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4240" windowHeight="12225" tabRatio="891"/>
  </bookViews>
  <sheets>
    <sheet name="TAB1" sheetId="15" r:id="rId1"/>
    <sheet name="TAB2" sheetId="3" r:id="rId2"/>
    <sheet name="TAB3" sheetId="2" r:id="rId3"/>
    <sheet name="TAB4" sheetId="4" r:id="rId4"/>
    <sheet name="TAB4A" sheetId="17" r:id="rId5"/>
    <sheet name="TAB5,6" sheetId="5" r:id="rId6"/>
    <sheet name="FIG4,5,6 " sheetId="6" r:id="rId7"/>
    <sheet name="TAB7,8,9" sheetId="7" r:id="rId8"/>
    <sheet name="TAB10,11" sheetId="8" r:id="rId9"/>
    <sheet name="TAB12" sheetId="9" r:id="rId10"/>
    <sheet name="TAB13" sheetId="10" r:id="rId11"/>
    <sheet name="TAB14" sheetId="16" r:id="rId12"/>
    <sheet name="TAB14B" sheetId="12" r:id="rId13"/>
    <sheet name="TAB15" sheetId="13" r:id="rId14"/>
    <sheet name="TAB16" sheetId="14" r:id="rId15"/>
  </sheets>
  <definedNames>
    <definedName name="_Fill" localSheetId="6" hidden="1">#REF!</definedName>
    <definedName name="_Fill" localSheetId="0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3" hidden="1">#REF!</definedName>
    <definedName name="_Fill" localSheetId="14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7" hidden="1">#REF!</definedName>
    <definedName name="_Fill" hidden="1">#REF!</definedName>
    <definedName name="nal" localSheetId="6" hidden="1">#REF!</definedName>
    <definedName name="nal" localSheetId="0" hidden="1">#REF!</definedName>
    <definedName name="nal" localSheetId="8" hidden="1">#REF!</definedName>
    <definedName name="nal" localSheetId="9" hidden="1">#REF!</definedName>
    <definedName name="nal" localSheetId="10" hidden="1">#REF!</definedName>
    <definedName name="nal" localSheetId="11" hidden="1">#REF!</definedName>
    <definedName name="nal" localSheetId="13" hidden="1">#REF!</definedName>
    <definedName name="nal" localSheetId="14" hidden="1">#REF!</definedName>
    <definedName name="nal" localSheetId="1" hidden="1">#REF!</definedName>
    <definedName name="nal" localSheetId="2" hidden="1">#REF!</definedName>
    <definedName name="nal" localSheetId="3" hidden="1">#REF!</definedName>
    <definedName name="nal" localSheetId="4" hidden="1">#REF!</definedName>
    <definedName name="nal" localSheetId="5" hidden="1">#REF!</definedName>
    <definedName name="nal" localSheetId="7" hidden="1">#REF!</definedName>
    <definedName name="nal" hidden="1">#REF!</definedName>
    <definedName name="_xlnm.Print_Area" localSheetId="6">'FIG4,5,6 '!$A$1:$L$53</definedName>
    <definedName name="_xlnm.Print_Area" localSheetId="0">'TAB1'!$A$1:$G$32</definedName>
    <definedName name="_xlnm.Print_Area" localSheetId="8">'TAB10,11'!$A$1:$L$56</definedName>
    <definedName name="_xlnm.Print_Area" localSheetId="9">'TAB12'!$A$1:$I$62</definedName>
    <definedName name="_xlnm.Print_Area" localSheetId="10">'TAB13'!$A$1:$AF$36</definedName>
    <definedName name="_xlnm.Print_Area" localSheetId="11">'TAB14'!$A$1:$AI$35</definedName>
    <definedName name="_xlnm.Print_Area" localSheetId="12">TAB14B!$A$1:$AG$35</definedName>
    <definedName name="_xlnm.Print_Area" localSheetId="13">'TAB15'!$A$1:$Z$41</definedName>
    <definedName name="_xlnm.Print_Area" localSheetId="14">'TAB16'!$A$1:$T$33</definedName>
    <definedName name="_xlnm.Print_Area" localSheetId="1">'TAB2'!$A$1:$U$27</definedName>
    <definedName name="_xlnm.Print_Area" localSheetId="2">'TAB3'!$A$1:$V$27</definedName>
    <definedName name="_xlnm.Print_Area" localSheetId="3">'TAB4'!$A$1:$S$42</definedName>
    <definedName name="_xlnm.Print_Area" localSheetId="4">TAB4A!$A$1:$S$42</definedName>
    <definedName name="_xlnm.Print_Area" localSheetId="5">'TAB5,6'!$A$1:$S$54</definedName>
    <definedName name="_xlnm.Print_Area" localSheetId="7">'TAB7,8,9'!$A$1:$W$74</definedName>
    <definedName name="_xlnm.Print_Titles" localSheetId="10">'TAB13'!$3:$6</definedName>
    <definedName name="_xlnm.Print_Titles" localSheetId="13">'TAB15'!$3:$5</definedName>
    <definedName name="rainl" localSheetId="6" hidden="1">#REF!</definedName>
    <definedName name="rainl" localSheetId="0" hidden="1">#REF!</definedName>
    <definedName name="rainl" localSheetId="8" hidden="1">#REF!</definedName>
    <definedName name="rainl" localSheetId="9" hidden="1">#REF!</definedName>
    <definedName name="rainl" localSheetId="10" hidden="1">#REF!</definedName>
    <definedName name="rainl" localSheetId="11" hidden="1">#REF!</definedName>
    <definedName name="rainl" localSheetId="1" hidden="1">#REF!</definedName>
    <definedName name="rainl" localSheetId="2" hidden="1">#REF!</definedName>
    <definedName name="rainl" localSheetId="3" hidden="1">#REF!</definedName>
    <definedName name="rainl" localSheetId="4" hidden="1">#REF!</definedName>
    <definedName name="rainl" localSheetId="5" hidden="1">#REF!</definedName>
    <definedName name="rainl" localSheetId="7" hidden="1">#REF!</definedName>
    <definedName name="rainl" hidden="1">#REF!</definedName>
    <definedName name="sul" localSheetId="6" hidden="1">#REF!</definedName>
    <definedName name="sul" localSheetId="0" hidden="1">#REF!</definedName>
    <definedName name="sul" localSheetId="8" hidden="1">#REF!</definedName>
    <definedName name="sul" localSheetId="9" hidden="1">#REF!</definedName>
    <definedName name="sul" localSheetId="10" hidden="1">#REF!</definedName>
    <definedName name="sul" localSheetId="11" hidden="1">#REF!</definedName>
    <definedName name="sul" localSheetId="13" hidden="1">#REF!</definedName>
    <definedName name="sul" localSheetId="14" hidden="1">#REF!</definedName>
    <definedName name="sul" localSheetId="1" hidden="1">#REF!</definedName>
    <definedName name="sul" localSheetId="2" hidden="1">#REF!</definedName>
    <definedName name="sul" localSheetId="3" hidden="1">#REF!</definedName>
    <definedName name="sul" localSheetId="4" hidden="1">#REF!</definedName>
    <definedName name="sul" localSheetId="5" hidden="1">#REF!</definedName>
    <definedName name="sul" localSheetId="7" hidden="1">#REF!</definedName>
    <definedName name="sul" hidden="1">#REF!</definedName>
    <definedName name="vnhfgf" localSheetId="6" hidden="1">#REF!</definedName>
    <definedName name="vnhfgf" localSheetId="0" hidden="1">#REF!</definedName>
    <definedName name="vnhfgf" localSheetId="9" hidden="1">#REF!</definedName>
    <definedName name="vnhfgf" localSheetId="11" hidden="1">#REF!</definedName>
    <definedName name="vnhfgf" localSheetId="1" hidden="1">#REF!</definedName>
    <definedName name="vnhfgf" localSheetId="2" hidden="1">#REF!</definedName>
    <definedName name="vnhfgf" localSheetId="3" hidden="1">#REF!</definedName>
    <definedName name="vnhfgf" localSheetId="4" hidden="1">#REF!</definedName>
    <definedName name="vnhfgf" localSheetId="5" hidden="1">#REF!</definedName>
    <definedName name="vnhfgf" localSheetId="7" hidden="1">#REF!</definedName>
    <definedName name="vnhfgf" hidden="1">#REF!</definedName>
    <definedName name="vnv" localSheetId="6" hidden="1">#REF!</definedName>
    <definedName name="vnv" localSheetId="0" hidden="1">#REF!</definedName>
    <definedName name="vnv" localSheetId="9" hidden="1">#REF!</definedName>
    <definedName name="vnv" localSheetId="11" hidden="1">#REF!</definedName>
    <definedName name="vnv" localSheetId="1" hidden="1">#REF!</definedName>
    <definedName name="vnv" localSheetId="2" hidden="1">#REF!</definedName>
    <definedName name="vnv" localSheetId="3" hidden="1">#REF!</definedName>
    <definedName name="vnv" localSheetId="4" hidden="1">#REF!</definedName>
    <definedName name="vnv" localSheetId="5" hidden="1">#REF!</definedName>
    <definedName name="vnv" localSheetId="7" hidden="1">#REF!</definedName>
    <definedName name="vnv" hidden="1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25" i="17" l="1"/>
  <c r="S25" i="17" s="1"/>
  <c r="H25" i="17"/>
  <c r="O16" i="14" l="1"/>
  <c r="P12" i="14" s="1"/>
  <c r="N16" i="14"/>
  <c r="N15" i="14"/>
  <c r="O14" i="14"/>
  <c r="N14" i="14"/>
  <c r="N13" i="14"/>
  <c r="N12" i="14"/>
  <c r="N11" i="14"/>
  <c r="N10" i="14"/>
  <c r="N9" i="14"/>
  <c r="N8" i="14"/>
  <c r="N7" i="14"/>
  <c r="N6" i="14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AB19" i="10"/>
  <c r="V19" i="10"/>
  <c r="P19" i="10"/>
  <c r="J19" i="10"/>
  <c r="D19" i="10"/>
  <c r="AB18" i="10"/>
  <c r="V18" i="10"/>
  <c r="P18" i="10"/>
  <c r="J18" i="10"/>
  <c r="D18" i="10"/>
  <c r="AB17" i="10"/>
  <c r="V17" i="10"/>
  <c r="P17" i="10"/>
  <c r="J17" i="10"/>
  <c r="D17" i="10"/>
  <c r="AB16" i="10"/>
  <c r="V16" i="10"/>
  <c r="P16" i="10"/>
  <c r="J16" i="10"/>
  <c r="D16" i="10"/>
  <c r="AB15" i="10"/>
  <c r="V15" i="10"/>
  <c r="P15" i="10"/>
  <c r="J15" i="10"/>
  <c r="D15" i="10"/>
  <c r="AB14" i="10"/>
  <c r="V14" i="10"/>
  <c r="P14" i="10"/>
  <c r="J14" i="10"/>
  <c r="D14" i="10"/>
  <c r="AB13" i="10"/>
  <c r="V13" i="10"/>
  <c r="P13" i="10"/>
  <c r="J13" i="10"/>
  <c r="D13" i="10"/>
  <c r="AB12" i="10"/>
  <c r="V12" i="10"/>
  <c r="P12" i="10"/>
  <c r="J12" i="10"/>
  <c r="D12" i="10"/>
  <c r="AB11" i="10"/>
  <c r="V11" i="10"/>
  <c r="P11" i="10"/>
  <c r="J11" i="10"/>
  <c r="D11" i="10"/>
  <c r="AB10" i="10"/>
  <c r="V10" i="10"/>
  <c r="P10" i="10"/>
  <c r="J10" i="10"/>
  <c r="D10" i="10"/>
  <c r="AB9" i="10"/>
  <c r="V9" i="10"/>
  <c r="P9" i="10"/>
  <c r="J9" i="10"/>
  <c r="D9" i="10"/>
  <c r="AB8" i="10"/>
  <c r="V8" i="10"/>
  <c r="P8" i="10"/>
  <c r="J8" i="10"/>
  <c r="D8" i="10"/>
  <c r="AB7" i="10"/>
  <c r="V7" i="10"/>
  <c r="P7" i="10"/>
  <c r="J7" i="10"/>
  <c r="D7" i="10"/>
  <c r="P14" i="14" l="1"/>
  <c r="P7" i="14"/>
  <c r="P9" i="14"/>
  <c r="P11" i="14"/>
  <c r="P13" i="14"/>
  <c r="P16" i="14"/>
  <c r="P15" i="14"/>
  <c r="P6" i="14"/>
  <c r="P8" i="14"/>
  <c r="P10" i="14"/>
  <c r="R25" i="4"/>
  <c r="S25" i="4" s="1"/>
  <c r="H25" i="4" l="1"/>
  <c r="K18" i="2" l="1"/>
  <c r="Q18" i="2" s="1"/>
  <c r="S18" i="2" s="1"/>
  <c r="K12" i="2"/>
  <c r="S9" i="2"/>
  <c r="S12" i="2" s="1"/>
  <c r="Q12" i="2" l="1"/>
</calcChain>
</file>

<file path=xl/sharedStrings.xml><?xml version="1.0" encoding="utf-8"?>
<sst xmlns="http://schemas.openxmlformats.org/spreadsheetml/2006/main" count="650" uniqueCount="298">
  <si>
    <t>Table 3 - Energy balance, 2020</t>
  </si>
  <si>
    <t>Tonne of oil equivalent (toe)</t>
  </si>
  <si>
    <t xml:space="preserve">        Source    </t>
  </si>
  <si>
    <t>Fossil fuels</t>
  </si>
  <si>
    <t>Renewables</t>
  </si>
  <si>
    <t>Electricity</t>
  </si>
  <si>
    <t>Total</t>
  </si>
  <si>
    <t>Coal</t>
  </si>
  <si>
    <t>Petroleum products</t>
  </si>
  <si>
    <t>Gasolene</t>
  </si>
  <si>
    <t>Diesel</t>
  </si>
  <si>
    <t>Aviation
Fuel</t>
  </si>
  <si>
    <t>Kerosene</t>
  </si>
  <si>
    <r>
      <t xml:space="preserve">Fuel </t>
    </r>
    <r>
      <rPr>
        <b/>
        <sz val="12"/>
        <rFont val="Times New Roman"/>
        <family val="1"/>
      </rPr>
      <t xml:space="preserve">
Oil</t>
    </r>
  </si>
  <si>
    <r>
      <t>LPG</t>
    </r>
    <r>
      <rPr>
        <b/>
        <vertAlign val="superscript"/>
        <sz val="12"/>
        <rFont val="Times New Roman"/>
        <family val="1"/>
      </rPr>
      <t xml:space="preserve"> </t>
    </r>
  </si>
  <si>
    <t>Total Petroleum products</t>
  </si>
  <si>
    <t>Fuelwood</t>
  </si>
  <si>
    <r>
      <t xml:space="preserve">Charcoal </t>
    </r>
    <r>
      <rPr>
        <b/>
        <vertAlign val="superscript"/>
        <sz val="12"/>
        <rFont val="Times New Roman"/>
        <family val="1"/>
      </rPr>
      <t>2</t>
    </r>
  </si>
  <si>
    <t>Hydro</t>
  </si>
  <si>
    <t>Wind</t>
  </si>
  <si>
    <t>Landfill Gas</t>
  </si>
  <si>
    <r>
      <t xml:space="preserve">Photo- </t>
    </r>
    <r>
      <rPr>
        <b/>
        <sz val="12"/>
        <rFont val="Times New Roman"/>
        <family val="1"/>
      </rPr>
      <t xml:space="preserve">
voltaic</t>
    </r>
  </si>
  <si>
    <r>
      <t xml:space="preserve">Bagasse </t>
    </r>
    <r>
      <rPr>
        <b/>
        <vertAlign val="superscript"/>
        <sz val="12"/>
        <rFont val="Times New Roman"/>
        <family val="1"/>
      </rPr>
      <t>3</t>
    </r>
  </si>
  <si>
    <t>Total Renewables</t>
  </si>
  <si>
    <t>Flow</t>
  </si>
  <si>
    <t>Local production</t>
  </si>
  <si>
    <r>
      <t>Imports</t>
    </r>
    <r>
      <rPr>
        <vertAlign val="superscript"/>
        <sz val="12"/>
        <rFont val="Times New Roman"/>
        <family val="1"/>
      </rPr>
      <t xml:space="preserve"> </t>
    </r>
  </si>
  <si>
    <t>Re-exports and bunkering</t>
  </si>
  <si>
    <t>Stock change / Statistical error</t>
  </si>
  <si>
    <t xml:space="preserve">Total Primary Energy Requirement </t>
  </si>
  <si>
    <t>Public electricity generation plant</t>
  </si>
  <si>
    <t>Independent Power Producer / Autoproducer plants</t>
  </si>
  <si>
    <t>Other transformation</t>
  </si>
  <si>
    <t>Own use</t>
  </si>
  <si>
    <t>Losses</t>
  </si>
  <si>
    <t xml:space="preserve">Total Final Consumption </t>
  </si>
  <si>
    <t>Manufacturing sector</t>
  </si>
  <si>
    <r>
      <t xml:space="preserve">Transport sector </t>
    </r>
    <r>
      <rPr>
        <vertAlign val="superscript"/>
        <sz val="12"/>
        <rFont val="Times New Roman"/>
        <family val="1"/>
      </rPr>
      <t>1</t>
    </r>
  </si>
  <si>
    <t>Commercial and distributive trade sector</t>
  </si>
  <si>
    <t>Household</t>
  </si>
  <si>
    <t>Agriculture</t>
  </si>
  <si>
    <t xml:space="preserve">Other </t>
  </si>
  <si>
    <t>Note: Figures in brackets represent negative quantities</t>
  </si>
  <si>
    <t>Table 2 - Energy balance, 2021</t>
  </si>
  <si>
    <t>Fuel
Oil</t>
  </si>
  <si>
    <t>LPG</t>
  </si>
  <si>
    <t>Charcoal</t>
  </si>
  <si>
    <t>Photo-
voltaic</t>
  </si>
  <si>
    <r>
      <t>Bagasse</t>
    </r>
    <r>
      <rPr>
        <b/>
        <vertAlign val="superscript"/>
        <sz val="12"/>
        <rFont val="Times New Roman"/>
        <family val="1"/>
      </rPr>
      <t>2</t>
    </r>
  </si>
  <si>
    <t>Imports</t>
  </si>
  <si>
    <t>Total Primary Energy Requirement</t>
  </si>
  <si>
    <t>Total Final Consumption</t>
  </si>
  <si>
    <t>Commercial and distributive
    trade sector</t>
  </si>
  <si>
    <t>Other</t>
  </si>
  <si>
    <r>
      <rPr>
        <vertAlign val="superscript"/>
        <sz val="11"/>
        <rFont val="Times New Roman"/>
        <family val="1"/>
      </rPr>
      <t xml:space="preserve">1 </t>
    </r>
    <r>
      <rPr>
        <sz val="11"/>
        <rFont val="Times New Roman"/>
        <family val="1"/>
      </rPr>
      <t xml:space="preserve"> includes fuel used for transport by all sectors </t>
    </r>
  </si>
  <si>
    <r>
      <rPr>
        <vertAlign val="superscript"/>
        <sz val="11"/>
        <rFont val="Times New Roman"/>
        <family val="1"/>
      </rPr>
      <t>2</t>
    </r>
    <r>
      <rPr>
        <sz val="11"/>
        <rFont val="Times New Roman"/>
        <family val="1"/>
      </rPr>
      <t xml:space="preserve"> includes cane trash</t>
    </r>
  </si>
  <si>
    <r>
      <rPr>
        <vertAlign val="superscript"/>
        <sz val="11"/>
        <color indexed="8"/>
        <rFont val="Calibri"/>
        <family val="2"/>
      </rPr>
      <t xml:space="preserve">1 </t>
    </r>
    <r>
      <rPr>
        <sz val="11"/>
        <rFont val="Times New Roman"/>
        <family val="1"/>
      </rPr>
      <t xml:space="preserve"> includes fuel used for transport by all sectors </t>
    </r>
  </si>
  <si>
    <r>
      <rPr>
        <vertAlign val="superscript"/>
        <sz val="11"/>
        <rFont val="Times New Roman"/>
        <family val="1"/>
      </rPr>
      <t>2</t>
    </r>
    <r>
      <rPr>
        <sz val="11"/>
        <rFont val="Times New Roman"/>
        <family val="1"/>
      </rPr>
      <t xml:space="preserve"> revised</t>
    </r>
  </si>
  <si>
    <r>
      <rPr>
        <vertAlign val="superscript"/>
        <sz val="11"/>
        <rFont val="Times New Roman"/>
        <family val="1"/>
      </rPr>
      <t>3</t>
    </r>
    <r>
      <rPr>
        <sz val="11"/>
        <rFont val="Times New Roman"/>
        <family val="1"/>
      </rPr>
      <t xml:space="preserve"> includes cane trash</t>
    </r>
  </si>
  <si>
    <t>Table 4 - Total primary energy requirement, 2020 and 2021</t>
  </si>
  <si>
    <t>Energy source</t>
  </si>
  <si>
    <t>Tonne (except Hydro, Wind, Landfill gas &amp; photovoltaic in GWh)</t>
  </si>
  <si>
    <t>ktoe</t>
  </si>
  <si>
    <t>%</t>
  </si>
  <si>
    <t>Imported (Fossil fuels)</t>
  </si>
  <si>
    <t>Diesel Oil</t>
  </si>
  <si>
    <t>Dual Purpose Kerosene</t>
  </si>
  <si>
    <t xml:space="preserve">    Aviation Fuel</t>
  </si>
  <si>
    <t>Fuel Oil</t>
  </si>
  <si>
    <r>
      <t xml:space="preserve">Local (Renewables) </t>
    </r>
    <r>
      <rPr>
        <b/>
        <vertAlign val="superscript"/>
        <sz val="12"/>
        <rFont val="Times New Roman"/>
        <family val="1"/>
      </rPr>
      <t>1</t>
    </r>
  </si>
  <si>
    <t xml:space="preserve">Hydro            </t>
  </si>
  <si>
    <t>GWh</t>
  </si>
  <si>
    <t xml:space="preserve">Wind    </t>
  </si>
  <si>
    <t>Photovoltaic</t>
  </si>
  <si>
    <r>
      <t xml:space="preserve">Bagasse </t>
    </r>
    <r>
      <rPr>
        <vertAlign val="superscript"/>
        <sz val="11"/>
        <rFont val="Times New Roman"/>
        <family val="1"/>
      </rPr>
      <t>2</t>
    </r>
  </si>
  <si>
    <r>
      <t xml:space="preserve">Fuelwood </t>
    </r>
    <r>
      <rPr>
        <vertAlign val="superscript"/>
        <sz val="11"/>
        <rFont val="Times New Roman"/>
        <family val="1"/>
      </rPr>
      <t xml:space="preserve"> 2</t>
    </r>
  </si>
  <si>
    <r>
      <t xml:space="preserve">Charcoal </t>
    </r>
    <r>
      <rPr>
        <vertAlign val="superscript"/>
        <sz val="11"/>
        <rFont val="Times New Roman"/>
        <family val="1"/>
      </rPr>
      <t xml:space="preserve"> 3</t>
    </r>
  </si>
  <si>
    <r>
      <t xml:space="preserve">   </t>
    </r>
    <r>
      <rPr>
        <i/>
        <vertAlign val="superscript"/>
        <sz val="10"/>
        <rFont val="Times New Roman"/>
        <family val="1"/>
      </rPr>
      <t xml:space="preserve">1 </t>
    </r>
    <r>
      <rPr>
        <i/>
        <sz val="10"/>
        <rFont val="Times New Roman"/>
        <family val="1"/>
      </rPr>
      <t xml:space="preserve">Source : Central Electricity Board and Annual Sugar Industry Energy Survey                </t>
    </r>
    <r>
      <rPr>
        <i/>
        <vertAlign val="superscript"/>
        <sz val="10"/>
        <rFont val="Times New Roman"/>
        <family val="1"/>
      </rPr>
      <t>2</t>
    </r>
    <r>
      <rPr>
        <i/>
        <sz val="10"/>
        <rFont val="Times New Roman"/>
        <family val="1"/>
      </rPr>
      <t xml:space="preserve"> Estimates    </t>
    </r>
    <r>
      <rPr>
        <i/>
        <vertAlign val="superscript"/>
        <sz val="10"/>
        <rFont val="Times New Roman"/>
        <family val="1"/>
      </rPr>
      <t>3</t>
    </r>
    <r>
      <rPr>
        <i/>
        <sz val="10"/>
        <rFont val="Times New Roman"/>
        <family val="1"/>
      </rPr>
      <t xml:space="preserve"> Mostly local</t>
    </r>
  </si>
  <si>
    <t>Tonne
(000)</t>
  </si>
  <si>
    <t>C.I.F value
(Rs million)</t>
  </si>
  <si>
    <t>Aviation Fuel</t>
  </si>
  <si>
    <t>Total imports of energy sources</t>
  </si>
  <si>
    <t>Table 6 - Re-exports of energy sources to foreign aircraft and bunkers, 2020 and 2021</t>
  </si>
  <si>
    <t>Energy</t>
  </si>
  <si>
    <t>Tonne (000)</t>
  </si>
  <si>
    <t>Aviation fuel to foreign aircraft</t>
  </si>
  <si>
    <t>Diesel oil</t>
  </si>
  <si>
    <t>Fuel oil</t>
  </si>
  <si>
    <t>Source:  Consumer Price Index Unit</t>
  </si>
  <si>
    <r>
      <t>Table 7 - Evolution of power plant capacities</t>
    </r>
    <r>
      <rPr>
        <b/>
        <vertAlign val="superscript"/>
        <sz val="12"/>
        <rFont val="Times New Roman"/>
        <family val="1"/>
      </rPr>
      <t>1</t>
    </r>
    <r>
      <rPr>
        <b/>
        <sz val="12"/>
        <rFont val="Times New Roman"/>
        <family val="1"/>
      </rPr>
      <t>, peak power demand and electricity generation, 2020 and 2021</t>
    </r>
  </si>
  <si>
    <t>Year</t>
  </si>
  <si>
    <t>Installed</t>
  </si>
  <si>
    <t>Effective</t>
  </si>
  <si>
    <t xml:space="preserve">        Peak power demand                                               (MW)</t>
  </si>
  <si>
    <t>Electricity generated (GWh)</t>
  </si>
  <si>
    <t xml:space="preserve">capacity </t>
  </si>
  <si>
    <t>(MW)</t>
  </si>
  <si>
    <t>Thermal</t>
  </si>
  <si>
    <t>Mauritius</t>
  </si>
  <si>
    <t>Rodrigues</t>
  </si>
  <si>
    <t>Table 8 - Electricity generation by source of energy, 2020 and 2021</t>
  </si>
  <si>
    <t>Source of energy</t>
  </si>
  <si>
    <t>Primary energy</t>
  </si>
  <si>
    <t>Hydro (renewable energy)</t>
  </si>
  <si>
    <t>Wind (renewable energy)</t>
  </si>
  <si>
    <t>Landfill gas (renewable energy)</t>
  </si>
  <si>
    <t>Photovoltaic (renewable energy)</t>
  </si>
  <si>
    <t>Secondary energy</t>
  </si>
  <si>
    <t>Gas turbine (kerosene)</t>
  </si>
  <si>
    <t>Fuel oil &amp; Diesel</t>
  </si>
  <si>
    <t>Bagasse (renewable energy)</t>
  </si>
  <si>
    <t>of which renewable energy</t>
  </si>
  <si>
    <t>Table 9 - Generation of electricity by Central Electricity Board and Independent Power Producers, 2020 and 2021</t>
  </si>
  <si>
    <t>Power Producer</t>
  </si>
  <si>
    <t>Central Electricity Board (CEB)</t>
  </si>
  <si>
    <t>Island of Mauritius</t>
  </si>
  <si>
    <t xml:space="preserve"> Photovoltaic</t>
  </si>
  <si>
    <t>Island of Rodrigues</t>
  </si>
  <si>
    <t>Wind &amp; PV</t>
  </si>
  <si>
    <t>Independent Power Producers (IPPs)</t>
  </si>
  <si>
    <t>of which exported to CEB</t>
  </si>
  <si>
    <t xml:space="preserve">      -   Landfill gas</t>
  </si>
  <si>
    <t xml:space="preserve">     -   Other thermal</t>
  </si>
  <si>
    <t>Total hydro</t>
  </si>
  <si>
    <t>of which: exported to CEB</t>
  </si>
  <si>
    <t>Total thermal</t>
  </si>
  <si>
    <t>CEB</t>
  </si>
  <si>
    <t xml:space="preserve"> </t>
  </si>
  <si>
    <t>IPP export to CEB</t>
  </si>
  <si>
    <t>Total units generated for sales</t>
  </si>
  <si>
    <r>
      <rPr>
        <vertAlign val="superscript"/>
        <sz val="10"/>
        <rFont val="Times New Roman"/>
        <family val="1"/>
      </rPr>
      <t>1</t>
    </r>
    <r>
      <rPr>
        <sz val="10"/>
        <rFont val="Times New Roman"/>
        <family val="1"/>
      </rPr>
      <t xml:space="preserve"> includes plant capacity for electricity not exported to CEB</t>
    </r>
  </si>
  <si>
    <t>Table 10 -  Fuel input  for electricity generation, 2020  and 2021</t>
  </si>
  <si>
    <t>Fuel</t>
  </si>
  <si>
    <t>Tonne</t>
  </si>
  <si>
    <t xml:space="preserve">Fuel oil </t>
  </si>
  <si>
    <t xml:space="preserve">Bagasse </t>
  </si>
  <si>
    <t>Source: Central Electricity Board and Annual Sugar Industry Energy Survey</t>
  </si>
  <si>
    <t>Table 11 - Sales of electricity by type of tariff, 2020 and 2021</t>
  </si>
  <si>
    <t>Type of tariff</t>
  </si>
  <si>
    <t>No. of consumers</t>
  </si>
  <si>
    <t>Sales (MWh)</t>
  </si>
  <si>
    <t>Value sold (Rs.mn)</t>
  </si>
  <si>
    <r>
      <t>Average sales
 price</t>
    </r>
    <r>
      <rPr>
        <b/>
        <vertAlign val="superscript"/>
        <sz val="11"/>
        <rFont val="Times New Roman"/>
        <family val="1"/>
      </rPr>
      <t>1</t>
    </r>
    <r>
      <rPr>
        <b/>
        <sz val="11"/>
        <rFont val="Times New Roman"/>
        <family val="1"/>
      </rPr>
      <t>per kWh</t>
    </r>
    <r>
      <rPr>
        <b/>
        <vertAlign val="superscript"/>
        <sz val="11"/>
        <rFont val="Times New Roman"/>
        <family val="1"/>
      </rPr>
      <t xml:space="preserve">
</t>
    </r>
    <r>
      <rPr>
        <b/>
        <sz val="11"/>
        <rFont val="Times New Roman"/>
        <family val="1"/>
      </rPr>
      <t>(Rupees)</t>
    </r>
  </si>
  <si>
    <t>Domestic</t>
  </si>
  <si>
    <t>Commercial</t>
  </si>
  <si>
    <t>Industrial</t>
  </si>
  <si>
    <t>of which: Irrigation</t>
  </si>
  <si>
    <r>
      <t xml:space="preserve">Other </t>
    </r>
    <r>
      <rPr>
        <vertAlign val="superscript"/>
        <sz val="12"/>
        <rFont val="Times New Roman"/>
        <family val="1"/>
      </rPr>
      <t xml:space="preserve"> </t>
    </r>
  </si>
  <si>
    <r>
      <rPr>
        <vertAlign val="superscript"/>
        <sz val="10"/>
        <rFont val="Times New Roman"/>
        <family val="1"/>
      </rPr>
      <t>1</t>
    </r>
    <r>
      <rPr>
        <sz val="10"/>
        <rFont val="Times New Roman"/>
        <family val="1"/>
      </rPr>
      <t xml:space="preserve"> Excluding VAT &amp; meter rent</t>
    </r>
  </si>
  <si>
    <t>Source: Central Electricity Board (CEB)</t>
  </si>
  <si>
    <t>Table 12 - Final energy consumption by sector and type of fuel, 2020 and 2021</t>
  </si>
  <si>
    <t>Sector</t>
  </si>
  <si>
    <t>Tonne (except Electricity in GWh)</t>
  </si>
  <si>
    <r>
      <t xml:space="preserve">Manufacturing </t>
    </r>
    <r>
      <rPr>
        <b/>
        <vertAlign val="superscript"/>
        <sz val="12"/>
        <rFont val="Times New Roman"/>
        <family val="1"/>
      </rPr>
      <t>1</t>
    </r>
  </si>
  <si>
    <t>1.1  excluding Bagasse</t>
  </si>
  <si>
    <r>
      <t xml:space="preserve">Electricity                          </t>
    </r>
    <r>
      <rPr>
        <sz val="10"/>
        <rFont val="Times New Roman"/>
        <family val="1"/>
      </rPr>
      <t xml:space="preserve"> (</t>
    </r>
    <r>
      <rPr>
        <i/>
        <sz val="10"/>
        <rFont val="Times New Roman"/>
        <family val="1"/>
      </rPr>
      <t>GWh</t>
    </r>
    <r>
      <rPr>
        <sz val="10"/>
        <rFont val="Times New Roman"/>
        <family val="1"/>
      </rPr>
      <t>)</t>
    </r>
  </si>
  <si>
    <t>1.2  Bagasse</t>
  </si>
  <si>
    <t xml:space="preserve">   Land</t>
  </si>
  <si>
    <t xml:space="preserve">    Air</t>
  </si>
  <si>
    <t xml:space="preserve">   Sea</t>
  </si>
  <si>
    <r>
      <t>Commercial and Distributive Trade</t>
    </r>
    <r>
      <rPr>
        <b/>
        <vertAlign val="superscript"/>
        <sz val="12"/>
        <rFont val="Times New Roman"/>
        <family val="1"/>
      </rPr>
      <t xml:space="preserve"> 1</t>
    </r>
  </si>
  <si>
    <t xml:space="preserve">LPG </t>
  </si>
  <si>
    <r>
      <t xml:space="preserve">Electricity                           </t>
    </r>
    <r>
      <rPr>
        <sz val="10"/>
        <rFont val="Times New Roman"/>
        <family val="1"/>
      </rPr>
      <t>(</t>
    </r>
    <r>
      <rPr>
        <i/>
        <sz val="10"/>
        <rFont val="Times New Roman"/>
        <family val="1"/>
      </rPr>
      <t>GWh</t>
    </r>
    <r>
      <rPr>
        <sz val="10"/>
        <rFont val="Times New Roman"/>
        <family val="1"/>
      </rPr>
      <t>)</t>
    </r>
  </si>
  <si>
    <t xml:space="preserve">Other (n.e.s) </t>
  </si>
  <si>
    <t>TOTAL</t>
  </si>
  <si>
    <r>
      <rPr>
        <vertAlign val="superscript"/>
        <sz val="10"/>
        <rFont val="Times New Roman"/>
        <family val="1"/>
      </rPr>
      <t>1</t>
    </r>
    <r>
      <rPr>
        <sz val="10"/>
        <rFont val="Times New Roman"/>
        <family val="1"/>
      </rPr>
      <t xml:space="preserve">  Manufacturing and Commercial sectors include electricity consumed by the light rail public transport system    </t>
    </r>
    <r>
      <rPr>
        <sz val="10"/>
        <rFont val="Times New Roman"/>
        <family val="1"/>
      </rPr>
      <t xml:space="preserve">        </t>
    </r>
  </si>
  <si>
    <r>
      <rPr>
        <vertAlign val="superscript"/>
        <sz val="10"/>
        <rFont val="Times New Roman"/>
        <family val="1"/>
      </rPr>
      <t xml:space="preserve"> 2</t>
    </r>
    <r>
      <rPr>
        <sz val="10"/>
        <rFont val="Times New Roman"/>
        <family val="1"/>
      </rPr>
      <t xml:space="preserve">  Includes transport for all sectors            </t>
    </r>
    <r>
      <rPr>
        <vertAlign val="superscript"/>
        <sz val="10"/>
        <rFont val="Times New Roman"/>
        <family val="1"/>
      </rPr>
      <t>3</t>
    </r>
    <r>
      <rPr>
        <sz val="10"/>
        <rFont val="Times New Roman"/>
        <family val="1"/>
      </rPr>
      <t xml:space="preserve">  Estimates    </t>
    </r>
  </si>
  <si>
    <r>
      <t>Table 13 - Mean rainfall</t>
    </r>
    <r>
      <rPr>
        <b/>
        <sz val="12"/>
        <color indexed="8"/>
        <rFont val="Times New Roman"/>
        <family val="1"/>
      </rPr>
      <t>, 2020 and 2021</t>
    </r>
  </si>
  <si>
    <t>Millimetres</t>
  </si>
  <si>
    <t>Period</t>
  </si>
  <si>
    <t>Long
Term Mean (1991-2020)</t>
  </si>
  <si>
    <t>Mean</t>
  </si>
  <si>
    <t>% of Long Term Mean</t>
  </si>
  <si>
    <t>North</t>
  </si>
  <si>
    <t>South</t>
  </si>
  <si>
    <t>East</t>
  </si>
  <si>
    <t>West</t>
  </si>
  <si>
    <t>Centre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</si>
  <si>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</si>
  <si>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</si>
  <si>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</si>
  <si>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</si>
  <si>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</si>
  <si>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</si>
  <si>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</si>
  <si>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</si>
  <si>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</si>
  <si>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</si>
  <si>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</si>
  <si>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</si>
  <si>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Island of Rodrigues            (Pte Canon)</t>
  </si>
  <si>
    <t>Source: Water Resources Unit</t>
  </si>
  <si>
    <t>Source: Mauritius Meteorological Services</t>
  </si>
  <si>
    <t xml:space="preserve">Table 14 - Percentage water level by month and reservoir, 2020 and 2021 </t>
  </si>
  <si>
    <t>Normal*</t>
  </si>
  <si>
    <t>Min</t>
  </si>
  <si>
    <t>Max</t>
  </si>
  <si>
    <t>Month</t>
  </si>
  <si>
    <r>
      <t>Mare aux Vacoas (25.89 Mm</t>
    </r>
    <r>
      <rPr>
        <b/>
        <vertAlign val="superscript"/>
        <sz val="12"/>
        <color indexed="8"/>
        <rFont val="Times New Roman"/>
        <family val="1"/>
      </rPr>
      <t>3</t>
    </r>
    <r>
      <rPr>
        <b/>
        <sz val="12"/>
        <color indexed="8"/>
        <rFont val="Times New Roman"/>
        <family val="1"/>
      </rPr>
      <t>)</t>
    </r>
  </si>
  <si>
    <r>
      <t>La Ferme (11.52 Mm</t>
    </r>
    <r>
      <rPr>
        <b/>
        <vertAlign val="superscript"/>
        <sz val="12"/>
        <color indexed="8"/>
        <rFont val="Times New Roman"/>
        <family val="1"/>
      </rPr>
      <t>3</t>
    </r>
    <r>
      <rPr>
        <b/>
        <sz val="12"/>
        <color indexed="8"/>
        <rFont val="Times New Roman"/>
        <family val="1"/>
      </rPr>
      <t>)</t>
    </r>
  </si>
  <si>
    <r>
      <t>Mare Longue (6.28 Mm</t>
    </r>
    <r>
      <rPr>
        <b/>
        <vertAlign val="superscript"/>
        <sz val="12"/>
        <color indexed="8"/>
        <rFont val="Times New Roman"/>
        <family val="1"/>
      </rPr>
      <t>3</t>
    </r>
    <r>
      <rPr>
        <b/>
        <sz val="12"/>
        <color indexed="8"/>
        <rFont val="Times New Roman"/>
        <family val="1"/>
      </rPr>
      <t>)</t>
    </r>
  </si>
  <si>
    <t>Figure 15 - Water level in reservoir, 2020-2021</t>
  </si>
  <si>
    <r>
      <t>*</t>
    </r>
    <r>
      <rPr>
        <sz val="10"/>
        <rFont val="Times New Roman"/>
        <family val="1"/>
      </rPr>
      <t xml:space="preserve"> Normal is the long term mean for 1990 - 1999</t>
    </r>
  </si>
  <si>
    <t>Table 14 - Percentage water level by month and reservoir, 2020 and 2021 (cont'd`)</t>
  </si>
  <si>
    <r>
      <t>La Nicoli</t>
    </r>
    <r>
      <rPr>
        <b/>
        <sz val="12"/>
        <color indexed="8"/>
        <rFont val="Calibri"/>
        <family val="2"/>
      </rPr>
      <t>è</t>
    </r>
    <r>
      <rPr>
        <b/>
        <sz val="12"/>
        <color indexed="8"/>
        <rFont val="Times New Roman"/>
        <family val="1"/>
      </rPr>
      <t>re (5.26 Mm</t>
    </r>
    <r>
      <rPr>
        <b/>
        <vertAlign val="superscript"/>
        <sz val="12"/>
        <color indexed="8"/>
        <rFont val="Times New Roman"/>
        <family val="1"/>
      </rPr>
      <t>3</t>
    </r>
    <r>
      <rPr>
        <b/>
        <sz val="12"/>
        <color indexed="8"/>
        <rFont val="Times New Roman"/>
        <family val="1"/>
      </rPr>
      <t>)</t>
    </r>
  </si>
  <si>
    <r>
      <t>Piton du Milieu (2.99 Mm</t>
    </r>
    <r>
      <rPr>
        <b/>
        <vertAlign val="superscript"/>
        <sz val="12"/>
        <color indexed="8"/>
        <rFont val="Times New Roman"/>
        <family val="1"/>
      </rPr>
      <t>3</t>
    </r>
    <r>
      <rPr>
        <b/>
        <sz val="12"/>
        <color indexed="8"/>
        <rFont val="Times New Roman"/>
        <family val="1"/>
      </rPr>
      <t>)</t>
    </r>
  </si>
  <si>
    <r>
      <t>Midlands Dam (25.5 Mm</t>
    </r>
    <r>
      <rPr>
        <b/>
        <vertAlign val="superscript"/>
        <sz val="12"/>
        <color indexed="8"/>
        <rFont val="Times New Roman"/>
        <family val="1"/>
      </rPr>
      <t>3</t>
    </r>
    <r>
      <rPr>
        <b/>
        <sz val="12"/>
        <color indexed="8"/>
        <rFont val="Times New Roman"/>
        <family val="1"/>
      </rPr>
      <t>)</t>
    </r>
  </si>
  <si>
    <r>
      <t>Bagatelle Dam (14.76 Mm</t>
    </r>
    <r>
      <rPr>
        <b/>
        <vertAlign val="superscript"/>
        <sz val="12"/>
        <color indexed="8"/>
        <rFont val="Times New Roman"/>
        <family val="1"/>
      </rPr>
      <t>3</t>
    </r>
    <r>
      <rPr>
        <b/>
        <sz val="12"/>
        <color indexed="8"/>
        <rFont val="Times New Roman"/>
        <family val="1"/>
      </rPr>
      <t>)</t>
    </r>
  </si>
  <si>
    <t>Figure 15 - Water level in reservoir, 2020-2021 ( cont'd)</t>
  </si>
  <si>
    <r>
      <t>Table 15 - Average monthly potable water production (Mm</t>
    </r>
    <r>
      <rPr>
        <b/>
        <vertAlign val="superscript"/>
        <sz val="12"/>
        <rFont val="Times New Roman"/>
        <family val="1"/>
      </rPr>
      <t>3</t>
    </r>
    <r>
      <rPr>
        <b/>
        <sz val="12"/>
        <rFont val="Times New Roman"/>
        <family val="1"/>
      </rPr>
      <t xml:space="preserve">), 2020 and 2021 - </t>
    </r>
    <r>
      <rPr>
        <b/>
        <i/>
        <sz val="12"/>
        <rFont val="Times New Roman"/>
        <family val="1"/>
      </rPr>
      <t>Island of Mauritius</t>
    </r>
  </si>
  <si>
    <t>Mare Aux Vacoas
 (Upper MAW)</t>
  </si>
  <si>
    <t>Mare Aux Vacoas
 (Lower MAW)</t>
  </si>
  <si>
    <t>Port-Louis</t>
  </si>
  <si>
    <t>District Water Supply  (DWS North)</t>
  </si>
  <si>
    <t>District Water Supply  (DWS South)</t>
  </si>
  <si>
    <t>District Water Supply  (DWS East)</t>
  </si>
  <si>
    <t>Total production</t>
  </si>
  <si>
    <t>Surface</t>
  </si>
  <si>
    <r>
      <t>Borehole</t>
    </r>
    <r>
      <rPr>
        <vertAlign val="superscript"/>
        <sz val="6"/>
        <color indexed="16"/>
        <rFont val="Arial"/>
        <family val="2"/>
      </rPr>
      <t/>
    </r>
  </si>
  <si>
    <t>Surface (%)</t>
  </si>
  <si>
    <t>Borehole (%)</t>
  </si>
  <si>
    <r>
      <t>Million cubic metres (Mm</t>
    </r>
    <r>
      <rPr>
        <b/>
        <vertAlign val="superscript"/>
        <sz val="8"/>
        <color indexed="8"/>
        <rFont val="Times New Roman"/>
        <family val="1"/>
      </rPr>
      <t>3</t>
    </r>
    <r>
      <rPr>
        <b/>
        <sz val="8"/>
        <color indexed="8"/>
        <rFont val="Times New Roman"/>
        <family val="1"/>
      </rPr>
      <t>)</t>
    </r>
  </si>
  <si>
    <t xml:space="preserve">  Jan</t>
  </si>
  <si>
    <t xml:space="preserve">  Feb</t>
  </si>
  <si>
    <t xml:space="preserve">  Mar</t>
  </si>
  <si>
    <t xml:space="preserve">  Apr</t>
  </si>
  <si>
    <t xml:space="preserve">  May</t>
  </si>
  <si>
    <t xml:space="preserve">  Jun</t>
  </si>
  <si>
    <t xml:space="preserve">  Jul</t>
  </si>
  <si>
    <t xml:space="preserve">  Aug</t>
  </si>
  <si>
    <t xml:space="preserve">  Sep</t>
  </si>
  <si>
    <t xml:space="preserve">  Oct</t>
  </si>
  <si>
    <t xml:space="preserve">  Nov</t>
  </si>
  <si>
    <t xml:space="preserve">  Dec</t>
  </si>
  <si>
    <t>Source: Central Water Authority</t>
  </si>
  <si>
    <r>
      <t xml:space="preserve">Table 16 - Water sales by tariff of subscriber, 2020 and 2021 - </t>
    </r>
    <r>
      <rPr>
        <b/>
        <i/>
        <sz val="12"/>
        <rFont val="Times New Roman"/>
        <family val="1"/>
      </rPr>
      <t>Island of Mauritius</t>
    </r>
  </si>
  <si>
    <t>Subscribers</t>
  </si>
  <si>
    <t xml:space="preserve">Volume sold </t>
  </si>
  <si>
    <t>Amount collectible</t>
  </si>
  <si>
    <t>Average consumption (m³)</t>
  </si>
  <si>
    <t>Average price per m³
(Rs.)</t>
  </si>
  <si>
    <t>No.</t>
  </si>
  <si>
    <t xml:space="preserve">m³
(Thousand)
</t>
  </si>
  <si>
    <t xml:space="preserve">(Rs 000) </t>
  </si>
  <si>
    <t>Public Sector Agency</t>
  </si>
  <si>
    <t>Acquired / concessionary prises</t>
  </si>
  <si>
    <t>Business</t>
  </si>
  <si>
    <t>Religious</t>
  </si>
  <si>
    <t>Total potable water</t>
  </si>
  <si>
    <r>
      <t xml:space="preserve">Total non-treated water </t>
    </r>
    <r>
      <rPr>
        <b/>
        <sz val="10"/>
        <rFont val="Times New Roman"/>
        <family val="1"/>
      </rPr>
      <t xml:space="preserve">
</t>
    </r>
    <r>
      <rPr>
        <b/>
        <i/>
        <sz val="10"/>
        <rFont val="Times New Roman"/>
        <family val="1"/>
      </rPr>
      <t>(Mainly for Agriculture and Industry)</t>
    </r>
  </si>
  <si>
    <t>Grand Total</t>
  </si>
  <si>
    <t>Table 1 -  Main Energy and Water Indicators, 2017 - 2021</t>
  </si>
  <si>
    <t>Indicators</t>
  </si>
  <si>
    <t>Unit</t>
  </si>
  <si>
    <t>Mid-year population, Republic of Mauritius</t>
  </si>
  <si>
    <t>Thousand</t>
  </si>
  <si>
    <r>
      <t>GDP in 2006 rupees</t>
    </r>
    <r>
      <rPr>
        <vertAlign val="superscript"/>
        <sz val="12"/>
        <rFont val="Times New Roman"/>
        <family val="1"/>
      </rPr>
      <t>1</t>
    </r>
  </si>
  <si>
    <t xml:space="preserve">GDP index (2006 = 100) </t>
  </si>
  <si>
    <t>Total primary energy requirement</t>
  </si>
  <si>
    <t>Ktoe</t>
  </si>
  <si>
    <r>
      <t xml:space="preserve">         </t>
    </r>
    <r>
      <rPr>
        <i/>
        <sz val="12"/>
        <rFont val="Times New Roman"/>
        <family val="1"/>
      </rPr>
      <t xml:space="preserve">  Of which renewables</t>
    </r>
  </si>
  <si>
    <r>
      <t>Total primary energy requirement index
        (2006 = 100)</t>
    </r>
    <r>
      <rPr>
        <vertAlign val="superscript"/>
        <sz val="12"/>
        <rFont val="Times New Roman"/>
        <family val="1"/>
      </rPr>
      <t xml:space="preserve"> </t>
    </r>
  </si>
  <si>
    <t>Total final energy consumption</t>
  </si>
  <si>
    <t>Total electricity generated</t>
  </si>
  <si>
    <t>Total electricity sold</t>
  </si>
  <si>
    <t xml:space="preserve">Efficiency Indicators </t>
  </si>
  <si>
    <t>Import dependency</t>
  </si>
  <si>
    <t>Energy intensity</t>
  </si>
  <si>
    <t>Toe per Rs100,000 GDP at 2006 prices</t>
  </si>
  <si>
    <t>Per capita primary energy requirement</t>
  </si>
  <si>
    <t>Toe</t>
  </si>
  <si>
    <t>Per capita final energy consumption</t>
  </si>
  <si>
    <t xml:space="preserve">Per capita consumption of electricity sold:  </t>
  </si>
  <si>
    <t xml:space="preserve">   -  Republic of Mauritius</t>
  </si>
  <si>
    <t>kWh</t>
  </si>
  <si>
    <t xml:space="preserve">   -  Island of Mauritius</t>
  </si>
  <si>
    <t xml:space="preserve">   -  Island of Rodrigues</t>
  </si>
  <si>
    <t>Mean annual rainfall:</t>
  </si>
  <si>
    <t xml:space="preserve">   - Island of Mauritius</t>
  </si>
  <si>
    <t xml:space="preserve">   - Island of Rodrigues (Pte Canon)</t>
  </si>
  <si>
    <t>Potable water:  Island of Mauritius</t>
  </si>
  <si>
    <t xml:space="preserve"> - Produced</t>
  </si>
  <si>
    <r>
      <t>Mm</t>
    </r>
    <r>
      <rPr>
        <vertAlign val="superscript"/>
        <sz val="12"/>
        <rFont val="Times New Roman"/>
        <family val="1"/>
      </rPr>
      <t>3</t>
    </r>
  </si>
  <si>
    <t xml:space="preserve"> - Consumed</t>
  </si>
  <si>
    <r>
      <t xml:space="preserve"> - Consumed</t>
    </r>
    <r>
      <rPr>
        <vertAlign val="superscript"/>
        <sz val="12"/>
        <rFont val="Times New Roman"/>
        <family val="1"/>
      </rPr>
      <t xml:space="preserve"> </t>
    </r>
    <r>
      <rPr>
        <sz val="12"/>
        <rFont val="Times New Roman"/>
        <family val="1"/>
      </rPr>
      <t>per capita per day</t>
    </r>
  </si>
  <si>
    <t>Litres</t>
  </si>
  <si>
    <t xml:space="preserve">      - Consumption per capita for
         'Domestic tariffs'</t>
  </si>
  <si>
    <r>
      <rPr>
        <vertAlign val="superscript"/>
        <sz val="10"/>
        <rFont val="Times New Roman"/>
        <family val="1"/>
      </rPr>
      <t>1</t>
    </r>
    <r>
      <rPr>
        <sz val="10"/>
        <rFont val="Times New Roman"/>
        <family val="1"/>
      </rPr>
      <t xml:space="preserve"> Revised for 2019 and 2020</t>
    </r>
  </si>
  <si>
    <r>
      <t>All Reservoirs(Excluding Midlands &amp; Bagatelle Dams) 51.94 Mm</t>
    </r>
    <r>
      <rPr>
        <b/>
        <vertAlign val="superscript"/>
        <sz val="12"/>
        <color indexed="8"/>
        <rFont val="Times New Roman"/>
        <family val="1"/>
      </rPr>
      <t>3</t>
    </r>
  </si>
  <si>
    <t>Table 5 - Imports of main energy sources, 2020 and 2021</t>
  </si>
  <si>
    <t>Annual percentage change</t>
  </si>
  <si>
    <r>
      <t xml:space="preserve">Fuelwood </t>
    </r>
    <r>
      <rPr>
        <vertAlign val="superscript"/>
        <sz val="12"/>
        <rFont val="Times New Roman"/>
        <family val="1"/>
      </rPr>
      <t>3</t>
    </r>
  </si>
  <si>
    <r>
      <t xml:space="preserve">Transport </t>
    </r>
    <r>
      <rPr>
        <b/>
        <vertAlign val="superscript"/>
        <sz val="12"/>
        <rFont val="Times New Roman"/>
        <family val="1"/>
      </rPr>
      <t>2</t>
    </r>
  </si>
  <si>
    <r>
      <t xml:space="preserve">Charcoal </t>
    </r>
    <r>
      <rPr>
        <vertAlign val="superscript"/>
        <sz val="12"/>
        <rFont val="Times New Roman"/>
        <family val="1"/>
      </rPr>
      <t>3</t>
    </r>
  </si>
  <si>
    <r>
      <t>Charcoal</t>
    </r>
    <r>
      <rPr>
        <vertAlign val="superscript"/>
        <sz val="12"/>
        <rFont val="Times New Roman"/>
        <family val="1"/>
      </rPr>
      <t xml:space="preserve"> 3</t>
    </r>
  </si>
  <si>
    <r>
      <t xml:space="preserve">Diesel oil </t>
    </r>
    <r>
      <rPr>
        <vertAlign val="superscript"/>
        <sz val="12"/>
        <rFont val="Times New Roman"/>
        <family val="1"/>
      </rPr>
      <t>3</t>
    </r>
  </si>
  <si>
    <t>Rs Million</t>
  </si>
  <si>
    <t>Table 4A - Total primary energy requirement, 2020 and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</si>
</sst>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5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_(* \-\ \ \ \ \ "/>
    <numFmt numFmtId="168" formatCode="0.0000"/>
    <numFmt numFmtId="169" formatCode="0.0"/>
    <numFmt numFmtId="170" formatCode="#,##0\ \ \ \ \ \ "/>
    <numFmt numFmtId="171" formatCode="_(* #,##0.0_);_(* \(#,##0.0\);_(* &quot;-&quot;??_);_(@_)"/>
    <numFmt numFmtId="172" formatCode="#,##0.0\ \ \ \ \ \ "/>
    <numFmt numFmtId="173" formatCode="#,##0\ \ \ \ \ \ \ "/>
    <numFmt numFmtId="174" formatCode="0.0\ \ "/>
    <numFmt numFmtId="175" formatCode="_(* #,##0.000_);_(* \(#,##0.000\);_(* &quot;-&quot;??_);_(@_)"/>
    <numFmt numFmtId="176" formatCode="#,##0.0\ \ \ \ \ \ \ "/>
    <numFmt numFmtId="177" formatCode="0.0\ "/>
    <numFmt numFmtId="178" formatCode="0.0\ \ \ \ \ \ "/>
    <numFmt numFmtId="179" formatCode="#,##0.0\ \ \ \ \ \ \ \ "/>
    <numFmt numFmtId="180" formatCode="#,##0.0"/>
    <numFmt numFmtId="181" formatCode="0.0\ \ \ \ \ "/>
    <numFmt numFmtId="182" formatCode="0.0\ \ \ \ \ \ \ \ "/>
    <numFmt numFmtId="183" formatCode="#,##0.0000000000000"/>
    <numFmt numFmtId="184" formatCode="0.00000"/>
    <numFmt numFmtId="185" formatCode="#,##0.00\ \ \ \ \ \ "/>
    <numFmt numFmtId="186" formatCode="#,##0.0\ \ \ \ \ \ \ \ \ "/>
    <numFmt numFmtId="187" formatCode="#,##0.0000000000000000"/>
    <numFmt numFmtId="188" formatCode="#,##0.000"/>
    <numFmt numFmtId="189" formatCode="#,##0.000000"/>
    <numFmt numFmtId="190" formatCode="#,##0.0000000"/>
    <numFmt numFmtId="191" formatCode="#,##0\ \ \ \ "/>
    <numFmt numFmtId="192" formatCode="0.0\ \ \ "/>
    <numFmt numFmtId="193" formatCode="#,##0.0\ \ \ \ "/>
    <numFmt numFmtId="194" formatCode="#,##0\ \ "/>
    <numFmt numFmtId="195" formatCode="0.00\ \ \ "/>
    <numFmt numFmtId="196" formatCode="#,##0.0\ \ "/>
    <numFmt numFmtId="197" formatCode="#,##0.00\ \ "/>
    <numFmt numFmtId="198" formatCode="0.\ "/>
    <numFmt numFmtId="199" formatCode="_(* #,##0.0_);_(* \(#,##0.0\);_(* &quot;-&quot;_);_(@_)"/>
    <numFmt numFmtId="200" formatCode="_-* #,##0.0_-;\-* #,##0.0_-;_-* &quot;-&quot;?_-;_-@_-"/>
    <numFmt numFmtId="201" formatCode="_-* #,##0.000_-;\-* #,##0.000_-;_-* &quot;-&quot;?_-;_-@_-"/>
    <numFmt numFmtId="202" formatCode="General_)"/>
    <numFmt numFmtId="203" formatCode="0\ \ "/>
    <numFmt numFmtId="204" formatCode="0.0%"/>
    <numFmt numFmtId="205" formatCode="#,##0.00000"/>
    <numFmt numFmtId="206" formatCode="\+0.0\ \ "/>
    <numFmt numFmtId="207" formatCode="\-"/>
  </numFmts>
  <fonts count="70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6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b/>
      <vertAlign val="superscript"/>
      <sz val="12"/>
      <name val="Times New Roman"/>
      <family val="1"/>
    </font>
    <font>
      <i/>
      <sz val="12"/>
      <name val="Times New Roman"/>
      <family val="1"/>
    </font>
    <font>
      <b/>
      <sz val="12.5"/>
      <name val="Times New Roman"/>
      <family val="1"/>
    </font>
    <font>
      <vertAlign val="superscript"/>
      <sz val="12"/>
      <name val="Times New Roman"/>
      <family val="1"/>
    </font>
    <font>
      <b/>
      <i/>
      <sz val="12"/>
      <name val="Times New Roman"/>
      <family val="1"/>
    </font>
    <font>
      <sz val="8.5"/>
      <name val="MS Sans Serif"/>
      <family val="2"/>
    </font>
    <font>
      <b/>
      <sz val="12"/>
      <name val="MS Sans Serif"/>
      <family val="2"/>
    </font>
    <font>
      <sz val="14"/>
      <name val="Times New Roman"/>
      <family val="1"/>
    </font>
    <font>
      <b/>
      <sz val="8.5"/>
      <name val="MS Sans Serif"/>
      <family val="2"/>
    </font>
    <font>
      <sz val="11"/>
      <name val="Times New Roman"/>
      <family val="1"/>
    </font>
    <font>
      <vertAlign val="superscript"/>
      <sz val="11"/>
      <name val="Times New Roman"/>
      <family val="1"/>
    </font>
    <font>
      <sz val="11"/>
      <name val="Times New Roman"/>
      <family val="2"/>
    </font>
    <font>
      <vertAlign val="superscript"/>
      <sz val="11"/>
      <color indexed="8"/>
      <name val="Calibri"/>
      <family val="2"/>
    </font>
    <font>
      <b/>
      <sz val="12"/>
      <color theme="1"/>
      <name val="Times New Roman"/>
      <family val="1"/>
    </font>
    <font>
      <sz val="12"/>
      <color theme="0"/>
      <name val="Times New Roman"/>
      <family val="1"/>
    </font>
    <font>
      <sz val="12"/>
      <color theme="1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i/>
      <sz val="10"/>
      <name val="Times New Roman"/>
      <family val="1"/>
    </font>
    <font>
      <i/>
      <sz val="11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sz val="10"/>
      <color theme="0"/>
      <name val="Times New Roman"/>
      <family val="1"/>
    </font>
    <font>
      <i/>
      <vertAlign val="superscript"/>
      <sz val="10"/>
      <name val="Times New Roman"/>
      <family val="1"/>
    </font>
    <font>
      <sz val="9"/>
      <name val="Times New Roman"/>
      <family val="1"/>
    </font>
    <font>
      <sz val="14"/>
      <color theme="0"/>
      <name val="Times New Roman"/>
      <family val="1"/>
    </font>
    <font>
      <sz val="9.5"/>
      <name val="Times New Roman"/>
      <family val="1"/>
    </font>
    <font>
      <sz val="12"/>
      <color rgb="FFFF0000"/>
      <name val="Times New Roman"/>
      <family val="1"/>
    </font>
    <font>
      <b/>
      <sz val="13"/>
      <name val="Times New Roman"/>
      <family val="1"/>
    </font>
    <font>
      <b/>
      <sz val="11"/>
      <color theme="0"/>
      <name val="Times New Roman"/>
      <family val="1"/>
    </font>
    <font>
      <sz val="8"/>
      <name val="Times New Roman"/>
      <family val="1"/>
    </font>
    <font>
      <b/>
      <i/>
      <sz val="11"/>
      <name val="Times New Roman"/>
      <family val="1"/>
    </font>
    <font>
      <i/>
      <sz val="9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b/>
      <i/>
      <sz val="9"/>
      <name val="Times New Roman"/>
      <family val="1"/>
    </font>
    <font>
      <vertAlign val="superscript"/>
      <sz val="10"/>
      <name val="Times New Roman"/>
      <family val="1"/>
    </font>
    <font>
      <b/>
      <vertAlign val="superscript"/>
      <sz val="11"/>
      <name val="Times New Roman"/>
      <family val="1"/>
    </font>
    <font>
      <vertAlign val="superscript"/>
      <sz val="8"/>
      <name val="Times New Roman"/>
      <family val="1"/>
    </font>
    <font>
      <vertAlign val="superscript"/>
      <sz val="9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b/>
      <sz val="7"/>
      <name val="Times New Roman"/>
      <family val="1"/>
    </font>
    <font>
      <sz val="7"/>
      <name val="Times New Roman"/>
      <family val="1"/>
    </font>
    <font>
      <sz val="8.5"/>
      <name val="Times New Roman"/>
      <family val="1"/>
    </font>
    <font>
      <sz val="10"/>
      <name val="Courier"/>
      <family val="3"/>
    </font>
    <font>
      <b/>
      <sz val="9"/>
      <color indexed="8"/>
      <name val="Times New Roman"/>
      <family val="1"/>
    </font>
    <font>
      <b/>
      <i/>
      <sz val="8"/>
      <name val="Times New Roman"/>
      <family val="1"/>
    </font>
    <font>
      <b/>
      <sz val="10"/>
      <name val="Arial"/>
      <family val="2"/>
    </font>
    <font>
      <b/>
      <sz val="10"/>
      <color rgb="FF000000"/>
      <name val="Times New Roman"/>
      <family val="1"/>
    </font>
    <font>
      <i/>
      <sz val="8"/>
      <name val="Times New Roman"/>
      <family val="1"/>
    </font>
    <font>
      <sz val="8"/>
      <name val="Arial"/>
      <family val="2"/>
    </font>
    <font>
      <b/>
      <vertAlign val="superscript"/>
      <sz val="12"/>
      <color indexed="8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imes New Roman"/>
      <family val="1"/>
    </font>
    <font>
      <b/>
      <sz val="12"/>
      <color indexed="8"/>
      <name val="Calibri"/>
      <family val="2"/>
    </font>
    <font>
      <b/>
      <sz val="16"/>
      <name val="Arial"/>
      <family val="2"/>
    </font>
    <font>
      <sz val="10"/>
      <color theme="0"/>
      <name val="Courier"/>
      <family val="3"/>
    </font>
    <font>
      <b/>
      <sz val="8"/>
      <name val="Courier"/>
      <family val="3"/>
    </font>
    <font>
      <b/>
      <sz val="6"/>
      <name val="Times New Roman"/>
      <family val="1"/>
    </font>
    <font>
      <vertAlign val="superscript"/>
      <sz val="6"/>
      <color indexed="16"/>
      <name val="Arial"/>
      <family val="2"/>
    </font>
    <font>
      <b/>
      <sz val="8"/>
      <color indexed="8"/>
      <name val="Times New Roman"/>
      <family val="1"/>
    </font>
    <font>
      <b/>
      <vertAlign val="superscript"/>
      <sz val="8"/>
      <color indexed="8"/>
      <name val="Times New Roman"/>
      <family val="1"/>
    </font>
    <font>
      <i/>
      <sz val="12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darkGrid">
        <fgColor theme="9"/>
      </patternFill>
    </fill>
    <fill>
      <patternFill patternType="solid">
        <fgColor theme="0"/>
        <bgColor indexed="64"/>
      </patternFill>
    </fill>
    <fill>
      <patternFill patternType="darkGrid">
        <fgColor theme="9"/>
        <bgColor theme="0"/>
      </patternFill>
    </fill>
    <fill>
      <patternFill patternType="gray125">
        <bgColor theme="0" tint="-0.24994659260841701"/>
      </patternFill>
    </fill>
  </fills>
  <borders count="1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ashed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dashed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/>
      <diagonal/>
    </border>
  </borders>
  <cellStyleXfs count="19">
    <xf numFmtId="0" fontId="0" fillId="0" borderId="0"/>
    <xf numFmtId="0" fontId="1" fillId="0" borderId="0"/>
    <xf numFmtId="0" fontId="3" fillId="0" borderId="0"/>
    <xf numFmtId="165" fontId="3" fillId="0" borderId="0" applyFont="0" applyFill="0" applyBorder="0" applyAlignment="0" applyProtection="0"/>
    <xf numFmtId="0" fontId="11" fillId="0" borderId="0"/>
    <xf numFmtId="0" fontId="3" fillId="0" borderId="0"/>
    <xf numFmtId="164" fontId="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47" fillId="0" borderId="0"/>
    <xf numFmtId="202" fontId="51" fillId="0" borderId="0"/>
    <xf numFmtId="0" fontId="2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</cellStyleXfs>
  <cellXfs count="1348">
    <xf numFmtId="0" fontId="0" fillId="0" borderId="0" xfId="0"/>
    <xf numFmtId="0" fontId="3" fillId="0" borderId="0" xfId="1" applyFont="1"/>
    <xf numFmtId="166" fontId="3" fillId="0" borderId="0" xfId="3" applyNumberFormat="1" applyFont="1" applyFill="1" applyBorder="1" applyAlignment="1">
      <alignment vertical="center"/>
    </xf>
    <xf numFmtId="166" fontId="3" fillId="0" borderId="21" xfId="3" applyNumberFormat="1" applyFont="1" applyFill="1" applyBorder="1" applyAlignment="1">
      <alignment vertical="center"/>
    </xf>
    <xf numFmtId="166" fontId="3" fillId="0" borderId="31" xfId="3" applyNumberFormat="1" applyFont="1" applyFill="1" applyBorder="1" applyAlignment="1">
      <alignment vertical="center"/>
    </xf>
    <xf numFmtId="166" fontId="7" fillId="0" borderId="0" xfId="3" applyNumberFormat="1" applyFont="1" applyFill="1" applyBorder="1" applyAlignment="1">
      <alignment vertical="center"/>
    </xf>
    <xf numFmtId="166" fontId="3" fillId="0" borderId="18" xfId="3" applyNumberFormat="1" applyFont="1" applyFill="1" applyBorder="1" applyAlignment="1">
      <alignment vertical="center"/>
    </xf>
    <xf numFmtId="166" fontId="8" fillId="0" borderId="30" xfId="3" applyNumberFormat="1" applyFont="1" applyFill="1" applyBorder="1" applyAlignment="1">
      <alignment vertical="center"/>
    </xf>
    <xf numFmtId="166" fontId="7" fillId="0" borderId="21" xfId="3" applyNumberFormat="1" applyFont="1" applyFill="1" applyBorder="1" applyAlignment="1">
      <alignment vertical="center"/>
    </xf>
    <xf numFmtId="0" fontId="3" fillId="0" borderId="10" xfId="1" applyFont="1" applyBorder="1" applyAlignment="1">
      <alignment vertical="center" wrapText="1"/>
    </xf>
    <xf numFmtId="166" fontId="3" fillId="0" borderId="20" xfId="3" applyNumberFormat="1" applyFont="1" applyFill="1" applyBorder="1" applyAlignment="1">
      <alignment vertical="center"/>
    </xf>
    <xf numFmtId="166" fontId="4" fillId="0" borderId="13" xfId="3" applyNumberFormat="1" applyFont="1" applyFill="1" applyBorder="1" applyAlignment="1">
      <alignment vertical="center"/>
    </xf>
    <xf numFmtId="166" fontId="10" fillId="0" borderId="12" xfId="3" applyNumberFormat="1" applyFont="1" applyFill="1" applyBorder="1" applyAlignment="1">
      <alignment vertical="center"/>
    </xf>
    <xf numFmtId="166" fontId="10" fillId="0" borderId="13" xfId="3" applyNumberFormat="1" applyFont="1" applyFill="1" applyBorder="1" applyAlignment="1">
      <alignment vertical="center"/>
    </xf>
    <xf numFmtId="166" fontId="4" fillId="0" borderId="14" xfId="3" applyNumberFormat="1" applyFont="1" applyFill="1" applyBorder="1" applyAlignment="1">
      <alignment vertical="center"/>
    </xf>
    <xf numFmtId="166" fontId="4" fillId="0" borderId="33" xfId="3" applyNumberFormat="1" applyFont="1" applyFill="1" applyBorder="1" applyAlignment="1">
      <alignment vertical="center"/>
    </xf>
    <xf numFmtId="0" fontId="3" fillId="0" borderId="0" xfId="2" applyFont="1"/>
    <xf numFmtId="167" fontId="7" fillId="0" borderId="0" xfId="3" applyNumberFormat="1" applyFont="1" applyFill="1" applyBorder="1" applyAlignment="1">
      <alignment vertical="center"/>
    </xf>
    <xf numFmtId="0" fontId="2" fillId="0" borderId="0" xfId="1" applyFont="1" applyFill="1" applyBorder="1"/>
    <xf numFmtId="0" fontId="13" fillId="0" borderId="0" xfId="1" applyFont="1" applyFill="1"/>
    <xf numFmtId="0" fontId="3" fillId="0" borderId="0" xfId="1" applyFont="1" applyFill="1"/>
    <xf numFmtId="0" fontId="4" fillId="0" borderId="0" xfId="1" applyFont="1" applyFill="1" applyAlignment="1">
      <alignment horizontal="right"/>
    </xf>
    <xf numFmtId="0" fontId="4" fillId="0" borderId="1" xfId="1" applyFont="1" applyFill="1" applyBorder="1" applyAlignment="1">
      <alignment horizontal="center"/>
    </xf>
    <xf numFmtId="0" fontId="4" fillId="0" borderId="0" xfId="1" applyFont="1" applyFill="1" applyBorder="1" applyAlignment="1">
      <alignment horizontal="center" vertical="center"/>
    </xf>
    <xf numFmtId="0" fontId="4" fillId="0" borderId="0" xfId="1" applyFont="1" applyFill="1" applyAlignment="1">
      <alignment horizontal="center"/>
    </xf>
    <xf numFmtId="0" fontId="4" fillId="0" borderId="10" xfId="1" applyFont="1" applyFill="1" applyBorder="1" applyAlignment="1">
      <alignment horizontal="left" indent="9"/>
    </xf>
    <xf numFmtId="0" fontId="4" fillId="0" borderId="21" xfId="1" applyFont="1" applyFill="1" applyBorder="1" applyAlignment="1">
      <alignment horizontal="center"/>
    </xf>
    <xf numFmtId="0" fontId="4" fillId="0" borderId="0" xfId="1" applyFont="1" applyFill="1" applyBorder="1" applyAlignment="1">
      <alignment horizontal="center"/>
    </xf>
    <xf numFmtId="0" fontId="4" fillId="0" borderId="22" xfId="1" applyFont="1" applyFill="1" applyBorder="1" applyAlignment="1">
      <alignment horizontal="center"/>
    </xf>
    <xf numFmtId="0" fontId="4" fillId="0" borderId="24" xfId="1" applyFont="1" applyFill="1" applyBorder="1" applyAlignment="1">
      <alignment horizontal="left" vertical="center" indent="1"/>
    </xf>
    <xf numFmtId="0" fontId="4" fillId="0" borderId="15" xfId="1" applyFont="1" applyFill="1" applyBorder="1" applyAlignment="1">
      <alignment horizontal="center" vertical="center"/>
    </xf>
    <xf numFmtId="0" fontId="4" fillId="0" borderId="16" xfId="1" applyFont="1" applyFill="1" applyBorder="1" applyAlignment="1">
      <alignment horizontal="center" vertical="center"/>
    </xf>
    <xf numFmtId="0" fontId="3" fillId="0" borderId="16" xfId="2" applyFill="1" applyBorder="1" applyAlignment="1"/>
    <xf numFmtId="0" fontId="4" fillId="0" borderId="10" xfId="1" applyFont="1" applyFill="1" applyBorder="1" applyAlignment="1">
      <alignment horizontal="center" vertical="center"/>
    </xf>
    <xf numFmtId="0" fontId="4" fillId="0" borderId="28" xfId="1" applyFont="1" applyFill="1" applyBorder="1" applyAlignment="1">
      <alignment horizontal="center" vertical="center"/>
    </xf>
    <xf numFmtId="0" fontId="4" fillId="0" borderId="29" xfId="1" applyFont="1" applyFill="1" applyBorder="1" applyAlignment="1">
      <alignment horizontal="center" vertical="center"/>
    </xf>
    <xf numFmtId="0" fontId="4" fillId="0" borderId="22" xfId="1" applyFont="1" applyFill="1" applyBorder="1" applyAlignment="1">
      <alignment horizontal="center" vertical="center"/>
    </xf>
    <xf numFmtId="0" fontId="4" fillId="0" borderId="23" xfId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horizontal="center" vertical="center"/>
    </xf>
    <xf numFmtId="0" fontId="4" fillId="0" borderId="18" xfId="1" applyFont="1" applyFill="1" applyBorder="1" applyAlignment="1">
      <alignment horizontal="center" vertical="center"/>
    </xf>
    <xf numFmtId="0" fontId="4" fillId="0" borderId="30" xfId="1" applyFont="1" applyFill="1" applyBorder="1" applyAlignment="1">
      <alignment horizontal="center" vertical="center"/>
    </xf>
    <xf numFmtId="0" fontId="3" fillId="0" borderId="10" xfId="1" applyFont="1" applyFill="1" applyBorder="1" applyAlignment="1">
      <alignment vertical="center"/>
    </xf>
    <xf numFmtId="166" fontId="4" fillId="0" borderId="31" xfId="3" applyNumberFormat="1" applyFont="1" applyFill="1" applyBorder="1" applyAlignment="1">
      <alignment vertical="center"/>
    </xf>
    <xf numFmtId="166" fontId="4" fillId="0" borderId="30" xfId="3" applyNumberFormat="1" applyFont="1" applyFill="1" applyBorder="1" applyAlignment="1">
      <alignment vertical="center"/>
    </xf>
    <xf numFmtId="166" fontId="4" fillId="0" borderId="0" xfId="3" applyNumberFormat="1" applyFont="1" applyFill="1" applyBorder="1" applyAlignment="1">
      <alignment vertical="center"/>
    </xf>
    <xf numFmtId="168" fontId="3" fillId="0" borderId="0" xfId="1" applyNumberFormat="1" applyFont="1" applyFill="1"/>
    <xf numFmtId="166" fontId="3" fillId="0" borderId="0" xfId="1" applyNumberFormat="1" applyFont="1" applyFill="1"/>
    <xf numFmtId="169" fontId="3" fillId="0" borderId="0" xfId="1" applyNumberFormat="1" applyFont="1" applyFill="1"/>
    <xf numFmtId="0" fontId="4" fillId="0" borderId="32" xfId="1" applyFont="1" applyFill="1" applyBorder="1" applyAlignment="1">
      <alignment vertical="center" wrapText="1"/>
    </xf>
    <xf numFmtId="166" fontId="4" fillId="0" borderId="12" xfId="3" applyNumberFormat="1" applyFont="1" applyFill="1" applyBorder="1" applyAlignment="1">
      <alignment vertical="center"/>
    </xf>
    <xf numFmtId="166" fontId="4" fillId="0" borderId="34" xfId="3" applyNumberFormat="1" applyFont="1" applyFill="1" applyBorder="1" applyAlignment="1">
      <alignment vertical="center"/>
    </xf>
    <xf numFmtId="0" fontId="4" fillId="0" borderId="0" xfId="1" applyFont="1" applyFill="1"/>
    <xf numFmtId="166" fontId="4" fillId="0" borderId="0" xfId="1" applyNumberFormat="1" applyFont="1" applyFill="1"/>
    <xf numFmtId="0" fontId="3" fillId="0" borderId="0" xfId="2" applyFill="1"/>
    <xf numFmtId="0" fontId="4" fillId="0" borderId="32" xfId="1" applyFont="1" applyFill="1" applyBorder="1" applyAlignment="1">
      <alignment vertical="center"/>
    </xf>
    <xf numFmtId="166" fontId="3" fillId="0" borderId="0" xfId="2" applyNumberFormat="1" applyFill="1"/>
    <xf numFmtId="0" fontId="3" fillId="0" borderId="10" xfId="1" applyFont="1" applyFill="1" applyBorder="1" applyAlignment="1">
      <alignment vertical="center" wrapText="1"/>
    </xf>
    <xf numFmtId="0" fontId="14" fillId="0" borderId="0" xfId="4" applyFont="1" applyFill="1"/>
    <xf numFmtId="0" fontId="3" fillId="0" borderId="35" xfId="1" applyFont="1" applyFill="1" applyBorder="1" applyAlignment="1">
      <alignment vertical="center"/>
    </xf>
    <xf numFmtId="166" fontId="3" fillId="0" borderId="36" xfId="3" applyNumberFormat="1" applyFont="1" applyFill="1" applyBorder="1" applyAlignment="1">
      <alignment vertical="center"/>
    </xf>
    <xf numFmtId="166" fontId="3" fillId="0" borderId="37" xfId="3" applyNumberFormat="1" applyFont="1" applyFill="1" applyBorder="1" applyAlignment="1">
      <alignment vertical="center"/>
    </xf>
    <xf numFmtId="167" fontId="7" fillId="0" borderId="36" xfId="3" applyNumberFormat="1" applyFont="1" applyFill="1" applyBorder="1" applyAlignment="1">
      <alignment vertical="center"/>
    </xf>
    <xf numFmtId="166" fontId="7" fillId="0" borderId="36" xfId="3" applyNumberFormat="1" applyFont="1" applyFill="1" applyBorder="1" applyAlignment="1">
      <alignment vertical="center"/>
    </xf>
    <xf numFmtId="166" fontId="4" fillId="0" borderId="38" xfId="3" applyNumberFormat="1" applyFont="1" applyFill="1" applyBorder="1" applyAlignment="1">
      <alignment vertical="center"/>
    </xf>
    <xf numFmtId="166" fontId="3" fillId="0" borderId="39" xfId="3" applyNumberFormat="1" applyFont="1" applyFill="1" applyBorder="1" applyAlignment="1">
      <alignment vertical="center"/>
    </xf>
    <xf numFmtId="166" fontId="4" fillId="0" borderId="40" xfId="3" applyNumberFormat="1" applyFont="1" applyFill="1" applyBorder="1" applyAlignment="1">
      <alignment vertical="center"/>
    </xf>
    <xf numFmtId="0" fontId="15" fillId="0" borderId="0" xfId="1" applyFont="1" applyFill="1"/>
    <xf numFmtId="0" fontId="7" fillId="0" borderId="0" xfId="1" applyFont="1" applyFill="1"/>
    <xf numFmtId="0" fontId="15" fillId="0" borderId="0" xfId="1" applyFont="1" applyBorder="1"/>
    <xf numFmtId="0" fontId="19" fillId="0" borderId="0" xfId="5" applyFont="1" applyAlignment="1">
      <alignment vertical="center"/>
    </xf>
    <xf numFmtId="0" fontId="4" fillId="0" borderId="0" xfId="5" applyFont="1"/>
    <xf numFmtId="0" fontId="3" fillId="0" borderId="0" xfId="5" applyFont="1"/>
    <xf numFmtId="3" fontId="3" fillId="0" borderId="0" xfId="5" applyNumberFormat="1"/>
    <xf numFmtId="0" fontId="20" fillId="0" borderId="0" xfId="5" applyFont="1" applyBorder="1"/>
    <xf numFmtId="0" fontId="3" fillId="0" borderId="0" xfId="5"/>
    <xf numFmtId="3" fontId="5" fillId="0" borderId="50" xfId="5" applyNumberFormat="1" applyFont="1" applyBorder="1" applyAlignment="1">
      <alignment horizontal="center" vertical="center" wrapText="1"/>
    </xf>
    <xf numFmtId="0" fontId="5" fillId="0" borderId="50" xfId="5" applyFont="1" applyBorder="1" applyAlignment="1">
      <alignment horizontal="center" vertical="center"/>
    </xf>
    <xf numFmtId="0" fontId="4" fillId="0" borderId="46" xfId="5" applyFont="1" applyBorder="1" applyAlignment="1">
      <alignment horizontal="center" vertical="center"/>
    </xf>
    <xf numFmtId="0" fontId="21" fillId="0" borderId="0" xfId="5" applyFont="1" applyBorder="1"/>
    <xf numFmtId="0" fontId="3" fillId="0" borderId="0" xfId="5" applyFont="1" applyFill="1"/>
    <xf numFmtId="0" fontId="4" fillId="0" borderId="51" xfId="5" applyFont="1" applyBorder="1"/>
    <xf numFmtId="0" fontId="4" fillId="0" borderId="16" xfId="5" applyFont="1" applyBorder="1"/>
    <xf numFmtId="0" fontId="4" fillId="0" borderId="52" xfId="5" applyFont="1" applyBorder="1" applyAlignment="1">
      <alignment horizontal="center"/>
    </xf>
    <xf numFmtId="3" fontId="4" fillId="0" borderId="53" xfId="5" applyNumberFormat="1" applyFont="1" applyBorder="1" applyAlignment="1">
      <alignment horizontal="center"/>
    </xf>
    <xf numFmtId="0" fontId="4" fillId="0" borderId="53" xfId="5" applyFont="1" applyBorder="1" applyAlignment="1">
      <alignment horizontal="center"/>
    </xf>
    <xf numFmtId="0" fontId="3" fillId="0" borderId="28" xfId="5" applyFont="1" applyBorder="1"/>
    <xf numFmtId="0" fontId="3" fillId="0" borderId="0" xfId="5" applyFont="1" applyBorder="1"/>
    <xf numFmtId="0" fontId="3" fillId="0" borderId="49" xfId="5" applyFont="1" applyBorder="1"/>
    <xf numFmtId="3" fontId="3" fillId="0" borderId="54" xfId="5" applyNumberFormat="1" applyFont="1" applyBorder="1"/>
    <xf numFmtId="0" fontId="3" fillId="0" borderId="54" xfId="5" applyFont="1" applyBorder="1"/>
    <xf numFmtId="0" fontId="3" fillId="0" borderId="28" xfId="5" applyFont="1" applyBorder="1" applyAlignment="1">
      <alignment horizontal="left" vertical="center"/>
    </xf>
    <xf numFmtId="0" fontId="4" fillId="0" borderId="0" xfId="5" applyFont="1" applyBorder="1" applyAlignment="1">
      <alignment horizontal="left" vertical="center"/>
    </xf>
    <xf numFmtId="0" fontId="22" fillId="0" borderId="0" xfId="5" applyFont="1" applyBorder="1" applyAlignment="1">
      <alignment horizontal="left" vertical="center"/>
    </xf>
    <xf numFmtId="0" fontId="23" fillId="0" borderId="0" xfId="5" applyFont="1" applyBorder="1" applyAlignment="1">
      <alignment horizontal="left" vertical="center"/>
    </xf>
    <xf numFmtId="0" fontId="23" fillId="0" borderId="0" xfId="5" applyFont="1" applyBorder="1" applyAlignment="1">
      <alignment horizontal="center" vertical="center"/>
    </xf>
    <xf numFmtId="0" fontId="3" fillId="0" borderId="49" xfId="5" applyFont="1" applyBorder="1" applyAlignment="1">
      <alignment horizontal="center" vertical="center"/>
    </xf>
    <xf numFmtId="170" fontId="3" fillId="2" borderId="54" xfId="5" applyNumberFormat="1" applyFont="1" applyFill="1" applyBorder="1" applyAlignment="1">
      <alignment horizontal="right" vertical="center"/>
    </xf>
    <xf numFmtId="171" fontId="4" fillId="0" borderId="49" xfId="3" applyNumberFormat="1" applyFont="1" applyBorder="1" applyAlignment="1">
      <alignment horizontal="center" vertical="center"/>
    </xf>
    <xf numFmtId="171" fontId="3" fillId="0" borderId="0" xfId="5" applyNumberFormat="1" applyFont="1"/>
    <xf numFmtId="171" fontId="3" fillId="0" borderId="0" xfId="5" applyNumberFormat="1" applyFont="1" applyFill="1"/>
    <xf numFmtId="166" fontId="3" fillId="0" borderId="0" xfId="5" applyNumberFormat="1" applyFont="1" applyFill="1"/>
    <xf numFmtId="170" fontId="3" fillId="0" borderId="0" xfId="5" applyNumberFormat="1" applyFont="1" applyFill="1"/>
    <xf numFmtId="172" fontId="3" fillId="0" borderId="0" xfId="5" applyNumberFormat="1" applyFont="1" applyFill="1"/>
    <xf numFmtId="0" fontId="4" fillId="0" borderId="28" xfId="5" applyFont="1" applyBorder="1" applyAlignment="1">
      <alignment horizontal="left" vertical="center"/>
    </xf>
    <xf numFmtId="0" fontId="22" fillId="0" borderId="0" xfId="5" applyFont="1"/>
    <xf numFmtId="0" fontId="22" fillId="0" borderId="0" xfId="5" applyFont="1" applyBorder="1" applyAlignment="1">
      <alignment horizontal="center" vertical="center"/>
    </xf>
    <xf numFmtId="0" fontId="4" fillId="0" borderId="49" xfId="5" applyFont="1" applyBorder="1" applyAlignment="1">
      <alignment horizontal="center" vertical="center"/>
    </xf>
    <xf numFmtId="170" fontId="4" fillId="0" borderId="54" xfId="3" applyNumberFormat="1" applyFont="1" applyBorder="1" applyAlignment="1">
      <alignment horizontal="right" vertical="center"/>
    </xf>
    <xf numFmtId="171" fontId="4" fillId="0" borderId="0" xfId="3" applyNumberFormat="1" applyFont="1" applyFill="1" applyBorder="1" applyAlignment="1">
      <alignment horizontal="center" vertical="center"/>
    </xf>
    <xf numFmtId="43" fontId="3" fillId="0" borderId="0" xfId="5" applyNumberFormat="1" applyFont="1" applyFill="1" applyBorder="1"/>
    <xf numFmtId="43" fontId="3" fillId="0" borderId="0" xfId="5" applyNumberFormat="1" applyFont="1" applyFill="1"/>
    <xf numFmtId="0" fontId="10" fillId="0" borderId="28" xfId="5" applyFont="1" applyBorder="1" applyAlignment="1">
      <alignment horizontal="left" vertical="center"/>
    </xf>
    <xf numFmtId="0" fontId="24" fillId="0" borderId="0" xfId="5" applyFont="1" applyBorder="1" applyAlignment="1">
      <alignment horizontal="left" vertical="center"/>
    </xf>
    <xf numFmtId="0" fontId="10" fillId="0" borderId="49" xfId="5" applyFont="1" applyBorder="1" applyAlignment="1">
      <alignment horizontal="center" vertical="center"/>
    </xf>
    <xf numFmtId="169" fontId="20" fillId="0" borderId="0" xfId="5" applyNumberFormat="1" applyFont="1" applyBorder="1"/>
    <xf numFmtId="2" fontId="20" fillId="0" borderId="0" xfId="2" quotePrefix="1" applyNumberFormat="1" applyFont="1" applyBorder="1"/>
    <xf numFmtId="0" fontId="20" fillId="0" borderId="0" xfId="2" applyFont="1" applyBorder="1"/>
    <xf numFmtId="171" fontId="4" fillId="3" borderId="49" xfId="3" applyNumberFormat="1" applyFont="1" applyFill="1" applyBorder="1" applyAlignment="1">
      <alignment horizontal="center" vertical="center"/>
    </xf>
    <xf numFmtId="0" fontId="3" fillId="0" borderId="28" xfId="5" applyFont="1" applyFill="1" applyBorder="1" applyAlignment="1">
      <alignment horizontal="left" vertical="center"/>
    </xf>
    <xf numFmtId="0" fontId="23" fillId="0" borderId="0" xfId="5" applyFont="1" applyFill="1" applyBorder="1" applyAlignment="1">
      <alignment horizontal="left" vertical="center"/>
    </xf>
    <xf numFmtId="0" fontId="15" fillId="0" borderId="0" xfId="5" applyFont="1" applyFill="1" applyBorder="1" applyAlignment="1">
      <alignment horizontal="left" vertical="center"/>
    </xf>
    <xf numFmtId="0" fontId="15" fillId="0" borderId="0" xfId="5" applyFont="1" applyFill="1" applyBorder="1" applyAlignment="1">
      <alignment horizontal="center" vertical="center"/>
    </xf>
    <xf numFmtId="0" fontId="3" fillId="0" borderId="49" xfId="5" applyFont="1" applyFill="1" applyBorder="1" applyAlignment="1">
      <alignment horizontal="center" vertical="center"/>
    </xf>
    <xf numFmtId="173" fontId="15" fillId="0" borderId="54" xfId="3" applyNumberFormat="1" applyFont="1" applyFill="1" applyBorder="1" applyAlignment="1">
      <alignment horizontal="right" vertical="center"/>
    </xf>
    <xf numFmtId="174" fontId="15" fillId="0" borderId="49" xfId="3" applyNumberFormat="1" applyFont="1" applyFill="1" applyBorder="1" applyAlignment="1">
      <alignment horizontal="right" vertical="center"/>
    </xf>
    <xf numFmtId="0" fontId="20" fillId="0" borderId="0" xfId="5" applyFont="1" applyFill="1" applyBorder="1"/>
    <xf numFmtId="169" fontId="20" fillId="0" borderId="0" xfId="5" applyNumberFormat="1" applyFont="1" applyFill="1" applyBorder="1"/>
    <xf numFmtId="0" fontId="20" fillId="0" borderId="0" xfId="2" applyFont="1" applyFill="1" applyBorder="1"/>
    <xf numFmtId="171" fontId="3" fillId="0" borderId="49" xfId="3" applyNumberFormat="1" applyFont="1" applyBorder="1" applyAlignment="1">
      <alignment horizontal="center" vertical="center"/>
    </xf>
    <xf numFmtId="0" fontId="3" fillId="0" borderId="28" xfId="5" applyFont="1" applyBorder="1" applyAlignment="1">
      <alignment horizontal="center" vertical="center"/>
    </xf>
    <xf numFmtId="0" fontId="23" fillId="0" borderId="0" xfId="5" applyFont="1" applyBorder="1" applyAlignment="1">
      <alignment vertical="center"/>
    </xf>
    <xf numFmtId="0" fontId="15" fillId="0" borderId="0" xfId="5" applyFont="1" applyBorder="1" applyAlignment="1">
      <alignment horizontal="left" vertical="center"/>
    </xf>
    <xf numFmtId="0" fontId="15" fillId="0" borderId="0" xfId="5" applyFont="1" applyBorder="1" applyAlignment="1">
      <alignment horizontal="center" vertical="center"/>
    </xf>
    <xf numFmtId="173" fontId="15" fillId="0" borderId="54" xfId="3" applyNumberFormat="1" applyFont="1" applyBorder="1" applyAlignment="1">
      <alignment horizontal="right" vertical="center"/>
    </xf>
    <xf numFmtId="174" fontId="15" fillId="0" borderId="49" xfId="3" applyNumberFormat="1" applyFont="1" applyBorder="1" applyAlignment="1">
      <alignment horizontal="right" vertical="center"/>
    </xf>
    <xf numFmtId="173" fontId="15" fillId="0" borderId="49" xfId="3" applyNumberFormat="1" applyFont="1" applyBorder="1" applyAlignment="1">
      <alignment horizontal="right" vertical="center"/>
    </xf>
    <xf numFmtId="0" fontId="25" fillId="0" borderId="0" xfId="5" applyFont="1" applyBorder="1" applyAlignment="1">
      <alignment horizontal="center" vertical="center"/>
    </xf>
    <xf numFmtId="0" fontId="26" fillId="0" borderId="49" xfId="5" applyFont="1" applyBorder="1" applyAlignment="1">
      <alignment horizontal="center" vertical="center"/>
    </xf>
    <xf numFmtId="173" fontId="25" fillId="0" borderId="49" xfId="3" applyNumberFormat="1" applyFont="1" applyBorder="1" applyAlignment="1">
      <alignment horizontal="right" vertical="center"/>
    </xf>
    <xf numFmtId="174" fontId="25" fillId="0" borderId="49" xfId="3" applyNumberFormat="1" applyFont="1" applyBorder="1" applyAlignment="1">
      <alignment horizontal="right" vertical="center"/>
    </xf>
    <xf numFmtId="2" fontId="20" fillId="0" borderId="0" xfId="5" applyNumberFormat="1" applyFont="1" applyBorder="1"/>
    <xf numFmtId="170" fontId="15" fillId="0" borderId="54" xfId="3" applyNumberFormat="1" applyFont="1" applyBorder="1" applyAlignment="1">
      <alignment horizontal="right" vertical="center"/>
    </xf>
    <xf numFmtId="171" fontId="15" fillId="0" borderId="49" xfId="3" applyNumberFormat="1" applyFont="1" applyBorder="1" applyAlignment="1">
      <alignment horizontal="center" vertical="center"/>
    </xf>
    <xf numFmtId="3" fontId="3" fillId="2" borderId="54" xfId="5" applyNumberFormat="1" applyFont="1" applyFill="1" applyBorder="1" applyAlignment="1">
      <alignment horizontal="center" vertical="center"/>
    </xf>
    <xf numFmtId="171" fontId="27" fillId="0" borderId="0" xfId="3" applyNumberFormat="1" applyFont="1" applyBorder="1"/>
    <xf numFmtId="175" fontId="3" fillId="0" borderId="0" xfId="5" applyNumberFormat="1" applyFont="1" applyFill="1"/>
    <xf numFmtId="0" fontId="15" fillId="0" borderId="0" xfId="2" applyFont="1" applyBorder="1"/>
    <xf numFmtId="0" fontId="24" fillId="0" borderId="49" xfId="5" applyFont="1" applyBorder="1" applyAlignment="1">
      <alignment horizontal="right" vertical="center"/>
    </xf>
    <xf numFmtId="176" fontId="28" fillId="0" borderId="0" xfId="3" applyNumberFormat="1" applyFont="1" applyBorder="1" applyAlignment="1">
      <alignment vertical="center"/>
    </xf>
    <xf numFmtId="166" fontId="20" fillId="0" borderId="0" xfId="5" applyNumberFormat="1" applyFont="1" applyBorder="1"/>
    <xf numFmtId="3" fontId="15" fillId="0" borderId="54" xfId="3" applyNumberFormat="1" applyFont="1" applyBorder="1" applyAlignment="1">
      <alignment horizontal="center" vertical="center"/>
    </xf>
    <xf numFmtId="0" fontId="3" fillId="0" borderId="45" xfId="5" applyFont="1" applyBorder="1" applyAlignment="1">
      <alignment horizontal="center" vertical="center"/>
    </xf>
    <xf numFmtId="0" fontId="23" fillId="0" borderId="22" xfId="5" applyFont="1" applyBorder="1" applyAlignment="1">
      <alignment horizontal="center" vertical="center"/>
    </xf>
    <xf numFmtId="0" fontId="24" fillId="0" borderId="22" xfId="5" applyFont="1" applyBorder="1" applyAlignment="1">
      <alignment horizontal="center" vertical="center"/>
    </xf>
    <xf numFmtId="0" fontId="3" fillId="0" borderId="46" xfId="5" applyFont="1" applyBorder="1" applyAlignment="1">
      <alignment horizontal="center" vertical="center"/>
    </xf>
    <xf numFmtId="3" fontId="15" fillId="0" borderId="50" xfId="3" applyNumberFormat="1" applyFont="1" applyBorder="1" applyAlignment="1">
      <alignment horizontal="center" vertical="center"/>
    </xf>
    <xf numFmtId="171" fontId="5" fillId="0" borderId="46" xfId="3" applyNumberFormat="1" applyFont="1" applyBorder="1" applyAlignment="1">
      <alignment horizontal="center" vertical="center"/>
    </xf>
    <xf numFmtId="171" fontId="15" fillId="0" borderId="50" xfId="3" applyNumberFormat="1" applyFont="1" applyBorder="1" applyAlignment="1">
      <alignment horizontal="center" vertical="center"/>
    </xf>
    <xf numFmtId="171" fontId="4" fillId="0" borderId="50" xfId="3" applyNumberFormat="1" applyFont="1" applyBorder="1" applyAlignment="1">
      <alignment horizontal="center" vertical="center"/>
    </xf>
    <xf numFmtId="171" fontId="4" fillId="0" borderId="54" xfId="3" applyNumberFormat="1" applyFont="1" applyBorder="1" applyAlignment="1">
      <alignment horizontal="center" vertical="center"/>
    </xf>
    <xf numFmtId="0" fontId="3" fillId="0" borderId="51" xfId="5" applyFont="1" applyBorder="1"/>
    <xf numFmtId="0" fontId="3" fillId="0" borderId="16" xfId="5" applyFont="1" applyBorder="1"/>
    <xf numFmtId="0" fontId="3" fillId="0" borderId="52" xfId="5" applyFont="1" applyBorder="1"/>
    <xf numFmtId="3" fontId="3" fillId="0" borderId="53" xfId="5" applyNumberFormat="1" applyFont="1" applyBorder="1"/>
    <xf numFmtId="169" fontId="3" fillId="0" borderId="52" xfId="5" applyNumberFormat="1" applyFont="1" applyBorder="1"/>
    <xf numFmtId="171" fontId="4" fillId="0" borderId="53" xfId="3" applyNumberFormat="1" applyFont="1" applyBorder="1" applyAlignment="1">
      <alignment horizontal="center" vertical="center"/>
    </xf>
    <xf numFmtId="0" fontId="30" fillId="0" borderId="0" xfId="1" applyFont="1"/>
    <xf numFmtId="3" fontId="3" fillId="0" borderId="0" xfId="1" applyNumberFormat="1" applyFont="1"/>
    <xf numFmtId="0" fontId="3" fillId="0" borderId="0" xfId="5" applyFont="1" applyBorder="1" applyAlignment="1"/>
    <xf numFmtId="3" fontId="3" fillId="0" borderId="0" xfId="5" applyNumberFormat="1" applyFont="1"/>
    <xf numFmtId="165" fontId="3" fillId="0" borderId="0" xfId="5" applyNumberFormat="1" applyFont="1"/>
    <xf numFmtId="0" fontId="3" fillId="0" borderId="0" xfId="2"/>
    <xf numFmtId="0" fontId="31" fillId="0" borderId="0" xfId="5" applyFont="1" applyBorder="1"/>
    <xf numFmtId="0" fontId="4" fillId="0" borderId="16" xfId="1" applyFont="1" applyFill="1" applyBorder="1" applyAlignment="1">
      <alignment horizontal="center" vertical="center"/>
    </xf>
    <xf numFmtId="0" fontId="4" fillId="0" borderId="0" xfId="2" applyFont="1" applyAlignment="1">
      <alignment vertical="center"/>
    </xf>
    <xf numFmtId="0" fontId="3" fillId="0" borderId="0" xfId="2" applyFont="1" applyFill="1" applyAlignment="1">
      <alignment vertical="center"/>
    </xf>
    <xf numFmtId="0" fontId="3" fillId="0" borderId="0" xfId="2" applyFont="1" applyAlignment="1">
      <alignment vertical="center"/>
    </xf>
    <xf numFmtId="165" fontId="32" fillId="0" borderId="0" xfId="3" applyFont="1" applyBorder="1"/>
    <xf numFmtId="0" fontId="33" fillId="0" borderId="0" xfId="2" applyFont="1"/>
    <xf numFmtId="171" fontId="3" fillId="0" borderId="0" xfId="2" applyNumberFormat="1"/>
    <xf numFmtId="0" fontId="20" fillId="0" borderId="0" xfId="2" applyFont="1"/>
    <xf numFmtId="165" fontId="3" fillId="0" borderId="0" xfId="2" applyNumberFormat="1" applyFont="1"/>
    <xf numFmtId="0" fontId="5" fillId="0" borderId="0" xfId="2" applyFont="1" applyBorder="1" applyAlignment="1">
      <alignment horizontal="center" vertical="center"/>
    </xf>
    <xf numFmtId="0" fontId="5" fillId="0" borderId="56" xfId="2" applyFont="1" applyBorder="1" applyAlignment="1">
      <alignment horizontal="center" vertical="center"/>
    </xf>
    <xf numFmtId="0" fontId="5" fillId="0" borderId="57" xfId="2" applyFont="1" applyBorder="1" applyAlignment="1">
      <alignment horizontal="center" vertical="center" wrapText="1"/>
    </xf>
    <xf numFmtId="0" fontId="5" fillId="0" borderId="52" xfId="2" applyFont="1" applyBorder="1" applyAlignment="1">
      <alignment horizontal="center" vertical="center" wrapText="1"/>
    </xf>
    <xf numFmtId="0" fontId="5" fillId="0" borderId="0" xfId="2" applyFont="1" applyBorder="1" applyAlignment="1">
      <alignment horizontal="center" vertical="center" wrapText="1"/>
    </xf>
    <xf numFmtId="0" fontId="4" fillId="0" borderId="28" xfId="2" applyFont="1" applyBorder="1" applyAlignment="1">
      <alignment horizontal="left" vertical="center"/>
    </xf>
    <xf numFmtId="0" fontId="34" fillId="0" borderId="0" xfId="2" applyFont="1" applyBorder="1" applyAlignment="1">
      <alignment horizontal="center" vertical="center"/>
    </xf>
    <xf numFmtId="0" fontId="4" fillId="0" borderId="0" xfId="2" applyFont="1" applyBorder="1" applyAlignment="1">
      <alignment horizontal="center" vertical="center"/>
    </xf>
    <xf numFmtId="0" fontId="4" fillId="0" borderId="49" xfId="2" applyFont="1" applyBorder="1" applyAlignment="1">
      <alignment horizontal="center" vertical="center"/>
    </xf>
    <xf numFmtId="0" fontId="3" fillId="0" borderId="45" xfId="2" applyFont="1" applyBorder="1" applyAlignment="1">
      <alignment horizontal="center" vertical="center" wrapText="1"/>
    </xf>
    <xf numFmtId="0" fontId="3" fillId="0" borderId="46" xfId="2" applyFont="1" applyBorder="1" applyAlignment="1">
      <alignment horizontal="center" vertical="center" wrapText="1"/>
    </xf>
    <xf numFmtId="0" fontId="3" fillId="0" borderId="49" xfId="2" applyFont="1" applyBorder="1" applyAlignment="1">
      <alignment horizontal="center" vertical="center"/>
    </xf>
    <xf numFmtId="0" fontId="3" fillId="0" borderId="58" xfId="2" applyFont="1" applyFill="1" applyBorder="1" applyAlignment="1">
      <alignment horizontal="center" vertical="center" wrapText="1"/>
    </xf>
    <xf numFmtId="0" fontId="3" fillId="0" borderId="22" xfId="2" applyFont="1" applyBorder="1" applyAlignment="1">
      <alignment horizontal="center" vertical="center" wrapText="1"/>
    </xf>
    <xf numFmtId="0" fontId="3" fillId="0" borderId="50" xfId="2" applyFont="1" applyBorder="1" applyAlignment="1">
      <alignment horizontal="center" vertical="center" wrapText="1"/>
    </xf>
    <xf numFmtId="0" fontId="3" fillId="0" borderId="0" xfId="2" applyFont="1" applyBorder="1" applyAlignment="1">
      <alignment horizontal="center" vertical="center" wrapText="1"/>
    </xf>
    <xf numFmtId="0" fontId="15" fillId="0" borderId="28" xfId="2" applyFont="1" applyBorder="1"/>
    <xf numFmtId="0" fontId="4" fillId="0" borderId="0" xfId="2" applyFont="1" applyBorder="1" applyAlignment="1">
      <alignment vertical="center"/>
    </xf>
    <xf numFmtId="0" fontId="3" fillId="0" borderId="0" xfId="2" applyFont="1" applyBorder="1" applyAlignment="1">
      <alignment vertical="center"/>
    </xf>
    <xf numFmtId="177" fontId="10" fillId="0" borderId="49" xfId="3" applyNumberFormat="1" applyFont="1" applyBorder="1" applyAlignment="1">
      <alignment horizontal="right" vertical="center"/>
    </xf>
    <xf numFmtId="171" fontId="4" fillId="0" borderId="58" xfId="3" applyNumberFormat="1" applyFont="1" applyBorder="1" applyAlignment="1">
      <alignment horizontal="right" vertical="center"/>
    </xf>
    <xf numFmtId="171" fontId="4" fillId="0" borderId="54" xfId="3" applyNumberFormat="1" applyFont="1" applyBorder="1" applyAlignment="1">
      <alignment horizontal="right" vertical="center"/>
    </xf>
    <xf numFmtId="171" fontId="4" fillId="0" borderId="28" xfId="3" applyNumberFormat="1" applyFont="1" applyBorder="1" applyAlignment="1">
      <alignment horizontal="right" vertical="center"/>
    </xf>
    <xf numFmtId="175" fontId="3" fillId="0" borderId="0" xfId="2" applyNumberFormat="1" applyFont="1"/>
    <xf numFmtId="171" fontId="3" fillId="0" borderId="0" xfId="2" applyNumberFormat="1" applyFont="1"/>
    <xf numFmtId="171" fontId="4" fillId="0" borderId="58" xfId="2" applyNumberFormat="1" applyFont="1" applyBorder="1" applyAlignment="1">
      <alignment horizontal="right" vertical="center"/>
    </xf>
    <xf numFmtId="171" fontId="4" fillId="0" borderId="54" xfId="2" applyNumberFormat="1" applyFont="1" applyBorder="1" applyAlignment="1">
      <alignment horizontal="right" vertical="center"/>
    </xf>
    <xf numFmtId="171" fontId="4" fillId="0" borderId="28" xfId="2" applyNumberFormat="1" applyFont="1" applyBorder="1" applyAlignment="1">
      <alignment horizontal="right" vertical="center"/>
    </xf>
    <xf numFmtId="0" fontId="15" fillId="0" borderId="0" xfId="2" applyFont="1" applyBorder="1" applyAlignment="1">
      <alignment vertical="center"/>
    </xf>
    <xf numFmtId="0" fontId="15" fillId="0" borderId="49" xfId="2" applyFont="1" applyBorder="1" applyAlignment="1">
      <alignment horizontal="center" vertical="center"/>
    </xf>
    <xf numFmtId="177" fontId="25" fillId="0" borderId="49" xfId="3" applyNumberFormat="1" applyFont="1" applyBorder="1" applyAlignment="1">
      <alignment horizontal="right" vertical="center"/>
    </xf>
    <xf numFmtId="171" fontId="15" fillId="0" borderId="58" xfId="3" applyNumberFormat="1" applyFont="1" applyBorder="1" applyAlignment="1">
      <alignment horizontal="right" vertical="center"/>
    </xf>
    <xf numFmtId="177" fontId="7" fillId="0" borderId="49" xfId="3" applyNumberFormat="1" applyFont="1" applyBorder="1" applyAlignment="1">
      <alignment horizontal="right" vertical="center"/>
    </xf>
    <xf numFmtId="171" fontId="15" fillId="0" borderId="49" xfId="3" applyNumberFormat="1" applyFont="1" applyBorder="1" applyAlignment="1">
      <alignment horizontal="right" vertical="center"/>
    </xf>
    <xf numFmtId="171" fontId="15" fillId="0" borderId="0" xfId="3" applyNumberFormat="1" applyFont="1" applyBorder="1" applyAlignment="1">
      <alignment horizontal="right" vertical="center"/>
    </xf>
    <xf numFmtId="0" fontId="25" fillId="0" borderId="0" xfId="2" applyFont="1" applyBorder="1" applyAlignment="1">
      <alignment vertical="center"/>
    </xf>
    <xf numFmtId="0" fontId="25" fillId="0" borderId="49" xfId="2" applyFont="1" applyBorder="1" applyAlignment="1">
      <alignment horizontal="left" vertical="center"/>
    </xf>
    <xf numFmtId="177" fontId="26" fillId="0" borderId="49" xfId="3" applyNumberFormat="1" applyFont="1" applyBorder="1" applyAlignment="1">
      <alignment horizontal="right" vertical="center"/>
    </xf>
    <xf numFmtId="171" fontId="26" fillId="0" borderId="58" xfId="3" applyNumberFormat="1" applyFont="1" applyBorder="1" applyAlignment="1">
      <alignment horizontal="right" vertical="center"/>
    </xf>
    <xf numFmtId="171" fontId="26" fillId="0" borderId="49" xfId="3" applyNumberFormat="1" applyFont="1" applyBorder="1" applyAlignment="1">
      <alignment horizontal="right" vertical="center"/>
    </xf>
    <xf numFmtId="171" fontId="25" fillId="0" borderId="0" xfId="3" applyNumberFormat="1" applyFont="1" applyBorder="1" applyAlignment="1">
      <alignment horizontal="right" vertical="center"/>
    </xf>
    <xf numFmtId="177" fontId="10" fillId="0" borderId="56" xfId="3" applyNumberFormat="1" applyFont="1" applyBorder="1" applyAlignment="1">
      <alignment horizontal="right" vertical="center"/>
    </xf>
    <xf numFmtId="171" fontId="4" fillId="0" borderId="57" xfId="3" applyNumberFormat="1" applyFont="1" applyBorder="1" applyAlignment="1">
      <alignment horizontal="right" vertical="center"/>
    </xf>
    <xf numFmtId="171" fontId="4" fillId="0" borderId="48" xfId="3" applyNumberFormat="1" applyFont="1" applyBorder="1" applyAlignment="1">
      <alignment horizontal="right" vertical="center"/>
    </xf>
    <xf numFmtId="171" fontId="4" fillId="0" borderId="0" xfId="3" applyNumberFormat="1" applyFont="1" applyBorder="1" applyAlignment="1">
      <alignment horizontal="right" vertical="center"/>
    </xf>
    <xf numFmtId="0" fontId="30" fillId="0" borderId="0" xfId="2" applyFont="1" applyAlignment="1">
      <alignment vertical="center"/>
    </xf>
    <xf numFmtId="169" fontId="3" fillId="0" borderId="0" xfId="2" applyNumberFormat="1" applyFont="1"/>
    <xf numFmtId="0" fontId="3" fillId="0" borderId="0" xfId="2" applyFont="1" applyBorder="1"/>
    <xf numFmtId="0" fontId="4" fillId="0" borderId="0" xfId="2" applyFont="1" applyAlignment="1">
      <alignment vertical="top"/>
    </xf>
    <xf numFmtId="0" fontId="35" fillId="0" borderId="0" xfId="2" applyFont="1" applyBorder="1" applyAlignment="1">
      <alignment vertical="top"/>
    </xf>
    <xf numFmtId="0" fontId="36" fillId="0" borderId="0" xfId="2" applyFont="1"/>
    <xf numFmtId="169" fontId="36" fillId="0" borderId="0" xfId="2" applyNumberFormat="1" applyFont="1"/>
    <xf numFmtId="0" fontId="33" fillId="0" borderId="0" xfId="2" applyFont="1" applyBorder="1"/>
    <xf numFmtId="0" fontId="3" fillId="0" borderId="0" xfId="2" applyFont="1" applyAlignment="1">
      <alignment horizontal="left" indent="1"/>
    </xf>
    <xf numFmtId="0" fontId="5" fillId="0" borderId="55" xfId="2" applyFont="1" applyBorder="1" applyAlignment="1">
      <alignment horizontal="center" vertical="center"/>
    </xf>
    <xf numFmtId="0" fontId="5" fillId="0" borderId="48" xfId="2" applyFont="1" applyBorder="1" applyAlignment="1">
      <alignment horizontal="center" vertical="center"/>
    </xf>
    <xf numFmtId="169" fontId="25" fillId="0" borderId="60" xfId="2" applyNumberFormat="1" applyFont="1" applyBorder="1" applyAlignment="1">
      <alignment horizontal="center"/>
    </xf>
    <xf numFmtId="169" fontId="25" fillId="0" borderId="50" xfId="2" applyNumberFormat="1" applyFont="1" applyBorder="1" applyAlignment="1">
      <alignment horizontal="center"/>
    </xf>
    <xf numFmtId="169" fontId="3" fillId="0" borderId="0" xfId="2" applyNumberFormat="1" applyFont="1" applyBorder="1" applyAlignment="1">
      <alignment horizontal="center"/>
    </xf>
    <xf numFmtId="169" fontId="25" fillId="0" borderId="58" xfId="2" applyNumberFormat="1" applyFont="1" applyBorder="1" applyAlignment="1">
      <alignment horizontal="center"/>
    </xf>
    <xf numFmtId="169" fontId="25" fillId="0" borderId="54" xfId="2" applyNumberFormat="1" applyFont="1" applyBorder="1" applyAlignment="1">
      <alignment horizontal="center"/>
    </xf>
    <xf numFmtId="0" fontId="3" fillId="4" borderId="51" xfId="2" applyFont="1" applyFill="1" applyBorder="1" applyAlignment="1">
      <alignment horizontal="right" vertical="center"/>
    </xf>
    <xf numFmtId="0" fontId="3" fillId="4" borderId="16" xfId="2" applyFont="1" applyFill="1" applyBorder="1" applyAlignment="1">
      <alignment horizontal="right" vertical="center"/>
    </xf>
    <xf numFmtId="0" fontId="25" fillId="4" borderId="61" xfId="2" applyFont="1" applyFill="1" applyBorder="1" applyAlignment="1">
      <alignment horizontal="right" vertical="center"/>
    </xf>
    <xf numFmtId="0" fontId="25" fillId="4" borderId="53" xfId="2" applyFont="1" applyFill="1" applyBorder="1" applyAlignment="1">
      <alignment horizontal="right" vertical="center"/>
    </xf>
    <xf numFmtId="0" fontId="3" fillId="0" borderId="0" xfId="2" applyFont="1" applyFill="1" applyBorder="1" applyAlignment="1">
      <alignment horizontal="right" vertical="center"/>
    </xf>
    <xf numFmtId="0" fontId="15" fillId="0" borderId="47" xfId="2" applyFont="1" applyBorder="1"/>
    <xf numFmtId="0" fontId="5" fillId="0" borderId="13" xfId="2" applyFont="1" applyBorder="1" applyAlignment="1">
      <alignment vertical="center"/>
    </xf>
    <xf numFmtId="0" fontId="15" fillId="0" borderId="13" xfId="2" applyFont="1" applyBorder="1" applyAlignment="1">
      <alignment vertical="center"/>
    </xf>
    <xf numFmtId="178" fontId="37" fillId="0" borderId="57" xfId="3" quotePrefix="1" applyNumberFormat="1" applyFont="1" applyBorder="1" applyAlignment="1">
      <alignment horizontal="right" vertical="center"/>
    </xf>
    <xf numFmtId="178" fontId="37" fillId="0" borderId="56" xfId="3" quotePrefix="1" applyNumberFormat="1" applyFont="1" applyBorder="1" applyAlignment="1">
      <alignment horizontal="right" vertical="center"/>
    </xf>
    <xf numFmtId="178" fontId="4" fillId="0" borderId="0" xfId="3" quotePrefix="1" applyNumberFormat="1" applyFont="1" applyBorder="1" applyAlignment="1">
      <alignment horizontal="right" vertical="center"/>
    </xf>
    <xf numFmtId="179" fontId="3" fillId="0" borderId="0" xfId="2" applyNumberFormat="1" applyFont="1"/>
    <xf numFmtId="0" fontId="28" fillId="0" borderId="0" xfId="7" applyFont="1" applyBorder="1"/>
    <xf numFmtId="0" fontId="23" fillId="0" borderId="0" xfId="7"/>
    <xf numFmtId="0" fontId="23" fillId="0" borderId="0" xfId="7" applyFont="1" applyBorder="1"/>
    <xf numFmtId="166" fontId="4" fillId="0" borderId="0" xfId="3" applyNumberFormat="1" applyFont="1" applyBorder="1" applyAlignment="1">
      <alignment horizontal="right"/>
    </xf>
    <xf numFmtId="0" fontId="23" fillId="0" borderId="0" xfId="7" applyFont="1"/>
    <xf numFmtId="0" fontId="22" fillId="0" borderId="0" xfId="8" applyFont="1" applyBorder="1"/>
    <xf numFmtId="0" fontId="22" fillId="0" borderId="0" xfId="7" quotePrefix="1" applyFont="1" applyBorder="1" applyAlignment="1">
      <alignment horizontal="center"/>
    </xf>
    <xf numFmtId="0" fontId="23" fillId="0" borderId="0" xfId="2" applyFont="1" applyBorder="1"/>
    <xf numFmtId="166" fontId="30" fillId="0" borderId="0" xfId="3" applyNumberFormat="1" applyFont="1" applyBorder="1"/>
    <xf numFmtId="166" fontId="38" fillId="0" borderId="0" xfId="3" applyNumberFormat="1" applyFont="1" applyBorder="1"/>
    <xf numFmtId="0" fontId="23" fillId="0" borderId="0" xfId="8" applyFont="1" applyFill="1" applyBorder="1" applyAlignment="1">
      <alignment horizontal="left"/>
    </xf>
    <xf numFmtId="0" fontId="23" fillId="0" borderId="0" xfId="8" applyFont="1" applyBorder="1"/>
    <xf numFmtId="0" fontId="23" fillId="0" borderId="0" xfId="8" applyFont="1"/>
    <xf numFmtId="0" fontId="3" fillId="3" borderId="0" xfId="2" applyFont="1" applyFill="1" applyBorder="1"/>
    <xf numFmtId="0" fontId="28" fillId="0" borderId="0" xfId="7" applyFont="1"/>
    <xf numFmtId="0" fontId="23" fillId="3" borderId="0" xfId="7" applyFont="1" applyFill="1" applyBorder="1"/>
    <xf numFmtId="0" fontId="4" fillId="3" borderId="0" xfId="7" applyFont="1" applyFill="1" applyBorder="1"/>
    <xf numFmtId="166" fontId="4" fillId="3" borderId="0" xfId="9" applyNumberFormat="1" applyFont="1" applyFill="1" applyBorder="1" applyAlignment="1">
      <alignment horizontal="right"/>
    </xf>
    <xf numFmtId="0" fontId="22" fillId="3" borderId="0" xfId="7" applyFont="1" applyFill="1" applyBorder="1" applyAlignment="1">
      <alignment horizontal="center" vertical="center"/>
    </xf>
    <xf numFmtId="0" fontId="22" fillId="3" borderId="0" xfId="7" quotePrefix="1" applyFont="1" applyFill="1" applyBorder="1" applyAlignment="1">
      <alignment horizontal="center"/>
    </xf>
    <xf numFmtId="0" fontId="23" fillId="3" borderId="0" xfId="7" applyFont="1" applyFill="1" applyBorder="1" applyAlignment="1">
      <alignment horizontal="left"/>
    </xf>
    <xf numFmtId="2" fontId="23" fillId="3" borderId="0" xfId="9" applyNumberFormat="1" applyFont="1" applyFill="1" applyBorder="1"/>
    <xf numFmtId="2" fontId="23" fillId="0" borderId="0" xfId="9" applyNumberFormat="1" applyFont="1" applyBorder="1"/>
    <xf numFmtId="2" fontId="23" fillId="0" borderId="0" xfId="7" applyNumberFormat="1" applyFont="1" applyBorder="1"/>
    <xf numFmtId="0" fontId="23" fillId="3" borderId="0" xfId="7" applyFont="1" applyFill="1" applyBorder="1" applyAlignment="1"/>
    <xf numFmtId="1" fontId="23" fillId="0" borderId="0" xfId="7" applyNumberFormat="1" applyFont="1" applyBorder="1"/>
    <xf numFmtId="0" fontId="26" fillId="3" borderId="0" xfId="7" applyFont="1" applyFill="1"/>
    <xf numFmtId="0" fontId="23" fillId="3" borderId="0" xfId="7" applyFill="1"/>
    <xf numFmtId="0" fontId="28" fillId="3" borderId="0" xfId="7" applyFont="1" applyFill="1"/>
    <xf numFmtId="0" fontId="23" fillId="3" borderId="0" xfId="7" applyFont="1" applyFill="1"/>
    <xf numFmtId="0" fontId="4" fillId="0" borderId="0" xfId="7" applyFont="1" applyBorder="1"/>
    <xf numFmtId="0" fontId="4" fillId="0" borderId="0" xfId="2" applyFont="1"/>
    <xf numFmtId="0" fontId="23" fillId="0" borderId="0" xfId="2" applyFont="1"/>
    <xf numFmtId="2" fontId="23" fillId="0" borderId="0" xfId="2" applyNumberFormat="1" applyFont="1"/>
    <xf numFmtId="0" fontId="23" fillId="0" borderId="45" xfId="2" applyFont="1" applyBorder="1"/>
    <xf numFmtId="0" fontId="22" fillId="0" borderId="46" xfId="2" applyFont="1" applyBorder="1" applyAlignment="1">
      <alignment vertical="center"/>
    </xf>
    <xf numFmtId="0" fontId="22" fillId="0" borderId="0" xfId="2" applyFont="1" applyBorder="1" applyAlignment="1">
      <alignment horizontal="center" vertical="center"/>
    </xf>
    <xf numFmtId="0" fontId="23" fillId="0" borderId="28" xfId="2" applyFont="1" applyBorder="1"/>
    <xf numFmtId="0" fontId="22" fillId="0" borderId="49" xfId="2" applyFont="1" applyBorder="1" applyAlignment="1">
      <alignment vertical="center"/>
    </xf>
    <xf numFmtId="0" fontId="23" fillId="0" borderId="51" xfId="2" applyFont="1" applyBorder="1"/>
    <xf numFmtId="0" fontId="22" fillId="0" borderId="52" xfId="2" applyFont="1" applyBorder="1" applyAlignment="1">
      <alignment vertical="center"/>
    </xf>
    <xf numFmtId="0" fontId="23" fillId="0" borderId="47" xfId="2" applyFont="1" applyBorder="1"/>
    <xf numFmtId="174" fontId="23" fillId="0" borderId="53" xfId="2" applyNumberFormat="1" applyFont="1" applyBorder="1" applyAlignment="1">
      <alignment horizontal="center"/>
    </xf>
    <xf numFmtId="174" fontId="23" fillId="0" borderId="16" xfId="2" applyNumberFormat="1" applyFont="1" applyBorder="1" applyAlignment="1">
      <alignment horizontal="center" vertical="center"/>
    </xf>
    <xf numFmtId="174" fontId="23" fillId="0" borderId="53" xfId="2" applyNumberFormat="1" applyFont="1" applyBorder="1" applyAlignment="1">
      <alignment vertical="center"/>
    </xf>
    <xf numFmtId="169" fontId="23" fillId="0" borderId="56" xfId="3" applyNumberFormat="1" applyFont="1" applyBorder="1" applyAlignment="1">
      <alignment horizontal="center" vertical="center"/>
    </xf>
    <xf numFmtId="180" fontId="23" fillId="0" borderId="0" xfId="3" applyNumberFormat="1" applyFont="1" applyBorder="1" applyAlignment="1">
      <alignment horizontal="center" vertical="center"/>
    </xf>
    <xf numFmtId="169" fontId="23" fillId="0" borderId="0" xfId="2" applyNumberFormat="1" applyFont="1"/>
    <xf numFmtId="0" fontId="39" fillId="0" borderId="0" xfId="2" applyFont="1" applyBorder="1" applyAlignment="1">
      <alignment horizontal="center" vertical="center"/>
    </xf>
    <xf numFmtId="169" fontId="23" fillId="0" borderId="0" xfId="2" applyNumberFormat="1" applyFont="1" applyBorder="1" applyAlignment="1">
      <alignment horizontal="center" vertical="center"/>
    </xf>
    <xf numFmtId="169" fontId="36" fillId="0" borderId="0" xfId="2" applyNumberFormat="1" applyFont="1" applyBorder="1" applyAlignment="1">
      <alignment horizontal="center" vertical="center"/>
    </xf>
    <xf numFmtId="178" fontId="23" fillId="0" borderId="0" xfId="2" applyNumberFormat="1" applyFont="1" applyBorder="1" applyAlignment="1">
      <alignment horizontal="right" vertical="center"/>
    </xf>
    <xf numFmtId="174" fontId="23" fillId="0" borderId="0" xfId="2" applyNumberFormat="1" applyFont="1" applyBorder="1" applyAlignment="1">
      <alignment horizontal="center"/>
    </xf>
    <xf numFmtId="174" fontId="23" fillId="0" borderId="0" xfId="2" applyNumberFormat="1" applyFont="1" applyBorder="1" applyAlignment="1">
      <alignment horizontal="center" vertical="center"/>
    </xf>
    <xf numFmtId="174" fontId="23" fillId="0" borderId="0" xfId="2" applyNumberFormat="1" applyFont="1" applyBorder="1" applyAlignment="1">
      <alignment vertical="center"/>
    </xf>
    <xf numFmtId="169" fontId="23" fillId="0" borderId="0" xfId="3" applyNumberFormat="1" applyFont="1" applyBorder="1" applyAlignment="1">
      <alignment horizontal="center" vertical="center"/>
    </xf>
    <xf numFmtId="178" fontId="23" fillId="0" borderId="0" xfId="2" applyNumberFormat="1" applyFont="1" applyBorder="1" applyAlignment="1">
      <alignment vertical="center"/>
    </xf>
    <xf numFmtId="181" fontId="23" fillId="0" borderId="0" xfId="2" applyNumberFormat="1" applyFont="1" applyBorder="1" applyAlignment="1">
      <alignment horizontal="center" vertical="center"/>
    </xf>
    <xf numFmtId="181" fontId="23" fillId="0" borderId="0" xfId="2" applyNumberFormat="1" applyFont="1" applyBorder="1" applyAlignment="1">
      <alignment vertical="center"/>
    </xf>
    <xf numFmtId="165" fontId="23" fillId="0" borderId="0" xfId="3" applyFont="1" applyBorder="1" applyAlignment="1">
      <alignment vertical="center"/>
    </xf>
    <xf numFmtId="2" fontId="3" fillId="0" borderId="0" xfId="2" applyNumberFormat="1" applyFont="1"/>
    <xf numFmtId="0" fontId="22" fillId="0" borderId="0" xfId="2" applyFont="1" applyAlignment="1">
      <alignment horizontal="right"/>
    </xf>
    <xf numFmtId="0" fontId="3" fillId="0" borderId="0" xfId="2" applyBorder="1"/>
    <xf numFmtId="0" fontId="40" fillId="0" borderId="0" xfId="2" applyFont="1" applyBorder="1" applyAlignment="1">
      <alignment horizontal="center" vertical="center"/>
    </xf>
    <xf numFmtId="0" fontId="22" fillId="0" borderId="0" xfId="2" applyFont="1" applyBorder="1" applyAlignment="1">
      <alignment vertical="center"/>
    </xf>
    <xf numFmtId="182" fontId="22" fillId="0" borderId="0" xfId="2" applyNumberFormat="1" applyFont="1" applyBorder="1" applyAlignment="1">
      <alignment horizontal="right" vertical="center"/>
    </xf>
    <xf numFmtId="182" fontId="3" fillId="0" borderId="0" xfId="2" applyNumberFormat="1"/>
    <xf numFmtId="169" fontId="3" fillId="0" borderId="0" xfId="2" applyNumberFormat="1"/>
    <xf numFmtId="0" fontId="23" fillId="0" borderId="0" xfId="2" applyFont="1" applyBorder="1" applyAlignment="1">
      <alignment vertical="center"/>
    </xf>
    <xf numFmtId="0" fontId="15" fillId="0" borderId="49" xfId="2" applyFont="1" applyBorder="1" applyAlignment="1">
      <alignment vertical="center"/>
    </xf>
    <xf numFmtId="180" fontId="15" fillId="0" borderId="0" xfId="2" applyNumberFormat="1" applyFont="1"/>
    <xf numFmtId="182" fontId="23" fillId="0" borderId="0" xfId="2" applyNumberFormat="1" applyFont="1" applyBorder="1" applyAlignment="1">
      <alignment horizontal="right" vertical="center"/>
    </xf>
    <xf numFmtId="0" fontId="15" fillId="0" borderId="0" xfId="2" applyFont="1"/>
    <xf numFmtId="183" fontId="23" fillId="0" borderId="0" xfId="2" applyNumberFormat="1" applyFont="1"/>
    <xf numFmtId="179" fontId="15" fillId="0" borderId="0" xfId="2" applyNumberFormat="1" applyFont="1"/>
    <xf numFmtId="183" fontId="15" fillId="0" borderId="0" xfId="2" applyNumberFormat="1" applyFont="1"/>
    <xf numFmtId="0" fontId="22" fillId="0" borderId="22" xfId="2" applyFont="1" applyBorder="1" applyAlignment="1">
      <alignment horizontal="center" vertical="center"/>
    </xf>
    <xf numFmtId="0" fontId="22" fillId="0" borderId="51" xfId="2" applyFont="1" applyBorder="1" applyAlignment="1">
      <alignment horizontal="center" vertical="center"/>
    </xf>
    <xf numFmtId="182" fontId="22" fillId="0" borderId="0" xfId="2" applyNumberFormat="1" applyFont="1" applyFill="1" applyBorder="1" applyAlignment="1">
      <alignment horizontal="right" vertical="center"/>
    </xf>
    <xf numFmtId="0" fontId="36" fillId="0" borderId="0" xfId="2" applyFont="1" applyBorder="1" applyAlignment="1">
      <alignment vertical="center"/>
    </xf>
    <xf numFmtId="0" fontId="36" fillId="0" borderId="22" xfId="2" applyFont="1" applyBorder="1" applyAlignment="1">
      <alignment vertical="center"/>
    </xf>
    <xf numFmtId="165" fontId="36" fillId="0" borderId="0" xfId="3" applyNumberFormat="1" applyFont="1" applyBorder="1" applyAlignment="1">
      <alignment vertical="center"/>
    </xf>
    <xf numFmtId="171" fontId="36" fillId="0" borderId="0" xfId="3" applyNumberFormat="1" applyFont="1" applyBorder="1" applyAlignment="1">
      <alignment vertical="center"/>
    </xf>
    <xf numFmtId="165" fontId="22" fillId="0" borderId="0" xfId="3" applyNumberFormat="1" applyFont="1" applyBorder="1" applyAlignment="1">
      <alignment vertical="center"/>
    </xf>
    <xf numFmtId="171" fontId="22" fillId="0" borderId="0" xfId="3" applyNumberFormat="1" applyFont="1" applyBorder="1" applyAlignment="1">
      <alignment vertical="center"/>
    </xf>
    <xf numFmtId="2" fontId="23" fillId="0" borderId="0" xfId="2" applyNumberFormat="1" applyFont="1" applyBorder="1"/>
    <xf numFmtId="2" fontId="3" fillId="0" borderId="0" xfId="2" applyNumberFormat="1" applyFont="1" applyBorder="1"/>
    <xf numFmtId="0" fontId="40" fillId="0" borderId="0" xfId="2" quotePrefix="1" applyFont="1" applyBorder="1" applyAlignment="1">
      <alignment horizontal="center" vertical="center"/>
    </xf>
    <xf numFmtId="0" fontId="5" fillId="0" borderId="0" xfId="2" quotePrefix="1" applyFont="1" applyBorder="1" applyAlignment="1">
      <alignment vertical="center"/>
    </xf>
    <xf numFmtId="0" fontId="5" fillId="0" borderId="0" xfId="2" applyFont="1" applyBorder="1" applyAlignment="1">
      <alignment vertical="center"/>
    </xf>
    <xf numFmtId="0" fontId="15" fillId="0" borderId="13" xfId="2" applyFont="1" applyBorder="1"/>
    <xf numFmtId="182" fontId="22" fillId="0" borderId="0" xfId="3" applyNumberFormat="1" applyFont="1" applyBorder="1" applyAlignment="1">
      <alignment horizontal="right" vertical="center"/>
    </xf>
    <xf numFmtId="176" fontId="3" fillId="0" borderId="0" xfId="2" applyNumberFormat="1"/>
    <xf numFmtId="176" fontId="23" fillId="0" borderId="0" xfId="3" applyNumberFormat="1" applyFont="1" applyBorder="1" applyAlignment="1">
      <alignment vertical="center"/>
    </xf>
    <xf numFmtId="176" fontId="22" fillId="0" borderId="0" xfId="3" applyNumberFormat="1" applyFont="1" applyBorder="1" applyAlignment="1">
      <alignment vertical="center"/>
    </xf>
    <xf numFmtId="182" fontId="40" fillId="0" borderId="0" xfId="3" applyNumberFormat="1" applyFont="1" applyBorder="1" applyAlignment="1">
      <alignment vertical="center"/>
    </xf>
    <xf numFmtId="180" fontId="23" fillId="0" borderId="0" xfId="2" applyNumberFormat="1" applyFont="1" applyBorder="1"/>
    <xf numFmtId="169" fontId="23" fillId="0" borderId="0" xfId="2" applyNumberFormat="1" applyFont="1" applyBorder="1"/>
    <xf numFmtId="182" fontId="23" fillId="0" borderId="0" xfId="3" applyNumberFormat="1" applyFont="1" applyBorder="1" applyAlignment="1">
      <alignment horizontal="right" vertical="center"/>
    </xf>
    <xf numFmtId="0" fontId="25" fillId="0" borderId="49" xfId="2" applyFont="1" applyBorder="1" applyAlignment="1">
      <alignment vertical="center"/>
    </xf>
    <xf numFmtId="182" fontId="26" fillId="0" borderId="0" xfId="3" applyNumberFormat="1" applyFont="1" applyBorder="1" applyAlignment="1">
      <alignment horizontal="right" vertical="center"/>
    </xf>
    <xf numFmtId="176" fontId="26" fillId="0" borderId="0" xfId="3" applyNumberFormat="1" applyFont="1" applyBorder="1" applyAlignment="1">
      <alignment vertical="center"/>
    </xf>
    <xf numFmtId="182" fontId="38" fillId="0" borderId="49" xfId="3" applyNumberFormat="1" applyFont="1" applyBorder="1" applyAlignment="1">
      <alignment horizontal="right" vertical="center"/>
    </xf>
    <xf numFmtId="182" fontId="41" fillId="0" borderId="0" xfId="3" applyNumberFormat="1" applyFont="1" applyBorder="1" applyAlignment="1">
      <alignment vertical="center"/>
    </xf>
    <xf numFmtId="0" fontId="25" fillId="0" borderId="13" xfId="2" applyFont="1" applyBorder="1" applyAlignment="1">
      <alignment vertical="center"/>
    </xf>
    <xf numFmtId="176" fontId="22" fillId="3" borderId="0" xfId="3" applyNumberFormat="1" applyFont="1" applyFill="1" applyBorder="1" applyAlignment="1">
      <alignment vertical="center"/>
    </xf>
    <xf numFmtId="184" fontId="23" fillId="0" borderId="0" xfId="2" applyNumberFormat="1" applyFont="1"/>
    <xf numFmtId="176" fontId="23" fillId="0" borderId="28" xfId="3" applyNumberFormat="1" applyFont="1" applyBorder="1" applyAlignment="1">
      <alignment horizontal="right" vertical="center"/>
    </xf>
    <xf numFmtId="176" fontId="23" fillId="0" borderId="0" xfId="3" applyNumberFormat="1" applyFont="1" applyBorder="1" applyAlignment="1">
      <alignment horizontal="right" vertical="center"/>
    </xf>
    <xf numFmtId="176" fontId="23" fillId="0" borderId="49" xfId="3" applyNumberFormat="1" applyFont="1" applyBorder="1" applyAlignment="1">
      <alignment horizontal="right" vertical="center"/>
    </xf>
    <xf numFmtId="0" fontId="15" fillId="0" borderId="45" xfId="2" applyFont="1" applyBorder="1"/>
    <xf numFmtId="0" fontId="5" fillId="0" borderId="22" xfId="2" applyFont="1" applyBorder="1" applyAlignment="1"/>
    <xf numFmtId="0" fontId="5" fillId="0" borderId="46" xfId="2" applyFont="1" applyBorder="1" applyAlignment="1"/>
    <xf numFmtId="182" fontId="26" fillId="0" borderId="0" xfId="3" applyNumberFormat="1" applyFont="1" applyBorder="1" applyAlignment="1">
      <alignment horizontal="center" vertical="center"/>
    </xf>
    <xf numFmtId="0" fontId="15" fillId="0" borderId="62" xfId="2" applyFont="1" applyBorder="1"/>
    <xf numFmtId="0" fontId="5" fillId="0" borderId="63" xfId="2" applyFont="1" applyBorder="1" applyAlignment="1"/>
    <xf numFmtId="0" fontId="5" fillId="0" borderId="64" xfId="2" applyFont="1" applyBorder="1" applyAlignment="1"/>
    <xf numFmtId="176" fontId="30" fillId="0" borderId="62" xfId="2" applyNumberFormat="1" applyFont="1" applyBorder="1" applyAlignment="1">
      <alignment horizontal="right"/>
    </xf>
    <xf numFmtId="176" fontId="30" fillId="0" borderId="63" xfId="2" applyNumberFormat="1" applyFont="1" applyBorder="1" applyAlignment="1">
      <alignment horizontal="right"/>
    </xf>
    <xf numFmtId="176" fontId="30" fillId="0" borderId="64" xfId="2" applyNumberFormat="1" applyFont="1" applyBorder="1" applyAlignment="1">
      <alignment horizontal="right"/>
    </xf>
    <xf numFmtId="185" fontId="30" fillId="0" borderId="63" xfId="2" applyNumberFormat="1" applyFont="1" applyBorder="1" applyAlignment="1">
      <alignment horizontal="right"/>
    </xf>
    <xf numFmtId="176" fontId="38" fillId="0" borderId="62" xfId="2" applyNumberFormat="1" applyFont="1" applyBorder="1" applyAlignment="1">
      <alignment horizontal="right"/>
    </xf>
    <xf numFmtId="176" fontId="38" fillId="0" borderId="63" xfId="2" applyNumberFormat="1" applyFont="1" applyBorder="1" applyAlignment="1">
      <alignment horizontal="right"/>
    </xf>
    <xf numFmtId="176" fontId="38" fillId="0" borderId="64" xfId="2" applyNumberFormat="1" applyFont="1" applyBorder="1" applyAlignment="1">
      <alignment horizontal="right"/>
    </xf>
    <xf numFmtId="176" fontId="30" fillId="0" borderId="0" xfId="2" applyNumberFormat="1" applyFont="1" applyBorder="1"/>
    <xf numFmtId="176" fontId="30" fillId="0" borderId="0" xfId="2" applyNumberFormat="1" applyFont="1" applyBorder="1" applyAlignment="1">
      <alignment horizontal="right"/>
    </xf>
    <xf numFmtId="185" fontId="30" fillId="0" borderId="0" xfId="2" applyNumberFormat="1" applyFont="1" applyBorder="1" applyAlignment="1">
      <alignment horizontal="right"/>
    </xf>
    <xf numFmtId="0" fontId="5" fillId="0" borderId="65" xfId="2" applyFont="1" applyBorder="1" applyAlignment="1">
      <alignment vertical="center"/>
    </xf>
    <xf numFmtId="0" fontId="15" fillId="0" borderId="65" xfId="2" applyFont="1" applyBorder="1" applyAlignment="1">
      <alignment vertical="center"/>
    </xf>
    <xf numFmtId="0" fontId="15" fillId="0" borderId="66" xfId="2" applyFont="1" applyBorder="1"/>
    <xf numFmtId="176" fontId="41" fillId="0" borderId="67" xfId="3" applyNumberFormat="1" applyFont="1" applyBorder="1" applyAlignment="1">
      <alignment horizontal="right" vertical="center"/>
    </xf>
    <xf numFmtId="185" fontId="30" fillId="0" borderId="65" xfId="2" applyNumberFormat="1" applyFont="1" applyBorder="1" applyAlignment="1">
      <alignment horizontal="right"/>
    </xf>
    <xf numFmtId="176" fontId="41" fillId="0" borderId="66" xfId="3" applyNumberFormat="1" applyFont="1" applyBorder="1" applyAlignment="1">
      <alignment horizontal="right" vertical="center"/>
    </xf>
    <xf numFmtId="176" fontId="41" fillId="0" borderId="65" xfId="3" applyNumberFormat="1" applyFont="1" applyBorder="1" applyAlignment="1">
      <alignment horizontal="right" vertical="center"/>
    </xf>
    <xf numFmtId="176" fontId="38" fillId="0" borderId="67" xfId="3" applyNumberFormat="1" applyFont="1" applyBorder="1" applyAlignment="1">
      <alignment horizontal="right" vertical="center"/>
    </xf>
    <xf numFmtId="176" fontId="38" fillId="0" borderId="65" xfId="3" applyNumberFormat="1" applyFont="1" applyBorder="1" applyAlignment="1">
      <alignment horizontal="right" vertical="center"/>
    </xf>
    <xf numFmtId="176" fontId="38" fillId="0" borderId="66" xfId="3" applyNumberFormat="1" applyFont="1" applyBorder="1" applyAlignment="1">
      <alignment horizontal="right" vertical="center"/>
    </xf>
    <xf numFmtId="176" fontId="41" fillId="0" borderId="0" xfId="3" applyNumberFormat="1" applyFont="1" applyBorder="1" applyAlignment="1">
      <alignment vertical="center"/>
    </xf>
    <xf numFmtId="176" fontId="41" fillId="0" borderId="0" xfId="3" applyNumberFormat="1" applyFont="1" applyBorder="1" applyAlignment="1">
      <alignment horizontal="right" vertical="center"/>
    </xf>
    <xf numFmtId="0" fontId="15" fillId="0" borderId="49" xfId="2" applyFont="1" applyBorder="1"/>
    <xf numFmtId="186" fontId="23" fillId="0" borderId="0" xfId="3" applyNumberFormat="1" applyFont="1" applyBorder="1" applyAlignment="1">
      <alignment horizontal="right" vertical="center"/>
    </xf>
    <xf numFmtId="186" fontId="30" fillId="0" borderId="0" xfId="3" applyNumberFormat="1" applyFont="1" applyBorder="1" applyAlignment="1">
      <alignment vertical="center"/>
    </xf>
    <xf numFmtId="0" fontId="15" fillId="0" borderId="51" xfId="2" applyFont="1" applyBorder="1"/>
    <xf numFmtId="0" fontId="15" fillId="0" borderId="16" xfId="2" applyFont="1" applyBorder="1"/>
    <xf numFmtId="186" fontId="22" fillId="0" borderId="0" xfId="3" applyNumberFormat="1" applyFont="1" applyBorder="1" applyAlignment="1">
      <alignment horizontal="right" vertical="center"/>
    </xf>
    <xf numFmtId="186" fontId="40" fillId="0" borderId="0" xfId="3" applyNumberFormat="1" applyFont="1" applyBorder="1" applyAlignment="1">
      <alignment vertical="center"/>
    </xf>
    <xf numFmtId="0" fontId="23" fillId="0" borderId="0" xfId="2" applyFont="1" applyAlignment="1">
      <alignment vertical="top"/>
    </xf>
    <xf numFmtId="187" fontId="3" fillId="0" borderId="0" xfId="2" applyNumberFormat="1"/>
    <xf numFmtId="188" fontId="3" fillId="0" borderId="0" xfId="2" applyNumberFormat="1"/>
    <xf numFmtId="189" fontId="23" fillId="0" borderId="0" xfId="2" applyNumberFormat="1" applyFont="1"/>
    <xf numFmtId="190" fontId="23" fillId="0" borderId="0" xfId="2" applyNumberFormat="1" applyFont="1"/>
    <xf numFmtId="0" fontId="3" fillId="0" borderId="0" xfId="2" applyFont="1" applyFill="1"/>
    <xf numFmtId="0" fontId="5" fillId="0" borderId="0" xfId="2" applyFont="1"/>
    <xf numFmtId="0" fontId="4" fillId="0" borderId="56" xfId="2" applyFont="1" applyBorder="1" applyAlignment="1">
      <alignment horizontal="center" vertical="center"/>
    </xf>
    <xf numFmtId="0" fontId="4" fillId="0" borderId="57" xfId="2" applyFont="1" applyBorder="1" applyAlignment="1">
      <alignment horizontal="center" vertical="center"/>
    </xf>
    <xf numFmtId="0" fontId="3" fillId="0" borderId="28" xfId="2" applyFont="1" applyBorder="1"/>
    <xf numFmtId="192" fontId="3" fillId="0" borderId="54" xfId="3" applyNumberFormat="1" applyFont="1" applyFill="1" applyBorder="1" applyAlignment="1">
      <alignment horizontal="right"/>
    </xf>
    <xf numFmtId="192" fontId="25" fillId="0" borderId="60" xfId="3" applyNumberFormat="1" applyFont="1" applyFill="1" applyBorder="1" applyAlignment="1"/>
    <xf numFmtId="192" fontId="25" fillId="0" borderId="50" xfId="3" applyNumberFormat="1" applyFont="1" applyFill="1" applyBorder="1" applyAlignment="1"/>
    <xf numFmtId="191" fontId="3" fillId="0" borderId="0" xfId="2" applyNumberFormat="1" applyFont="1"/>
    <xf numFmtId="193" fontId="3" fillId="0" borderId="0" xfId="2" applyNumberFormat="1" applyFont="1"/>
    <xf numFmtId="192" fontId="25" fillId="0" borderId="58" xfId="3" applyNumberFormat="1" applyFont="1" applyFill="1" applyBorder="1" applyAlignment="1"/>
    <xf numFmtId="192" fontId="25" fillId="0" borderId="54" xfId="3" applyNumberFormat="1" applyFont="1" applyFill="1" applyBorder="1" applyAlignment="1"/>
    <xf numFmtId="192" fontId="3" fillId="0" borderId="53" xfId="2" applyNumberFormat="1" applyFont="1" applyBorder="1"/>
    <xf numFmtId="192" fontId="4" fillId="0" borderId="56" xfId="2" applyNumberFormat="1" applyFont="1" applyBorder="1" applyAlignment="1">
      <alignment horizontal="right"/>
    </xf>
    <xf numFmtId="192" fontId="37" fillId="0" borderId="57" xfId="3" applyNumberFormat="1" applyFont="1" applyFill="1" applyBorder="1" applyAlignment="1"/>
    <xf numFmtId="192" fontId="37" fillId="0" borderId="56" xfId="3" applyNumberFormat="1" applyFont="1" applyFill="1" applyBorder="1" applyAlignment="1"/>
    <xf numFmtId="0" fontId="3" fillId="0" borderId="0" xfId="2" applyFont="1" applyAlignment="1">
      <alignment horizontal="right"/>
    </xf>
    <xf numFmtId="0" fontId="26" fillId="0" borderId="22" xfId="2" applyFont="1" applyBorder="1" applyAlignment="1"/>
    <xf numFmtId="0" fontId="30" fillId="0" borderId="22" xfId="2" applyFont="1" applyBorder="1" applyAlignment="1"/>
    <xf numFmtId="0" fontId="30" fillId="0" borderId="0" xfId="2" applyFont="1"/>
    <xf numFmtId="192" fontId="3" fillId="0" borderId="0" xfId="2" applyNumberFormat="1" applyFont="1"/>
    <xf numFmtId="0" fontId="30" fillId="0" borderId="0" xfId="2" applyFont="1" applyBorder="1" applyAlignment="1"/>
    <xf numFmtId="0" fontId="34" fillId="0" borderId="0" xfId="2" applyFont="1"/>
    <xf numFmtId="0" fontId="23" fillId="0" borderId="22" xfId="2" applyFont="1" applyBorder="1"/>
    <xf numFmtId="0" fontId="23" fillId="0" borderId="46" xfId="2" applyFont="1" applyBorder="1"/>
    <xf numFmtId="0" fontId="23" fillId="0" borderId="16" xfId="2" applyFont="1" applyBorder="1"/>
    <xf numFmtId="0" fontId="23" fillId="0" borderId="52" xfId="2" applyFont="1" applyBorder="1"/>
    <xf numFmtId="0" fontId="3" fillId="0" borderId="49" xfId="2" applyFont="1" applyBorder="1"/>
    <xf numFmtId="194" fontId="15" fillId="0" borderId="50" xfId="2" applyNumberFormat="1" applyFont="1" applyFill="1" applyBorder="1" applyAlignment="1">
      <alignment horizontal="right"/>
    </xf>
    <xf numFmtId="194" fontId="15" fillId="0" borderId="54" xfId="2" applyNumberFormat="1" applyFont="1" applyFill="1" applyBorder="1" applyAlignment="1">
      <alignment horizontal="right"/>
    </xf>
    <xf numFmtId="194" fontId="15" fillId="0" borderId="49" xfId="2" applyNumberFormat="1" applyFont="1" applyFill="1" applyBorder="1" applyAlignment="1">
      <alignment horizontal="right"/>
    </xf>
    <xf numFmtId="195" fontId="15" fillId="0" borderId="68" xfId="2" applyNumberFormat="1" applyFont="1" applyFill="1" applyBorder="1" applyAlignment="1">
      <alignment horizontal="right"/>
    </xf>
    <xf numFmtId="194" fontId="15" fillId="0" borderId="46" xfId="2" applyNumberFormat="1" applyFont="1" applyFill="1" applyBorder="1" applyAlignment="1">
      <alignment horizontal="right"/>
    </xf>
    <xf numFmtId="195" fontId="15" fillId="0" borderId="49" xfId="2" applyNumberFormat="1" applyFont="1" applyFill="1" applyBorder="1" applyAlignment="1">
      <alignment horizontal="right"/>
    </xf>
    <xf numFmtId="196" fontId="3" fillId="0" borderId="0" xfId="2" applyNumberFormat="1" applyFont="1"/>
    <xf numFmtId="194" fontId="3" fillId="0" borderId="0" xfId="2" applyNumberFormat="1" applyFont="1"/>
    <xf numFmtId="197" fontId="3" fillId="0" borderId="0" xfId="2" applyNumberFormat="1" applyFont="1"/>
    <xf numFmtId="194" fontId="26" fillId="0" borderId="54" xfId="2" applyNumberFormat="1" applyFont="1" applyFill="1" applyBorder="1" applyAlignment="1">
      <alignment horizontal="right"/>
    </xf>
    <xf numFmtId="194" fontId="26" fillId="0" borderId="49" xfId="2" applyNumberFormat="1" applyFont="1" applyFill="1" applyBorder="1" applyAlignment="1">
      <alignment horizontal="right"/>
    </xf>
    <xf numFmtId="195" fontId="26" fillId="0" borderId="68" xfId="2" applyNumberFormat="1" applyFont="1" applyFill="1" applyBorder="1" applyAlignment="1">
      <alignment horizontal="right"/>
    </xf>
    <xf numFmtId="195" fontId="26" fillId="0" borderId="49" xfId="2" applyNumberFormat="1" applyFont="1" applyFill="1" applyBorder="1" applyAlignment="1">
      <alignment horizontal="right"/>
    </xf>
    <xf numFmtId="0" fontId="22" fillId="0" borderId="45" xfId="2" applyFont="1" applyBorder="1"/>
    <xf numFmtId="0" fontId="4" fillId="0" borderId="22" xfId="2" applyFont="1" applyBorder="1"/>
    <xf numFmtId="0" fontId="4" fillId="0" borderId="46" xfId="2" applyFont="1" applyBorder="1"/>
    <xf numFmtId="194" fontId="5" fillId="0" borderId="50" xfId="2" applyNumberFormat="1" applyFont="1" applyFill="1" applyBorder="1" applyAlignment="1">
      <alignment horizontal="right"/>
    </xf>
    <xf numFmtId="195" fontId="5" fillId="0" borderId="60" xfId="2" applyNumberFormat="1" applyFont="1" applyFill="1" applyBorder="1" applyAlignment="1">
      <alignment horizontal="right"/>
    </xf>
    <xf numFmtId="194" fontId="5" fillId="0" borderId="46" xfId="2" applyNumberFormat="1" applyFont="1" applyFill="1" applyBorder="1" applyAlignment="1">
      <alignment horizontal="right"/>
    </xf>
    <xf numFmtId="195" fontId="5" fillId="0" borderId="50" xfId="2" applyNumberFormat="1" applyFont="1" applyFill="1" applyBorder="1" applyAlignment="1">
      <alignment horizontal="right"/>
    </xf>
    <xf numFmtId="0" fontId="3" fillId="0" borderId="51" xfId="2" applyFont="1" applyBorder="1"/>
    <xf numFmtId="0" fontId="3" fillId="0" borderId="16" xfId="2" applyFont="1" applyBorder="1"/>
    <xf numFmtId="0" fontId="3" fillId="0" borderId="52" xfId="2" applyFont="1" applyBorder="1"/>
    <xf numFmtId="3" fontId="3" fillId="0" borderId="53" xfId="2" applyNumberFormat="1" applyFont="1" applyBorder="1"/>
    <xf numFmtId="3" fontId="3" fillId="0" borderId="52" xfId="2" applyNumberFormat="1" applyFont="1" applyBorder="1"/>
    <xf numFmtId="0" fontId="3" fillId="0" borderId="61" xfId="2" applyFont="1" applyBorder="1"/>
    <xf numFmtId="0" fontId="3" fillId="0" borderId="53" xfId="2" applyFont="1" applyBorder="1"/>
    <xf numFmtId="0" fontId="44" fillId="0" borderId="0" xfId="2" applyFont="1" applyBorder="1" applyAlignment="1"/>
    <xf numFmtId="194" fontId="36" fillId="0" borderId="0" xfId="2" applyNumberFormat="1" applyFont="1" applyBorder="1" applyAlignment="1">
      <alignment horizontal="left"/>
    </xf>
    <xf numFmtId="0" fontId="36" fillId="0" borderId="0" xfId="2" applyFont="1" applyBorder="1"/>
    <xf numFmtId="0" fontId="26" fillId="0" borderId="0" xfId="2" applyFont="1" applyAlignment="1">
      <alignment vertical="top"/>
    </xf>
    <xf numFmtId="0" fontId="45" fillId="0" borderId="0" xfId="2" applyFont="1" applyBorder="1" applyAlignment="1">
      <alignment vertical="center"/>
    </xf>
    <xf numFmtId="0" fontId="3" fillId="0" borderId="0" xfId="2" applyFont="1" applyBorder="1" applyAlignment="1"/>
    <xf numFmtId="0" fontId="44" fillId="0" borderId="0" xfId="2" applyFont="1" applyBorder="1" applyAlignment="1">
      <alignment horizontal="left" vertical="center"/>
    </xf>
    <xf numFmtId="0" fontId="36" fillId="0" borderId="0" xfId="2" applyFont="1" applyAlignment="1"/>
    <xf numFmtId="0" fontId="39" fillId="0" borderId="50" xfId="5" applyFont="1" applyBorder="1" applyAlignment="1">
      <alignment horizontal="center" vertical="center" wrapText="1"/>
    </xf>
    <xf numFmtId="0" fontId="5" fillId="0" borderId="50" xfId="2" applyFont="1" applyBorder="1" applyAlignment="1">
      <alignment horizontal="center" vertical="center"/>
    </xf>
    <xf numFmtId="0" fontId="3" fillId="0" borderId="50" xfId="2" applyFont="1" applyBorder="1"/>
    <xf numFmtId="198" fontId="4" fillId="0" borderId="45" xfId="2" quotePrefix="1" applyNumberFormat="1" applyFont="1" applyBorder="1" applyAlignment="1">
      <alignment horizontal="center"/>
    </xf>
    <xf numFmtId="0" fontId="4" fillId="0" borderId="0" xfId="2" applyFont="1" applyBorder="1"/>
    <xf numFmtId="0" fontId="3" fillId="2" borderId="50" xfId="5" applyFont="1" applyFill="1" applyBorder="1" applyAlignment="1">
      <alignment horizontal="center" vertical="center"/>
    </xf>
    <xf numFmtId="199" fontId="4" fillId="0" borderId="54" xfId="2" applyNumberFormat="1" applyFont="1" applyBorder="1" applyAlignment="1">
      <alignment horizontal="right"/>
    </xf>
    <xf numFmtId="171" fontId="4" fillId="0" borderId="50" xfId="2" applyNumberFormat="1" applyFont="1" applyBorder="1"/>
    <xf numFmtId="199" fontId="3" fillId="0" borderId="0" xfId="2" applyNumberFormat="1" applyFont="1" applyFill="1"/>
    <xf numFmtId="171" fontId="3" fillId="0" borderId="0" xfId="2" applyNumberFormat="1" applyFont="1" applyFill="1"/>
    <xf numFmtId="200" fontId="3" fillId="0" borderId="0" xfId="2" applyNumberFormat="1" applyFont="1" applyFill="1"/>
    <xf numFmtId="0" fontId="3" fillId="0" borderId="0" xfId="2" applyFont="1" applyFill="1" applyBorder="1"/>
    <xf numFmtId="171" fontId="4" fillId="0" borderId="0" xfId="2" applyNumberFormat="1" applyFont="1" applyFill="1" applyBorder="1"/>
    <xf numFmtId="171" fontId="3" fillId="0" borderId="0" xfId="2" applyNumberFormat="1" applyFont="1" applyFill="1" applyBorder="1"/>
    <xf numFmtId="201" fontId="3" fillId="0" borderId="0" xfId="2" applyNumberFormat="1" applyFont="1" applyFill="1"/>
    <xf numFmtId="0" fontId="3" fillId="0" borderId="28" xfId="2" applyFont="1" applyBorder="1" applyAlignment="1">
      <alignment horizontal="center"/>
    </xf>
    <xf numFmtId="0" fontId="4" fillId="0" borderId="49" xfId="2" applyFont="1" applyBorder="1"/>
    <xf numFmtId="0" fontId="3" fillId="2" borderId="54" xfId="5" applyFont="1" applyFill="1" applyBorder="1" applyAlignment="1">
      <alignment horizontal="center" vertical="center"/>
    </xf>
    <xf numFmtId="171" fontId="4" fillId="0" borderId="54" xfId="2" applyNumberFormat="1" applyFont="1" applyBorder="1"/>
    <xf numFmtId="171" fontId="4" fillId="0" borderId="0" xfId="2" applyNumberFormat="1" applyFont="1" applyBorder="1"/>
    <xf numFmtId="166" fontId="3" fillId="0" borderId="28" xfId="3" applyNumberFormat="1" applyFont="1" applyBorder="1"/>
    <xf numFmtId="199" fontId="3" fillId="0" borderId="54" xfId="3" applyNumberFormat="1" applyFont="1" applyBorder="1" applyAlignment="1">
      <alignment horizontal="right"/>
    </xf>
    <xf numFmtId="171" fontId="3" fillId="0" borderId="54" xfId="2" applyNumberFormat="1" applyFont="1" applyBorder="1"/>
    <xf numFmtId="166" fontId="3" fillId="0" borderId="0" xfId="2" applyNumberFormat="1" applyFont="1" applyBorder="1"/>
    <xf numFmtId="0" fontId="3" fillId="3" borderId="49" xfId="2" applyFont="1" applyFill="1" applyBorder="1"/>
    <xf numFmtId="166" fontId="4" fillId="0" borderId="28" xfId="3" applyNumberFormat="1" applyFont="1" applyBorder="1"/>
    <xf numFmtId="199" fontId="4" fillId="0" borderId="54" xfId="3" applyNumberFormat="1" applyFont="1" applyBorder="1" applyAlignment="1">
      <alignment horizontal="right"/>
    </xf>
    <xf numFmtId="198" fontId="4" fillId="0" borderId="28" xfId="2" quotePrefix="1" applyNumberFormat="1" applyFont="1" applyBorder="1" applyAlignment="1">
      <alignment horizontal="center"/>
    </xf>
    <xf numFmtId="199" fontId="10" fillId="0" borderId="54" xfId="3" applyNumberFormat="1" applyFont="1" applyBorder="1" applyAlignment="1">
      <alignment horizontal="right"/>
    </xf>
    <xf numFmtId="171" fontId="10" fillId="0" borderId="54" xfId="2" applyNumberFormat="1" applyFont="1" applyBorder="1"/>
    <xf numFmtId="171" fontId="10" fillId="0" borderId="0" xfId="2" applyNumberFormat="1" applyFont="1" applyFill="1" applyBorder="1"/>
    <xf numFmtId="0" fontId="7" fillId="0" borderId="49" xfId="2" applyFont="1" applyBorder="1"/>
    <xf numFmtId="166" fontId="7" fillId="0" borderId="28" xfId="3" applyNumberFormat="1" applyFont="1" applyBorder="1"/>
    <xf numFmtId="199" fontId="7" fillId="0" borderId="54" xfId="3" applyNumberFormat="1" applyFont="1" applyBorder="1" applyAlignment="1">
      <alignment horizontal="right"/>
    </xf>
    <xf numFmtId="171" fontId="7" fillId="0" borderId="54" xfId="2" applyNumberFormat="1" applyFont="1" applyBorder="1"/>
    <xf numFmtId="171" fontId="7" fillId="0" borderId="0" xfId="2" applyNumberFormat="1" applyFont="1" applyFill="1" applyBorder="1"/>
    <xf numFmtId="166" fontId="10" fillId="0" borderId="28" xfId="3" applyNumberFormat="1" applyFont="1" applyBorder="1"/>
    <xf numFmtId="199" fontId="10" fillId="0" borderId="0" xfId="3" applyNumberFormat="1" applyFont="1" applyFill="1" applyBorder="1" applyAlignment="1">
      <alignment horizontal="right"/>
    </xf>
    <xf numFmtId="0" fontId="3" fillId="0" borderId="0" xfId="2" applyFont="1" applyBorder="1" applyAlignment="1">
      <alignment horizontal="left"/>
    </xf>
    <xf numFmtId="199" fontId="3" fillId="0" borderId="28" xfId="3" applyNumberFormat="1" applyFont="1" applyBorder="1" applyAlignment="1">
      <alignment horizontal="right"/>
    </xf>
    <xf numFmtId="166" fontId="15" fillId="0" borderId="54" xfId="10" applyNumberFormat="1" applyFont="1" applyFill="1" applyBorder="1"/>
    <xf numFmtId="199" fontId="3" fillId="0" borderId="49" xfId="3" applyNumberFormat="1" applyFont="1" applyBorder="1" applyAlignment="1">
      <alignment horizontal="right"/>
    </xf>
    <xf numFmtId="198" fontId="22" fillId="0" borderId="28" xfId="2" quotePrefix="1" applyNumberFormat="1" applyFont="1" applyBorder="1" applyAlignment="1">
      <alignment horizontal="center"/>
    </xf>
    <xf numFmtId="0" fontId="22" fillId="0" borderId="0" xfId="2" applyFont="1" applyBorder="1"/>
    <xf numFmtId="0" fontId="23" fillId="0" borderId="49" xfId="2" applyFont="1" applyBorder="1"/>
    <xf numFmtId="165" fontId="15" fillId="5" borderId="54" xfId="3" applyFont="1" applyFill="1" applyBorder="1" applyAlignment="1">
      <alignment horizontal="center"/>
    </xf>
    <xf numFmtId="199" fontId="15" fillId="0" borderId="54" xfId="3" applyNumberFormat="1" applyFont="1" applyBorder="1" applyAlignment="1">
      <alignment horizontal="right"/>
    </xf>
    <xf numFmtId="198" fontId="22" fillId="0" borderId="47" xfId="2" quotePrefix="1" applyNumberFormat="1" applyFont="1" applyBorder="1" applyAlignment="1">
      <alignment horizontal="center"/>
    </xf>
    <xf numFmtId="0" fontId="22" fillId="0" borderId="13" xfId="2" applyFont="1" applyBorder="1"/>
    <xf numFmtId="0" fontId="23" fillId="0" borderId="48" xfId="2" applyFont="1" applyBorder="1"/>
    <xf numFmtId="0" fontId="15" fillId="2" borderId="56" xfId="5" applyFont="1" applyFill="1" applyBorder="1" applyAlignment="1">
      <alignment horizontal="center" vertical="center"/>
    </xf>
    <xf numFmtId="199" fontId="5" fillId="0" borderId="47" xfId="3" applyNumberFormat="1" applyFont="1" applyFill="1" applyBorder="1" applyAlignment="1">
      <alignment horizontal="right"/>
    </xf>
    <xf numFmtId="171" fontId="4" fillId="0" borderId="56" xfId="2" applyNumberFormat="1" applyFont="1" applyBorder="1"/>
    <xf numFmtId="0" fontId="15" fillId="0" borderId="53" xfId="2" applyFont="1" applyBorder="1"/>
    <xf numFmtId="0" fontId="15" fillId="0" borderId="53" xfId="2" applyFont="1" applyFill="1" applyBorder="1"/>
    <xf numFmtId="0" fontId="15" fillId="0" borderId="54" xfId="2" applyFont="1" applyBorder="1"/>
    <xf numFmtId="0" fontId="23" fillId="0" borderId="0" xfId="2" applyFont="1" applyBorder="1" applyAlignment="1"/>
    <xf numFmtId="0" fontId="36" fillId="0" borderId="0" xfId="2" applyFont="1" applyBorder="1" applyAlignment="1"/>
    <xf numFmtId="171" fontId="3" fillId="0" borderId="0" xfId="2" applyNumberFormat="1" applyFont="1" applyBorder="1"/>
    <xf numFmtId="0" fontId="19" fillId="0" borderId="0" xfId="11" applyFont="1"/>
    <xf numFmtId="0" fontId="47" fillId="0" borderId="0" xfId="12"/>
    <xf numFmtId="1" fontId="47" fillId="0" borderId="0" xfId="12" applyNumberFormat="1"/>
    <xf numFmtId="0" fontId="3" fillId="0" borderId="0" xfId="11"/>
    <xf numFmtId="166" fontId="3" fillId="0" borderId="0" xfId="2" applyNumberFormat="1"/>
    <xf numFmtId="0" fontId="24" fillId="0" borderId="0" xfId="11" applyFont="1"/>
    <xf numFmtId="0" fontId="39" fillId="0" borderId="50" xfId="12" applyFont="1" applyBorder="1" applyAlignment="1">
      <alignment horizontal="center" vertical="center" wrapText="1"/>
    </xf>
    <xf numFmtId="0" fontId="3" fillId="0" borderId="22" xfId="11" applyBorder="1"/>
    <xf numFmtId="0" fontId="39" fillId="0" borderId="22" xfId="12" applyFont="1" applyBorder="1" applyAlignment="1">
      <alignment horizontal="center" vertical="center" wrapText="1"/>
    </xf>
    <xf numFmtId="0" fontId="5" fillId="0" borderId="0" xfId="12" applyFont="1" applyBorder="1" applyAlignment="1">
      <alignment horizontal="center" vertical="center" wrapText="1"/>
    </xf>
    <xf numFmtId="0" fontId="49" fillId="0" borderId="69" xfId="11" applyFont="1" applyBorder="1" applyAlignment="1">
      <alignment horizontal="center" vertical="center" wrapText="1"/>
    </xf>
    <xf numFmtId="0" fontId="49" fillId="0" borderId="70" xfId="11" applyFont="1" applyBorder="1" applyAlignment="1">
      <alignment horizontal="center" vertical="center" wrapText="1"/>
    </xf>
    <xf numFmtId="0" fontId="49" fillId="0" borderId="54" xfId="11" applyFont="1" applyBorder="1" applyAlignment="1">
      <alignment horizontal="center" vertical="center" wrapText="1"/>
    </xf>
    <xf numFmtId="0" fontId="3" fillId="0" borderId="0" xfId="11" applyBorder="1"/>
    <xf numFmtId="0" fontId="49" fillId="0" borderId="0" xfId="11" applyFont="1" applyBorder="1" applyAlignment="1">
      <alignment horizontal="center" vertical="center" wrapText="1"/>
    </xf>
    <xf numFmtId="0" fontId="50" fillId="0" borderId="54" xfId="12" applyFont="1" applyBorder="1" applyAlignment="1">
      <alignment horizontal="center" vertical="center"/>
    </xf>
    <xf numFmtId="0" fontId="4" fillId="0" borderId="0" xfId="11" applyFont="1" applyBorder="1" applyAlignment="1">
      <alignment horizontal="center" vertical="center" wrapText="1"/>
    </xf>
    <xf numFmtId="202" fontId="52" fillId="0" borderId="54" xfId="13" applyFont="1" applyBorder="1" applyAlignment="1">
      <alignment horizontal="center" vertical="center" wrapText="1"/>
    </xf>
    <xf numFmtId="0" fontId="47" fillId="0" borderId="54" xfId="12" applyBorder="1"/>
    <xf numFmtId="202" fontId="52" fillId="0" borderId="0" xfId="13" applyFont="1" applyBorder="1" applyAlignment="1">
      <alignment horizontal="center" vertical="center" wrapText="1"/>
    </xf>
    <xf numFmtId="202" fontId="46" fillId="0" borderId="0" xfId="13" applyFont="1" applyBorder="1" applyAlignment="1">
      <alignment horizontal="center" vertical="center" wrapText="1"/>
    </xf>
    <xf numFmtId="166" fontId="53" fillId="0" borderId="71" xfId="12" applyNumberFormat="1" applyFont="1" applyBorder="1" applyAlignment="1">
      <alignment horizontal="right"/>
    </xf>
    <xf numFmtId="166" fontId="39" fillId="0" borderId="71" xfId="12" applyNumberFormat="1" applyFont="1" applyFill="1" applyBorder="1" applyAlignment="1">
      <alignment horizontal="center"/>
    </xf>
    <xf numFmtId="166" fontId="36" fillId="0" borderId="72" xfId="12" applyNumberFormat="1" applyFont="1" applyFill="1" applyBorder="1" applyAlignment="1">
      <alignment horizontal="center"/>
    </xf>
    <xf numFmtId="166" fontId="39" fillId="0" borderId="53" xfId="12" applyNumberFormat="1" applyFont="1" applyBorder="1" applyAlignment="1">
      <alignment horizontal="right" vertical="center"/>
    </xf>
    <xf numFmtId="166" fontId="53" fillId="3" borderId="71" xfId="12" applyNumberFormat="1" applyFont="1" applyFill="1" applyBorder="1" applyAlignment="1">
      <alignment horizontal="right"/>
    </xf>
    <xf numFmtId="166" fontId="54" fillId="0" borderId="16" xfId="12" applyNumberFormat="1" applyFont="1" applyBorder="1" applyAlignment="1">
      <alignment horizontal="right"/>
    </xf>
    <xf numFmtId="166" fontId="47" fillId="0" borderId="53" xfId="12" applyNumberFormat="1" applyFill="1" applyBorder="1" applyAlignment="1">
      <alignment horizontal="right"/>
    </xf>
    <xf numFmtId="166" fontId="39" fillId="0" borderId="71" xfId="12" applyNumberFormat="1" applyFont="1" applyFill="1" applyBorder="1" applyAlignment="1"/>
    <xf numFmtId="166" fontId="36" fillId="0" borderId="70" xfId="12" applyNumberFormat="1" applyFont="1" applyFill="1" applyBorder="1" applyAlignment="1"/>
    <xf numFmtId="166" fontId="39" fillId="0" borderId="16" xfId="12" applyNumberFormat="1" applyFont="1" applyBorder="1" applyAlignment="1">
      <alignment horizontal="right" vertical="center"/>
    </xf>
    <xf numFmtId="166" fontId="36" fillId="0" borderId="0" xfId="12" applyNumberFormat="1" applyFont="1" applyFill="1" applyBorder="1" applyAlignment="1">
      <alignment horizontal="center"/>
    </xf>
    <xf numFmtId="166" fontId="47" fillId="0" borderId="0" xfId="3" applyNumberFormat="1" applyFont="1"/>
    <xf numFmtId="165" fontId="47" fillId="0" borderId="0" xfId="3" applyNumberFormat="1" applyFont="1"/>
    <xf numFmtId="17" fontId="23" fillId="0" borderId="28" xfId="12" quotePrefix="1" applyNumberFormat="1" applyFont="1" applyBorder="1" applyAlignment="1">
      <alignment horizontal="left" vertical="center"/>
    </xf>
    <xf numFmtId="166" fontId="53" fillId="0" borderId="54" xfId="12" applyNumberFormat="1" applyFont="1" applyBorder="1" applyAlignment="1">
      <alignment horizontal="right"/>
    </xf>
    <xf numFmtId="166" fontId="39" fillId="0" borderId="73" xfId="12" applyNumberFormat="1" applyFont="1" applyFill="1" applyBorder="1" applyAlignment="1">
      <alignment horizontal="center"/>
    </xf>
    <xf numFmtId="166" fontId="36" fillId="0" borderId="74" xfId="12" applyNumberFormat="1" applyFont="1" applyFill="1" applyBorder="1" applyAlignment="1">
      <alignment horizontal="center"/>
    </xf>
    <xf numFmtId="166" fontId="36" fillId="0" borderId="75" xfId="12" applyNumberFormat="1" applyFont="1" applyFill="1" applyBorder="1" applyAlignment="1">
      <alignment horizontal="center"/>
    </xf>
    <xf numFmtId="166" fontId="39" fillId="0" borderId="54" xfId="12" applyNumberFormat="1" applyFont="1" applyBorder="1" applyAlignment="1">
      <alignment horizontal="right" vertical="center"/>
    </xf>
    <xf numFmtId="166" fontId="47" fillId="0" borderId="0" xfId="12" applyNumberFormat="1" applyBorder="1" applyAlignment="1">
      <alignment horizontal="right"/>
    </xf>
    <xf numFmtId="166" fontId="47" fillId="0" borderId="54" xfId="12" applyNumberFormat="1" applyFill="1" applyBorder="1" applyAlignment="1">
      <alignment horizontal="right"/>
    </xf>
    <xf numFmtId="166" fontId="39" fillId="0" borderId="73" xfId="12" applyNumberFormat="1" applyFont="1" applyFill="1" applyBorder="1" applyAlignment="1"/>
    <xf numFmtId="166" fontId="36" fillId="0" borderId="74" xfId="12" applyNumberFormat="1" applyFont="1" applyFill="1" applyBorder="1" applyAlignment="1"/>
    <xf numFmtId="166" fontId="36" fillId="0" borderId="75" xfId="12" applyNumberFormat="1" applyFont="1" applyFill="1" applyBorder="1" applyAlignment="1"/>
    <xf numFmtId="166" fontId="39" fillId="0" borderId="0" xfId="12" applyNumberFormat="1" applyFont="1" applyBorder="1" applyAlignment="1">
      <alignment horizontal="right" vertical="center"/>
    </xf>
    <xf numFmtId="166" fontId="36" fillId="3" borderId="75" xfId="12" applyNumberFormat="1" applyFont="1" applyFill="1" applyBorder="1" applyAlignment="1">
      <alignment horizontal="center"/>
    </xf>
    <xf numFmtId="17" fontId="23" fillId="0" borderId="53" xfId="12" quotePrefix="1" applyNumberFormat="1" applyFont="1" applyBorder="1" applyAlignment="1">
      <alignment horizontal="left" vertical="center"/>
    </xf>
    <xf numFmtId="166" fontId="53" fillId="0" borderId="53" xfId="12" applyNumberFormat="1" applyFont="1" applyBorder="1" applyAlignment="1">
      <alignment horizontal="right"/>
    </xf>
    <xf numFmtId="166" fontId="53" fillId="3" borderId="53" xfId="12" applyNumberFormat="1" applyFont="1" applyFill="1" applyBorder="1" applyAlignment="1">
      <alignment horizontal="right"/>
    </xf>
    <xf numFmtId="166" fontId="47" fillId="0" borderId="52" xfId="12" applyNumberFormat="1" applyBorder="1" applyAlignment="1">
      <alignment horizontal="right"/>
    </xf>
    <xf numFmtId="166" fontId="36" fillId="0" borderId="72" xfId="12" applyNumberFormat="1" applyFont="1" applyFill="1" applyBorder="1" applyAlignment="1"/>
    <xf numFmtId="1" fontId="52" fillId="0" borderId="22" xfId="12" applyNumberFormat="1" applyFont="1" applyBorder="1" applyAlignment="1">
      <alignment horizontal="center" vertical="center"/>
    </xf>
    <xf numFmtId="0" fontId="55" fillId="0" borderId="0" xfId="2" applyFont="1" applyBorder="1" applyAlignment="1">
      <alignment horizontal="center" vertical="top" readingOrder="1"/>
    </xf>
    <xf numFmtId="166" fontId="47" fillId="0" borderId="0" xfId="12" applyNumberFormat="1"/>
    <xf numFmtId="0" fontId="47" fillId="0" borderId="28" xfId="12" applyBorder="1"/>
    <xf numFmtId="0" fontId="3" fillId="0" borderId="49" xfId="11" applyBorder="1"/>
    <xf numFmtId="166" fontId="3" fillId="0" borderId="16" xfId="11" applyNumberFormat="1" applyBorder="1" applyAlignment="1">
      <alignment horizontal="right"/>
    </xf>
    <xf numFmtId="0" fontId="47" fillId="0" borderId="0" xfId="12" applyBorder="1"/>
    <xf numFmtId="0" fontId="4" fillId="0" borderId="0" xfId="11" applyFont="1" applyBorder="1"/>
    <xf numFmtId="166" fontId="53" fillId="3" borderId="54" xfId="12" applyNumberFormat="1" applyFont="1" applyFill="1" applyBorder="1" applyAlignment="1">
      <alignment horizontal="right"/>
    </xf>
    <xf numFmtId="166" fontId="3" fillId="0" borderId="0" xfId="11" applyNumberFormat="1" applyBorder="1" applyAlignment="1">
      <alignment horizontal="right"/>
    </xf>
    <xf numFmtId="0" fontId="47" fillId="0" borderId="16" xfId="12" applyBorder="1"/>
    <xf numFmtId="0" fontId="3" fillId="0" borderId="16" xfId="2" applyBorder="1"/>
    <xf numFmtId="0" fontId="3" fillId="0" borderId="16" xfId="11" applyBorder="1"/>
    <xf numFmtId="0" fontId="26" fillId="0" borderId="16" xfId="11" applyFont="1" applyBorder="1"/>
    <xf numFmtId="0" fontId="3" fillId="0" borderId="52" xfId="11" applyBorder="1"/>
    <xf numFmtId="17" fontId="23" fillId="0" borderId="0" xfId="12" quotePrefix="1" applyNumberFormat="1" applyFont="1" applyBorder="1" applyAlignment="1">
      <alignment horizontal="left" vertical="center"/>
    </xf>
    <xf numFmtId="166" fontId="53" fillId="0" borderId="0" xfId="12" applyNumberFormat="1" applyFont="1" applyBorder="1" applyAlignment="1">
      <alignment horizontal="right"/>
    </xf>
    <xf numFmtId="166" fontId="39" fillId="0" borderId="0" xfId="12" applyNumberFormat="1" applyFont="1" applyFill="1" applyBorder="1" applyAlignment="1">
      <alignment horizontal="center"/>
    </xf>
    <xf numFmtId="166" fontId="53" fillId="3" borderId="0" xfId="12" applyNumberFormat="1" applyFont="1" applyFill="1" applyBorder="1" applyAlignment="1">
      <alignment horizontal="right"/>
    </xf>
    <xf numFmtId="0" fontId="26" fillId="0" borderId="0" xfId="11" applyFont="1" applyBorder="1"/>
    <xf numFmtId="202" fontId="26" fillId="0" borderId="0" xfId="13" applyFont="1" applyFill="1" applyBorder="1" applyAlignment="1">
      <alignment horizontal="left"/>
    </xf>
    <xf numFmtId="166" fontId="53" fillId="0" borderId="0" xfId="12" applyNumberFormat="1" applyFont="1" applyFill="1" applyBorder="1" applyAlignment="1">
      <alignment horizontal="right"/>
    </xf>
    <xf numFmtId="166" fontId="39" fillId="0" borderId="0" xfId="12" applyNumberFormat="1" applyFont="1" applyFill="1" applyBorder="1" applyAlignment="1">
      <alignment horizontal="right"/>
    </xf>
    <xf numFmtId="166" fontId="36" fillId="0" borderId="0" xfId="12" applyNumberFormat="1" applyFont="1" applyFill="1" applyBorder="1" applyAlignment="1">
      <alignment horizontal="right"/>
    </xf>
    <xf numFmtId="166" fontId="3" fillId="0" borderId="0" xfId="11" applyNumberFormat="1" applyFill="1" applyBorder="1" applyAlignment="1">
      <alignment horizontal="right"/>
    </xf>
    <xf numFmtId="0" fontId="36" fillId="0" borderId="0" xfId="2" applyFont="1" applyFill="1" applyBorder="1" applyAlignment="1">
      <alignment vertical="top"/>
    </xf>
    <xf numFmtId="0" fontId="47" fillId="0" borderId="0" xfId="12" applyFill="1" applyBorder="1"/>
    <xf numFmtId="0" fontId="3" fillId="0" borderId="0" xfId="2" applyFill="1" applyBorder="1"/>
    <xf numFmtId="0" fontId="3" fillId="0" borderId="0" xfId="11" applyFill="1" applyBorder="1"/>
    <xf numFmtId="0" fontId="56" fillId="0" borderId="0" xfId="11" applyFont="1" applyFill="1" applyBorder="1"/>
    <xf numFmtId="0" fontId="3" fillId="0" borderId="0" xfId="11" applyFill="1"/>
    <xf numFmtId="166" fontId="47" fillId="0" borderId="0" xfId="12" applyNumberFormat="1" applyFill="1"/>
    <xf numFmtId="0" fontId="47" fillId="0" borderId="0" xfId="12" applyFill="1"/>
    <xf numFmtId="166" fontId="57" fillId="0" borderId="0" xfId="12" applyNumberFormat="1" applyFont="1" applyFill="1" applyAlignment="1">
      <alignment vertical="top"/>
    </xf>
    <xf numFmtId="0" fontId="47" fillId="0" borderId="0" xfId="12" applyFill="1" applyAlignment="1">
      <alignment vertical="top"/>
    </xf>
    <xf numFmtId="1" fontId="52" fillId="0" borderId="0" xfId="12" applyNumberFormat="1" applyFont="1" applyFill="1" applyBorder="1" applyAlignment="1">
      <alignment horizontal="center" vertical="top"/>
    </xf>
    <xf numFmtId="0" fontId="3" fillId="0" borderId="0" xfId="2" applyFill="1" applyAlignment="1">
      <alignment vertical="top"/>
    </xf>
    <xf numFmtId="166" fontId="36" fillId="0" borderId="0" xfId="2" applyNumberFormat="1" applyFont="1" applyFill="1" applyAlignment="1">
      <alignment vertical="top"/>
    </xf>
    <xf numFmtId="0" fontId="3" fillId="0" borderId="0" xfId="11" applyFill="1" applyAlignment="1">
      <alignment vertical="top"/>
    </xf>
    <xf numFmtId="0" fontId="56" fillId="0" borderId="0" xfId="11" applyFont="1" applyFill="1" applyAlignment="1">
      <alignment vertical="top"/>
    </xf>
    <xf numFmtId="1" fontId="39" fillId="0" borderId="0" xfId="12" applyNumberFormat="1" applyFont="1" applyBorder="1" applyAlignment="1">
      <alignment vertical="center"/>
    </xf>
    <xf numFmtId="2" fontId="39" fillId="0" borderId="0" xfId="12" applyNumberFormat="1" applyFont="1" applyBorder="1" applyAlignment="1">
      <alignment vertical="center"/>
    </xf>
    <xf numFmtId="0" fontId="57" fillId="0" borderId="0" xfId="12" applyFont="1"/>
    <xf numFmtId="202" fontId="51" fillId="0" borderId="0" xfId="13"/>
    <xf numFmtId="166" fontId="3" fillId="0" borderId="0" xfId="11" applyNumberFormat="1"/>
    <xf numFmtId="0" fontId="19" fillId="0" borderId="0" xfId="11" applyFont="1" applyAlignment="1">
      <alignment vertical="center"/>
    </xf>
    <xf numFmtId="0" fontId="22" fillId="0" borderId="50" xfId="12" applyFont="1" applyBorder="1" applyAlignment="1">
      <alignment horizontal="center" vertical="center"/>
    </xf>
    <xf numFmtId="0" fontId="5" fillId="0" borderId="46" xfId="12" applyFont="1" applyBorder="1" applyAlignment="1">
      <alignment horizontal="center" vertical="center" wrapText="1"/>
    </xf>
    <xf numFmtId="0" fontId="22" fillId="0" borderId="54" xfId="12" applyFont="1" applyBorder="1" applyAlignment="1">
      <alignment horizontal="center" vertical="center"/>
    </xf>
    <xf numFmtId="0" fontId="23" fillId="0" borderId="69" xfId="11" applyFont="1" applyBorder="1" applyAlignment="1">
      <alignment horizontal="center" vertical="center" wrapText="1"/>
    </xf>
    <xf numFmtId="0" fontId="23" fillId="0" borderId="13" xfId="11" applyFont="1" applyBorder="1" applyAlignment="1">
      <alignment horizontal="center" vertical="center" wrapText="1"/>
    </xf>
    <xf numFmtId="0" fontId="23" fillId="0" borderId="70" xfId="11" applyFont="1" applyBorder="1" applyAlignment="1">
      <alignment horizontal="center" vertical="center" wrapText="1"/>
    </xf>
    <xf numFmtId="0" fontId="23" fillId="0" borderId="52" xfId="11" applyFont="1" applyBorder="1" applyAlignment="1">
      <alignment horizontal="center" vertical="center" wrapText="1"/>
    </xf>
    <xf numFmtId="0" fontId="23" fillId="0" borderId="0" xfId="11" applyFont="1" applyBorder="1" applyAlignment="1">
      <alignment horizontal="center" vertical="center" wrapText="1"/>
    </xf>
    <xf numFmtId="17" fontId="22" fillId="0" borderId="56" xfId="12" applyNumberFormat="1" applyFont="1" applyBorder="1" applyAlignment="1">
      <alignment horizontal="left" vertical="center"/>
    </xf>
    <xf numFmtId="17" fontId="22" fillId="0" borderId="13" xfId="12" applyNumberFormat="1" applyFont="1" applyBorder="1" applyAlignment="1">
      <alignment horizontal="left" vertical="center"/>
    </xf>
    <xf numFmtId="202" fontId="46" fillId="0" borderId="13" xfId="13" applyFont="1" applyBorder="1" applyAlignment="1">
      <alignment horizontal="center" vertical="center" wrapText="1"/>
    </xf>
    <xf numFmtId="203" fontId="24" fillId="0" borderId="76" xfId="12" applyNumberFormat="1" applyFont="1" applyBorder="1" applyAlignment="1">
      <alignment horizontal="right" vertical="center"/>
    </xf>
    <xf numFmtId="203" fontId="23" fillId="0" borderId="77" xfId="12" applyNumberFormat="1" applyFont="1" applyBorder="1" applyAlignment="1">
      <alignment vertical="center"/>
    </xf>
    <xf numFmtId="203" fontId="23" fillId="0" borderId="78" xfId="12" applyNumberFormat="1" applyFont="1" applyBorder="1" applyAlignment="1">
      <alignment vertical="center"/>
    </xf>
    <xf numFmtId="203" fontId="23" fillId="0" borderId="79" xfId="12" applyNumberFormat="1" applyFont="1" applyBorder="1" applyAlignment="1">
      <alignment vertical="center"/>
    </xf>
    <xf numFmtId="203" fontId="22" fillId="0" borderId="76" xfId="12" applyNumberFormat="1" applyFont="1" applyBorder="1" applyAlignment="1">
      <alignment horizontal="right" vertical="center"/>
    </xf>
    <xf numFmtId="203" fontId="24" fillId="0" borderId="80" xfId="13" applyNumberFormat="1" applyFont="1" applyBorder="1" applyAlignment="1">
      <alignment vertical="center"/>
    </xf>
    <xf numFmtId="203" fontId="23" fillId="0" borderId="81" xfId="12" applyNumberFormat="1" applyFont="1" applyBorder="1" applyAlignment="1">
      <alignment vertical="center"/>
    </xf>
    <xf numFmtId="203" fontId="22" fillId="0" borderId="54" xfId="12" applyNumberFormat="1" applyFont="1" applyBorder="1" applyAlignment="1">
      <alignment horizontal="right" vertical="center"/>
    </xf>
    <xf numFmtId="203" fontId="24" fillId="0" borderId="79" xfId="13" applyNumberFormat="1" applyFont="1" applyBorder="1" applyAlignment="1">
      <alignment vertical="center"/>
    </xf>
    <xf numFmtId="203" fontId="59" fillId="0" borderId="82" xfId="13" applyNumberFormat="1" applyFont="1" applyBorder="1" applyAlignment="1">
      <alignment vertical="center"/>
    </xf>
    <xf numFmtId="203" fontId="59" fillId="0" borderId="78" xfId="13" applyNumberFormat="1" applyFont="1" applyBorder="1" applyAlignment="1">
      <alignment vertical="center"/>
    </xf>
    <xf numFmtId="203" fontId="59" fillId="0" borderId="81" xfId="13" applyNumberFormat="1" applyFont="1" applyBorder="1" applyAlignment="1">
      <alignment vertical="center"/>
    </xf>
    <xf numFmtId="203" fontId="23" fillId="0" borderId="83" xfId="12" applyNumberFormat="1" applyFont="1" applyBorder="1" applyAlignment="1">
      <alignment vertical="center"/>
    </xf>
    <xf numFmtId="203" fontId="23" fillId="0" borderId="84" xfId="12" applyNumberFormat="1" applyFont="1" applyBorder="1" applyAlignment="1">
      <alignment vertical="center"/>
    </xf>
    <xf numFmtId="203" fontId="23" fillId="0" borderId="0" xfId="12" applyNumberFormat="1" applyFont="1" applyBorder="1" applyAlignment="1">
      <alignment vertical="center"/>
    </xf>
    <xf numFmtId="203" fontId="24" fillId="0" borderId="85" xfId="13" applyNumberFormat="1" applyFont="1" applyBorder="1" applyAlignment="1">
      <alignment vertical="center"/>
    </xf>
    <xf numFmtId="203" fontId="23" fillId="0" borderId="22" xfId="12" applyNumberFormat="1" applyFont="1" applyBorder="1" applyAlignment="1">
      <alignment vertical="center"/>
    </xf>
    <xf numFmtId="203" fontId="23" fillId="0" borderId="74" xfId="12" applyNumberFormat="1" applyFont="1" applyBorder="1" applyAlignment="1">
      <alignment vertical="center"/>
    </xf>
    <xf numFmtId="203" fontId="24" fillId="0" borderId="86" xfId="12" applyNumberFormat="1" applyFont="1" applyBorder="1" applyAlignment="1">
      <alignment horizontal="right" vertical="center"/>
    </xf>
    <xf numFmtId="203" fontId="23" fillId="0" borderId="87" xfId="12" applyNumberFormat="1" applyFont="1" applyBorder="1" applyAlignment="1">
      <alignment vertical="center"/>
    </xf>
    <xf numFmtId="203" fontId="23" fillId="0" borderId="88" xfId="12" applyNumberFormat="1" applyFont="1" applyBorder="1" applyAlignment="1">
      <alignment vertical="center"/>
    </xf>
    <xf numFmtId="203" fontId="23" fillId="0" borderId="89" xfId="12" applyNumberFormat="1" applyFont="1" applyBorder="1" applyAlignment="1">
      <alignment vertical="center"/>
    </xf>
    <xf numFmtId="203" fontId="22" fillId="0" borderId="86" xfId="12" applyNumberFormat="1" applyFont="1" applyBorder="1" applyAlignment="1">
      <alignment horizontal="right" vertical="center"/>
    </xf>
    <xf numFmtId="203" fontId="24" fillId="0" borderId="86" xfId="13" applyNumberFormat="1" applyFont="1" applyBorder="1" applyAlignment="1">
      <alignment vertical="center"/>
    </xf>
    <xf numFmtId="203" fontId="59" fillId="0" borderId="87" xfId="13" applyNumberFormat="1" applyFont="1" applyBorder="1" applyAlignment="1">
      <alignment vertical="center"/>
    </xf>
    <xf numFmtId="203" fontId="59" fillId="0" borderId="88" xfId="13" applyNumberFormat="1" applyFont="1" applyBorder="1" applyAlignment="1">
      <alignment vertical="center"/>
    </xf>
    <xf numFmtId="203" fontId="59" fillId="0" borderId="89" xfId="13" applyNumberFormat="1" applyFont="1" applyBorder="1" applyAlignment="1">
      <alignment vertical="center"/>
    </xf>
    <xf numFmtId="203" fontId="23" fillId="0" borderId="90" xfId="12" applyNumberFormat="1" applyFont="1" applyBorder="1" applyAlignment="1">
      <alignment vertical="center"/>
    </xf>
    <xf numFmtId="203" fontId="23" fillId="0" borderId="91" xfId="12" applyNumberFormat="1" applyFont="1" applyBorder="1" applyAlignment="1">
      <alignment vertical="center"/>
    </xf>
    <xf numFmtId="203" fontId="23" fillId="0" borderId="92" xfId="12" applyNumberFormat="1" applyFont="1" applyBorder="1" applyAlignment="1">
      <alignment vertical="center"/>
    </xf>
    <xf numFmtId="203" fontId="23" fillId="0" borderId="93" xfId="12" applyNumberFormat="1" applyFont="1" applyBorder="1" applyAlignment="1">
      <alignment vertical="center"/>
    </xf>
    <xf numFmtId="203" fontId="23" fillId="0" borderId="94" xfId="12" applyNumberFormat="1" applyFont="1" applyBorder="1" applyAlignment="1">
      <alignment vertical="center"/>
    </xf>
    <xf numFmtId="203" fontId="23" fillId="3" borderId="87" xfId="12" applyNumberFormat="1" applyFont="1" applyFill="1" applyBorder="1" applyAlignment="1">
      <alignment vertical="center"/>
    </xf>
    <xf numFmtId="203" fontId="23" fillId="0" borderId="87" xfId="2" applyNumberFormat="1" applyFont="1" applyBorder="1" applyAlignment="1">
      <alignment vertical="center"/>
    </xf>
    <xf numFmtId="203" fontId="23" fillId="0" borderId="88" xfId="2" applyNumberFormat="1" applyFont="1" applyBorder="1" applyAlignment="1">
      <alignment vertical="center"/>
    </xf>
    <xf numFmtId="203" fontId="23" fillId="0" borderId="89" xfId="2" applyNumberFormat="1" applyFont="1" applyBorder="1" applyAlignment="1">
      <alignment vertical="center"/>
    </xf>
    <xf numFmtId="203" fontId="23" fillId="0" borderId="94" xfId="2" applyNumberFormat="1" applyFont="1" applyBorder="1" applyAlignment="1">
      <alignment vertical="center"/>
    </xf>
    <xf numFmtId="203" fontId="23" fillId="0" borderId="90" xfId="2" applyNumberFormat="1" applyFont="1" applyBorder="1" applyAlignment="1">
      <alignment vertical="center"/>
    </xf>
    <xf numFmtId="0" fontId="60" fillId="0" borderId="0" xfId="2" applyFont="1"/>
    <xf numFmtId="203" fontId="24" fillId="0" borderId="95" xfId="12" applyNumberFormat="1" applyFont="1" applyBorder="1" applyAlignment="1">
      <alignment horizontal="right" vertical="center"/>
    </xf>
    <xf numFmtId="203" fontId="23" fillId="0" borderId="16" xfId="12" applyNumberFormat="1" applyFont="1" applyBorder="1" applyAlignment="1">
      <alignment vertical="center"/>
    </xf>
    <xf numFmtId="203" fontId="23" fillId="0" borderId="96" xfId="12" applyNumberFormat="1" applyFont="1" applyBorder="1" applyAlignment="1">
      <alignment vertical="center"/>
    </xf>
    <xf numFmtId="203" fontId="23" fillId="0" borderId="52" xfId="12" applyNumberFormat="1" applyFont="1" applyBorder="1" applyAlignment="1">
      <alignment vertical="center"/>
    </xf>
    <xf numFmtId="203" fontId="22" fillId="0" borderId="95" xfId="12" applyNumberFormat="1" applyFont="1" applyBorder="1" applyAlignment="1">
      <alignment horizontal="right" vertical="center"/>
    </xf>
    <xf numFmtId="203" fontId="24" fillId="0" borderId="53" xfId="13" applyNumberFormat="1" applyFont="1" applyBorder="1" applyAlignment="1">
      <alignment vertical="center"/>
    </xf>
    <xf numFmtId="203" fontId="23" fillId="0" borderId="97" xfId="12" applyNumberFormat="1" applyFont="1" applyBorder="1" applyAlignment="1">
      <alignment vertical="center"/>
    </xf>
    <xf numFmtId="203" fontId="22" fillId="0" borderId="53" xfId="12" applyNumberFormat="1" applyFont="1" applyBorder="1" applyAlignment="1">
      <alignment horizontal="right" vertical="center"/>
    </xf>
    <xf numFmtId="203" fontId="59" fillId="0" borderId="98" xfId="13" applyNumberFormat="1" applyFont="1" applyBorder="1" applyAlignment="1">
      <alignment vertical="center"/>
    </xf>
    <xf numFmtId="203" fontId="59" fillId="0" borderId="96" xfId="13" applyNumberFormat="1" applyFont="1" applyBorder="1" applyAlignment="1">
      <alignment vertical="center"/>
    </xf>
    <xf numFmtId="203" fontId="59" fillId="0" borderId="52" xfId="13" applyNumberFormat="1" applyFont="1" applyBorder="1" applyAlignment="1">
      <alignment vertical="center"/>
    </xf>
    <xf numFmtId="203" fontId="23" fillId="0" borderId="99" xfId="12" applyNumberFormat="1" applyFont="1" applyBorder="1" applyAlignment="1">
      <alignment vertical="center"/>
    </xf>
    <xf numFmtId="203" fontId="23" fillId="0" borderId="71" xfId="12" applyNumberFormat="1" applyFont="1" applyBorder="1" applyAlignment="1">
      <alignment vertical="center"/>
    </xf>
    <xf numFmtId="203" fontId="23" fillId="0" borderId="100" xfId="12" applyNumberFormat="1" applyFont="1" applyBorder="1" applyAlignment="1">
      <alignment vertical="center"/>
    </xf>
    <xf numFmtId="203" fontId="23" fillId="0" borderId="101" xfId="12" applyNumberFormat="1" applyFont="1" applyBorder="1" applyAlignment="1">
      <alignment vertical="center"/>
    </xf>
    <xf numFmtId="203" fontId="24" fillId="0" borderId="0" xfId="12" applyNumberFormat="1" applyFont="1" applyBorder="1" applyAlignment="1">
      <alignment horizontal="right"/>
    </xf>
    <xf numFmtId="203" fontId="22" fillId="0" borderId="0" xfId="12" applyNumberFormat="1" applyFont="1" applyBorder="1" applyAlignment="1">
      <alignment horizontal="right" vertical="center"/>
    </xf>
    <xf numFmtId="203" fontId="24" fillId="0" borderId="0" xfId="13" applyNumberFormat="1" applyFont="1" applyBorder="1"/>
    <xf numFmtId="203" fontId="24" fillId="0" borderId="0" xfId="13" applyNumberFormat="1" applyFont="1" applyBorder="1" applyAlignment="1">
      <alignment vertical="center"/>
    </xf>
    <xf numFmtId="203" fontId="59" fillId="0" borderId="0" xfId="13" applyNumberFormat="1" applyFont="1" applyBorder="1"/>
    <xf numFmtId="17" fontId="4" fillId="0" borderId="0" xfId="12" quotePrefix="1" applyNumberFormat="1" applyFont="1" applyBorder="1" applyAlignment="1">
      <alignment horizontal="left" vertical="center"/>
    </xf>
    <xf numFmtId="1" fontId="22" fillId="0" borderId="0" xfId="14" applyNumberFormat="1" applyFont="1" applyBorder="1" applyAlignment="1">
      <alignment vertical="center"/>
    </xf>
    <xf numFmtId="202" fontId="26" fillId="0" borderId="0" xfId="13" applyFont="1" applyBorder="1" applyAlignment="1">
      <alignment horizontal="left"/>
    </xf>
    <xf numFmtId="0" fontId="5" fillId="0" borderId="13" xfId="12" applyFont="1" applyBorder="1" applyAlignment="1">
      <alignment horizontal="center" vertical="center" wrapText="1"/>
    </xf>
    <xf numFmtId="17" fontId="22" fillId="0" borderId="56" xfId="12" applyNumberFormat="1" applyFont="1" applyBorder="1" applyAlignment="1">
      <alignment vertical="center"/>
    </xf>
    <xf numFmtId="17" fontId="22" fillId="0" borderId="0" xfId="12" applyNumberFormat="1" applyFont="1" applyBorder="1" applyAlignment="1">
      <alignment vertical="center"/>
    </xf>
    <xf numFmtId="17" fontId="23" fillId="0" borderId="50" xfId="12" quotePrefix="1" applyNumberFormat="1" applyFont="1" applyBorder="1" applyAlignment="1">
      <alignment horizontal="left" vertical="center"/>
    </xf>
    <xf numFmtId="166" fontId="39" fillId="0" borderId="76" xfId="12" applyNumberFormat="1" applyFont="1" applyBorder="1" applyAlignment="1">
      <alignment horizontal="right" vertical="center"/>
    </xf>
    <xf numFmtId="166" fontId="22" fillId="0" borderId="54" xfId="12" applyNumberFormat="1" applyFont="1" applyBorder="1" applyAlignment="1">
      <alignment horizontal="right" vertical="center"/>
    </xf>
    <xf numFmtId="0" fontId="3" fillId="0" borderId="0" xfId="11" applyAlignment="1">
      <alignment vertical="center"/>
    </xf>
    <xf numFmtId="203" fontId="3" fillId="0" borderId="0" xfId="2" applyNumberFormat="1"/>
    <xf numFmtId="17" fontId="23" fillId="0" borderId="54" xfId="12" quotePrefix="1" applyNumberFormat="1" applyFont="1" applyBorder="1" applyAlignment="1">
      <alignment horizontal="left" vertical="center"/>
    </xf>
    <xf numFmtId="166" fontId="39" fillId="0" borderId="86" xfId="12" applyNumberFormat="1" applyFont="1" applyBorder="1" applyAlignment="1">
      <alignment horizontal="right" vertical="center"/>
    </xf>
    <xf numFmtId="203" fontId="23" fillId="0" borderId="102" xfId="12" applyNumberFormat="1" applyFont="1" applyBorder="1" applyAlignment="1">
      <alignment vertical="center"/>
    </xf>
    <xf numFmtId="203" fontId="24" fillId="0" borderId="54" xfId="13" applyNumberFormat="1" applyFont="1" applyBorder="1" applyAlignment="1">
      <alignment vertical="center"/>
    </xf>
    <xf numFmtId="166" fontId="22" fillId="0" borderId="28" xfId="12" applyNumberFormat="1" applyFont="1" applyBorder="1" applyAlignment="1">
      <alignment horizontal="right" vertical="center"/>
    </xf>
    <xf numFmtId="203" fontId="24" fillId="0" borderId="103" xfId="13" applyNumberFormat="1" applyFont="1" applyBorder="1" applyAlignment="1">
      <alignment vertical="center"/>
    </xf>
    <xf numFmtId="203" fontId="23" fillId="0" borderId="102" xfId="2" applyNumberFormat="1" applyFont="1" applyBorder="1" applyAlignment="1">
      <alignment vertical="center"/>
    </xf>
    <xf numFmtId="203" fontId="23" fillId="0" borderId="0" xfId="2" applyNumberFormat="1" applyFont="1" applyBorder="1" applyAlignment="1">
      <alignment vertical="center"/>
    </xf>
    <xf numFmtId="203" fontId="23" fillId="0" borderId="91" xfId="2" applyNumberFormat="1" applyFont="1" applyBorder="1" applyAlignment="1">
      <alignment vertical="center"/>
    </xf>
    <xf numFmtId="168" fontId="3" fillId="0" borderId="0" xfId="2" applyNumberFormat="1"/>
    <xf numFmtId="166" fontId="39" fillId="0" borderId="95" xfId="12" applyNumberFormat="1" applyFont="1" applyBorder="1" applyAlignment="1">
      <alignment horizontal="right" vertical="center"/>
    </xf>
    <xf numFmtId="203" fontId="24" fillId="0" borderId="95" xfId="13" applyNumberFormat="1" applyFont="1" applyBorder="1" applyAlignment="1">
      <alignment vertical="center"/>
    </xf>
    <xf numFmtId="203" fontId="23" fillId="0" borderId="72" xfId="12" applyNumberFormat="1" applyFont="1" applyBorder="1" applyAlignment="1">
      <alignment vertical="center"/>
    </xf>
    <xf numFmtId="166" fontId="22" fillId="0" borderId="53" xfId="12" applyNumberFormat="1" applyFont="1" applyBorder="1" applyAlignment="1">
      <alignment horizontal="right" vertical="center"/>
    </xf>
    <xf numFmtId="166" fontId="22" fillId="0" borderId="0" xfId="12" applyNumberFormat="1" applyFont="1" applyBorder="1" applyAlignment="1">
      <alignment horizontal="right" vertical="center"/>
    </xf>
    <xf numFmtId="0" fontId="4" fillId="0" borderId="0" xfId="12" applyFont="1" applyAlignment="1">
      <alignment vertical="top"/>
    </xf>
    <xf numFmtId="0" fontId="62" fillId="0" borderId="0" xfId="12" applyFont="1" applyAlignment="1">
      <alignment vertical="top"/>
    </xf>
    <xf numFmtId="0" fontId="47" fillId="0" borderId="0" xfId="12" applyAlignment="1">
      <alignment vertical="top"/>
    </xf>
    <xf numFmtId="202" fontId="51" fillId="0" borderId="0" xfId="13" applyAlignment="1">
      <alignment vertical="top"/>
    </xf>
    <xf numFmtId="202" fontId="63" fillId="0" borderId="0" xfId="13" applyFont="1" applyBorder="1" applyAlignment="1">
      <alignment vertical="top"/>
    </xf>
    <xf numFmtId="0" fontId="28" fillId="0" borderId="0" xfId="14" applyFont="1" applyBorder="1" applyAlignment="1">
      <alignment vertical="top"/>
    </xf>
    <xf numFmtId="0" fontId="28" fillId="0" borderId="0" xfId="14" applyFont="1" applyAlignment="1">
      <alignment vertical="top"/>
    </xf>
    <xf numFmtId="0" fontId="23" fillId="0" borderId="0" xfId="14" applyAlignment="1">
      <alignment vertical="top"/>
    </xf>
    <xf numFmtId="202" fontId="63" fillId="0" borderId="0" xfId="13" applyFont="1" applyBorder="1"/>
    <xf numFmtId="0" fontId="28" fillId="0" borderId="0" xfId="14" applyFont="1" applyBorder="1"/>
    <xf numFmtId="0" fontId="28" fillId="0" borderId="0" xfId="14" applyFont="1"/>
    <xf numFmtId="0" fontId="23" fillId="0" borderId="0" xfId="14"/>
    <xf numFmtId="0" fontId="40" fillId="0" borderId="0" xfId="12" applyFont="1" applyBorder="1" applyAlignment="1">
      <alignment horizontal="center" vertical="center"/>
    </xf>
    <xf numFmtId="0" fontId="65" fillId="0" borderId="56" xfId="12" applyFont="1" applyBorder="1" applyAlignment="1">
      <alignment horizontal="center" vertical="center" wrapText="1"/>
    </xf>
    <xf numFmtId="0" fontId="65" fillId="0" borderId="105" xfId="12" applyFont="1" applyBorder="1" applyAlignment="1">
      <alignment horizontal="center" vertical="center" wrapText="1"/>
    </xf>
    <xf numFmtId="0" fontId="65" fillId="0" borderId="32" xfId="12" applyFont="1" applyBorder="1" applyAlignment="1">
      <alignment horizontal="center" vertical="center" wrapText="1"/>
    </xf>
    <xf numFmtId="0" fontId="65" fillId="0" borderId="48" xfId="12" applyFont="1" applyBorder="1" applyAlignment="1">
      <alignment horizontal="center" vertical="center" wrapText="1"/>
    </xf>
    <xf numFmtId="0" fontId="65" fillId="0" borderId="47" xfId="12" applyFont="1" applyBorder="1" applyAlignment="1">
      <alignment horizontal="center" vertical="center" wrapText="1"/>
    </xf>
    <xf numFmtId="0" fontId="48" fillId="0" borderId="0" xfId="12" applyFont="1" applyBorder="1" applyAlignment="1">
      <alignment horizontal="center" vertical="center" wrapText="1"/>
    </xf>
    <xf numFmtId="1" fontId="22" fillId="0" borderId="56" xfId="12" quotePrefix="1" applyNumberFormat="1" applyFont="1" applyBorder="1" applyAlignment="1">
      <alignment horizontal="left" vertical="center"/>
    </xf>
    <xf numFmtId="174" fontId="39" fillId="0" borderId="56" xfId="12" applyNumberFormat="1" applyFont="1" applyBorder="1" applyAlignment="1">
      <alignment horizontal="right"/>
    </xf>
    <xf numFmtId="174" fontId="39" fillId="0" borderId="105" xfId="12" applyNumberFormat="1" applyFont="1" applyBorder="1" applyAlignment="1">
      <alignment horizontal="right"/>
    </xf>
    <xf numFmtId="1" fontId="53" fillId="0" borderId="32" xfId="15" applyNumberFormat="1" applyFont="1" applyFill="1" applyBorder="1" applyAlignment="1">
      <alignment horizontal="center" vertical="center"/>
    </xf>
    <xf numFmtId="1" fontId="53" fillId="0" borderId="56" xfId="15" applyNumberFormat="1" applyFont="1" applyFill="1" applyBorder="1" applyAlignment="1">
      <alignment horizontal="center" vertical="center"/>
    </xf>
    <xf numFmtId="1" fontId="39" fillId="0" borderId="0" xfId="15" applyNumberFormat="1" applyFont="1" applyFill="1" applyBorder="1" applyAlignment="1">
      <alignment horizontal="center" vertical="center"/>
    </xf>
    <xf numFmtId="174" fontId="36" fillId="0" borderId="54" xfId="12" applyNumberFormat="1" applyFont="1" applyBorder="1" applyAlignment="1">
      <alignment horizontal="right"/>
    </xf>
    <xf numFmtId="174" fontId="39" fillId="0" borderId="106" xfId="12" applyNumberFormat="1" applyFont="1" applyBorder="1" applyAlignment="1">
      <alignment horizontal="right"/>
    </xf>
    <xf numFmtId="1" fontId="53" fillId="0" borderId="107" xfId="15" applyNumberFormat="1" applyFont="1" applyFill="1" applyBorder="1" applyAlignment="1">
      <alignment horizontal="center" vertical="center"/>
    </xf>
    <xf numFmtId="1" fontId="53" fillId="0" borderId="54" xfId="15" applyNumberFormat="1" applyFont="1" applyFill="1" applyBorder="1" applyAlignment="1">
      <alignment horizontal="center" vertical="center"/>
    </xf>
    <xf numFmtId="1" fontId="53" fillId="0" borderId="10" xfId="15" applyNumberFormat="1" applyFont="1" applyFill="1" applyBorder="1" applyAlignment="1">
      <alignment horizontal="center" vertical="center"/>
    </xf>
    <xf numFmtId="174" fontId="36" fillId="3" borderId="54" xfId="12" applyNumberFormat="1" applyFont="1" applyFill="1" applyBorder="1" applyAlignment="1">
      <alignment horizontal="right"/>
    </xf>
    <xf numFmtId="174" fontId="36" fillId="0" borderId="53" xfId="12" applyNumberFormat="1" applyFont="1" applyBorder="1" applyAlignment="1">
      <alignment horizontal="right"/>
    </xf>
    <xf numFmtId="174" fontId="39" fillId="0" borderId="108" xfId="12" applyNumberFormat="1" applyFont="1" applyBorder="1" applyAlignment="1">
      <alignment horizontal="right"/>
    </xf>
    <xf numFmtId="1" fontId="53" fillId="0" borderId="24" xfId="15" applyNumberFormat="1" applyFont="1" applyFill="1" applyBorder="1" applyAlignment="1">
      <alignment horizontal="center" vertical="center"/>
    </xf>
    <xf numFmtId="1" fontId="53" fillId="0" borderId="53" xfId="15" applyNumberFormat="1" applyFont="1" applyFill="1" applyBorder="1" applyAlignment="1">
      <alignment horizontal="center" vertical="center"/>
    </xf>
    <xf numFmtId="202" fontId="26" fillId="0" borderId="0" xfId="13" applyFont="1" applyBorder="1" applyAlignment="1">
      <alignment horizontal="left" vertical="center"/>
    </xf>
    <xf numFmtId="2" fontId="36" fillId="0" borderId="0" xfId="12" applyNumberFormat="1" applyFont="1" applyBorder="1"/>
    <xf numFmtId="2" fontId="39" fillId="0" borderId="0" xfId="12" applyNumberFormat="1" applyFont="1" applyBorder="1"/>
    <xf numFmtId="2" fontId="39" fillId="0" borderId="0" xfId="16" applyNumberFormat="1" applyFont="1" applyBorder="1" applyAlignment="1">
      <alignment horizontal="center"/>
    </xf>
    <xf numFmtId="2" fontId="36" fillId="0" borderId="0" xfId="16" applyNumberFormat="1" applyFont="1" applyBorder="1" applyAlignment="1">
      <alignment horizontal="center"/>
    </xf>
    <xf numFmtId="204" fontId="49" fillId="0" borderId="0" xfId="15" applyNumberFormat="1" applyFont="1" applyBorder="1" applyAlignment="1">
      <alignment horizontal="center"/>
    </xf>
    <xf numFmtId="202" fontId="51" fillId="0" borderId="0" xfId="13" applyFont="1"/>
    <xf numFmtId="0" fontId="47" fillId="0" borderId="0" xfId="12" applyFont="1"/>
    <xf numFmtId="202" fontId="56" fillId="0" borderId="0" xfId="13" applyFont="1" applyBorder="1" applyAlignment="1">
      <alignment horizontal="left"/>
    </xf>
    <xf numFmtId="202" fontId="23" fillId="0" borderId="0" xfId="13" applyFont="1" applyFill="1"/>
    <xf numFmtId="0" fontId="23" fillId="0" borderId="0" xfId="14" applyFont="1" applyBorder="1"/>
    <xf numFmtId="0" fontId="23" fillId="0" borderId="0" xfId="14" applyFont="1"/>
    <xf numFmtId="0" fontId="4" fillId="0" borderId="0" xfId="17" applyFont="1" applyAlignment="1">
      <alignment horizontal="left" vertical="center"/>
    </xf>
    <xf numFmtId="0" fontId="23" fillId="0" borderId="0" xfId="17" applyFont="1" applyFill="1"/>
    <xf numFmtId="0" fontId="23" fillId="0" borderId="0" xfId="17" applyFont="1"/>
    <xf numFmtId="0" fontId="3" fillId="0" borderId="0" xfId="17"/>
    <xf numFmtId="0" fontId="3" fillId="0" borderId="0" xfId="17" applyFont="1"/>
    <xf numFmtId="0" fontId="22" fillId="0" borderId="0" xfId="17" applyFont="1" applyBorder="1" applyAlignment="1">
      <alignment horizontal="center" vertical="center"/>
    </xf>
    <xf numFmtId="0" fontId="40" fillId="0" borderId="0" xfId="17" applyFont="1" applyBorder="1" applyAlignment="1">
      <alignment horizontal="center" vertical="center" wrapText="1"/>
    </xf>
    <xf numFmtId="0" fontId="33" fillId="0" borderId="0" xfId="17" applyFont="1" applyBorder="1"/>
    <xf numFmtId="0" fontId="22" fillId="0" borderId="28" xfId="17" applyFont="1" applyBorder="1" applyAlignment="1">
      <alignment horizontal="center" vertical="center"/>
    </xf>
    <xf numFmtId="0" fontId="22" fillId="0" borderId="49" xfId="17" applyFont="1" applyBorder="1" applyAlignment="1">
      <alignment horizontal="center" vertical="center"/>
    </xf>
    <xf numFmtId="0" fontId="40" fillId="0" borderId="114" xfId="17" applyFont="1" applyBorder="1" applyAlignment="1">
      <alignment horizontal="center" vertical="center" wrapText="1"/>
    </xf>
    <xf numFmtId="0" fontId="40" fillId="0" borderId="115" xfId="17" applyFont="1" applyBorder="1" applyAlignment="1">
      <alignment horizontal="center" vertical="center" wrapText="1"/>
    </xf>
    <xf numFmtId="0" fontId="40" fillId="0" borderId="116" xfId="17" applyFont="1" applyBorder="1" applyAlignment="1">
      <alignment horizontal="center" vertical="top" wrapText="1"/>
    </xf>
    <xf numFmtId="0" fontId="40" fillId="0" borderId="116" xfId="17" applyFont="1" applyBorder="1" applyAlignment="1">
      <alignment horizontal="center" vertical="center" wrapText="1"/>
    </xf>
    <xf numFmtId="0" fontId="23" fillId="0" borderId="28" xfId="17" applyFont="1" applyBorder="1" applyAlignment="1">
      <alignment horizontal="left" vertical="center" indent="1"/>
    </xf>
    <xf numFmtId="0" fontId="23" fillId="0" borderId="49" xfId="17" applyFont="1" applyBorder="1" applyAlignment="1">
      <alignment vertical="center"/>
    </xf>
    <xf numFmtId="164" fontId="30" fillId="0" borderId="119" xfId="6" applyFont="1" applyFill="1" applyBorder="1" applyAlignment="1">
      <alignment vertical="center"/>
    </xf>
    <xf numFmtId="171" fontId="30" fillId="0" borderId="113" xfId="17" applyNumberFormat="1" applyFont="1" applyFill="1" applyBorder="1" applyAlignment="1">
      <alignment vertical="center"/>
    </xf>
    <xf numFmtId="166" fontId="30" fillId="0" borderId="113" xfId="6" applyNumberFormat="1" applyFont="1" applyFill="1" applyBorder="1" applyAlignment="1">
      <alignment vertical="center"/>
    </xf>
    <xf numFmtId="171" fontId="30" fillId="0" borderId="113" xfId="6" applyNumberFormat="1" applyFont="1" applyFill="1" applyBorder="1" applyAlignment="1">
      <alignment vertical="center"/>
    </xf>
    <xf numFmtId="166" fontId="30" fillId="0" borderId="0" xfId="17" applyNumberFormat="1" applyFont="1" applyFill="1" applyBorder="1" applyAlignment="1">
      <alignment vertical="center"/>
    </xf>
    <xf numFmtId="165" fontId="30" fillId="0" borderId="112" xfId="17" applyNumberFormat="1" applyFont="1" applyBorder="1" applyAlignment="1">
      <alignment vertical="center"/>
    </xf>
    <xf numFmtId="166" fontId="30" fillId="3" borderId="113" xfId="3" applyNumberFormat="1" applyFont="1" applyFill="1" applyBorder="1" applyAlignment="1">
      <alignment vertical="center"/>
    </xf>
    <xf numFmtId="166" fontId="30" fillId="0" borderId="120" xfId="17" applyNumberFormat="1" applyFont="1" applyFill="1" applyBorder="1" applyAlignment="1">
      <alignment vertical="center"/>
    </xf>
    <xf numFmtId="165" fontId="30" fillId="0" borderId="46" xfId="17" applyNumberFormat="1" applyFont="1" applyFill="1" applyBorder="1" applyAlignment="1">
      <alignment vertical="center"/>
    </xf>
    <xf numFmtId="165" fontId="30" fillId="0" borderId="0" xfId="17" applyNumberFormat="1" applyFont="1" applyBorder="1" applyAlignment="1">
      <alignment vertical="center"/>
    </xf>
    <xf numFmtId="166" fontId="3" fillId="0" borderId="0" xfId="3" applyNumberFormat="1" applyFont="1"/>
    <xf numFmtId="2" fontId="3" fillId="0" borderId="0" xfId="17" applyNumberFormat="1"/>
    <xf numFmtId="169" fontId="3" fillId="0" borderId="0" xfId="17" applyNumberFormat="1"/>
    <xf numFmtId="164" fontId="33" fillId="0" borderId="0" xfId="17" applyNumberFormat="1" applyFont="1" applyBorder="1"/>
    <xf numFmtId="164" fontId="30" fillId="0" borderId="121" xfId="6" applyFont="1" applyFill="1" applyBorder="1" applyAlignment="1">
      <alignment vertical="center"/>
    </xf>
    <xf numFmtId="171" fontId="30" fillId="0" borderId="120" xfId="17" applyNumberFormat="1" applyFont="1" applyFill="1" applyBorder="1" applyAlignment="1">
      <alignment vertical="center"/>
    </xf>
    <xf numFmtId="166" fontId="30" fillId="0" borderId="120" xfId="6" applyNumberFormat="1" applyFont="1" applyFill="1" applyBorder="1" applyAlignment="1">
      <alignment vertical="center"/>
    </xf>
    <xf numFmtId="171" fontId="30" fillId="0" borderId="120" xfId="6" applyNumberFormat="1" applyFont="1" applyFill="1" applyBorder="1" applyAlignment="1">
      <alignment vertical="center"/>
    </xf>
    <xf numFmtId="165" fontId="30" fillId="0" borderId="117" xfId="17" applyNumberFormat="1" applyFont="1" applyBorder="1" applyAlignment="1">
      <alignment vertical="center"/>
    </xf>
    <xf numFmtId="166" fontId="30" fillId="3" borderId="120" xfId="6" applyNumberFormat="1" applyFont="1" applyFill="1" applyBorder="1" applyAlignment="1">
      <alignment vertical="center"/>
    </xf>
    <xf numFmtId="165" fontId="30" fillId="0" borderId="49" xfId="17" applyNumberFormat="1" applyFont="1" applyFill="1" applyBorder="1" applyAlignment="1">
      <alignment vertical="center"/>
    </xf>
    <xf numFmtId="177" fontId="30" fillId="0" borderId="120" xfId="6" applyNumberFormat="1" applyFont="1" applyFill="1" applyBorder="1" applyAlignment="1">
      <alignment vertical="center"/>
    </xf>
    <xf numFmtId="166" fontId="30" fillId="0" borderId="120" xfId="6" applyNumberFormat="1" applyFont="1" applyFill="1" applyBorder="1" applyAlignment="1">
      <alignment horizontal="left" vertical="center"/>
    </xf>
    <xf numFmtId="166" fontId="30" fillId="0" borderId="121" xfId="16" applyNumberFormat="1" applyFont="1" applyFill="1" applyBorder="1" applyAlignment="1">
      <alignment horizontal="center" vertical="center"/>
    </xf>
    <xf numFmtId="171" fontId="30" fillId="0" borderId="118" xfId="17" applyNumberFormat="1" applyFont="1" applyFill="1" applyBorder="1" applyAlignment="1">
      <alignment vertical="center"/>
    </xf>
    <xf numFmtId="166" fontId="30" fillId="0" borderId="118" xfId="17" applyNumberFormat="1" applyFont="1" applyFill="1" applyBorder="1" applyAlignment="1">
      <alignment vertical="center"/>
    </xf>
    <xf numFmtId="165" fontId="30" fillId="0" borderId="49" xfId="17" applyNumberFormat="1" applyFont="1" applyBorder="1" applyAlignment="1">
      <alignment vertical="center"/>
    </xf>
    <xf numFmtId="0" fontId="22" fillId="0" borderId="45" xfId="17" applyFont="1" applyBorder="1" applyAlignment="1">
      <alignment vertical="center"/>
    </xf>
    <xf numFmtId="0" fontId="23" fillId="0" borderId="46" xfId="17" applyFont="1" applyBorder="1" applyAlignment="1">
      <alignment vertical="center"/>
    </xf>
    <xf numFmtId="164" fontId="40" fillId="0" borderId="119" xfId="6" applyFont="1" applyFill="1" applyBorder="1" applyAlignment="1">
      <alignment vertical="center"/>
    </xf>
    <xf numFmtId="171" fontId="40" fillId="0" borderId="113" xfId="17" applyNumberFormat="1" applyFont="1" applyFill="1" applyBorder="1" applyAlignment="1">
      <alignment vertical="center"/>
    </xf>
    <xf numFmtId="166" fontId="40" fillId="0" borderId="113" xfId="6" applyNumberFormat="1" applyFont="1" applyFill="1" applyBorder="1" applyAlignment="1">
      <alignment vertical="center"/>
    </xf>
    <xf numFmtId="171" fontId="40" fillId="0" borderId="113" xfId="6" applyNumberFormat="1" applyFont="1" applyFill="1" applyBorder="1" applyAlignment="1">
      <alignment vertical="center"/>
    </xf>
    <xf numFmtId="166" fontId="40" fillId="0" borderId="22" xfId="17" applyNumberFormat="1" applyFont="1" applyFill="1" applyBorder="1" applyAlignment="1">
      <alignment vertical="center"/>
    </xf>
    <xf numFmtId="165" fontId="40" fillId="0" borderId="112" xfId="17" applyNumberFormat="1" applyFont="1" applyBorder="1" applyAlignment="1">
      <alignment vertical="center"/>
    </xf>
    <xf numFmtId="166" fontId="40" fillId="3" borderId="113" xfId="6" applyNumberFormat="1" applyFont="1" applyFill="1" applyBorder="1" applyAlignment="1">
      <alignment vertical="center"/>
    </xf>
    <xf numFmtId="165" fontId="40" fillId="0" borderId="0" xfId="17" applyNumberFormat="1" applyFont="1" applyBorder="1" applyAlignment="1">
      <alignment vertical="center"/>
    </xf>
    <xf numFmtId="165" fontId="3" fillId="0" borderId="0" xfId="3" applyNumberFormat="1" applyFont="1"/>
    <xf numFmtId="164" fontId="40" fillId="0" borderId="121" xfId="6" applyFont="1" applyFill="1" applyBorder="1" applyAlignment="1">
      <alignment vertical="center"/>
    </xf>
    <xf numFmtId="171" fontId="40" fillId="0" borderId="118" xfId="17" applyNumberFormat="1" applyFont="1" applyFill="1" applyBorder="1" applyAlignment="1">
      <alignment vertical="center"/>
    </xf>
    <xf numFmtId="166" fontId="40" fillId="0" borderId="120" xfId="6" applyNumberFormat="1" applyFont="1" applyFill="1" applyBorder="1" applyAlignment="1">
      <alignment vertical="center"/>
    </xf>
    <xf numFmtId="171" fontId="40" fillId="0" borderId="120" xfId="6" applyNumberFormat="1" applyFont="1" applyFill="1" applyBorder="1" applyAlignment="1">
      <alignment vertical="center"/>
    </xf>
    <xf numFmtId="166" fontId="40" fillId="0" borderId="0" xfId="17" applyNumberFormat="1" applyFont="1" applyBorder="1" applyAlignment="1">
      <alignment vertical="center"/>
    </xf>
    <xf numFmtId="165" fontId="40" fillId="0" borderId="117" xfId="17" applyNumberFormat="1" applyFont="1" applyBorder="1" applyAlignment="1">
      <alignment vertical="center"/>
    </xf>
    <xf numFmtId="166" fontId="40" fillId="3" borderId="120" xfId="6" applyNumberFormat="1" applyFont="1" applyFill="1" applyBorder="1" applyAlignment="1">
      <alignment vertical="center"/>
    </xf>
    <xf numFmtId="0" fontId="22" fillId="0" borderId="47" xfId="17" applyFont="1" applyBorder="1" applyAlignment="1">
      <alignment vertical="center"/>
    </xf>
    <xf numFmtId="0" fontId="22" fillId="0" borderId="48" xfId="17" applyFont="1" applyBorder="1" applyAlignment="1">
      <alignment vertical="center"/>
    </xf>
    <xf numFmtId="164" fontId="40" fillId="0" borderId="114" xfId="6" applyFont="1" applyFill="1" applyBorder="1" applyAlignment="1">
      <alignment vertical="center"/>
    </xf>
    <xf numFmtId="166" fontId="40" fillId="0" borderId="116" xfId="6" applyNumberFormat="1" applyFont="1" applyFill="1" applyBorder="1" applyAlignment="1">
      <alignment vertical="center"/>
    </xf>
    <xf numFmtId="171" fontId="40" fillId="0" borderId="116" xfId="17" applyNumberFormat="1" applyFont="1" applyFill="1" applyBorder="1" applyAlignment="1">
      <alignment vertical="center"/>
    </xf>
    <xf numFmtId="171" fontId="40" fillId="0" borderId="116" xfId="6" applyNumberFormat="1" applyFont="1" applyFill="1" applyBorder="1" applyAlignment="1">
      <alignment vertical="center"/>
    </xf>
    <xf numFmtId="166" fontId="40" fillId="0" borderId="111" xfId="17" applyNumberFormat="1" applyFont="1" applyBorder="1" applyAlignment="1">
      <alignment vertical="center"/>
    </xf>
    <xf numFmtId="165" fontId="40" fillId="0" borderId="122" xfId="17" applyNumberFormat="1" applyFont="1" applyBorder="1" applyAlignment="1">
      <alignment vertical="center"/>
    </xf>
    <xf numFmtId="166" fontId="40" fillId="3" borderId="116" xfId="6" applyNumberFormat="1" applyFont="1" applyFill="1" applyBorder="1" applyAlignment="1">
      <alignment vertical="center"/>
    </xf>
    <xf numFmtId="164" fontId="40" fillId="0" borderId="0" xfId="6" applyFont="1" applyFill="1" applyBorder="1" applyAlignment="1">
      <alignment vertical="center"/>
    </xf>
    <xf numFmtId="171" fontId="40" fillId="0" borderId="0" xfId="17" applyNumberFormat="1" applyFont="1" applyFill="1" applyBorder="1" applyAlignment="1">
      <alignment vertical="center"/>
    </xf>
    <xf numFmtId="171" fontId="40" fillId="0" borderId="0" xfId="6" applyNumberFormat="1" applyFont="1" applyFill="1" applyBorder="1" applyAlignment="1">
      <alignment vertical="center"/>
    </xf>
    <xf numFmtId="164" fontId="3" fillId="0" borderId="0" xfId="17" applyNumberFormat="1"/>
    <xf numFmtId="205" fontId="33" fillId="0" borderId="0" xfId="17" applyNumberFormat="1" applyFont="1" applyBorder="1"/>
    <xf numFmtId="0" fontId="22" fillId="0" borderId="0" xfId="17" applyFont="1" applyBorder="1" applyAlignment="1">
      <alignment vertical="center"/>
    </xf>
    <xf numFmtId="171" fontId="40" fillId="0" borderId="0" xfId="6" applyNumberFormat="1" applyFont="1" applyBorder="1" applyAlignment="1">
      <alignment vertical="center"/>
    </xf>
    <xf numFmtId="171" fontId="40" fillId="0" borderId="0" xfId="17" applyNumberFormat="1" applyFont="1" applyBorder="1" applyAlignment="1">
      <alignment vertical="center"/>
    </xf>
    <xf numFmtId="0" fontId="22" fillId="0" borderId="0" xfId="17" applyFont="1" applyBorder="1"/>
    <xf numFmtId="166" fontId="39" fillId="0" borderId="0" xfId="17" applyNumberFormat="1" applyFont="1" applyBorder="1"/>
    <xf numFmtId="171" fontId="39" fillId="0" borderId="0" xfId="17" applyNumberFormat="1" applyFont="1" applyBorder="1"/>
    <xf numFmtId="3" fontId="39" fillId="0" borderId="0" xfId="17" applyNumberFormat="1" applyFont="1" applyBorder="1"/>
    <xf numFmtId="164" fontId="39" fillId="0" borderId="0" xfId="6" applyFont="1" applyBorder="1"/>
    <xf numFmtId="0" fontId="3" fillId="0" borderId="0" xfId="17" applyFill="1"/>
    <xf numFmtId="202" fontId="51" fillId="0" borderId="0" xfId="13" applyFont="1" applyBorder="1"/>
    <xf numFmtId="0" fontId="4" fillId="0" borderId="123" xfId="2" applyFont="1" applyBorder="1" applyAlignment="1">
      <alignment horizontal="center" vertical="center"/>
    </xf>
    <xf numFmtId="0" fontId="4" fillId="0" borderId="124" xfId="2" applyFont="1" applyBorder="1" applyAlignment="1">
      <alignment horizontal="center" vertical="center"/>
    </xf>
    <xf numFmtId="0" fontId="4" fillId="0" borderId="3" xfId="2" applyFont="1" applyBorder="1" applyAlignment="1">
      <alignment horizontal="center" vertical="center"/>
    </xf>
    <xf numFmtId="0" fontId="4" fillId="0" borderId="3" xfId="2" applyFont="1" applyFill="1" applyBorder="1" applyAlignment="1">
      <alignment horizontal="center" vertical="center"/>
    </xf>
    <xf numFmtId="0" fontId="4" fillId="0" borderId="125" xfId="2" applyFont="1" applyFill="1" applyBorder="1" applyAlignment="1">
      <alignment horizontal="center" vertical="center"/>
    </xf>
    <xf numFmtId="0" fontId="3" fillId="3" borderId="0" xfId="2" applyFill="1" applyBorder="1"/>
    <xf numFmtId="0" fontId="4" fillId="0" borderId="0" xfId="2" applyFont="1" applyFill="1" applyBorder="1" applyAlignment="1">
      <alignment horizontal="center"/>
    </xf>
    <xf numFmtId="0" fontId="4" fillId="0" borderId="0" xfId="2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126" xfId="2" applyFont="1" applyBorder="1" applyAlignment="1">
      <alignment horizontal="left" vertical="center" wrapText="1"/>
    </xf>
    <xf numFmtId="0" fontId="3" fillId="0" borderId="54" xfId="2" applyFont="1" applyBorder="1" applyAlignment="1">
      <alignment horizontal="center" vertical="center"/>
    </xf>
    <xf numFmtId="166" fontId="3" fillId="0" borderId="0" xfId="2" applyNumberFormat="1" applyFont="1" applyFill="1" applyBorder="1" applyAlignment="1">
      <alignment vertical="center"/>
    </xf>
    <xf numFmtId="166" fontId="3" fillId="0" borderId="30" xfId="2" applyNumberFormat="1" applyFont="1" applyFill="1" applyBorder="1" applyAlignment="1">
      <alignment vertical="center"/>
    </xf>
    <xf numFmtId="166" fontId="3" fillId="0" borderId="0" xfId="2" applyNumberFormat="1" applyFont="1" applyFill="1"/>
    <xf numFmtId="169" fontId="3" fillId="0" borderId="0" xfId="2" applyNumberFormat="1" applyFont="1" applyFill="1"/>
    <xf numFmtId="0" fontId="3" fillId="0" borderId="126" xfId="2" applyFont="1" applyBorder="1" applyAlignment="1">
      <alignment horizontal="left" vertical="center"/>
    </xf>
    <xf numFmtId="171" fontId="3" fillId="0" borderId="0" xfId="2" applyNumberFormat="1" applyFont="1" applyFill="1" applyBorder="1" applyAlignment="1">
      <alignment vertical="center"/>
    </xf>
    <xf numFmtId="171" fontId="3" fillId="0" borderId="127" xfId="2" applyNumberFormat="1" applyFont="1" applyFill="1" applyBorder="1" applyAlignment="1">
      <alignment vertical="center"/>
    </xf>
    <xf numFmtId="171" fontId="3" fillId="0" borderId="30" xfId="2" applyNumberFormat="1" applyFont="1" applyFill="1" applyBorder="1" applyAlignment="1">
      <alignment vertical="center"/>
    </xf>
    <xf numFmtId="0" fontId="3" fillId="0" borderId="128" xfId="2" applyFont="1" applyBorder="1" applyAlignment="1">
      <alignment vertical="center"/>
    </xf>
    <xf numFmtId="0" fontId="3" fillId="0" borderId="129" xfId="2" applyFont="1" applyBorder="1" applyAlignment="1">
      <alignment horizontal="center" vertical="center"/>
    </xf>
    <xf numFmtId="166" fontId="21" fillId="0" borderId="130" xfId="2" applyNumberFormat="1" applyFont="1" applyBorder="1" applyAlignment="1">
      <alignment vertical="center"/>
    </xf>
    <xf numFmtId="166" fontId="21" fillId="0" borderId="130" xfId="2" applyNumberFormat="1" applyFont="1" applyFill="1" applyBorder="1" applyAlignment="1">
      <alignment vertical="center"/>
    </xf>
    <xf numFmtId="166" fontId="21" fillId="0" borderId="131" xfId="2" applyNumberFormat="1" applyFont="1" applyFill="1" applyBorder="1" applyAlignment="1">
      <alignment vertical="center"/>
    </xf>
    <xf numFmtId="0" fontId="3" fillId="0" borderId="10" xfId="2" applyFont="1" applyBorder="1" applyAlignment="1">
      <alignment horizontal="left" vertical="top" wrapText="1"/>
    </xf>
    <xf numFmtId="0" fontId="3" fillId="0" borderId="54" xfId="2" applyFont="1" applyBorder="1" applyAlignment="1">
      <alignment horizontal="center" vertical="top"/>
    </xf>
    <xf numFmtId="171" fontId="69" fillId="0" borderId="0" xfId="2" applyNumberFormat="1" applyFont="1" applyBorder="1" applyAlignment="1">
      <alignment vertical="top"/>
    </xf>
    <xf numFmtId="171" fontId="69" fillId="0" borderId="0" xfId="2" applyNumberFormat="1" applyFont="1" applyFill="1" applyBorder="1" applyAlignment="1">
      <alignment vertical="top"/>
    </xf>
    <xf numFmtId="171" fontId="69" fillId="0" borderId="30" xfId="2" applyNumberFormat="1" applyFont="1" applyFill="1" applyBorder="1" applyAlignment="1">
      <alignment vertical="top"/>
    </xf>
    <xf numFmtId="0" fontId="3" fillId="0" borderId="10" xfId="2" applyFont="1" applyBorder="1" applyAlignment="1">
      <alignment vertical="center" wrapText="1"/>
    </xf>
    <xf numFmtId="206" fontId="3" fillId="0" borderId="0" xfId="18" applyNumberFormat="1" applyFont="1" applyBorder="1" applyAlignment="1">
      <alignment horizontal="right" vertical="center"/>
    </xf>
    <xf numFmtId="49" fontId="3" fillId="0" borderId="0" xfId="2" applyNumberFormat="1" applyFont="1" applyFill="1" applyAlignment="1">
      <alignment horizontal="left" vertical="center" indent="3"/>
    </xf>
    <xf numFmtId="0" fontId="3" fillId="0" borderId="0" xfId="18" applyNumberFormat="1" applyFont="1" applyBorder="1" applyAlignment="1">
      <alignment horizontal="right" vertical="center"/>
    </xf>
    <xf numFmtId="206" fontId="3" fillId="0" borderId="30" xfId="18" applyNumberFormat="1" applyFont="1" applyBorder="1" applyAlignment="1">
      <alignment horizontal="right" vertical="center"/>
    </xf>
    <xf numFmtId="49" fontId="3" fillId="0" borderId="0" xfId="2" applyNumberFormat="1" applyFont="1" applyFill="1" applyAlignment="1">
      <alignment horizontal="left" indent="3"/>
    </xf>
    <xf numFmtId="207" fontId="3" fillId="0" borderId="0" xfId="2" applyNumberFormat="1" applyFont="1" applyFill="1"/>
    <xf numFmtId="171" fontId="21" fillId="0" borderId="0" xfId="18" applyNumberFormat="1" applyFont="1" applyBorder="1" applyAlignment="1">
      <alignment horizontal="center" vertical="center"/>
    </xf>
    <xf numFmtId="171" fontId="21" fillId="0" borderId="0" xfId="18" applyNumberFormat="1" applyFont="1" applyFill="1" applyBorder="1" applyAlignment="1">
      <alignment horizontal="center" vertical="center"/>
    </xf>
    <xf numFmtId="171" fontId="21" fillId="0" borderId="30" xfId="18" applyNumberFormat="1" applyFont="1" applyFill="1" applyBorder="1" applyAlignment="1">
      <alignment horizontal="center" vertical="center"/>
    </xf>
    <xf numFmtId="0" fontId="3" fillId="0" borderId="10" xfId="2" applyFont="1" applyBorder="1" applyAlignment="1">
      <alignment horizontal="left" vertical="center" wrapText="1"/>
    </xf>
    <xf numFmtId="166" fontId="3" fillId="0" borderId="0" xfId="2" applyNumberFormat="1" applyFont="1" applyBorder="1" applyAlignment="1">
      <alignment vertical="center"/>
    </xf>
    <xf numFmtId="0" fontId="3" fillId="0" borderId="132" xfId="2" applyFont="1" applyBorder="1" applyAlignment="1">
      <alignment horizontal="left" vertical="center" wrapText="1"/>
    </xf>
    <xf numFmtId="0" fontId="3" fillId="0" borderId="133" xfId="2" applyFont="1" applyBorder="1" applyAlignment="1">
      <alignment horizontal="center" vertical="center"/>
    </xf>
    <xf numFmtId="166" fontId="3" fillId="0" borderId="134" xfId="2" applyNumberFormat="1" applyFont="1" applyBorder="1" applyAlignment="1">
      <alignment vertical="center"/>
    </xf>
    <xf numFmtId="166" fontId="3" fillId="0" borderId="134" xfId="2" applyNumberFormat="1" applyFont="1" applyFill="1" applyBorder="1" applyAlignment="1">
      <alignment vertical="center"/>
    </xf>
    <xf numFmtId="166" fontId="3" fillId="0" borderId="135" xfId="2" applyNumberFormat="1" applyFont="1" applyFill="1" applyBorder="1" applyAlignment="1">
      <alignment vertical="center"/>
    </xf>
    <xf numFmtId="0" fontId="4" fillId="0" borderId="10" xfId="2" applyFont="1" applyBorder="1" applyAlignment="1">
      <alignment vertical="center" wrapText="1"/>
    </xf>
    <xf numFmtId="0" fontId="3" fillId="0" borderId="10" xfId="2" applyFont="1" applyFill="1" applyBorder="1" applyAlignment="1">
      <alignment horizontal="left" vertical="center" indent="2"/>
    </xf>
    <xf numFmtId="171" fontId="3" fillId="0" borderId="0" xfId="2" applyNumberFormat="1" applyFont="1" applyBorder="1" applyAlignment="1">
      <alignment vertical="center"/>
    </xf>
    <xf numFmtId="0" fontId="3" fillId="0" borderId="54" xfId="2" applyFont="1" applyBorder="1" applyAlignment="1">
      <alignment horizontal="center" vertical="center" wrapText="1"/>
    </xf>
    <xf numFmtId="165" fontId="21" fillId="0" borderId="0" xfId="18" applyFont="1" applyBorder="1" applyAlignment="1">
      <alignment vertical="center"/>
    </xf>
    <xf numFmtId="165" fontId="21" fillId="0" borderId="0" xfId="18" applyFont="1" applyFill="1" applyBorder="1" applyAlignment="1">
      <alignment vertical="center"/>
    </xf>
    <xf numFmtId="165" fontId="21" fillId="0" borderId="30" xfId="18" applyFont="1" applyFill="1" applyBorder="1" applyAlignment="1">
      <alignment vertical="center"/>
    </xf>
    <xf numFmtId="0" fontId="3" fillId="0" borderId="10" xfId="2" applyFont="1" applyFill="1" applyBorder="1" applyAlignment="1">
      <alignment horizontal="left" vertical="center" wrapText="1" indent="2"/>
    </xf>
    <xf numFmtId="0" fontId="3" fillId="0" borderId="54" xfId="2" applyFont="1" applyFill="1" applyBorder="1" applyAlignment="1">
      <alignment horizontal="center" vertical="center"/>
    </xf>
    <xf numFmtId="165" fontId="3" fillId="0" borderId="0" xfId="18" applyNumberFormat="1" applyFont="1" applyFill="1" applyBorder="1" applyAlignment="1">
      <alignment vertical="center"/>
    </xf>
    <xf numFmtId="165" fontId="3" fillId="0" borderId="30" xfId="18" applyNumberFormat="1" applyFont="1" applyFill="1" applyBorder="1" applyAlignment="1">
      <alignment vertical="center"/>
    </xf>
    <xf numFmtId="0" fontId="3" fillId="0" borderId="10" xfId="2" applyFont="1" applyFill="1" applyBorder="1" applyAlignment="1">
      <alignment horizontal="left" wrapText="1" indent="2"/>
    </xf>
    <xf numFmtId="166" fontId="3" fillId="0" borderId="0" xfId="18" applyNumberFormat="1" applyFont="1" applyFill="1" applyBorder="1" applyAlignment="1">
      <alignment vertical="center"/>
    </xf>
    <xf numFmtId="166" fontId="3" fillId="0" borderId="30" xfId="18" applyNumberFormat="1" applyFont="1" applyFill="1" applyBorder="1" applyAlignment="1">
      <alignment vertical="center"/>
    </xf>
    <xf numFmtId="0" fontId="4" fillId="0" borderId="128" xfId="2" applyFont="1" applyBorder="1" applyAlignment="1">
      <alignment horizontal="left" vertical="center" wrapText="1"/>
    </xf>
    <xf numFmtId="202" fontId="3" fillId="0" borderId="129" xfId="13" applyNumberFormat="1" applyFont="1" applyBorder="1" applyAlignment="1">
      <alignment horizontal="center" vertical="center"/>
    </xf>
    <xf numFmtId="166" fontId="3" fillId="0" borderId="130" xfId="2" applyNumberFormat="1" applyFont="1" applyFill="1" applyBorder="1" applyAlignment="1">
      <alignment vertical="center"/>
    </xf>
    <xf numFmtId="166" fontId="3" fillId="0" borderId="131" xfId="2" applyNumberFormat="1" applyFont="1" applyFill="1" applyBorder="1" applyAlignment="1">
      <alignment vertical="center"/>
    </xf>
    <xf numFmtId="202" fontId="3" fillId="0" borderId="54" xfId="13" applyNumberFormat="1" applyFont="1" applyBorder="1" applyAlignment="1">
      <alignment horizontal="center" vertical="center"/>
    </xf>
    <xf numFmtId="0" fontId="4" fillId="0" borderId="10" xfId="2" applyFont="1" applyBorder="1" applyAlignment="1">
      <alignment horizontal="left" vertical="center" wrapText="1"/>
    </xf>
    <xf numFmtId="0" fontId="3" fillId="0" borderId="35" xfId="2" applyFont="1" applyFill="1" applyBorder="1" applyAlignment="1">
      <alignment horizontal="left" vertical="center" wrapText="1" indent="2"/>
    </xf>
    <xf numFmtId="202" fontId="3" fillId="0" borderId="136" xfId="13" applyNumberFormat="1" applyFont="1" applyBorder="1" applyAlignment="1">
      <alignment horizontal="center" vertical="center"/>
    </xf>
    <xf numFmtId="166" fontId="3" fillId="0" borderId="36" xfId="2" applyNumberFormat="1" applyFont="1" applyBorder="1" applyAlignment="1">
      <alignment vertical="center"/>
    </xf>
    <xf numFmtId="166" fontId="3" fillId="0" borderId="36" xfId="2" applyNumberFormat="1" applyFont="1" applyFill="1" applyBorder="1" applyAlignment="1">
      <alignment vertical="center"/>
    </xf>
    <xf numFmtId="166" fontId="3" fillId="0" borderId="40" xfId="2" applyNumberFormat="1" applyFont="1" applyFill="1" applyBorder="1" applyAlignment="1">
      <alignment vertical="center"/>
    </xf>
    <xf numFmtId="0" fontId="23" fillId="0" borderId="0" xfId="2" applyFont="1" applyFill="1" applyBorder="1" applyAlignment="1">
      <alignment horizontal="left" vertical="center" wrapText="1"/>
    </xf>
    <xf numFmtId="0" fontId="3" fillId="3" borderId="0" xfId="2" applyFont="1" applyFill="1"/>
    <xf numFmtId="0" fontId="23" fillId="0" borderId="0" xfId="2" applyFont="1" applyFill="1" applyBorder="1" applyAlignment="1">
      <alignment horizontal="left" vertical="top" wrapText="1"/>
    </xf>
    <xf numFmtId="166" fontId="8" fillId="0" borderId="34" xfId="3" applyNumberFormat="1" applyFont="1" applyFill="1" applyBorder="1" applyAlignment="1">
      <alignment vertical="center"/>
    </xf>
    <xf numFmtId="0" fontId="12" fillId="0" borderId="0" xfId="4" applyFont="1" applyFill="1"/>
    <xf numFmtId="0" fontId="3" fillId="0" borderId="35" xfId="1" applyFont="1" applyFill="1" applyBorder="1"/>
    <xf numFmtId="0" fontId="3" fillId="0" borderId="36" xfId="1" applyFont="1" applyFill="1" applyBorder="1"/>
    <xf numFmtId="0" fontId="3" fillId="0" borderId="37" xfId="1" applyFont="1" applyFill="1" applyBorder="1"/>
    <xf numFmtId="0" fontId="3" fillId="0" borderId="38" xfId="1" applyFont="1" applyFill="1" applyBorder="1"/>
    <xf numFmtId="0" fontId="3" fillId="0" borderId="39" xfId="1" applyFont="1" applyFill="1" applyBorder="1"/>
    <xf numFmtId="0" fontId="4" fillId="0" borderId="40" xfId="1" applyFont="1" applyFill="1" applyBorder="1"/>
    <xf numFmtId="0" fontId="4" fillId="0" borderId="0" xfId="1" applyFont="1" applyFill="1" applyBorder="1"/>
    <xf numFmtId="0" fontId="17" fillId="0" borderId="0" xfId="1" applyFont="1" applyFill="1"/>
    <xf numFmtId="0" fontId="15" fillId="0" borderId="0" xfId="1" applyFont="1" applyFill="1" applyBorder="1"/>
    <xf numFmtId="0" fontId="3" fillId="0" borderId="0" xfId="1" applyFont="1" applyFill="1" applyBorder="1"/>
    <xf numFmtId="166" fontId="8" fillId="0" borderId="137" xfId="3" applyNumberFormat="1" applyFont="1" applyFill="1" applyBorder="1" applyAlignment="1">
      <alignment vertical="center"/>
    </xf>
    <xf numFmtId="166" fontId="15" fillId="0" borderId="31" xfId="3" applyNumberFormat="1" applyFont="1" applyFill="1" applyBorder="1" applyAlignment="1">
      <alignment vertical="center"/>
    </xf>
    <xf numFmtId="0" fontId="4" fillId="0" borderId="46" xfId="5" applyFont="1" applyBorder="1" applyAlignment="1">
      <alignment horizontal="center" vertical="center"/>
    </xf>
    <xf numFmtId="0" fontId="4" fillId="0" borderId="49" xfId="5" applyFont="1" applyBorder="1" applyAlignment="1">
      <alignment horizontal="center" vertical="center"/>
    </xf>
    <xf numFmtId="0" fontId="4" fillId="0" borderId="0" xfId="5" applyFont="1" applyBorder="1" applyAlignment="1">
      <alignment horizontal="left" vertical="center"/>
    </xf>
    <xf numFmtId="0" fontId="4" fillId="0" borderId="9" xfId="1" applyFont="1" applyFill="1" applyBorder="1" applyAlignment="1">
      <alignment horizontal="center" vertical="center"/>
    </xf>
    <xf numFmtId="0" fontId="4" fillId="0" borderId="19" xfId="1" applyFont="1" applyFill="1" applyBorder="1" applyAlignment="1">
      <alignment horizontal="center" vertical="center"/>
    </xf>
    <xf numFmtId="0" fontId="4" fillId="0" borderId="27" xfId="1" applyFont="1" applyFill="1" applyBorder="1" applyAlignment="1">
      <alignment horizontal="center" vertical="center"/>
    </xf>
    <xf numFmtId="0" fontId="4" fillId="0" borderId="20" xfId="1" applyFont="1" applyFill="1" applyBorder="1" applyAlignment="1">
      <alignment horizontal="center" vertical="center"/>
    </xf>
    <xf numFmtId="0" fontId="4" fillId="0" borderId="25" xfId="1" applyFont="1" applyFill="1" applyBorder="1" applyAlignment="1">
      <alignment horizontal="center" vertical="center"/>
    </xf>
    <xf numFmtId="0" fontId="4" fillId="0" borderId="12" xfId="1" applyFont="1" applyFill="1" applyBorder="1" applyAlignment="1">
      <alignment horizontal="center" vertical="center"/>
    </xf>
    <xf numFmtId="0" fontId="4" fillId="0" borderId="13" xfId="1" applyFont="1" applyFill="1" applyBorder="1" applyAlignment="1">
      <alignment horizontal="center" vertical="center"/>
    </xf>
    <xf numFmtId="0" fontId="4" fillId="0" borderId="42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center" vertical="center" wrapText="1"/>
    </xf>
    <xf numFmtId="0" fontId="4" fillId="0" borderId="43" xfId="1" applyFont="1" applyFill="1" applyBorder="1" applyAlignment="1">
      <alignment horizontal="center" vertical="center" wrapText="1"/>
    </xf>
    <xf numFmtId="0" fontId="4" fillId="0" borderId="44" xfId="1" applyFont="1" applyFill="1" applyBorder="1" applyAlignment="1">
      <alignment horizontal="center" vertical="center" wrapText="1"/>
    </xf>
    <xf numFmtId="0" fontId="4" fillId="0" borderId="22" xfId="1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/>
    </xf>
    <xf numFmtId="0" fontId="4" fillId="0" borderId="3" xfId="1" applyFont="1" applyFill="1" applyBorder="1" applyAlignment="1">
      <alignment horizontal="center" vertical="center"/>
    </xf>
    <xf numFmtId="0" fontId="4" fillId="0" borderId="41" xfId="1" applyFont="1" applyFill="1" applyBorder="1" applyAlignment="1">
      <alignment horizontal="center" vertical="center"/>
    </xf>
    <xf numFmtId="0" fontId="4" fillId="0" borderId="6" xfId="1" applyFont="1" applyFill="1" applyBorder="1" applyAlignment="1">
      <alignment horizontal="center" vertical="center"/>
    </xf>
    <xf numFmtId="0" fontId="4" fillId="0" borderId="7" xfId="1" applyFont="1" applyFill="1" applyBorder="1" applyAlignment="1">
      <alignment horizontal="center" vertical="center"/>
    </xf>
    <xf numFmtId="0" fontId="4" fillId="0" borderId="16" xfId="1" applyFont="1" applyFill="1" applyBorder="1" applyAlignment="1">
      <alignment horizontal="center" vertical="center"/>
    </xf>
    <xf numFmtId="0" fontId="4" fillId="0" borderId="17" xfId="1" applyFont="1" applyFill="1" applyBorder="1" applyAlignment="1">
      <alignment horizontal="center" vertical="center"/>
    </xf>
    <xf numFmtId="0" fontId="5" fillId="0" borderId="8" xfId="1" applyFont="1" applyFill="1" applyBorder="1" applyAlignment="1">
      <alignment horizontal="center" vertical="center"/>
    </xf>
    <xf numFmtId="0" fontId="5" fillId="0" borderId="18" xfId="1" applyFont="1" applyFill="1" applyBorder="1" applyAlignment="1">
      <alignment horizontal="center" vertical="center"/>
    </xf>
    <xf numFmtId="0" fontId="5" fillId="0" borderId="26" xfId="1" applyFont="1" applyFill="1" applyBorder="1" applyAlignment="1">
      <alignment horizontal="center" vertical="center"/>
    </xf>
    <xf numFmtId="0" fontId="4" fillId="0" borderId="11" xfId="1" applyFont="1" applyFill="1" applyBorder="1" applyAlignment="1">
      <alignment horizontal="center" vertical="center"/>
    </xf>
    <xf numFmtId="0" fontId="4" fillId="0" borderId="14" xfId="1" applyFont="1" applyFill="1" applyBorder="1" applyAlignment="1">
      <alignment horizontal="center" vertical="center"/>
    </xf>
    <xf numFmtId="0" fontId="4" fillId="0" borderId="23" xfId="1" applyFont="1" applyFill="1" applyBorder="1" applyAlignment="1">
      <alignment horizontal="center" vertical="center" wrapText="1"/>
    </xf>
    <xf numFmtId="0" fontId="4" fillId="0" borderId="17" xfId="1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center" vertical="center"/>
    </xf>
    <xf numFmtId="0" fontId="4" fillId="0" borderId="5" xfId="1" applyFont="1" applyFill="1" applyBorder="1" applyAlignment="1">
      <alignment horizontal="center" vertical="center"/>
    </xf>
    <xf numFmtId="0" fontId="4" fillId="0" borderId="15" xfId="1" applyFont="1" applyFill="1" applyBorder="1" applyAlignment="1">
      <alignment horizontal="center" vertical="center"/>
    </xf>
    <xf numFmtId="0" fontId="4" fillId="0" borderId="45" xfId="5" applyFont="1" applyBorder="1" applyAlignment="1">
      <alignment horizontal="center" vertical="center"/>
    </xf>
    <xf numFmtId="0" fontId="4" fillId="0" borderId="22" xfId="5" applyFont="1" applyBorder="1" applyAlignment="1">
      <alignment horizontal="center" vertical="center"/>
    </xf>
    <xf numFmtId="0" fontId="4" fillId="0" borderId="46" xfId="5" applyFont="1" applyBorder="1" applyAlignment="1">
      <alignment horizontal="center" vertical="center"/>
    </xf>
    <xf numFmtId="0" fontId="4" fillId="0" borderId="28" xfId="5" applyFont="1" applyBorder="1" applyAlignment="1">
      <alignment horizontal="center" vertical="center"/>
    </xf>
    <xf numFmtId="0" fontId="4" fillId="0" borderId="0" xfId="5" applyFont="1" applyBorder="1" applyAlignment="1">
      <alignment horizontal="center" vertical="center"/>
    </xf>
    <xf numFmtId="0" fontId="4" fillId="0" borderId="49" xfId="5" applyFont="1" applyBorder="1" applyAlignment="1">
      <alignment horizontal="center" vertical="center"/>
    </xf>
    <xf numFmtId="0" fontId="4" fillId="0" borderId="47" xfId="5" applyFont="1" applyBorder="1" applyAlignment="1">
      <alignment horizontal="center" vertical="center"/>
    </xf>
    <xf numFmtId="0" fontId="4" fillId="0" borderId="13" xfId="5" applyFont="1" applyBorder="1" applyAlignment="1">
      <alignment horizontal="center" vertical="center"/>
    </xf>
    <xf numFmtId="0" fontId="4" fillId="0" borderId="48" xfId="5" applyFont="1" applyBorder="1" applyAlignment="1">
      <alignment horizontal="center" vertical="center"/>
    </xf>
    <xf numFmtId="0" fontId="4" fillId="0" borderId="0" xfId="5" applyFont="1" applyBorder="1" applyAlignment="1">
      <alignment horizontal="left" vertical="center"/>
    </xf>
    <xf numFmtId="0" fontId="26" fillId="0" borderId="0" xfId="1" applyFont="1" applyBorder="1" applyAlignment="1">
      <alignment horizontal="left" vertical="center"/>
    </xf>
    <xf numFmtId="0" fontId="4" fillId="0" borderId="45" xfId="2" applyFont="1" applyBorder="1" applyAlignment="1">
      <alignment horizontal="center" vertical="center"/>
    </xf>
    <xf numFmtId="0" fontId="4" fillId="0" borderId="22" xfId="2" applyFont="1" applyBorder="1" applyAlignment="1">
      <alignment horizontal="center" vertical="center"/>
    </xf>
    <xf numFmtId="0" fontId="4" fillId="0" borderId="46" xfId="2" applyFont="1" applyBorder="1" applyAlignment="1">
      <alignment horizontal="center" vertical="center"/>
    </xf>
    <xf numFmtId="0" fontId="4" fillId="0" borderId="51" xfId="2" applyFont="1" applyBorder="1" applyAlignment="1">
      <alignment horizontal="center" vertical="center"/>
    </xf>
    <xf numFmtId="0" fontId="4" fillId="0" borderId="16" xfId="2" applyFont="1" applyBorder="1" applyAlignment="1">
      <alignment horizontal="center" vertical="center"/>
    </xf>
    <xf numFmtId="0" fontId="4" fillId="0" borderId="52" xfId="2" applyFont="1" applyBorder="1" applyAlignment="1">
      <alignment horizontal="center" vertical="center"/>
    </xf>
    <xf numFmtId="0" fontId="5" fillId="0" borderId="47" xfId="2" applyFont="1" applyBorder="1" applyAlignment="1">
      <alignment horizontal="center" vertical="center"/>
    </xf>
    <xf numFmtId="0" fontId="5" fillId="0" borderId="13" xfId="2" applyFont="1" applyBorder="1" applyAlignment="1">
      <alignment horizontal="center" vertical="center"/>
    </xf>
    <xf numFmtId="0" fontId="5" fillId="0" borderId="55" xfId="2" applyFont="1" applyBorder="1" applyAlignment="1">
      <alignment horizontal="center" vertical="center"/>
    </xf>
    <xf numFmtId="0" fontId="5" fillId="0" borderId="48" xfId="2" applyFont="1" applyBorder="1" applyAlignment="1">
      <alignment horizontal="center" vertical="center"/>
    </xf>
    <xf numFmtId="0" fontId="5" fillId="0" borderId="47" xfId="2" applyFont="1" applyBorder="1" applyAlignment="1">
      <alignment horizontal="center" vertical="center" wrapText="1"/>
    </xf>
    <xf numFmtId="0" fontId="5" fillId="0" borderId="48" xfId="2" applyFont="1" applyBorder="1" applyAlignment="1">
      <alignment horizontal="center" vertical="center" wrapText="1"/>
    </xf>
    <xf numFmtId="0" fontId="5" fillId="0" borderId="13" xfId="2" applyFont="1" applyBorder="1" applyAlignment="1">
      <alignment horizontal="center" vertical="center" wrapText="1"/>
    </xf>
    <xf numFmtId="171" fontId="4" fillId="0" borderId="28" xfId="3" applyNumberFormat="1" applyFont="1" applyBorder="1" applyAlignment="1">
      <alignment horizontal="center" vertical="center" wrapText="1"/>
    </xf>
    <xf numFmtId="171" fontId="4" fillId="0" borderId="49" xfId="3" applyNumberFormat="1" applyFont="1" applyBorder="1" applyAlignment="1">
      <alignment horizontal="center" vertical="center" wrapText="1"/>
    </xf>
    <xf numFmtId="171" fontId="4" fillId="4" borderId="28" xfId="2" applyNumberFormat="1" applyFont="1" applyFill="1" applyBorder="1" applyAlignment="1">
      <alignment vertical="center" wrapText="1"/>
    </xf>
    <xf numFmtId="171" fontId="4" fillId="4" borderId="49" xfId="2" applyNumberFormat="1" applyFont="1" applyFill="1" applyBorder="1" applyAlignment="1">
      <alignment vertical="center" wrapText="1"/>
    </xf>
    <xf numFmtId="171" fontId="4" fillId="0" borderId="28" xfId="2" applyNumberFormat="1" applyFont="1" applyBorder="1" applyAlignment="1">
      <alignment vertical="center" wrapText="1"/>
    </xf>
    <xf numFmtId="171" fontId="4" fillId="0" borderId="49" xfId="2" applyNumberFormat="1" applyFont="1" applyBorder="1" applyAlignment="1">
      <alignment vertical="center" wrapText="1"/>
    </xf>
    <xf numFmtId="171" fontId="4" fillId="0" borderId="28" xfId="2" applyNumberFormat="1" applyFont="1" applyBorder="1" applyAlignment="1">
      <alignment horizontal="center" vertical="center" wrapText="1"/>
    </xf>
    <xf numFmtId="171" fontId="4" fillId="0" borderId="49" xfId="2" applyNumberFormat="1" applyFont="1" applyBorder="1" applyAlignment="1">
      <alignment horizontal="center" vertical="center" wrapText="1"/>
    </xf>
    <xf numFmtId="171" fontId="15" fillId="0" borderId="28" xfId="3" applyNumberFormat="1" applyFont="1" applyBorder="1" applyAlignment="1">
      <alignment horizontal="center" vertical="center" wrapText="1"/>
    </xf>
    <xf numFmtId="171" fontId="15" fillId="0" borderId="49" xfId="3" applyNumberFormat="1" applyFont="1" applyBorder="1" applyAlignment="1">
      <alignment horizontal="center" vertical="center" wrapText="1"/>
    </xf>
    <xf numFmtId="169" fontId="26" fillId="0" borderId="28" xfId="3" applyNumberFormat="1" applyFont="1" applyBorder="1" applyAlignment="1">
      <alignment horizontal="right" vertical="center" wrapText="1"/>
    </xf>
    <xf numFmtId="169" fontId="26" fillId="0" borderId="49" xfId="3" applyNumberFormat="1" applyFont="1" applyBorder="1" applyAlignment="1">
      <alignment horizontal="right" vertical="center" wrapText="1"/>
    </xf>
    <xf numFmtId="171" fontId="26" fillId="0" borderId="28" xfId="3" applyNumberFormat="1" applyFont="1" applyBorder="1" applyAlignment="1">
      <alignment horizontal="center" vertical="center" wrapText="1"/>
    </xf>
    <xf numFmtId="171" fontId="26" fillId="0" borderId="49" xfId="3" applyNumberFormat="1" applyFont="1" applyBorder="1" applyAlignment="1">
      <alignment horizontal="center" vertical="center" wrapText="1"/>
    </xf>
    <xf numFmtId="171" fontId="15" fillId="0" borderId="51" xfId="3" applyNumberFormat="1" applyFont="1" applyBorder="1" applyAlignment="1">
      <alignment horizontal="center" vertical="center" wrapText="1"/>
    </xf>
    <xf numFmtId="171" fontId="15" fillId="0" borderId="52" xfId="3" applyNumberFormat="1" applyFont="1" applyBorder="1" applyAlignment="1">
      <alignment horizontal="center" vertical="center" wrapText="1"/>
    </xf>
    <xf numFmtId="0" fontId="4" fillId="0" borderId="47" xfId="2" applyFont="1" applyBorder="1" applyAlignment="1">
      <alignment horizontal="left" vertical="center"/>
    </xf>
    <xf numFmtId="0" fontId="4" fillId="0" borderId="13" xfId="2" applyFont="1" applyBorder="1" applyAlignment="1">
      <alignment horizontal="left" vertical="center"/>
    </xf>
    <xf numFmtId="0" fontId="4" fillId="0" borderId="48" xfId="2" applyFont="1" applyBorder="1" applyAlignment="1">
      <alignment horizontal="left" vertical="center"/>
    </xf>
    <xf numFmtId="171" fontId="3" fillId="4" borderId="47" xfId="2" applyNumberFormat="1" applyFont="1" applyFill="1" applyBorder="1" applyAlignment="1">
      <alignment vertical="center" wrapText="1"/>
    </xf>
    <xf numFmtId="171" fontId="3" fillId="4" borderId="48" xfId="2" applyNumberFormat="1" applyFont="1" applyFill="1" applyBorder="1" applyAlignment="1">
      <alignment vertical="center" wrapText="1"/>
    </xf>
    <xf numFmtId="171" fontId="4" fillId="0" borderId="47" xfId="6" applyNumberFormat="1" applyFont="1" applyBorder="1" applyAlignment="1">
      <alignment vertical="center" wrapText="1"/>
    </xf>
    <xf numFmtId="171" fontId="4" fillId="0" borderId="48" xfId="6" applyNumberFormat="1" applyFont="1" applyBorder="1" applyAlignment="1">
      <alignment vertical="center" wrapText="1"/>
    </xf>
    <xf numFmtId="171" fontId="3" fillId="4" borderId="13" xfId="2" applyNumberFormat="1" applyFont="1" applyFill="1" applyBorder="1" applyAlignment="1">
      <alignment vertical="center" wrapText="1"/>
    </xf>
    <xf numFmtId="171" fontId="4" fillId="0" borderId="47" xfId="6" applyNumberFormat="1" applyFont="1" applyBorder="1" applyAlignment="1">
      <alignment horizontal="center" vertical="center" wrapText="1"/>
    </xf>
    <xf numFmtId="171" fontId="4" fillId="0" borderId="48" xfId="6" applyNumberFormat="1" applyFont="1" applyBorder="1" applyAlignment="1">
      <alignment horizontal="center" vertical="center" wrapText="1"/>
    </xf>
    <xf numFmtId="0" fontId="5" fillId="0" borderId="45" xfId="2" applyFont="1" applyBorder="1" applyAlignment="1">
      <alignment horizontal="center" vertical="center"/>
    </xf>
    <xf numFmtId="0" fontId="5" fillId="0" borderId="22" xfId="2" applyFont="1" applyBorder="1" applyAlignment="1">
      <alignment horizontal="center" vertical="center"/>
    </xf>
    <xf numFmtId="0" fontId="5" fillId="0" borderId="51" xfId="2" applyFont="1" applyBorder="1" applyAlignment="1">
      <alignment horizontal="center" vertical="center"/>
    </xf>
    <xf numFmtId="0" fontId="5" fillId="0" borderId="16" xfId="2" applyFont="1" applyBorder="1" applyAlignment="1">
      <alignment horizontal="center" vertical="center"/>
    </xf>
    <xf numFmtId="0" fontId="5" fillId="0" borderId="59" xfId="2" applyFont="1" applyBorder="1" applyAlignment="1">
      <alignment horizontal="center" vertical="center"/>
    </xf>
    <xf numFmtId="0" fontId="5" fillId="0" borderId="46" xfId="2" applyFont="1" applyBorder="1" applyAlignment="1">
      <alignment horizontal="center" vertical="center"/>
    </xf>
    <xf numFmtId="0" fontId="15" fillId="0" borderId="13" xfId="2" applyFont="1" applyBorder="1" applyAlignment="1"/>
    <xf numFmtId="0" fontId="15" fillId="0" borderId="48" xfId="2" applyFont="1" applyBorder="1" applyAlignment="1"/>
    <xf numFmtId="169" fontId="3" fillId="0" borderId="45" xfId="2" applyNumberFormat="1" applyFont="1" applyBorder="1" applyAlignment="1">
      <alignment horizontal="center"/>
    </xf>
    <xf numFmtId="169" fontId="3" fillId="0" borderId="46" xfId="2" applyNumberFormat="1" applyFont="1" applyBorder="1" applyAlignment="1">
      <alignment horizontal="center"/>
    </xf>
    <xf numFmtId="0" fontId="3" fillId="0" borderId="28" xfId="2" applyFont="1" applyBorder="1" applyAlignment="1">
      <alignment horizontal="center"/>
    </xf>
    <xf numFmtId="0" fontId="3" fillId="0" borderId="0" xfId="2" applyFont="1" applyBorder="1" applyAlignment="1">
      <alignment horizontal="center"/>
    </xf>
    <xf numFmtId="0" fontId="3" fillId="0" borderId="49" xfId="2" applyFont="1" applyBorder="1" applyAlignment="1">
      <alignment horizontal="center"/>
    </xf>
    <xf numFmtId="169" fontId="3" fillId="0" borderId="28" xfId="2" applyNumberFormat="1" applyFont="1" applyBorder="1" applyAlignment="1">
      <alignment horizontal="center"/>
    </xf>
    <xf numFmtId="169" fontId="3" fillId="0" borderId="49" xfId="2" applyNumberFormat="1" applyFont="1" applyBorder="1" applyAlignment="1">
      <alignment horizontal="center"/>
    </xf>
    <xf numFmtId="0" fontId="3" fillId="0" borderId="0" xfId="2" applyFont="1" applyAlignment="1">
      <alignment horizontal="center"/>
    </xf>
    <xf numFmtId="0" fontId="15" fillId="0" borderId="16" xfId="2" applyFont="1" applyBorder="1" applyAlignment="1">
      <alignment horizontal="left" vertical="center"/>
    </xf>
    <xf numFmtId="0" fontId="15" fillId="0" borderId="52" xfId="2" applyFont="1" applyBorder="1" applyAlignment="1">
      <alignment horizontal="left" vertical="center"/>
    </xf>
    <xf numFmtId="0" fontId="3" fillId="4" borderId="51" xfId="2" applyFont="1" applyFill="1" applyBorder="1" applyAlignment="1">
      <alignment horizontal="right" vertical="center"/>
    </xf>
    <xf numFmtId="0" fontId="3" fillId="4" borderId="16" xfId="2" applyFont="1" applyFill="1" applyBorder="1" applyAlignment="1">
      <alignment horizontal="right" vertical="center"/>
    </xf>
    <xf numFmtId="0" fontId="3" fillId="4" borderId="52" xfId="2" applyFont="1" applyFill="1" applyBorder="1" applyAlignment="1">
      <alignment horizontal="right" vertical="center"/>
    </xf>
    <xf numFmtId="0" fontId="3" fillId="0" borderId="45" xfId="2" applyFont="1" applyBorder="1" applyAlignment="1">
      <alignment horizontal="center"/>
    </xf>
    <xf numFmtId="0" fontId="3" fillId="0" borderId="22" xfId="2" applyFont="1" applyBorder="1" applyAlignment="1">
      <alignment horizontal="center"/>
    </xf>
    <xf numFmtId="0" fontId="3" fillId="0" borderId="46" xfId="2" applyFont="1" applyBorder="1" applyAlignment="1">
      <alignment horizontal="center"/>
    </xf>
    <xf numFmtId="0" fontId="3" fillId="4" borderId="47" xfId="2" applyFont="1" applyFill="1" applyBorder="1" applyAlignment="1">
      <alignment horizontal="right" vertical="center"/>
    </xf>
    <xf numFmtId="0" fontId="3" fillId="4" borderId="13" xfId="2" applyFont="1" applyFill="1" applyBorder="1" applyAlignment="1">
      <alignment horizontal="right" vertical="center"/>
    </xf>
    <xf numFmtId="0" fontId="3" fillId="4" borderId="48" xfId="2" applyFont="1" applyFill="1" applyBorder="1" applyAlignment="1">
      <alignment horizontal="right" vertical="center"/>
    </xf>
    <xf numFmtId="169" fontId="4" fillId="0" borderId="47" xfId="2" applyNumberFormat="1" applyFont="1" applyBorder="1" applyAlignment="1">
      <alignment horizontal="center" vertical="center"/>
    </xf>
    <xf numFmtId="169" fontId="4" fillId="0" borderId="48" xfId="2" applyNumberFormat="1" applyFont="1" applyBorder="1" applyAlignment="1">
      <alignment horizontal="center" vertical="center"/>
    </xf>
    <xf numFmtId="0" fontId="22" fillId="0" borderId="22" xfId="2" applyFont="1" applyBorder="1" applyAlignment="1">
      <alignment horizontal="center" vertical="center"/>
    </xf>
    <xf numFmtId="0" fontId="22" fillId="0" borderId="46" xfId="2" applyFont="1" applyBorder="1" applyAlignment="1">
      <alignment horizontal="center" vertical="center"/>
    </xf>
    <xf numFmtId="0" fontId="22" fillId="0" borderId="0" xfId="2" applyFont="1" applyBorder="1" applyAlignment="1">
      <alignment horizontal="center" vertical="center"/>
    </xf>
    <xf numFmtId="0" fontId="22" fillId="0" borderId="49" xfId="2" applyFont="1" applyBorder="1" applyAlignment="1">
      <alignment horizontal="center" vertical="center"/>
    </xf>
    <xf numFmtId="0" fontId="22" fillId="0" borderId="16" xfId="2" applyFont="1" applyBorder="1" applyAlignment="1">
      <alignment horizontal="center" vertical="center"/>
    </xf>
    <xf numFmtId="0" fontId="22" fillId="0" borderId="52" xfId="2" applyFont="1" applyBorder="1" applyAlignment="1">
      <alignment horizontal="center" vertical="center"/>
    </xf>
    <xf numFmtId="0" fontId="22" fillId="0" borderId="45" xfId="2" applyFont="1" applyBorder="1" applyAlignment="1">
      <alignment horizontal="center" vertical="center"/>
    </xf>
    <xf numFmtId="0" fontId="22" fillId="0" borderId="45" xfId="2" applyFont="1" applyBorder="1" applyAlignment="1">
      <alignment wrapText="1"/>
    </xf>
    <xf numFmtId="0" fontId="22" fillId="0" borderId="46" xfId="2" applyFont="1" applyBorder="1" applyAlignment="1">
      <alignment wrapText="1"/>
    </xf>
    <xf numFmtId="0" fontId="22" fillId="0" borderId="47" xfId="2" applyFont="1" applyBorder="1" applyAlignment="1">
      <alignment horizontal="center" vertical="center"/>
    </xf>
    <xf numFmtId="0" fontId="22" fillId="0" borderId="13" xfId="2" applyFont="1" applyBorder="1" applyAlignment="1">
      <alignment horizontal="center" vertical="center"/>
    </xf>
    <xf numFmtId="0" fontId="22" fillId="0" borderId="48" xfId="2" applyFont="1" applyBorder="1" applyAlignment="1">
      <alignment horizontal="center" vertical="center"/>
    </xf>
    <xf numFmtId="0" fontId="22" fillId="0" borderId="28" xfId="2" applyFont="1" applyBorder="1" applyAlignment="1">
      <alignment horizontal="center" vertical="center"/>
    </xf>
    <xf numFmtId="0" fontId="22" fillId="0" borderId="51" xfId="2" applyFont="1" applyBorder="1" applyAlignment="1">
      <alignment horizontal="center"/>
    </xf>
    <xf numFmtId="0" fontId="23" fillId="0" borderId="52" xfId="2" applyFont="1" applyBorder="1" applyAlignment="1">
      <alignment horizontal="center"/>
    </xf>
    <xf numFmtId="0" fontId="22" fillId="0" borderId="51" xfId="2" applyFont="1" applyBorder="1" applyAlignment="1">
      <alignment horizontal="center" vertical="center"/>
    </xf>
    <xf numFmtId="0" fontId="22" fillId="0" borderId="50" xfId="2" applyFont="1" applyBorder="1" applyAlignment="1">
      <alignment horizontal="center" vertical="center" wrapText="1"/>
    </xf>
    <xf numFmtId="0" fontId="22" fillId="0" borderId="54" xfId="2" applyFont="1" applyBorder="1" applyAlignment="1">
      <alignment horizontal="center" vertical="center"/>
    </xf>
    <xf numFmtId="0" fontId="22" fillId="0" borderId="53" xfId="2" applyFont="1" applyBorder="1" applyAlignment="1">
      <alignment horizontal="center" vertical="center"/>
    </xf>
    <xf numFmtId="0" fontId="22" fillId="0" borderId="47" xfId="2" applyFont="1" applyBorder="1" applyAlignment="1">
      <alignment horizontal="center" vertical="center" wrapText="1"/>
    </xf>
    <xf numFmtId="0" fontId="22" fillId="0" borderId="13" xfId="2" applyFont="1" applyBorder="1" applyAlignment="1">
      <alignment horizontal="center" vertical="center" wrapText="1"/>
    </xf>
    <xf numFmtId="0" fontId="22" fillId="0" borderId="48" xfId="2" applyFont="1" applyBorder="1" applyAlignment="1">
      <alignment horizontal="center" vertical="center" wrapText="1"/>
    </xf>
    <xf numFmtId="0" fontId="22" fillId="0" borderId="50" xfId="2" applyFont="1" applyBorder="1" applyAlignment="1">
      <alignment horizontal="center" vertical="center"/>
    </xf>
    <xf numFmtId="0" fontId="22" fillId="0" borderId="45" xfId="2" applyFont="1" applyBorder="1" applyAlignment="1">
      <alignment horizontal="center" vertical="center" wrapText="1"/>
    </xf>
    <xf numFmtId="0" fontId="22" fillId="0" borderId="46" xfId="2" applyFont="1" applyBorder="1" applyAlignment="1">
      <alignment horizontal="center" vertical="center" wrapText="1"/>
    </xf>
    <xf numFmtId="0" fontId="22" fillId="0" borderId="51" xfId="2" applyFont="1" applyBorder="1" applyAlignment="1">
      <alignment horizontal="center" vertical="center" wrapText="1"/>
    </xf>
    <xf numFmtId="0" fontId="22" fillId="0" borderId="52" xfId="2" applyFont="1" applyBorder="1" applyAlignment="1">
      <alignment horizontal="center" vertical="center" wrapText="1"/>
    </xf>
    <xf numFmtId="0" fontId="22" fillId="0" borderId="45" xfId="2" applyFont="1" applyFill="1" applyBorder="1" applyAlignment="1">
      <alignment horizontal="center" vertical="center"/>
    </xf>
    <xf numFmtId="0" fontId="22" fillId="0" borderId="46" xfId="2" applyFont="1" applyFill="1" applyBorder="1" applyAlignment="1">
      <alignment horizontal="center" vertical="center"/>
    </xf>
    <xf numFmtId="0" fontId="22" fillId="0" borderId="51" xfId="2" applyFont="1" applyFill="1" applyBorder="1" applyAlignment="1">
      <alignment horizontal="center" vertical="center"/>
    </xf>
    <xf numFmtId="0" fontId="22" fillId="0" borderId="52" xfId="2" applyFont="1" applyFill="1" applyBorder="1" applyAlignment="1">
      <alignment horizontal="center" vertical="center"/>
    </xf>
    <xf numFmtId="180" fontId="23" fillId="0" borderId="47" xfId="3" applyNumberFormat="1" applyFont="1" applyBorder="1" applyAlignment="1">
      <alignment horizontal="center" vertical="center"/>
    </xf>
    <xf numFmtId="180" fontId="23" fillId="0" borderId="13" xfId="3" applyNumberFormat="1" applyFont="1" applyBorder="1" applyAlignment="1">
      <alignment horizontal="center" vertical="center"/>
    </xf>
    <xf numFmtId="180" fontId="23" fillId="0" borderId="48" xfId="3" applyNumberFormat="1" applyFont="1" applyBorder="1" applyAlignment="1">
      <alignment horizontal="center" vertical="center"/>
    </xf>
    <xf numFmtId="169" fontId="23" fillId="0" borderId="47" xfId="2" applyNumberFormat="1" applyFont="1" applyFill="1" applyBorder="1" applyAlignment="1">
      <alignment horizontal="center" vertical="center"/>
    </xf>
    <xf numFmtId="169" fontId="23" fillId="0" borderId="48" xfId="2" applyNumberFormat="1" applyFont="1" applyFill="1" applyBorder="1" applyAlignment="1">
      <alignment horizontal="center" vertical="center"/>
    </xf>
    <xf numFmtId="178" fontId="23" fillId="0" borderId="47" xfId="2" applyNumberFormat="1" applyFont="1" applyFill="1" applyBorder="1" applyAlignment="1">
      <alignment horizontal="center" vertical="center"/>
    </xf>
    <xf numFmtId="178" fontId="23" fillId="0" borderId="13" xfId="2" applyNumberFormat="1" applyFont="1" applyFill="1" applyBorder="1" applyAlignment="1">
      <alignment horizontal="center" vertical="center"/>
    </xf>
    <xf numFmtId="178" fontId="23" fillId="0" borderId="48" xfId="2" applyNumberFormat="1" applyFont="1" applyFill="1" applyBorder="1" applyAlignment="1">
      <alignment horizontal="center" vertical="center"/>
    </xf>
    <xf numFmtId="169" fontId="23" fillId="0" borderId="47" xfId="3" applyNumberFormat="1" applyFont="1" applyBorder="1" applyAlignment="1">
      <alignment horizontal="center" vertical="center"/>
    </xf>
    <xf numFmtId="169" fontId="23" fillId="0" borderId="48" xfId="3" applyNumberFormat="1" applyFont="1" applyBorder="1" applyAlignment="1">
      <alignment horizontal="center" vertical="center"/>
    </xf>
    <xf numFmtId="180" fontId="23" fillId="0" borderId="47" xfId="3" applyNumberFormat="1" applyFont="1" applyFill="1" applyBorder="1" applyAlignment="1">
      <alignment horizontal="center" vertical="center"/>
    </xf>
    <xf numFmtId="180" fontId="23" fillId="0" borderId="48" xfId="3" applyNumberFormat="1" applyFont="1" applyFill="1" applyBorder="1" applyAlignment="1">
      <alignment horizontal="center" vertical="center"/>
    </xf>
    <xf numFmtId="169" fontId="23" fillId="3" borderId="47" xfId="2" applyNumberFormat="1" applyFont="1" applyFill="1" applyBorder="1" applyAlignment="1">
      <alignment horizontal="center" vertical="center"/>
    </xf>
    <xf numFmtId="169" fontId="23" fillId="3" borderId="48" xfId="2" applyNumberFormat="1" applyFont="1" applyFill="1" applyBorder="1" applyAlignment="1">
      <alignment horizontal="center" vertical="center"/>
    </xf>
    <xf numFmtId="178" fontId="23" fillId="3" borderId="47" xfId="2" applyNumberFormat="1" applyFont="1" applyFill="1" applyBorder="1" applyAlignment="1">
      <alignment horizontal="center" vertical="center"/>
    </xf>
    <xf numFmtId="178" fontId="23" fillId="3" borderId="13" xfId="2" applyNumberFormat="1" applyFont="1" applyFill="1" applyBorder="1" applyAlignment="1">
      <alignment horizontal="center" vertical="center"/>
    </xf>
    <xf numFmtId="178" fontId="23" fillId="3" borderId="48" xfId="2" applyNumberFormat="1" applyFont="1" applyFill="1" applyBorder="1" applyAlignment="1">
      <alignment horizontal="center" vertical="center"/>
    </xf>
    <xf numFmtId="176" fontId="22" fillId="0" borderId="45" xfId="3" applyNumberFormat="1" applyFont="1" applyBorder="1" applyAlignment="1">
      <alignment horizontal="right" vertical="center"/>
    </xf>
    <xf numFmtId="176" fontId="22" fillId="0" borderId="22" xfId="3" applyNumberFormat="1" applyFont="1" applyBorder="1" applyAlignment="1">
      <alignment horizontal="right" vertical="center"/>
    </xf>
    <xf numFmtId="176" fontId="22" fillId="0" borderId="46" xfId="3" applyNumberFormat="1" applyFont="1" applyBorder="1" applyAlignment="1">
      <alignment horizontal="right" vertical="center"/>
    </xf>
    <xf numFmtId="182" fontId="22" fillId="0" borderId="45" xfId="2" applyNumberFormat="1" applyFont="1" applyBorder="1" applyAlignment="1">
      <alignment horizontal="right" vertical="center"/>
    </xf>
    <xf numFmtId="182" fontId="22" fillId="0" borderId="22" xfId="2" applyNumberFormat="1" applyFont="1" applyBorder="1" applyAlignment="1">
      <alignment horizontal="right" vertical="center"/>
    </xf>
    <xf numFmtId="182" fontId="22" fillId="0" borderId="46" xfId="2" applyNumberFormat="1" applyFont="1" applyBorder="1" applyAlignment="1">
      <alignment horizontal="right" vertical="center"/>
    </xf>
    <xf numFmtId="176" fontId="23" fillId="0" borderId="28" xfId="3" applyNumberFormat="1" applyFont="1" applyBorder="1" applyAlignment="1">
      <alignment horizontal="right" vertical="center"/>
    </xf>
    <xf numFmtId="176" fontId="23" fillId="0" borderId="0" xfId="3" applyNumberFormat="1" applyFont="1" applyBorder="1" applyAlignment="1">
      <alignment horizontal="right" vertical="center"/>
    </xf>
    <xf numFmtId="176" fontId="23" fillId="0" borderId="49" xfId="3" applyNumberFormat="1" applyFont="1" applyBorder="1" applyAlignment="1">
      <alignment horizontal="right" vertical="center"/>
    </xf>
    <xf numFmtId="182" fontId="23" fillId="0" borderId="28" xfId="2" applyNumberFormat="1" applyFont="1" applyBorder="1" applyAlignment="1">
      <alignment horizontal="right" vertical="center"/>
    </xf>
    <xf numFmtId="182" fontId="23" fillId="0" borderId="0" xfId="2" applyNumberFormat="1" applyFont="1" applyBorder="1" applyAlignment="1">
      <alignment horizontal="right" vertical="center"/>
    </xf>
    <xf numFmtId="182" fontId="23" fillId="0" borderId="49" xfId="2" applyNumberFormat="1" applyFont="1" applyBorder="1" applyAlignment="1">
      <alignment horizontal="right" vertical="center"/>
    </xf>
    <xf numFmtId="0" fontId="4" fillId="0" borderId="47" xfId="2" applyFont="1" applyBorder="1" applyAlignment="1">
      <alignment horizontal="center" vertical="center"/>
    </xf>
    <xf numFmtId="0" fontId="3" fillId="0" borderId="13" xfId="2" applyFont="1" applyBorder="1"/>
    <xf numFmtId="0" fontId="3" fillId="0" borderId="48" xfId="2" applyFont="1" applyBorder="1"/>
    <xf numFmtId="0" fontId="4" fillId="0" borderId="13" xfId="2" applyFont="1" applyBorder="1" applyAlignment="1">
      <alignment horizontal="center" vertical="center"/>
    </xf>
    <xf numFmtId="0" fontId="4" fillId="0" borderId="48" xfId="2" applyFont="1" applyBorder="1" applyAlignment="1">
      <alignment horizontal="center" vertical="center"/>
    </xf>
    <xf numFmtId="0" fontId="15" fillId="0" borderId="0" xfId="2" applyFont="1" applyBorder="1" applyAlignment="1">
      <alignment horizontal="left" vertical="center"/>
    </xf>
    <xf numFmtId="0" fontId="15" fillId="0" borderId="49" xfId="2" applyFont="1" applyBorder="1" applyAlignment="1">
      <alignment horizontal="left" vertical="center"/>
    </xf>
    <xf numFmtId="176" fontId="22" fillId="0" borderId="28" xfId="3" applyNumberFormat="1" applyFont="1" applyBorder="1" applyAlignment="1">
      <alignment horizontal="right" vertical="center"/>
    </xf>
    <xf numFmtId="176" fontId="22" fillId="0" borderId="0" xfId="3" applyNumberFormat="1" applyFont="1" applyBorder="1" applyAlignment="1">
      <alignment horizontal="right" vertical="center"/>
    </xf>
    <xf numFmtId="176" fontId="22" fillId="0" borderId="49" xfId="3" applyNumberFormat="1" applyFont="1" applyBorder="1" applyAlignment="1">
      <alignment horizontal="right" vertical="center"/>
    </xf>
    <xf numFmtId="182" fontId="22" fillId="0" borderId="28" xfId="2" applyNumberFormat="1" applyFont="1" applyBorder="1" applyAlignment="1">
      <alignment horizontal="right" vertical="center"/>
    </xf>
    <xf numFmtId="182" fontId="22" fillId="0" borderId="0" xfId="2" applyNumberFormat="1" applyFont="1" applyBorder="1" applyAlignment="1">
      <alignment horizontal="right" vertical="center"/>
    </xf>
    <xf numFmtId="182" fontId="22" fillId="0" borderId="49" xfId="2" applyNumberFormat="1" applyFont="1" applyBorder="1" applyAlignment="1">
      <alignment horizontal="right" vertical="center"/>
    </xf>
    <xf numFmtId="176" fontId="23" fillId="0" borderId="51" xfId="3" applyNumberFormat="1" applyFont="1" applyBorder="1" applyAlignment="1">
      <alignment horizontal="right" vertical="center"/>
    </xf>
    <xf numFmtId="176" fontId="23" fillId="0" borderId="16" xfId="3" applyNumberFormat="1" applyFont="1" applyBorder="1" applyAlignment="1">
      <alignment horizontal="right" vertical="center"/>
    </xf>
    <xf numFmtId="176" fontId="23" fillId="0" borderId="52" xfId="3" applyNumberFormat="1" applyFont="1" applyBorder="1" applyAlignment="1">
      <alignment horizontal="right" vertical="center"/>
    </xf>
    <xf numFmtId="182" fontId="23" fillId="0" borderId="51" xfId="2" applyNumberFormat="1" applyFont="1" applyBorder="1" applyAlignment="1">
      <alignment horizontal="right" vertical="center"/>
    </xf>
    <xf numFmtId="182" fontId="23" fillId="0" borderId="16" xfId="2" applyNumberFormat="1" applyFont="1" applyBorder="1" applyAlignment="1">
      <alignment horizontal="right" vertical="center"/>
    </xf>
    <xf numFmtId="182" fontId="23" fillId="0" borderId="52" xfId="2" applyNumberFormat="1" applyFont="1" applyBorder="1" applyAlignment="1">
      <alignment horizontal="right" vertical="center"/>
    </xf>
    <xf numFmtId="176" fontId="23" fillId="0" borderId="28" xfId="3" applyNumberFormat="1" applyFont="1" applyFill="1" applyBorder="1" applyAlignment="1">
      <alignment horizontal="right" vertical="center"/>
    </xf>
    <xf numFmtId="176" fontId="23" fillId="0" borderId="0" xfId="3" applyNumberFormat="1" applyFont="1" applyFill="1" applyBorder="1" applyAlignment="1">
      <alignment horizontal="right" vertical="center"/>
    </xf>
    <xf numFmtId="176" fontId="23" fillId="0" borderId="49" xfId="3" applyNumberFormat="1" applyFont="1" applyFill="1" applyBorder="1" applyAlignment="1">
      <alignment horizontal="right" vertical="center"/>
    </xf>
    <xf numFmtId="176" fontId="23" fillId="3" borderId="28" xfId="3" applyNumberFormat="1" applyFont="1" applyFill="1" applyBorder="1" applyAlignment="1">
      <alignment horizontal="right" vertical="center"/>
    </xf>
    <xf numFmtId="176" fontId="23" fillId="3" borderId="0" xfId="3" applyNumberFormat="1" applyFont="1" applyFill="1" applyBorder="1" applyAlignment="1">
      <alignment horizontal="right" vertical="center"/>
    </xf>
    <xf numFmtId="176" fontId="23" fillId="3" borderId="49" xfId="3" applyNumberFormat="1" applyFont="1" applyFill="1" applyBorder="1" applyAlignment="1">
      <alignment horizontal="right" vertical="center"/>
    </xf>
    <xf numFmtId="0" fontId="37" fillId="0" borderId="16" xfId="2" applyFont="1" applyFill="1" applyBorder="1" applyAlignment="1">
      <alignment horizontal="center" vertical="center" wrapText="1"/>
    </xf>
    <xf numFmtId="0" fontId="37" fillId="0" borderId="52" xfId="2" applyFont="1" applyFill="1" applyBorder="1" applyAlignment="1">
      <alignment horizontal="center" vertical="center" wrapText="1"/>
    </xf>
    <xf numFmtId="176" fontId="22" fillId="0" borderId="51" xfId="3" applyNumberFormat="1" applyFont="1" applyBorder="1" applyAlignment="1">
      <alignment horizontal="right" vertical="center"/>
    </xf>
    <xf numFmtId="176" fontId="22" fillId="0" borderId="16" xfId="3" applyNumberFormat="1" applyFont="1" applyBorder="1" applyAlignment="1">
      <alignment horizontal="right" vertical="center"/>
    </xf>
    <xf numFmtId="176" fontId="22" fillId="0" borderId="52" xfId="3" applyNumberFormat="1" applyFont="1" applyBorder="1" applyAlignment="1">
      <alignment horizontal="right" vertical="center"/>
    </xf>
    <xf numFmtId="182" fontId="22" fillId="0" borderId="51" xfId="2" applyNumberFormat="1" applyFont="1" applyBorder="1" applyAlignment="1">
      <alignment horizontal="right" vertical="center"/>
    </xf>
    <xf numFmtId="182" fontId="22" fillId="0" borderId="16" xfId="2" applyNumberFormat="1" applyFont="1" applyBorder="1" applyAlignment="1">
      <alignment horizontal="right" vertical="center"/>
    </xf>
    <xf numFmtId="182" fontId="22" fillId="0" borderId="52" xfId="2" applyNumberFormat="1" applyFont="1" applyBorder="1" applyAlignment="1">
      <alignment horizontal="right" vertical="center"/>
    </xf>
    <xf numFmtId="176" fontId="22" fillId="0" borderId="47" xfId="3" applyNumberFormat="1" applyFont="1" applyBorder="1" applyAlignment="1">
      <alignment horizontal="right" vertical="center"/>
    </xf>
    <xf numFmtId="176" fontId="22" fillId="0" borderId="13" xfId="3" applyNumberFormat="1" applyFont="1" applyBorder="1" applyAlignment="1">
      <alignment horizontal="right" vertical="center"/>
    </xf>
    <xf numFmtId="176" fontId="22" fillId="0" borderId="48" xfId="3" applyNumberFormat="1" applyFont="1" applyBorder="1" applyAlignment="1">
      <alignment horizontal="right" vertical="center"/>
    </xf>
    <xf numFmtId="182" fontId="40" fillId="0" borderId="47" xfId="3" applyNumberFormat="1" applyFont="1" applyBorder="1" applyAlignment="1">
      <alignment horizontal="right" vertical="center"/>
    </xf>
    <xf numFmtId="182" fontId="40" fillId="0" borderId="13" xfId="3" applyNumberFormat="1" applyFont="1" applyBorder="1" applyAlignment="1">
      <alignment horizontal="right" vertical="center"/>
    </xf>
    <xf numFmtId="182" fontId="40" fillId="0" borderId="48" xfId="3" applyNumberFormat="1" applyFont="1" applyBorder="1" applyAlignment="1">
      <alignment horizontal="right" vertical="center"/>
    </xf>
    <xf numFmtId="176" fontId="24" fillId="0" borderId="47" xfId="3" applyNumberFormat="1" applyFont="1" applyBorder="1" applyAlignment="1">
      <alignment horizontal="right" vertical="center"/>
    </xf>
    <xf numFmtId="176" fontId="24" fillId="0" borderId="13" xfId="3" applyNumberFormat="1" applyFont="1" applyBorder="1" applyAlignment="1">
      <alignment horizontal="right" vertical="center"/>
    </xf>
    <xf numFmtId="176" fontId="24" fillId="0" borderId="48" xfId="3" applyNumberFormat="1" applyFont="1" applyBorder="1" applyAlignment="1">
      <alignment horizontal="right" vertical="center"/>
    </xf>
    <xf numFmtId="176" fontId="23" fillId="0" borderId="45" xfId="3" applyNumberFormat="1" applyFont="1" applyFill="1" applyBorder="1" applyAlignment="1">
      <alignment horizontal="right" vertical="center"/>
    </xf>
    <xf numFmtId="176" fontId="23" fillId="0" borderId="22" xfId="3" applyNumberFormat="1" applyFont="1" applyFill="1" applyBorder="1" applyAlignment="1">
      <alignment horizontal="right" vertical="center"/>
    </xf>
    <xf numFmtId="176" fontId="23" fillId="0" borderId="46" xfId="3" applyNumberFormat="1" applyFont="1" applyFill="1" applyBorder="1" applyAlignment="1">
      <alignment horizontal="right" vertical="center"/>
    </xf>
    <xf numFmtId="182" fontId="30" fillId="0" borderId="28" xfId="3" applyNumberFormat="1" applyFont="1" applyBorder="1" applyAlignment="1">
      <alignment horizontal="right" vertical="center"/>
    </xf>
    <xf numFmtId="182" fontId="30" fillId="0" borderId="0" xfId="3" applyNumberFormat="1" applyFont="1" applyBorder="1" applyAlignment="1">
      <alignment horizontal="right" vertical="center"/>
    </xf>
    <xf numFmtId="182" fontId="30" fillId="0" borderId="49" xfId="3" applyNumberFormat="1" applyFont="1" applyBorder="1" applyAlignment="1">
      <alignment horizontal="right" vertical="center"/>
    </xf>
    <xf numFmtId="176" fontId="23" fillId="0" borderId="45" xfId="3" applyNumberFormat="1" applyFont="1" applyBorder="1" applyAlignment="1">
      <alignment horizontal="right" vertical="center"/>
    </xf>
    <xf numFmtId="176" fontId="23" fillId="0" borderId="22" xfId="3" applyNumberFormat="1" applyFont="1" applyBorder="1" applyAlignment="1">
      <alignment horizontal="right" vertical="center"/>
    </xf>
    <xf numFmtId="176" fontId="23" fillId="0" borderId="46" xfId="3" applyNumberFormat="1" applyFont="1" applyBorder="1" applyAlignment="1">
      <alignment horizontal="right" vertical="center"/>
    </xf>
    <xf numFmtId="176" fontId="26" fillId="0" borderId="45" xfId="3" applyNumberFormat="1" applyFont="1" applyBorder="1" applyAlignment="1">
      <alignment horizontal="right" vertical="center"/>
    </xf>
    <xf numFmtId="176" fontId="26" fillId="0" borderId="22" xfId="3" applyNumberFormat="1" applyFont="1" applyBorder="1" applyAlignment="1">
      <alignment horizontal="right" vertical="center"/>
    </xf>
    <xf numFmtId="176" fontId="26" fillId="0" borderId="46" xfId="3" applyNumberFormat="1" applyFont="1" applyBorder="1" applyAlignment="1">
      <alignment horizontal="right" vertical="center"/>
    </xf>
    <xf numFmtId="0" fontId="5" fillId="0" borderId="52" xfId="2" applyFont="1" applyBorder="1" applyAlignment="1">
      <alignment horizontal="center" vertical="center"/>
    </xf>
    <xf numFmtId="0" fontId="5" fillId="0" borderId="47" xfId="2" quotePrefix="1" applyFont="1" applyBorder="1" applyAlignment="1">
      <alignment horizontal="center" vertical="center"/>
    </xf>
    <xf numFmtId="0" fontId="5" fillId="0" borderId="13" xfId="2" quotePrefix="1" applyFont="1" applyBorder="1" applyAlignment="1">
      <alignment horizontal="center" vertical="center"/>
    </xf>
    <xf numFmtId="0" fontId="5" fillId="0" borderId="48" xfId="2" quotePrefix="1" applyFont="1" applyBorder="1" applyAlignment="1">
      <alignment horizontal="center" vertical="center"/>
    </xf>
    <xf numFmtId="176" fontId="26" fillId="0" borderId="28" xfId="3" applyNumberFormat="1" applyFont="1" applyBorder="1" applyAlignment="1">
      <alignment horizontal="right" vertical="center"/>
    </xf>
    <xf numFmtId="176" fontId="26" fillId="0" borderId="0" xfId="3" applyNumberFormat="1" applyFont="1" applyBorder="1" applyAlignment="1">
      <alignment horizontal="right" vertical="center"/>
    </xf>
    <xf numFmtId="176" fontId="26" fillId="0" borderId="49" xfId="3" applyNumberFormat="1" applyFont="1" applyBorder="1" applyAlignment="1">
      <alignment horizontal="right" vertical="center"/>
    </xf>
    <xf numFmtId="182" fontId="38" fillId="0" borderId="28" xfId="3" applyNumberFormat="1" applyFont="1" applyBorder="1" applyAlignment="1">
      <alignment horizontal="right" vertical="center"/>
    </xf>
    <xf numFmtId="182" fontId="38" fillId="0" borderId="0" xfId="3" applyNumberFormat="1" applyFont="1" applyBorder="1" applyAlignment="1">
      <alignment horizontal="right" vertical="center"/>
    </xf>
    <xf numFmtId="182" fontId="38" fillId="0" borderId="49" xfId="3" applyNumberFormat="1" applyFont="1" applyBorder="1" applyAlignment="1">
      <alignment horizontal="right" vertical="center"/>
    </xf>
    <xf numFmtId="0" fontId="37" fillId="0" borderId="0" xfId="2" applyFont="1" applyBorder="1" applyAlignment="1">
      <alignment horizontal="left" vertical="center" wrapText="1"/>
    </xf>
    <xf numFmtId="0" fontId="37" fillId="0" borderId="49" xfId="2" applyFont="1" applyBorder="1" applyAlignment="1">
      <alignment horizontal="left" vertical="center" wrapText="1"/>
    </xf>
    <xf numFmtId="176" fontId="24" fillId="0" borderId="45" xfId="3" applyNumberFormat="1" applyFont="1" applyFill="1" applyBorder="1" applyAlignment="1">
      <alignment horizontal="right" vertical="center"/>
    </xf>
    <xf numFmtId="176" fontId="24" fillId="0" borderId="22" xfId="3" applyNumberFormat="1" applyFont="1" applyFill="1" applyBorder="1" applyAlignment="1">
      <alignment horizontal="right" vertical="center"/>
    </xf>
    <xf numFmtId="176" fontId="24" fillId="0" borderId="46" xfId="3" applyNumberFormat="1" applyFont="1" applyFill="1" applyBorder="1" applyAlignment="1">
      <alignment horizontal="right" vertical="center"/>
    </xf>
    <xf numFmtId="182" fontId="41" fillId="0" borderId="28" xfId="3" applyNumberFormat="1" applyFont="1" applyBorder="1" applyAlignment="1">
      <alignment horizontal="right" vertical="center"/>
    </xf>
    <xf numFmtId="182" fontId="41" fillId="0" borderId="0" xfId="3" applyNumberFormat="1" applyFont="1" applyBorder="1" applyAlignment="1">
      <alignment horizontal="right" vertical="center"/>
    </xf>
    <xf numFmtId="182" fontId="41" fillId="0" borderId="49" xfId="3" applyNumberFormat="1" applyFont="1" applyBorder="1" applyAlignment="1">
      <alignment horizontal="right" vertical="center"/>
    </xf>
    <xf numFmtId="176" fontId="24" fillId="0" borderId="45" xfId="3" applyNumberFormat="1" applyFont="1" applyBorder="1" applyAlignment="1">
      <alignment horizontal="right" vertical="center"/>
    </xf>
    <xf numFmtId="176" fontId="24" fillId="0" borderId="22" xfId="3" applyNumberFormat="1" applyFont="1" applyBorder="1" applyAlignment="1">
      <alignment horizontal="right" vertical="center"/>
    </xf>
    <xf numFmtId="176" fontId="24" fillId="0" borderId="46" xfId="3" applyNumberFormat="1" applyFont="1" applyBorder="1" applyAlignment="1">
      <alignment horizontal="right" vertical="center"/>
    </xf>
    <xf numFmtId="176" fontId="26" fillId="0" borderId="51" xfId="3" applyNumberFormat="1" applyFont="1" applyBorder="1" applyAlignment="1">
      <alignment horizontal="right" vertical="center"/>
    </xf>
    <xf numFmtId="176" fontId="26" fillId="0" borderId="16" xfId="3" applyNumberFormat="1" applyFont="1" applyBorder="1" applyAlignment="1">
      <alignment horizontal="right" vertical="center"/>
    </xf>
    <xf numFmtId="176" fontId="26" fillId="0" borderId="52" xfId="3" applyNumberFormat="1" applyFont="1" applyBorder="1" applyAlignment="1">
      <alignment horizontal="right" vertical="center"/>
    </xf>
    <xf numFmtId="176" fontId="26" fillId="0" borderId="28" xfId="3" applyNumberFormat="1" applyFont="1" applyFill="1" applyBorder="1" applyAlignment="1">
      <alignment horizontal="right" vertical="center"/>
    </xf>
    <xf numFmtId="176" fontId="26" fillId="0" borderId="0" xfId="3" applyNumberFormat="1" applyFont="1" applyFill="1" applyBorder="1" applyAlignment="1">
      <alignment horizontal="right" vertical="center"/>
    </xf>
    <xf numFmtId="176" fontId="26" fillId="0" borderId="49" xfId="3" applyNumberFormat="1" applyFont="1" applyFill="1" applyBorder="1" applyAlignment="1">
      <alignment horizontal="right" vertical="center"/>
    </xf>
    <xf numFmtId="176" fontId="22" fillId="3" borderId="47" xfId="3" applyNumberFormat="1" applyFont="1" applyFill="1" applyBorder="1" applyAlignment="1">
      <alignment horizontal="right" vertical="center"/>
    </xf>
    <xf numFmtId="176" fontId="22" fillId="3" borderId="13" xfId="3" applyNumberFormat="1" applyFont="1" applyFill="1" applyBorder="1" applyAlignment="1">
      <alignment horizontal="right" vertical="center"/>
    </xf>
    <xf numFmtId="176" fontId="22" fillId="3" borderId="48" xfId="3" applyNumberFormat="1" applyFont="1" applyFill="1" applyBorder="1" applyAlignment="1">
      <alignment horizontal="right" vertical="center"/>
    </xf>
    <xf numFmtId="182" fontId="40" fillId="0" borderId="28" xfId="3" applyNumberFormat="1" applyFont="1" applyBorder="1" applyAlignment="1">
      <alignment horizontal="right" vertical="center"/>
    </xf>
    <xf numFmtId="182" fontId="40" fillId="0" borderId="0" xfId="3" applyNumberFormat="1" applyFont="1" applyBorder="1" applyAlignment="1">
      <alignment horizontal="right" vertical="center"/>
    </xf>
    <xf numFmtId="182" fontId="40" fillId="0" borderId="49" xfId="3" applyNumberFormat="1" applyFont="1" applyBorder="1" applyAlignment="1">
      <alignment horizontal="right" vertical="center"/>
    </xf>
    <xf numFmtId="176" fontId="26" fillId="0" borderId="47" xfId="3" applyNumberFormat="1" applyFont="1" applyBorder="1" applyAlignment="1">
      <alignment horizontal="right" vertical="center"/>
    </xf>
    <xf numFmtId="176" fontId="26" fillId="0" borderId="13" xfId="3" applyNumberFormat="1" applyFont="1" applyBorder="1" applyAlignment="1">
      <alignment horizontal="right" vertical="center"/>
    </xf>
    <xf numFmtId="176" fontId="26" fillId="0" borderId="48" xfId="3" applyNumberFormat="1" applyFont="1" applyBorder="1" applyAlignment="1">
      <alignment horizontal="right" vertical="center"/>
    </xf>
    <xf numFmtId="0" fontId="15" fillId="0" borderId="0" xfId="2" applyFont="1" applyBorder="1" applyAlignment="1">
      <alignment horizontal="left" vertical="center" wrapText="1"/>
    </xf>
    <xf numFmtId="0" fontId="5" fillId="0" borderId="22" xfId="2" applyFont="1" applyBorder="1" applyAlignment="1">
      <alignment horizontal="left"/>
    </xf>
    <xf numFmtId="176" fontId="22" fillId="0" borderId="45" xfId="3" applyNumberFormat="1" applyFont="1" applyBorder="1" applyAlignment="1">
      <alignment horizontal="right"/>
    </xf>
    <xf numFmtId="176" fontId="22" fillId="0" borderId="22" xfId="3" applyNumberFormat="1" applyFont="1" applyBorder="1" applyAlignment="1">
      <alignment horizontal="right"/>
    </xf>
    <xf numFmtId="176" fontId="22" fillId="0" borderId="46" xfId="3" applyNumberFormat="1" applyFont="1" applyBorder="1" applyAlignment="1">
      <alignment horizontal="right"/>
    </xf>
    <xf numFmtId="182" fontId="40" fillId="0" borderId="45" xfId="3" applyNumberFormat="1" applyFont="1" applyBorder="1" applyAlignment="1">
      <alignment horizontal="right"/>
    </xf>
    <xf numFmtId="182" fontId="40" fillId="0" borderId="22" xfId="3" applyNumberFormat="1" applyFont="1" applyBorder="1" applyAlignment="1">
      <alignment horizontal="right"/>
    </xf>
    <xf numFmtId="182" fontId="40" fillId="0" borderId="46" xfId="3" applyNumberFormat="1" applyFont="1" applyBorder="1" applyAlignment="1">
      <alignment horizontal="right"/>
    </xf>
    <xf numFmtId="176" fontId="24" fillId="0" borderId="45" xfId="3" applyNumberFormat="1" applyFont="1" applyBorder="1" applyAlignment="1">
      <alignment horizontal="right"/>
    </xf>
    <xf numFmtId="176" fontId="24" fillId="0" borderId="22" xfId="3" applyNumberFormat="1" applyFont="1" applyBorder="1" applyAlignment="1">
      <alignment horizontal="right"/>
    </xf>
    <xf numFmtId="176" fontId="24" fillId="0" borderId="46" xfId="3" applyNumberFormat="1" applyFont="1" applyBorder="1" applyAlignment="1">
      <alignment horizontal="right"/>
    </xf>
    <xf numFmtId="3" fontId="23" fillId="0" borderId="0" xfId="2" applyNumberFormat="1" applyFont="1" applyAlignment="1">
      <alignment horizontal="center"/>
    </xf>
    <xf numFmtId="0" fontId="5" fillId="0" borderId="16" xfId="2" applyFont="1" applyBorder="1" applyAlignment="1">
      <alignment horizontal="left"/>
    </xf>
    <xf numFmtId="0" fontId="5" fillId="0" borderId="52" xfId="2" applyFont="1" applyBorder="1" applyAlignment="1">
      <alignment horizontal="left"/>
    </xf>
    <xf numFmtId="186" fontId="40" fillId="0" borderId="51" xfId="3" applyNumberFormat="1" applyFont="1" applyBorder="1" applyAlignment="1">
      <alignment vertical="center"/>
    </xf>
    <xf numFmtId="186" fontId="40" fillId="0" borderId="16" xfId="3" applyNumberFormat="1" applyFont="1" applyBorder="1" applyAlignment="1">
      <alignment vertical="center"/>
    </xf>
    <xf numFmtId="186" fontId="40" fillId="0" borderId="52" xfId="3" applyNumberFormat="1" applyFont="1" applyBorder="1" applyAlignment="1">
      <alignment vertical="center"/>
    </xf>
    <xf numFmtId="176" fontId="24" fillId="0" borderId="51" xfId="3" applyNumberFormat="1" applyFont="1" applyBorder="1" applyAlignment="1">
      <alignment horizontal="right" vertical="center"/>
    </xf>
    <xf numFmtId="176" fontId="24" fillId="0" borderId="16" xfId="3" applyNumberFormat="1" applyFont="1" applyBorder="1" applyAlignment="1">
      <alignment horizontal="right" vertical="center"/>
    </xf>
    <xf numFmtId="176" fontId="24" fillId="0" borderId="52" xfId="3" applyNumberFormat="1" applyFont="1" applyBorder="1" applyAlignment="1">
      <alignment horizontal="right" vertical="center"/>
    </xf>
    <xf numFmtId="190" fontId="23" fillId="0" borderId="0" xfId="2" applyNumberFormat="1" applyFont="1" applyAlignment="1">
      <alignment horizontal="center"/>
    </xf>
    <xf numFmtId="176" fontId="41" fillId="0" borderId="67" xfId="3" applyNumberFormat="1" applyFont="1" applyBorder="1" applyAlignment="1">
      <alignment horizontal="center" vertical="center"/>
    </xf>
    <xf numFmtId="176" fontId="41" fillId="0" borderId="65" xfId="3" applyNumberFormat="1" applyFont="1" applyBorder="1" applyAlignment="1">
      <alignment horizontal="center" vertical="center"/>
    </xf>
    <xf numFmtId="176" fontId="41" fillId="0" borderId="66" xfId="3" applyNumberFormat="1" applyFont="1" applyBorder="1" applyAlignment="1">
      <alignment horizontal="center" vertical="center"/>
    </xf>
    <xf numFmtId="186" fontId="30" fillId="0" borderId="28" xfId="3" applyNumberFormat="1" applyFont="1" applyBorder="1" applyAlignment="1">
      <alignment vertical="center"/>
    </xf>
    <xf numFmtId="186" fontId="30" fillId="0" borderId="0" xfId="3" applyNumberFormat="1" applyFont="1" applyBorder="1" applyAlignment="1">
      <alignment vertical="center"/>
    </xf>
    <xf numFmtId="186" fontId="30" fillId="0" borderId="49" xfId="3" applyNumberFormat="1" applyFont="1" applyBorder="1" applyAlignment="1">
      <alignment vertical="center"/>
    </xf>
    <xf numFmtId="0" fontId="3" fillId="0" borderId="22" xfId="2" applyFont="1" applyBorder="1" applyAlignment="1">
      <alignment horizontal="left"/>
    </xf>
    <xf numFmtId="0" fontId="3" fillId="0" borderId="46" xfId="2" applyFont="1" applyBorder="1" applyAlignment="1">
      <alignment horizontal="left"/>
    </xf>
    <xf numFmtId="191" fontId="3" fillId="0" borderId="45" xfId="3" applyNumberFormat="1" applyFont="1" applyBorder="1" applyAlignment="1">
      <alignment horizontal="right"/>
    </xf>
    <xf numFmtId="191" fontId="3" fillId="0" borderId="46" xfId="3" applyNumberFormat="1" applyFont="1" applyBorder="1" applyAlignment="1">
      <alignment horizontal="right"/>
    </xf>
    <xf numFmtId="191" fontId="3" fillId="0" borderId="22" xfId="3" applyNumberFormat="1" applyFont="1" applyBorder="1" applyAlignment="1">
      <alignment horizontal="right"/>
    </xf>
    <xf numFmtId="0" fontId="4" fillId="0" borderId="55" xfId="2" applyFont="1" applyBorder="1" applyAlignment="1">
      <alignment horizontal="center" vertical="center"/>
    </xf>
    <xf numFmtId="0" fontId="3" fillId="0" borderId="0" xfId="2" applyFont="1" applyBorder="1" applyAlignment="1">
      <alignment horizontal="left"/>
    </xf>
    <xf numFmtId="0" fontId="3" fillId="0" borderId="49" xfId="2" applyFont="1" applyBorder="1" applyAlignment="1">
      <alignment horizontal="left"/>
    </xf>
    <xf numFmtId="191" fontId="3" fillId="0" borderId="28" xfId="3" applyNumberFormat="1" applyFont="1" applyBorder="1" applyAlignment="1">
      <alignment horizontal="right"/>
    </xf>
    <xf numFmtId="191" fontId="3" fillId="0" borderId="49" xfId="3" applyNumberFormat="1" applyFont="1" applyBorder="1" applyAlignment="1">
      <alignment horizontal="right"/>
    </xf>
    <xf numFmtId="191" fontId="3" fillId="0" borderId="0" xfId="3" applyNumberFormat="1" applyFont="1" applyBorder="1" applyAlignment="1">
      <alignment horizontal="right"/>
    </xf>
    <xf numFmtId="191" fontId="3" fillId="0" borderId="28" xfId="3" applyNumberFormat="1" applyFont="1" applyFill="1" applyBorder="1" applyAlignment="1">
      <alignment horizontal="right"/>
    </xf>
    <xf numFmtId="191" fontId="3" fillId="0" borderId="49" xfId="3" applyNumberFormat="1" applyFont="1" applyFill="1" applyBorder="1" applyAlignment="1">
      <alignment horizontal="right"/>
    </xf>
    <xf numFmtId="191" fontId="3" fillId="0" borderId="0" xfId="3" applyNumberFormat="1" applyFont="1" applyFill="1" applyBorder="1" applyAlignment="1">
      <alignment horizontal="right"/>
    </xf>
    <xf numFmtId="0" fontId="4" fillId="0" borderId="51" xfId="2" applyFont="1" applyBorder="1" applyAlignment="1">
      <alignment horizontal="center"/>
    </xf>
    <xf numFmtId="0" fontId="4" fillId="0" borderId="16" xfId="2" applyFont="1" applyBorder="1" applyAlignment="1">
      <alignment horizontal="center"/>
    </xf>
    <xf numFmtId="0" fontId="4" fillId="0" borderId="52" xfId="2" applyFont="1" applyBorder="1" applyAlignment="1">
      <alignment horizontal="center"/>
    </xf>
    <xf numFmtId="0" fontId="3" fillId="0" borderId="51" xfId="2" applyFont="1" applyBorder="1" applyAlignment="1">
      <alignment horizontal="center"/>
    </xf>
    <xf numFmtId="0" fontId="3" fillId="0" borderId="52" xfId="2" applyFont="1" applyBorder="1" applyAlignment="1">
      <alignment horizontal="center"/>
    </xf>
    <xf numFmtId="0" fontId="3" fillId="0" borderId="16" xfId="2" applyFont="1" applyBorder="1" applyAlignment="1">
      <alignment horizontal="center"/>
    </xf>
    <xf numFmtId="0" fontId="4" fillId="0" borderId="47" xfId="2" applyFont="1" applyBorder="1" applyAlignment="1">
      <alignment horizontal="center"/>
    </xf>
    <xf numFmtId="0" fontId="4" fillId="0" borderId="13" xfId="2" applyFont="1" applyBorder="1" applyAlignment="1">
      <alignment horizontal="center"/>
    </xf>
    <xf numFmtId="0" fontId="4" fillId="0" borderId="48" xfId="2" applyFont="1" applyBorder="1" applyAlignment="1">
      <alignment horizontal="center"/>
    </xf>
    <xf numFmtId="0" fontId="3" fillId="2" borderId="47" xfId="5" applyFont="1" applyFill="1" applyBorder="1" applyAlignment="1">
      <alignment horizontal="right" vertical="center"/>
    </xf>
    <xf numFmtId="0" fontId="3" fillId="2" borderId="48" xfId="5" applyFont="1" applyFill="1" applyBorder="1" applyAlignment="1">
      <alignment horizontal="right" vertical="center"/>
    </xf>
    <xf numFmtId="0" fontId="3" fillId="2" borderId="13" xfId="5" applyFont="1" applyFill="1" applyBorder="1" applyAlignment="1">
      <alignment horizontal="right" vertical="center"/>
    </xf>
    <xf numFmtId="0" fontId="5" fillId="0" borderId="50" xfId="2" applyFont="1" applyBorder="1" applyAlignment="1">
      <alignment horizontal="center" wrapText="1"/>
    </xf>
    <xf numFmtId="0" fontId="5" fillId="0" borderId="53" xfId="2" applyFont="1" applyBorder="1" applyAlignment="1">
      <alignment horizontal="center"/>
    </xf>
    <xf numFmtId="0" fontId="44" fillId="0" borderId="0" xfId="2" applyFont="1" applyBorder="1" applyAlignment="1">
      <alignment horizontal="left" vertical="center"/>
    </xf>
    <xf numFmtId="0" fontId="4" fillId="0" borderId="28" xfId="2" applyFont="1" applyBorder="1" applyAlignment="1">
      <alignment horizontal="center" vertical="center"/>
    </xf>
    <xf numFmtId="0" fontId="4" fillId="0" borderId="0" xfId="2" applyFont="1" applyBorder="1" applyAlignment="1">
      <alignment horizontal="center" vertical="center"/>
    </xf>
    <xf numFmtId="0" fontId="4" fillId="0" borderId="49" xfId="2" applyFont="1" applyBorder="1" applyAlignment="1">
      <alignment horizontal="center" vertical="center"/>
    </xf>
    <xf numFmtId="0" fontId="5" fillId="0" borderId="50" xfId="2" applyFont="1" applyBorder="1" applyAlignment="1">
      <alignment horizontal="center" vertical="center" wrapText="1"/>
    </xf>
    <xf numFmtId="0" fontId="5" fillId="0" borderId="53" xfId="2" applyFont="1" applyBorder="1" applyAlignment="1">
      <alignment horizontal="center" vertical="center" wrapText="1"/>
    </xf>
    <xf numFmtId="0" fontId="5" fillId="0" borderId="60" xfId="2" applyFont="1" applyBorder="1" applyAlignment="1">
      <alignment horizontal="center" wrapText="1"/>
    </xf>
    <xf numFmtId="0" fontId="5" fillId="0" borderId="61" xfId="2" applyFont="1" applyBorder="1" applyAlignment="1">
      <alignment horizontal="center"/>
    </xf>
    <xf numFmtId="0" fontId="5" fillId="0" borderId="46" xfId="2" applyFont="1" applyBorder="1" applyAlignment="1">
      <alignment horizontal="center" vertical="center" wrapText="1"/>
    </xf>
    <xf numFmtId="0" fontId="5" fillId="0" borderId="52" xfId="2" applyFont="1" applyBorder="1" applyAlignment="1">
      <alignment horizontal="center" vertical="center" wrapText="1"/>
    </xf>
    <xf numFmtId="0" fontId="3" fillId="0" borderId="0" xfId="2" applyFont="1" applyFill="1" applyAlignment="1">
      <alignment horizontal="center"/>
    </xf>
    <xf numFmtId="17" fontId="22" fillId="0" borderId="50" xfId="12" applyNumberFormat="1" applyFont="1" applyBorder="1" applyAlignment="1">
      <alignment horizontal="center" vertical="center"/>
    </xf>
    <xf numFmtId="17" fontId="22" fillId="0" borderId="53" xfId="12" applyNumberFormat="1" applyFont="1" applyBorder="1" applyAlignment="1">
      <alignment horizontal="center" vertical="center"/>
    </xf>
    <xf numFmtId="17" fontId="22" fillId="0" borderId="54" xfId="12" applyNumberFormat="1" applyFont="1" applyBorder="1" applyAlignment="1">
      <alignment horizontal="center" vertical="center"/>
    </xf>
    <xf numFmtId="0" fontId="5" fillId="0" borderId="47" xfId="12" applyFont="1" applyBorder="1" applyAlignment="1">
      <alignment horizontal="center" vertical="center" wrapText="1"/>
    </xf>
    <xf numFmtId="0" fontId="5" fillId="0" borderId="48" xfId="12" applyFont="1" applyBorder="1" applyAlignment="1">
      <alignment horizontal="center" vertical="center" wrapText="1"/>
    </xf>
    <xf numFmtId="0" fontId="48" fillId="0" borderId="50" xfId="11" applyFont="1" applyBorder="1" applyAlignment="1">
      <alignment horizontal="center" vertical="center" wrapText="1"/>
    </xf>
    <xf numFmtId="0" fontId="48" fillId="0" borderId="53" xfId="11" applyFont="1" applyBorder="1" applyAlignment="1">
      <alignment horizontal="center" vertical="center" wrapText="1"/>
    </xf>
    <xf numFmtId="0" fontId="4" fillId="0" borderId="50" xfId="12" applyFont="1" applyBorder="1" applyAlignment="1">
      <alignment horizontal="center" vertical="center"/>
    </xf>
    <xf numFmtId="0" fontId="4" fillId="0" borderId="54" xfId="12" applyFont="1" applyBorder="1" applyAlignment="1">
      <alignment horizontal="center" vertical="center"/>
    </xf>
    <xf numFmtId="1" fontId="46" fillId="0" borderId="45" xfId="12" applyNumberFormat="1" applyFont="1" applyBorder="1" applyAlignment="1">
      <alignment horizontal="center" vertical="center"/>
    </xf>
    <xf numFmtId="1" fontId="46" fillId="0" borderId="22" xfId="12" applyNumberFormat="1" applyFont="1" applyBorder="1" applyAlignment="1">
      <alignment horizontal="center" vertical="center"/>
    </xf>
    <xf numFmtId="1" fontId="46" fillId="0" borderId="46" xfId="12" applyNumberFormat="1" applyFont="1" applyBorder="1" applyAlignment="1">
      <alignment horizontal="center" vertical="center"/>
    </xf>
    <xf numFmtId="1" fontId="46" fillId="0" borderId="51" xfId="12" applyNumberFormat="1" applyFont="1" applyBorder="1" applyAlignment="1">
      <alignment horizontal="center" vertical="center"/>
    </xf>
    <xf numFmtId="1" fontId="46" fillId="0" borderId="16" xfId="12" applyNumberFormat="1" applyFont="1" applyBorder="1" applyAlignment="1">
      <alignment horizontal="center" vertical="center"/>
    </xf>
    <xf numFmtId="1" fontId="46" fillId="0" borderId="52" xfId="12" applyNumberFormat="1" applyFont="1" applyBorder="1" applyAlignment="1">
      <alignment horizontal="center" vertical="center"/>
    </xf>
    <xf numFmtId="1" fontId="46" fillId="0" borderId="45" xfId="12" applyNumberFormat="1" applyFont="1" applyBorder="1" applyAlignment="1">
      <alignment horizontal="center" vertical="center" wrapText="1"/>
    </xf>
    <xf numFmtId="1" fontId="46" fillId="0" borderId="22" xfId="12" applyNumberFormat="1" applyFont="1" applyBorder="1" applyAlignment="1">
      <alignment horizontal="center" vertical="center" wrapText="1"/>
    </xf>
    <xf numFmtId="1" fontId="46" fillId="0" borderId="46" xfId="12" applyNumberFormat="1" applyFont="1" applyBorder="1" applyAlignment="1">
      <alignment horizontal="center" vertical="center" wrapText="1"/>
    </xf>
    <xf numFmtId="1" fontId="46" fillId="0" borderId="51" xfId="12" applyNumberFormat="1" applyFont="1" applyBorder="1" applyAlignment="1">
      <alignment horizontal="center" vertical="center" wrapText="1"/>
    </xf>
    <xf numFmtId="1" fontId="46" fillId="0" borderId="16" xfId="12" applyNumberFormat="1" applyFont="1" applyBorder="1" applyAlignment="1">
      <alignment horizontal="center" vertical="center" wrapText="1"/>
    </xf>
    <xf numFmtId="1" fontId="46" fillId="0" borderId="52" xfId="12" applyNumberFormat="1" applyFont="1" applyBorder="1" applyAlignment="1">
      <alignment horizontal="center" vertical="center" wrapText="1"/>
    </xf>
    <xf numFmtId="0" fontId="55" fillId="0" borderId="22" xfId="2" applyFont="1" applyBorder="1" applyAlignment="1">
      <alignment horizontal="center" vertical="top" readingOrder="1"/>
    </xf>
    <xf numFmtId="0" fontId="55" fillId="0" borderId="46" xfId="2" applyFont="1" applyBorder="1" applyAlignment="1">
      <alignment horizontal="center" vertical="top" readingOrder="1"/>
    </xf>
    <xf numFmtId="0" fontId="4" fillId="0" borderId="28" xfId="11" applyFont="1" applyBorder="1" applyAlignment="1">
      <alignment horizontal="center" vertical="center" wrapText="1"/>
    </xf>
    <xf numFmtId="0" fontId="4" fillId="0" borderId="0" xfId="11" applyFont="1" applyBorder="1" applyAlignment="1">
      <alignment horizontal="center" vertical="center" wrapText="1"/>
    </xf>
    <xf numFmtId="0" fontId="4" fillId="0" borderId="49" xfId="11" applyFont="1" applyBorder="1" applyAlignment="1">
      <alignment horizontal="center" vertical="center" wrapText="1"/>
    </xf>
    <xf numFmtId="202" fontId="46" fillId="0" borderId="47" xfId="13" applyFont="1" applyBorder="1" applyAlignment="1">
      <alignment horizontal="center" vertical="center" wrapText="1"/>
    </xf>
    <xf numFmtId="202" fontId="46" fillId="0" borderId="13" xfId="13" applyFont="1" applyBorder="1" applyAlignment="1">
      <alignment horizontal="center" vertical="center" wrapText="1"/>
    </xf>
    <xf numFmtId="202" fontId="46" fillId="0" borderId="48" xfId="13" applyFont="1" applyBorder="1" applyAlignment="1">
      <alignment horizontal="center" vertical="center" wrapText="1"/>
    </xf>
    <xf numFmtId="0" fontId="5" fillId="0" borderId="13" xfId="12" applyFont="1" applyBorder="1" applyAlignment="1">
      <alignment horizontal="center" vertical="center" wrapText="1"/>
    </xf>
    <xf numFmtId="0" fontId="22" fillId="0" borderId="50" xfId="12" applyFont="1" applyBorder="1" applyAlignment="1">
      <alignment horizontal="center" vertical="center"/>
    </xf>
    <xf numFmtId="0" fontId="22" fillId="0" borderId="54" xfId="12" applyFont="1" applyBorder="1" applyAlignment="1">
      <alignment horizontal="center" vertical="center"/>
    </xf>
    <xf numFmtId="0" fontId="39" fillId="0" borderId="50" xfId="11" applyFont="1" applyBorder="1" applyAlignment="1">
      <alignment horizontal="center" vertical="center" wrapText="1"/>
    </xf>
    <xf numFmtId="0" fontId="39" fillId="0" borderId="53" xfId="11" applyFont="1" applyBorder="1" applyAlignment="1">
      <alignment horizontal="center" vertical="center" wrapText="1"/>
    </xf>
    <xf numFmtId="0" fontId="39" fillId="0" borderId="50" xfId="12" applyFont="1" applyBorder="1" applyAlignment="1">
      <alignment horizontal="center" vertical="center"/>
    </xf>
    <xf numFmtId="202" fontId="64" fillId="0" borderId="54" xfId="13" applyFont="1" applyBorder="1" applyAlignment="1">
      <alignment horizontal="center" vertical="center"/>
    </xf>
    <xf numFmtId="202" fontId="64" fillId="0" borderId="53" xfId="13" applyFont="1" applyBorder="1" applyAlignment="1">
      <alignment horizontal="center" vertical="center"/>
    </xf>
    <xf numFmtId="0" fontId="39" fillId="0" borderId="47" xfId="12" applyFont="1" applyBorder="1" applyAlignment="1">
      <alignment horizontal="center" vertical="center" wrapText="1"/>
    </xf>
    <xf numFmtId="0" fontId="39" fillId="0" borderId="13" xfId="12" applyFont="1" applyBorder="1" applyAlignment="1">
      <alignment horizontal="center" vertical="center" wrapText="1"/>
    </xf>
    <xf numFmtId="0" fontId="39" fillId="0" borderId="34" xfId="12" applyFont="1" applyBorder="1" applyAlignment="1">
      <alignment horizontal="center" vertical="center" wrapText="1"/>
    </xf>
    <xf numFmtId="0" fontId="39" fillId="0" borderId="104" xfId="12" applyFont="1" applyBorder="1" applyAlignment="1">
      <alignment horizontal="center" vertical="center" wrapText="1"/>
    </xf>
    <xf numFmtId="0" fontId="39" fillId="0" borderId="32" xfId="12" applyFont="1" applyBorder="1" applyAlignment="1">
      <alignment horizontal="center" vertical="center" wrapText="1"/>
    </xf>
    <xf numFmtId="0" fontId="39" fillId="0" borderId="56" xfId="12" applyFont="1" applyBorder="1" applyAlignment="1">
      <alignment horizontal="center" vertical="center" wrapText="1"/>
    </xf>
    <xf numFmtId="0" fontId="39" fillId="0" borderId="105" xfId="12" applyFont="1" applyBorder="1" applyAlignment="1">
      <alignment horizontal="center" vertical="center" wrapText="1"/>
    </xf>
    <xf numFmtId="0" fontId="40" fillId="0" borderId="13" xfId="12" applyFont="1" applyBorder="1" applyAlignment="1">
      <alignment horizontal="center" vertical="center"/>
    </xf>
    <xf numFmtId="0" fontId="40" fillId="0" borderId="48" xfId="12" applyFont="1" applyBorder="1" applyAlignment="1">
      <alignment horizontal="center" vertical="center"/>
    </xf>
    <xf numFmtId="0" fontId="48" fillId="0" borderId="32" xfId="12" applyFont="1" applyBorder="1" applyAlignment="1">
      <alignment horizontal="center" vertical="center" wrapText="1"/>
    </xf>
    <xf numFmtId="0" fontId="48" fillId="0" borderId="56" xfId="12" applyFont="1" applyBorder="1" applyAlignment="1">
      <alignment horizontal="center" vertical="center" wrapText="1"/>
    </xf>
    <xf numFmtId="202" fontId="67" fillId="0" borderId="56" xfId="13" applyFont="1" applyBorder="1" applyAlignment="1">
      <alignment horizontal="center" vertical="center" wrapText="1"/>
    </xf>
    <xf numFmtId="0" fontId="36" fillId="0" borderId="56" xfId="2" applyFont="1" applyBorder="1"/>
    <xf numFmtId="0" fontId="36" fillId="0" borderId="105" xfId="2" applyFont="1" applyBorder="1"/>
    <xf numFmtId="0" fontId="22" fillId="0" borderId="47" xfId="17" applyFont="1" applyBorder="1" applyAlignment="1">
      <alignment horizontal="center" vertical="center"/>
    </xf>
    <xf numFmtId="0" fontId="22" fillId="0" borderId="13" xfId="17" applyFont="1" applyBorder="1" applyAlignment="1">
      <alignment horizontal="center" vertical="center"/>
    </xf>
    <xf numFmtId="0" fontId="22" fillId="0" borderId="48" xfId="17" applyFont="1" applyBorder="1" applyAlignment="1">
      <alignment horizontal="center" vertical="center"/>
    </xf>
    <xf numFmtId="0" fontId="40" fillId="0" borderId="47" xfId="17" applyFont="1" applyBorder="1" applyAlignment="1">
      <alignment horizontal="center" vertical="center" wrapText="1"/>
    </xf>
    <xf numFmtId="0" fontId="40" fillId="0" borderId="42" xfId="17" applyFont="1" applyBorder="1" applyAlignment="1">
      <alignment horizontal="center" vertical="center" wrapText="1"/>
    </xf>
    <xf numFmtId="0" fontId="40" fillId="0" borderId="109" xfId="17" applyFont="1" applyBorder="1" applyAlignment="1">
      <alignment horizontal="center" vertical="center" wrapText="1"/>
    </xf>
    <xf numFmtId="0" fontId="40" fillId="0" borderId="110" xfId="17" applyFont="1" applyBorder="1" applyAlignment="1">
      <alignment horizontal="center" vertical="center" wrapText="1"/>
    </xf>
    <xf numFmtId="0" fontId="40" fillId="0" borderId="111" xfId="17" applyFont="1" applyBorder="1" applyAlignment="1">
      <alignment horizontal="center" vertical="center" wrapText="1"/>
    </xf>
    <xf numFmtId="0" fontId="40" fillId="0" borderId="22" xfId="17" applyFont="1" applyBorder="1" applyAlignment="1">
      <alignment horizontal="center" vertical="center" wrapText="1"/>
    </xf>
    <xf numFmtId="0" fontId="40" fillId="0" borderId="16" xfId="17" applyFont="1" applyBorder="1" applyAlignment="1">
      <alignment horizontal="center" vertical="center" wrapText="1"/>
    </xf>
    <xf numFmtId="0" fontId="40" fillId="0" borderId="112" xfId="17" applyFont="1" applyBorder="1" applyAlignment="1">
      <alignment horizontal="center" vertical="center" wrapText="1"/>
    </xf>
    <xf numFmtId="0" fontId="40" fillId="0" borderId="117" xfId="17" applyFont="1" applyBorder="1" applyAlignment="1">
      <alignment horizontal="center" vertical="center" wrapText="1"/>
    </xf>
    <xf numFmtId="0" fontId="22" fillId="0" borderId="28" xfId="17" applyFont="1" applyBorder="1" applyAlignment="1">
      <alignment vertical="center" wrapText="1"/>
    </xf>
    <xf numFmtId="0" fontId="3" fillId="0" borderId="49" xfId="2" applyFont="1" applyBorder="1" applyAlignment="1">
      <alignment vertical="center"/>
    </xf>
    <xf numFmtId="0" fontId="26" fillId="0" borderId="22" xfId="17" applyFont="1" applyBorder="1" applyAlignment="1">
      <alignment horizontal="left" vertical="center"/>
    </xf>
    <xf numFmtId="3" fontId="40" fillId="0" borderId="22" xfId="1" applyNumberFormat="1" applyFont="1" applyBorder="1" applyAlignment="1">
      <alignment horizontal="left"/>
    </xf>
    <xf numFmtId="0" fontId="22" fillId="0" borderId="45" xfId="17" applyFont="1" applyBorder="1" applyAlignment="1">
      <alignment horizontal="center" vertical="center"/>
    </xf>
    <xf numFmtId="0" fontId="22" fillId="0" borderId="46" xfId="17" applyFont="1" applyBorder="1" applyAlignment="1">
      <alignment horizontal="center" vertical="center"/>
    </xf>
    <xf numFmtId="0" fontId="22" fillId="0" borderId="51" xfId="17" applyFont="1" applyBorder="1" applyAlignment="1">
      <alignment horizontal="center" vertical="center"/>
    </xf>
    <xf numFmtId="0" fontId="22" fillId="0" borderId="52" xfId="17" applyFont="1" applyBorder="1" applyAlignment="1">
      <alignment horizontal="center" vertical="center"/>
    </xf>
    <xf numFmtId="164" fontId="40" fillId="0" borderId="0" xfId="6" applyFont="1" applyBorder="1" applyAlignment="1">
      <alignment horizontal="center" vertical="center"/>
    </xf>
    <xf numFmtId="0" fontId="40" fillId="0" borderId="113" xfId="17" applyFont="1" applyBorder="1" applyAlignment="1">
      <alignment horizontal="center" vertical="center" wrapText="1"/>
    </xf>
    <xf numFmtId="0" fontId="40" fillId="0" borderId="118" xfId="17" applyFont="1" applyBorder="1" applyAlignment="1">
      <alignment horizontal="center" vertical="center" wrapText="1"/>
    </xf>
    <xf numFmtId="0" fontId="40" fillId="0" borderId="46" xfId="17" applyFont="1" applyBorder="1" applyAlignment="1">
      <alignment horizontal="center" vertical="center" wrapText="1"/>
    </xf>
    <xf numFmtId="0" fontId="40" fillId="0" borderId="49" xfId="17" applyFont="1" applyBorder="1" applyAlignment="1">
      <alignment horizontal="center" vertical="center" wrapText="1"/>
    </xf>
    <xf numFmtId="166" fontId="40" fillId="3" borderId="118" xfId="6" applyNumberFormat="1" applyFont="1" applyFill="1" applyBorder="1" applyAlignment="1">
      <alignment vertical="center"/>
    </xf>
    <xf numFmtId="194" fontId="23" fillId="0" borderId="51" xfId="12" applyNumberFormat="1" applyFont="1" applyFill="1" applyBorder="1" applyAlignment="1">
      <alignment vertical="center"/>
    </xf>
  </cellXfs>
  <cellStyles count="19">
    <cellStyle name="Comma [0] 2 2" xfId="6"/>
    <cellStyle name="Comma 2 3" xfId="3"/>
    <cellStyle name="Comma 2_Book1" xfId="10"/>
    <cellStyle name="Comma 4 2" xfId="18"/>
    <cellStyle name="Comma 5 2" xfId="16"/>
    <cellStyle name="Comma_retail graph" xfId="9"/>
    <cellStyle name="Normal" xfId="0" builtinId="0"/>
    <cellStyle name="Normal 2 2" xfId="2"/>
    <cellStyle name="Normal 2 3" xfId="8"/>
    <cellStyle name="Normal_Digest 2002 2 2" xfId="11"/>
    <cellStyle name="Normal_Energy Balance incl Rodrigues" xfId="1"/>
    <cellStyle name="Normal_Ind'03 table" xfId="5"/>
    <cellStyle name="Normal_ind'03 test 2" xfId="14"/>
    <cellStyle name="Normal_indicator water" xfId="13"/>
    <cellStyle name="Normal_loss peak" xfId="4"/>
    <cellStyle name="Normal_retail graph" xfId="7"/>
    <cellStyle name="Normal_water production" xfId="12"/>
    <cellStyle name="Normal_WATER sales 2" xfId="17"/>
    <cellStyle name="Percent 2 2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4" Type="http://schemas.openxmlformats.org/officeDocument/2006/relationships/image" Target="../media/image18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2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emf"/><Relationship Id="rId1" Type="http://schemas.openxmlformats.org/officeDocument/2006/relationships/image" Target="../media/image23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emf"/><Relationship Id="rId1" Type="http://schemas.openxmlformats.org/officeDocument/2006/relationships/image" Target="../media/image25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0</xdr:row>
      <xdr:rowOff>0</xdr:rowOff>
    </xdr:from>
    <xdr:to>
      <xdr:col>21</xdr:col>
      <xdr:colOff>0</xdr:colOff>
      <xdr:row>24</xdr:row>
      <xdr:rowOff>0</xdr:rowOff>
    </xdr:to>
    <xdr:sp macro="" textlink="">
      <xdr:nvSpPr>
        <xdr:cNvPr id="2" name="Tex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15878175" y="0"/>
          <a:ext cx="485775" cy="101917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vert="vert" wrap="square" lIns="0" tIns="32004" rIns="36576" bIns="32004" anchor="t" upright="1"/>
        <a:lstStyle/>
        <a:p>
          <a:pPr algn="ctr" rtl="0">
            <a:defRPr sz="1000"/>
          </a:pPr>
          <a:r>
            <a:rPr 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12</a:t>
          </a:r>
        </a:p>
      </xdr:txBody>
    </xdr:sp>
    <xdr:clientData/>
  </xdr:twoCellAnchor>
  <xdr:twoCellAnchor>
    <xdr:from>
      <xdr:col>0</xdr:col>
      <xdr:colOff>0</xdr:colOff>
      <xdr:row>1</xdr:row>
      <xdr:rowOff>190500</xdr:rowOff>
    </xdr:from>
    <xdr:to>
      <xdr:col>1</xdr:col>
      <xdr:colOff>28575</xdr:colOff>
      <xdr:row>6</xdr:row>
      <xdr:rowOff>9525</xdr:rowOff>
    </xdr:to>
    <xdr:sp macro="" textlink="">
      <xdr:nvSpPr>
        <xdr:cNvPr id="3" name="Line 5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ShapeType="1"/>
        </xdr:cNvSpPr>
      </xdr:nvSpPr>
      <xdr:spPr bwMode="auto">
        <a:xfrm>
          <a:off x="0" y="447675"/>
          <a:ext cx="2552700" cy="1781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38101</xdr:colOff>
      <xdr:row>0</xdr:row>
      <xdr:rowOff>0</xdr:rowOff>
    </xdr:from>
    <xdr:to>
      <xdr:col>31</xdr:col>
      <xdr:colOff>304801</xdr:colOff>
      <xdr:row>36</xdr:row>
      <xdr:rowOff>85725</xdr:rowOff>
    </xdr:to>
    <xdr:sp macro="" textlink="">
      <xdr:nvSpPr>
        <xdr:cNvPr id="2" name="Tex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10144126" y="0"/>
          <a:ext cx="266700" cy="75819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vert="vert" wrap="square" lIns="0" tIns="27432" rIns="27432" bIns="27432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20</a:t>
          </a:r>
        </a:p>
      </xdr:txBody>
    </xdr:sp>
    <xdr:clientData/>
  </xdr:twoCellAnchor>
  <xdr:twoCellAnchor editAs="oneCell">
    <xdr:from>
      <xdr:col>21</xdr:col>
      <xdr:colOff>295275</xdr:colOff>
      <xdr:row>19</xdr:row>
      <xdr:rowOff>38100</xdr:rowOff>
    </xdr:from>
    <xdr:to>
      <xdr:col>29</xdr:col>
      <xdr:colOff>419100</xdr:colOff>
      <xdr:row>32</xdr:row>
      <xdr:rowOff>9525</xdr:rowOff>
    </xdr:to>
    <xdr:pic>
      <xdr:nvPicPr>
        <xdr:cNvPr id="3" name="Picture 1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5" y="4086225"/>
          <a:ext cx="2886075" cy="274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28575</xdr:colOff>
      <xdr:row>19</xdr:row>
      <xdr:rowOff>28575</xdr:rowOff>
    </xdr:from>
    <xdr:to>
      <xdr:col>21</xdr:col>
      <xdr:colOff>276225</xdr:colOff>
      <xdr:row>33</xdr:row>
      <xdr:rowOff>47625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4076700"/>
          <a:ext cx="2952750" cy="299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38101</xdr:colOff>
      <xdr:row>0</xdr:row>
      <xdr:rowOff>0</xdr:rowOff>
    </xdr:from>
    <xdr:to>
      <xdr:col>34</xdr:col>
      <xdr:colOff>304801</xdr:colOff>
      <xdr:row>36</xdr:row>
      <xdr:rowOff>85725</xdr:rowOff>
    </xdr:to>
    <xdr:sp macro="" textlink="">
      <xdr:nvSpPr>
        <xdr:cNvPr id="2" name="Text 1">
          <a:extLst>
            <a:ext uri="{FF2B5EF4-FFF2-40B4-BE49-F238E27FC236}">
              <a16:creationId xmlns:a16="http://schemas.microsoft.com/office/drawing/2014/main" id="{65ED3D38-18CE-4D83-864A-541B2D2B76F0}"/>
            </a:ext>
          </a:extLst>
        </xdr:cNvPr>
        <xdr:cNvSpPr txBox="1">
          <a:spLocks noChangeArrowheads="1"/>
        </xdr:cNvSpPr>
      </xdr:nvSpPr>
      <xdr:spPr bwMode="auto">
        <a:xfrm>
          <a:off x="11877676" y="0"/>
          <a:ext cx="200025" cy="8410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vert="vert" wrap="square" lIns="0" tIns="27432" rIns="27432" bIns="27432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21</a:t>
          </a:r>
        </a:p>
      </xdr:txBody>
    </xdr:sp>
    <xdr:clientData/>
  </xdr:twoCellAnchor>
  <xdr:twoCellAnchor editAs="oneCell">
    <xdr:from>
      <xdr:col>8</xdr:col>
      <xdr:colOff>9526</xdr:colOff>
      <xdr:row>19</xdr:row>
      <xdr:rowOff>0</xdr:rowOff>
    </xdr:from>
    <xdr:to>
      <xdr:col>16</xdr:col>
      <xdr:colOff>47626</xdr:colOff>
      <xdr:row>33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804EA5-587D-4B5F-A13A-D8A4CEF84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00351" y="4972050"/>
          <a:ext cx="2838450" cy="2705100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95250</xdr:colOff>
      <xdr:row>19</xdr:row>
      <xdr:rowOff>9525</xdr:rowOff>
    </xdr:from>
    <xdr:to>
      <xdr:col>24</xdr:col>
      <xdr:colOff>123825</xdr:colOff>
      <xdr:row>32</xdr:row>
      <xdr:rowOff>85725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80B64AE-079E-4532-A36D-64329AD8E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86425" y="4981575"/>
          <a:ext cx="2800350" cy="2676525"/>
        </a:xfrm>
        <a:prstGeom prst="rect">
          <a:avLst/>
        </a:prstGeom>
      </xdr:spPr>
    </xdr:pic>
    <xdr:clientData/>
  </xdr:twoCellAnchor>
  <xdr:twoCellAnchor editAs="oneCell">
    <xdr:from>
      <xdr:col>24</xdr:col>
      <xdr:colOff>171450</xdr:colOff>
      <xdr:row>19</xdr:row>
      <xdr:rowOff>19051</xdr:rowOff>
    </xdr:from>
    <xdr:to>
      <xdr:col>33</xdr:col>
      <xdr:colOff>19051</xdr:colOff>
      <xdr:row>33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E99DE86-5CC3-4A6A-8389-09DE7D66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34400" y="4991101"/>
          <a:ext cx="3000376" cy="267652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19</xdr:row>
      <xdr:rowOff>0</xdr:rowOff>
    </xdr:from>
    <xdr:to>
      <xdr:col>7</xdr:col>
      <xdr:colOff>352426</xdr:colOff>
      <xdr:row>33</xdr:row>
      <xdr:rowOff>9525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6D8004C-11E7-455A-A2BA-EA49FC64A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4972050"/>
          <a:ext cx="2762250" cy="27051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38101</xdr:colOff>
      <xdr:row>0</xdr:row>
      <xdr:rowOff>0</xdr:rowOff>
    </xdr:from>
    <xdr:to>
      <xdr:col>32</xdr:col>
      <xdr:colOff>304801</xdr:colOff>
      <xdr:row>37</xdr:row>
      <xdr:rowOff>85725</xdr:rowOff>
    </xdr:to>
    <xdr:sp macro="" textlink="">
      <xdr:nvSpPr>
        <xdr:cNvPr id="2" name="Tex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>
          <a:spLocks noChangeArrowheads="1"/>
        </xdr:cNvSpPr>
      </xdr:nvSpPr>
      <xdr:spPr bwMode="auto">
        <a:xfrm>
          <a:off x="11458576" y="0"/>
          <a:ext cx="266700" cy="85820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vert="vert" wrap="square" lIns="0" tIns="27432" rIns="27432" bIns="27432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22</a:t>
          </a:r>
        </a:p>
      </xdr:txBody>
    </xdr:sp>
    <xdr:clientData/>
  </xdr:twoCellAnchor>
  <xdr:twoCellAnchor editAs="oneCell">
    <xdr:from>
      <xdr:col>0</xdr:col>
      <xdr:colOff>1</xdr:colOff>
      <xdr:row>19</xdr:row>
      <xdr:rowOff>0</xdr:rowOff>
    </xdr:from>
    <xdr:to>
      <xdr:col>7</xdr:col>
      <xdr:colOff>142876</xdr:colOff>
      <xdr:row>33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943475"/>
          <a:ext cx="2667000" cy="27051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190501</xdr:colOff>
      <xdr:row>18</xdr:row>
      <xdr:rowOff>238124</xdr:rowOff>
    </xdr:from>
    <xdr:to>
      <xdr:col>14</xdr:col>
      <xdr:colOff>381001</xdr:colOff>
      <xdr:row>32</xdr:row>
      <xdr:rowOff>95249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14626" y="4943474"/>
          <a:ext cx="2762250" cy="2695575"/>
        </a:xfrm>
        <a:prstGeom prst="rect">
          <a:avLst/>
        </a:prstGeom>
      </xdr:spPr>
    </xdr:pic>
    <xdr:clientData/>
  </xdr:twoCellAnchor>
  <xdr:twoCellAnchor editAs="oneCell">
    <xdr:from>
      <xdr:col>15</xdr:col>
      <xdr:colOff>2</xdr:colOff>
      <xdr:row>19</xdr:row>
      <xdr:rowOff>0</xdr:rowOff>
    </xdr:from>
    <xdr:to>
      <xdr:col>23</xdr:col>
      <xdr:colOff>0</xdr:colOff>
      <xdr:row>32</xdr:row>
      <xdr:rowOff>85725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95927" y="4943475"/>
          <a:ext cx="2838448" cy="2686050"/>
        </a:xfrm>
        <a:prstGeom prst="rect">
          <a:avLst/>
        </a:prstGeom>
      </xdr:spPr>
    </xdr:pic>
    <xdr:clientData/>
  </xdr:twoCellAnchor>
  <xdr:twoCellAnchor editAs="oneCell">
    <xdr:from>
      <xdr:col>23</xdr:col>
      <xdr:colOff>28576</xdr:colOff>
      <xdr:row>19</xdr:row>
      <xdr:rowOff>0</xdr:rowOff>
    </xdr:from>
    <xdr:to>
      <xdr:col>31</xdr:col>
      <xdr:colOff>19052</xdr:colOff>
      <xdr:row>33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62951" y="4943475"/>
          <a:ext cx="2828926" cy="26955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85725</xdr:colOff>
      <xdr:row>0</xdr:row>
      <xdr:rowOff>0</xdr:rowOff>
    </xdr:from>
    <xdr:to>
      <xdr:col>26</xdr:col>
      <xdr:colOff>0</xdr:colOff>
      <xdr:row>39</xdr:row>
      <xdr:rowOff>0</xdr:rowOff>
    </xdr:to>
    <xdr:sp macro="" textlink="">
      <xdr:nvSpPr>
        <xdr:cNvPr id="2" name="Tex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>
          <a:spLocks noChangeArrowheads="1"/>
        </xdr:cNvSpPr>
      </xdr:nvSpPr>
      <xdr:spPr bwMode="auto">
        <a:xfrm>
          <a:off x="9896475" y="0"/>
          <a:ext cx="219075" cy="6648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vert="vert" wrap="square" lIns="0" tIns="27432" rIns="27432" bIns="27432" anchor="b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23</a:t>
          </a:r>
        </a:p>
      </xdr:txBody>
    </xdr:sp>
    <xdr:clientData/>
  </xdr:twoCellAnchor>
  <xdr:twoCellAnchor editAs="oneCell">
    <xdr:from>
      <xdr:col>0</xdr:col>
      <xdr:colOff>28575</xdr:colOff>
      <xdr:row>32</xdr:row>
      <xdr:rowOff>19050</xdr:rowOff>
    </xdr:from>
    <xdr:to>
      <xdr:col>12</xdr:col>
      <xdr:colOff>104775</xdr:colOff>
      <xdr:row>40</xdr:row>
      <xdr:rowOff>85725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048250"/>
          <a:ext cx="4895850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133350</xdr:colOff>
      <xdr:row>32</xdr:row>
      <xdr:rowOff>19050</xdr:rowOff>
    </xdr:from>
    <xdr:to>
      <xdr:col>23</xdr:col>
      <xdr:colOff>447675</xdr:colOff>
      <xdr:row>40</xdr:row>
      <xdr:rowOff>85725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5048250"/>
          <a:ext cx="4772025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76201</xdr:colOff>
      <xdr:row>0</xdr:row>
      <xdr:rowOff>47625</xdr:rowOff>
    </xdr:from>
    <xdr:to>
      <xdr:col>19</xdr:col>
      <xdr:colOff>304800</xdr:colOff>
      <xdr:row>33</xdr:row>
      <xdr:rowOff>0</xdr:rowOff>
    </xdr:to>
    <xdr:sp macro="" textlink="">
      <xdr:nvSpPr>
        <xdr:cNvPr id="2" name="Tex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11020426" y="47625"/>
          <a:ext cx="228599" cy="75533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vert="vert" wrap="square" lIns="0" tIns="27432" rIns="27432" bIns="27432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24</a:t>
          </a:r>
        </a:p>
      </xdr:txBody>
    </xdr:sp>
    <xdr:clientData/>
  </xdr:twoCellAnchor>
  <xdr:twoCellAnchor editAs="oneCell">
    <xdr:from>
      <xdr:col>8</xdr:col>
      <xdr:colOff>381000</xdr:colOff>
      <xdr:row>17</xdr:row>
      <xdr:rowOff>76200</xdr:rowOff>
    </xdr:from>
    <xdr:to>
      <xdr:col>17</xdr:col>
      <xdr:colOff>419100</xdr:colOff>
      <xdr:row>31</xdr:row>
      <xdr:rowOff>85725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5010150"/>
          <a:ext cx="5229225" cy="2333625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66675</xdr:rowOff>
    </xdr:from>
    <xdr:to>
      <xdr:col>8</xdr:col>
      <xdr:colOff>76200</xdr:colOff>
      <xdr:row>31</xdr:row>
      <xdr:rowOff>85725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00625"/>
          <a:ext cx="5114925" cy="2343150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</xdr:colOff>
      <xdr:row>1</xdr:row>
      <xdr:rowOff>66675</xdr:rowOff>
    </xdr:from>
    <xdr:to>
      <xdr:col>20</xdr:col>
      <xdr:colOff>9525</xdr:colOff>
      <xdr:row>24</xdr:row>
      <xdr:rowOff>0</xdr:rowOff>
    </xdr:to>
    <xdr:sp macro="" textlink="">
      <xdr:nvSpPr>
        <xdr:cNvPr id="2" name="Tex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15487650" y="323850"/>
          <a:ext cx="57150" cy="9963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19050</xdr:colOff>
      <xdr:row>2</xdr:row>
      <xdr:rowOff>28575</xdr:rowOff>
    </xdr:from>
    <xdr:to>
      <xdr:col>1</xdr:col>
      <xdr:colOff>9525</xdr:colOff>
      <xdr:row>6</xdr:row>
      <xdr:rowOff>0</xdr:rowOff>
    </xdr:to>
    <xdr:sp macro="" textlink="">
      <xdr:nvSpPr>
        <xdr:cNvPr id="3" name="Line 5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ShapeType="1"/>
        </xdr:cNvSpPr>
      </xdr:nvSpPr>
      <xdr:spPr bwMode="auto">
        <a:xfrm>
          <a:off x="19050" y="495300"/>
          <a:ext cx="2362200" cy="1724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27214</xdr:colOff>
      <xdr:row>1</xdr:row>
      <xdr:rowOff>126999</xdr:rowOff>
    </xdr:from>
    <xdr:to>
      <xdr:col>21</xdr:col>
      <xdr:colOff>7710</xdr:colOff>
      <xdr:row>23</xdr:row>
      <xdr:rowOff>340179</xdr:rowOff>
    </xdr:to>
    <xdr:sp macro="" textlink="">
      <xdr:nvSpPr>
        <xdr:cNvPr id="4" name="Text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>
          <a:spLocks noChangeArrowheads="1"/>
        </xdr:cNvSpPr>
      </xdr:nvSpPr>
      <xdr:spPr bwMode="auto">
        <a:xfrm>
          <a:off x="15476764" y="384174"/>
          <a:ext cx="437696" cy="977628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vert="vert" wrap="square" lIns="0" tIns="32004" rIns="36576" bIns="32004" anchor="t" upright="1"/>
        <a:lstStyle/>
        <a:p>
          <a:pPr algn="ctr" rtl="0">
            <a:defRPr sz="1000"/>
          </a:pPr>
          <a:r>
            <a:rPr lang="en-US" sz="1600" b="0" i="0" strike="noStrike">
              <a:solidFill>
                <a:srgbClr val="000000"/>
              </a:solidFill>
              <a:latin typeface="Times New Roman"/>
              <a:cs typeface="Times New Roman"/>
            </a:rPr>
            <a:t>13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700089</xdr:colOff>
      <xdr:row>0</xdr:row>
      <xdr:rowOff>8845</xdr:rowOff>
    </xdr:from>
    <xdr:ext cx="1156152" cy="729301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 rot="18867433">
          <a:off x="-339515" y="3077274"/>
          <a:ext cx="7293010" cy="1156152"/>
        </a:xfrm>
        <a:prstGeom prst="rect">
          <a:avLst/>
        </a:prstGeom>
        <a:noFill/>
        <a:ln>
          <a:solidFill>
            <a:srgbClr val="FF5050"/>
          </a:solidFill>
        </a:ln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4800" b="0" cap="none" spc="0">
              <a:ln w="10541" cmpd="sng">
                <a:noFill/>
                <a:prstDash val="solid"/>
              </a:ln>
              <a:solidFill>
                <a:srgbClr val="FF0000">
                  <a:alpha val="59000"/>
                </a:srgbClr>
              </a:solidFill>
              <a:effectLst/>
            </a:rPr>
            <a:t>Corrigendum See Table 4</a:t>
          </a:r>
          <a:r>
            <a:rPr lang="en-US" sz="4800" b="0" cap="none" spc="0" baseline="0">
              <a:ln w="10541" cmpd="sng">
                <a:noFill/>
                <a:prstDash val="solid"/>
              </a:ln>
              <a:solidFill>
                <a:srgbClr val="FF0000">
                  <a:alpha val="59000"/>
                </a:srgbClr>
              </a:solidFill>
              <a:effectLst/>
            </a:rPr>
            <a:t>A</a:t>
          </a:r>
          <a:endParaRPr lang="en-US" sz="4800" b="0" cap="none" spc="0">
            <a:ln w="10541" cmpd="sng">
              <a:noFill/>
              <a:prstDash val="solid"/>
            </a:ln>
            <a:solidFill>
              <a:srgbClr val="FF0000">
                <a:alpha val="59000"/>
              </a:srgbClr>
            </a:solidFill>
            <a:effectLst/>
          </a:endParaRPr>
        </a:p>
      </xdr:txBody>
    </xdr:sp>
    <xdr:clientData/>
  </xdr:oneCellAnchor>
  <xdr:twoCellAnchor editAs="oneCell">
    <xdr:from>
      <xdr:col>1</xdr:col>
      <xdr:colOff>0</xdr:colOff>
      <xdr:row>30</xdr:row>
      <xdr:rowOff>0</xdr:rowOff>
    </xdr:from>
    <xdr:to>
      <xdr:col>19</xdr:col>
      <xdr:colOff>28575</xdr:colOff>
      <xdr:row>41</xdr:row>
      <xdr:rowOff>66675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924675"/>
          <a:ext cx="6400800" cy="2809875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30</xdr:row>
      <xdr:rowOff>38100</xdr:rowOff>
    </xdr:from>
    <xdr:to>
      <xdr:col>18</xdr:col>
      <xdr:colOff>552450</xdr:colOff>
      <xdr:row>41</xdr:row>
      <xdr:rowOff>104775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962775"/>
          <a:ext cx="6400800" cy="2809875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14</xdr:row>
      <xdr:rowOff>142875</xdr:rowOff>
    </xdr:from>
    <xdr:to>
      <xdr:col>17</xdr:col>
      <xdr:colOff>857250</xdr:colOff>
      <xdr:row>32</xdr:row>
      <xdr:rowOff>38100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952875"/>
          <a:ext cx="8286750" cy="3448050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32</xdr:row>
      <xdr:rowOff>180975</xdr:rowOff>
    </xdr:from>
    <xdr:to>
      <xdr:col>17</xdr:col>
      <xdr:colOff>885825</xdr:colOff>
      <xdr:row>44</xdr:row>
      <xdr:rowOff>171450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7543800"/>
          <a:ext cx="8305800" cy="2247900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25</xdr:row>
      <xdr:rowOff>171450</xdr:rowOff>
    </xdr:from>
    <xdr:to>
      <xdr:col>11</xdr:col>
      <xdr:colOff>88211</xdr:colOff>
      <xdr:row>26</xdr:row>
      <xdr:rowOff>121008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 flipV="1">
          <a:off x="5610225" y="5800725"/>
          <a:ext cx="526361" cy="1495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2286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en-US" sz="800" b="1" i="1" strike="noStrike">
              <a:solidFill>
                <a:srgbClr val="000000"/>
              </a:solidFill>
              <a:latin typeface="Times New Roman"/>
              <a:cs typeface="Times New Roman"/>
            </a:rPr>
            <a:t>Gasolene</a:t>
          </a:r>
        </a:p>
      </xdr:txBody>
    </xdr:sp>
    <xdr:clientData/>
  </xdr:twoCellAnchor>
  <xdr:twoCellAnchor>
    <xdr:from>
      <xdr:col>9</xdr:col>
      <xdr:colOff>428625</xdr:colOff>
      <xdr:row>27</xdr:row>
      <xdr:rowOff>9525</xdr:rowOff>
    </xdr:from>
    <xdr:to>
      <xdr:col>11</xdr:col>
      <xdr:colOff>18896</xdr:colOff>
      <xdr:row>27</xdr:row>
      <xdr:rowOff>169500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5514975" y="6038850"/>
          <a:ext cx="552296" cy="159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2286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en-US" sz="800" b="1" i="1" strike="noStrike">
              <a:solidFill>
                <a:srgbClr val="000000"/>
              </a:solidFill>
              <a:latin typeface="Times New Roman"/>
              <a:cs typeface="Times New Roman"/>
            </a:rPr>
            <a:t>Kerosene </a:t>
          </a:r>
          <a:endParaRPr lang="en-US" sz="8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447675</xdr:colOff>
      <xdr:row>28</xdr:row>
      <xdr:rowOff>95250</xdr:rowOff>
    </xdr:from>
    <xdr:to>
      <xdr:col>11</xdr:col>
      <xdr:colOff>138352</xdr:colOff>
      <xdr:row>29</xdr:row>
      <xdr:rowOff>62486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5534025" y="6324600"/>
          <a:ext cx="652702" cy="1672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2286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en-US" sz="800" b="1" i="1" strike="noStrike">
              <a:solidFill>
                <a:srgbClr val="000000"/>
              </a:solidFill>
              <a:latin typeface="Times New Roman"/>
              <a:cs typeface="Times New Roman"/>
            </a:rPr>
            <a:t>Diesel oil</a:t>
          </a:r>
        </a:p>
        <a:p>
          <a:pPr algn="l" rtl="1">
            <a:defRPr sz="1000"/>
          </a:pPr>
          <a:endParaRPr lang="en-US" sz="8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276225</xdr:colOff>
      <xdr:row>32</xdr:row>
      <xdr:rowOff>19050</xdr:rowOff>
    </xdr:from>
    <xdr:to>
      <xdr:col>11</xdr:col>
      <xdr:colOff>216128</xdr:colOff>
      <xdr:row>33</xdr:row>
      <xdr:rowOff>10928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5838825" y="7038975"/>
          <a:ext cx="425678" cy="1538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2286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en-US" sz="800" b="1" i="1" strike="noStrike">
              <a:solidFill>
                <a:srgbClr val="000000"/>
              </a:solidFill>
              <a:latin typeface="Times New Roman"/>
              <a:cs typeface="Times New Roman"/>
            </a:rPr>
            <a:t>Fuel oil</a:t>
          </a:r>
        </a:p>
        <a:p>
          <a:pPr algn="l" rtl="1">
            <a:defRPr sz="1000"/>
          </a:pPr>
          <a:endParaRPr lang="en-US" sz="8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466725</xdr:colOff>
      <xdr:row>34</xdr:row>
      <xdr:rowOff>161925</xdr:rowOff>
    </xdr:from>
    <xdr:to>
      <xdr:col>11</xdr:col>
      <xdr:colOff>211637</xdr:colOff>
      <xdr:row>35</xdr:row>
      <xdr:rowOff>166795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5553075" y="7515225"/>
          <a:ext cx="706937" cy="1953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en-US" sz="800" b="1" i="1" strike="noStrike">
              <a:solidFill>
                <a:srgbClr val="000000"/>
              </a:solidFill>
              <a:latin typeface="Times New Roman"/>
              <a:cs typeface="Times New Roman"/>
            </a:rPr>
            <a:t>Cooking gas</a:t>
          </a:r>
        </a:p>
      </xdr:txBody>
    </xdr:sp>
    <xdr:clientData/>
  </xdr:twoCellAnchor>
  <xdr:twoCellAnchor editAs="oneCell">
    <xdr:from>
      <xdr:col>0</xdr:col>
      <xdr:colOff>47625</xdr:colOff>
      <xdr:row>21</xdr:row>
      <xdr:rowOff>161925</xdr:rowOff>
    </xdr:from>
    <xdr:to>
      <xdr:col>11</xdr:col>
      <xdr:colOff>914400</xdr:colOff>
      <xdr:row>44</xdr:row>
      <xdr:rowOff>38100</xdr:rowOff>
    </xdr:to>
    <xdr:pic>
      <xdr:nvPicPr>
        <xdr:cNvPr id="7" name="Picture 10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962525"/>
          <a:ext cx="6915150" cy="4048125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38100</xdr:rowOff>
    </xdr:from>
    <xdr:to>
      <xdr:col>12</xdr:col>
      <xdr:colOff>0</xdr:colOff>
      <xdr:row>21</xdr:row>
      <xdr:rowOff>114300</xdr:rowOff>
    </xdr:to>
    <xdr:pic>
      <xdr:nvPicPr>
        <xdr:cNvPr id="8" name="Picture 9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6924675" cy="4876800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45</xdr:row>
      <xdr:rowOff>76200</xdr:rowOff>
    </xdr:from>
    <xdr:to>
      <xdr:col>12</xdr:col>
      <xdr:colOff>4410</xdr:colOff>
      <xdr:row>52</xdr:row>
      <xdr:rowOff>54267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" y="9229725"/>
          <a:ext cx="6919560" cy="1902117"/>
        </a:xfrm>
        <a:prstGeom prst="rect">
          <a:avLst/>
        </a:prstGeom>
        <a:ln w="3175">
          <a:solidFill>
            <a:srgbClr val="000000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67</xdr:row>
      <xdr:rowOff>0</xdr:rowOff>
    </xdr:from>
    <xdr:to>
      <xdr:col>0</xdr:col>
      <xdr:colOff>0</xdr:colOff>
      <xdr:row>67</xdr:row>
      <xdr:rowOff>0</xdr:rowOff>
    </xdr:to>
    <xdr:sp macro="" textlink="">
      <xdr:nvSpPr>
        <xdr:cNvPr id="2" name="Text 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0" y="10553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MS Sans Serif"/>
            </a:rPr>
            <a:t>*</a:t>
          </a:r>
        </a:p>
      </xdr:txBody>
    </xdr:sp>
    <xdr:clientData/>
  </xdr:twoCellAnchor>
  <xdr:twoCellAnchor editAs="oneCell">
    <xdr:from>
      <xdr:col>0</xdr:col>
      <xdr:colOff>38100</xdr:colOff>
      <xdr:row>8</xdr:row>
      <xdr:rowOff>38100</xdr:rowOff>
    </xdr:from>
    <xdr:to>
      <xdr:col>22</xdr:col>
      <xdr:colOff>0</xdr:colOff>
      <xdr:row>17</xdr:row>
      <xdr:rowOff>123825</xdr:rowOff>
    </xdr:to>
    <xdr:pic>
      <xdr:nvPicPr>
        <xdr:cNvPr id="3" name="Picture 8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257300"/>
          <a:ext cx="7324725" cy="1714500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17</xdr:row>
      <xdr:rowOff>161925</xdr:rowOff>
    </xdr:from>
    <xdr:to>
      <xdr:col>22</xdr:col>
      <xdr:colOff>9525</xdr:colOff>
      <xdr:row>27</xdr:row>
      <xdr:rowOff>38100</xdr:rowOff>
    </xdr:to>
    <xdr:pic>
      <xdr:nvPicPr>
        <xdr:cNvPr id="4" name="Picture 10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009900"/>
          <a:ext cx="7343775" cy="1638300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46</xdr:row>
      <xdr:rowOff>0</xdr:rowOff>
    </xdr:from>
    <xdr:to>
      <xdr:col>6</xdr:col>
      <xdr:colOff>600075</xdr:colOff>
      <xdr:row>54</xdr:row>
      <xdr:rowOff>209550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0601325"/>
          <a:ext cx="4095750" cy="2390775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714375</xdr:colOff>
      <xdr:row>46</xdr:row>
      <xdr:rowOff>0</xdr:rowOff>
    </xdr:from>
    <xdr:to>
      <xdr:col>12</xdr:col>
      <xdr:colOff>0</xdr:colOff>
      <xdr:row>54</xdr:row>
      <xdr:rowOff>209550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10601325"/>
          <a:ext cx="4133850" cy="2390775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65315</xdr:colOff>
      <xdr:row>0</xdr:row>
      <xdr:rowOff>54429</xdr:rowOff>
    </xdr:from>
    <xdr:to>
      <xdr:col>11</xdr:col>
      <xdr:colOff>808871</xdr:colOff>
      <xdr:row>13</xdr:row>
      <xdr:rowOff>73756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315" y="54429"/>
          <a:ext cx="8258781" cy="3200677"/>
        </a:xfrm>
        <a:prstGeom prst="rect">
          <a:avLst/>
        </a:prstGeom>
        <a:ln w="3175" cmpd="dbl">
          <a:solidFill>
            <a:srgbClr val="000000"/>
          </a:soli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43</xdr:row>
      <xdr:rowOff>57150</xdr:rowOff>
    </xdr:from>
    <xdr:to>
      <xdr:col>8</xdr:col>
      <xdr:colOff>752475</xdr:colOff>
      <xdr:row>61</xdr:row>
      <xdr:rowOff>85725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458200"/>
          <a:ext cx="8039100" cy="3295650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6"/>
  <sheetViews>
    <sheetView tabSelected="1" zoomScaleNormal="100" workbookViewId="0">
      <selection activeCell="J11" sqref="J11"/>
    </sheetView>
  </sheetViews>
  <sheetFormatPr defaultRowHeight="15.75" x14ac:dyDescent="0.25"/>
  <cols>
    <col min="1" max="1" width="40.85546875" style="16" customWidth="1"/>
    <col min="2" max="2" width="15.42578125" style="16" customWidth="1"/>
    <col min="3" max="7" width="10.42578125" style="16" customWidth="1"/>
    <col min="8" max="8" width="11.140625" style="926" customWidth="1"/>
    <col min="9" max="9" width="8.42578125" style="16" customWidth="1"/>
    <col min="10" max="255" width="9.140625" style="16"/>
    <col min="256" max="256" width="40.85546875" style="16" customWidth="1"/>
    <col min="257" max="257" width="15.42578125" style="16" customWidth="1"/>
    <col min="258" max="263" width="10.42578125" style="16" customWidth="1"/>
    <col min="264" max="264" width="11.140625" style="16" customWidth="1"/>
    <col min="265" max="265" width="8.42578125" style="16" customWidth="1"/>
    <col min="266" max="511" width="9.140625" style="16"/>
    <col min="512" max="512" width="40.85546875" style="16" customWidth="1"/>
    <col min="513" max="513" width="15.42578125" style="16" customWidth="1"/>
    <col min="514" max="519" width="10.42578125" style="16" customWidth="1"/>
    <col min="520" max="520" width="11.140625" style="16" customWidth="1"/>
    <col min="521" max="521" width="8.42578125" style="16" customWidth="1"/>
    <col min="522" max="767" width="9.140625" style="16"/>
    <col min="768" max="768" width="40.85546875" style="16" customWidth="1"/>
    <col min="769" max="769" width="15.42578125" style="16" customWidth="1"/>
    <col min="770" max="775" width="10.42578125" style="16" customWidth="1"/>
    <col min="776" max="776" width="11.140625" style="16" customWidth="1"/>
    <col min="777" max="777" width="8.42578125" style="16" customWidth="1"/>
    <col min="778" max="1023" width="9.140625" style="16"/>
    <col min="1024" max="1024" width="40.85546875" style="16" customWidth="1"/>
    <col min="1025" max="1025" width="15.42578125" style="16" customWidth="1"/>
    <col min="1026" max="1031" width="10.42578125" style="16" customWidth="1"/>
    <col min="1032" max="1032" width="11.140625" style="16" customWidth="1"/>
    <col min="1033" max="1033" width="8.42578125" style="16" customWidth="1"/>
    <col min="1034" max="1279" width="9.140625" style="16"/>
    <col min="1280" max="1280" width="40.85546875" style="16" customWidth="1"/>
    <col min="1281" max="1281" width="15.42578125" style="16" customWidth="1"/>
    <col min="1282" max="1287" width="10.42578125" style="16" customWidth="1"/>
    <col min="1288" max="1288" width="11.140625" style="16" customWidth="1"/>
    <col min="1289" max="1289" width="8.42578125" style="16" customWidth="1"/>
    <col min="1290" max="1535" width="9.140625" style="16"/>
    <col min="1536" max="1536" width="40.85546875" style="16" customWidth="1"/>
    <col min="1537" max="1537" width="15.42578125" style="16" customWidth="1"/>
    <col min="1538" max="1543" width="10.42578125" style="16" customWidth="1"/>
    <col min="1544" max="1544" width="11.140625" style="16" customWidth="1"/>
    <col min="1545" max="1545" width="8.42578125" style="16" customWidth="1"/>
    <col min="1546" max="1791" width="9.140625" style="16"/>
    <col min="1792" max="1792" width="40.85546875" style="16" customWidth="1"/>
    <col min="1793" max="1793" width="15.42578125" style="16" customWidth="1"/>
    <col min="1794" max="1799" width="10.42578125" style="16" customWidth="1"/>
    <col min="1800" max="1800" width="11.140625" style="16" customWidth="1"/>
    <col min="1801" max="1801" width="8.42578125" style="16" customWidth="1"/>
    <col min="1802" max="2047" width="9.140625" style="16"/>
    <col min="2048" max="2048" width="40.85546875" style="16" customWidth="1"/>
    <col min="2049" max="2049" width="15.42578125" style="16" customWidth="1"/>
    <col min="2050" max="2055" width="10.42578125" style="16" customWidth="1"/>
    <col min="2056" max="2056" width="11.140625" style="16" customWidth="1"/>
    <col min="2057" max="2057" width="8.42578125" style="16" customWidth="1"/>
    <col min="2058" max="2303" width="9.140625" style="16"/>
    <col min="2304" max="2304" width="40.85546875" style="16" customWidth="1"/>
    <col min="2305" max="2305" width="15.42578125" style="16" customWidth="1"/>
    <col min="2306" max="2311" width="10.42578125" style="16" customWidth="1"/>
    <col min="2312" max="2312" width="11.140625" style="16" customWidth="1"/>
    <col min="2313" max="2313" width="8.42578125" style="16" customWidth="1"/>
    <col min="2314" max="2559" width="9.140625" style="16"/>
    <col min="2560" max="2560" width="40.85546875" style="16" customWidth="1"/>
    <col min="2561" max="2561" width="15.42578125" style="16" customWidth="1"/>
    <col min="2562" max="2567" width="10.42578125" style="16" customWidth="1"/>
    <col min="2568" max="2568" width="11.140625" style="16" customWidth="1"/>
    <col min="2569" max="2569" width="8.42578125" style="16" customWidth="1"/>
    <col min="2570" max="2815" width="9.140625" style="16"/>
    <col min="2816" max="2816" width="40.85546875" style="16" customWidth="1"/>
    <col min="2817" max="2817" width="15.42578125" style="16" customWidth="1"/>
    <col min="2818" max="2823" width="10.42578125" style="16" customWidth="1"/>
    <col min="2824" max="2824" width="11.140625" style="16" customWidth="1"/>
    <col min="2825" max="2825" width="8.42578125" style="16" customWidth="1"/>
    <col min="2826" max="3071" width="9.140625" style="16"/>
    <col min="3072" max="3072" width="40.85546875" style="16" customWidth="1"/>
    <col min="3073" max="3073" width="15.42578125" style="16" customWidth="1"/>
    <col min="3074" max="3079" width="10.42578125" style="16" customWidth="1"/>
    <col min="3080" max="3080" width="11.140625" style="16" customWidth="1"/>
    <col min="3081" max="3081" width="8.42578125" style="16" customWidth="1"/>
    <col min="3082" max="3327" width="9.140625" style="16"/>
    <col min="3328" max="3328" width="40.85546875" style="16" customWidth="1"/>
    <col min="3329" max="3329" width="15.42578125" style="16" customWidth="1"/>
    <col min="3330" max="3335" width="10.42578125" style="16" customWidth="1"/>
    <col min="3336" max="3336" width="11.140625" style="16" customWidth="1"/>
    <col min="3337" max="3337" width="8.42578125" style="16" customWidth="1"/>
    <col min="3338" max="3583" width="9.140625" style="16"/>
    <col min="3584" max="3584" width="40.85546875" style="16" customWidth="1"/>
    <col min="3585" max="3585" width="15.42578125" style="16" customWidth="1"/>
    <col min="3586" max="3591" width="10.42578125" style="16" customWidth="1"/>
    <col min="3592" max="3592" width="11.140625" style="16" customWidth="1"/>
    <col min="3593" max="3593" width="8.42578125" style="16" customWidth="1"/>
    <col min="3594" max="3839" width="9.140625" style="16"/>
    <col min="3840" max="3840" width="40.85546875" style="16" customWidth="1"/>
    <col min="3841" max="3841" width="15.42578125" style="16" customWidth="1"/>
    <col min="3842" max="3847" width="10.42578125" style="16" customWidth="1"/>
    <col min="3848" max="3848" width="11.140625" style="16" customWidth="1"/>
    <col min="3849" max="3849" width="8.42578125" style="16" customWidth="1"/>
    <col min="3850" max="4095" width="9.140625" style="16"/>
    <col min="4096" max="4096" width="40.85546875" style="16" customWidth="1"/>
    <col min="4097" max="4097" width="15.42578125" style="16" customWidth="1"/>
    <col min="4098" max="4103" width="10.42578125" style="16" customWidth="1"/>
    <col min="4104" max="4104" width="11.140625" style="16" customWidth="1"/>
    <col min="4105" max="4105" width="8.42578125" style="16" customWidth="1"/>
    <col min="4106" max="4351" width="9.140625" style="16"/>
    <col min="4352" max="4352" width="40.85546875" style="16" customWidth="1"/>
    <col min="4353" max="4353" width="15.42578125" style="16" customWidth="1"/>
    <col min="4354" max="4359" width="10.42578125" style="16" customWidth="1"/>
    <col min="4360" max="4360" width="11.140625" style="16" customWidth="1"/>
    <col min="4361" max="4361" width="8.42578125" style="16" customWidth="1"/>
    <col min="4362" max="4607" width="9.140625" style="16"/>
    <col min="4608" max="4608" width="40.85546875" style="16" customWidth="1"/>
    <col min="4609" max="4609" width="15.42578125" style="16" customWidth="1"/>
    <col min="4610" max="4615" width="10.42578125" style="16" customWidth="1"/>
    <col min="4616" max="4616" width="11.140625" style="16" customWidth="1"/>
    <col min="4617" max="4617" width="8.42578125" style="16" customWidth="1"/>
    <col min="4618" max="4863" width="9.140625" style="16"/>
    <col min="4864" max="4864" width="40.85546875" style="16" customWidth="1"/>
    <col min="4865" max="4865" width="15.42578125" style="16" customWidth="1"/>
    <col min="4866" max="4871" width="10.42578125" style="16" customWidth="1"/>
    <col min="4872" max="4872" width="11.140625" style="16" customWidth="1"/>
    <col min="4873" max="4873" width="8.42578125" style="16" customWidth="1"/>
    <col min="4874" max="5119" width="9.140625" style="16"/>
    <col min="5120" max="5120" width="40.85546875" style="16" customWidth="1"/>
    <col min="5121" max="5121" width="15.42578125" style="16" customWidth="1"/>
    <col min="5122" max="5127" width="10.42578125" style="16" customWidth="1"/>
    <col min="5128" max="5128" width="11.140625" style="16" customWidth="1"/>
    <col min="5129" max="5129" width="8.42578125" style="16" customWidth="1"/>
    <col min="5130" max="5375" width="9.140625" style="16"/>
    <col min="5376" max="5376" width="40.85546875" style="16" customWidth="1"/>
    <col min="5377" max="5377" width="15.42578125" style="16" customWidth="1"/>
    <col min="5378" max="5383" width="10.42578125" style="16" customWidth="1"/>
    <col min="5384" max="5384" width="11.140625" style="16" customWidth="1"/>
    <col min="5385" max="5385" width="8.42578125" style="16" customWidth="1"/>
    <col min="5386" max="5631" width="9.140625" style="16"/>
    <col min="5632" max="5632" width="40.85546875" style="16" customWidth="1"/>
    <col min="5633" max="5633" width="15.42578125" style="16" customWidth="1"/>
    <col min="5634" max="5639" width="10.42578125" style="16" customWidth="1"/>
    <col min="5640" max="5640" width="11.140625" style="16" customWidth="1"/>
    <col min="5641" max="5641" width="8.42578125" style="16" customWidth="1"/>
    <col min="5642" max="5887" width="9.140625" style="16"/>
    <col min="5888" max="5888" width="40.85546875" style="16" customWidth="1"/>
    <col min="5889" max="5889" width="15.42578125" style="16" customWidth="1"/>
    <col min="5890" max="5895" width="10.42578125" style="16" customWidth="1"/>
    <col min="5896" max="5896" width="11.140625" style="16" customWidth="1"/>
    <col min="5897" max="5897" width="8.42578125" style="16" customWidth="1"/>
    <col min="5898" max="6143" width="9.140625" style="16"/>
    <col min="6144" max="6144" width="40.85546875" style="16" customWidth="1"/>
    <col min="6145" max="6145" width="15.42578125" style="16" customWidth="1"/>
    <col min="6146" max="6151" width="10.42578125" style="16" customWidth="1"/>
    <col min="6152" max="6152" width="11.140625" style="16" customWidth="1"/>
    <col min="6153" max="6153" width="8.42578125" style="16" customWidth="1"/>
    <col min="6154" max="6399" width="9.140625" style="16"/>
    <col min="6400" max="6400" width="40.85546875" style="16" customWidth="1"/>
    <col min="6401" max="6401" width="15.42578125" style="16" customWidth="1"/>
    <col min="6402" max="6407" width="10.42578125" style="16" customWidth="1"/>
    <col min="6408" max="6408" width="11.140625" style="16" customWidth="1"/>
    <col min="6409" max="6409" width="8.42578125" style="16" customWidth="1"/>
    <col min="6410" max="6655" width="9.140625" style="16"/>
    <col min="6656" max="6656" width="40.85546875" style="16" customWidth="1"/>
    <col min="6657" max="6657" width="15.42578125" style="16" customWidth="1"/>
    <col min="6658" max="6663" width="10.42578125" style="16" customWidth="1"/>
    <col min="6664" max="6664" width="11.140625" style="16" customWidth="1"/>
    <col min="6665" max="6665" width="8.42578125" style="16" customWidth="1"/>
    <col min="6666" max="6911" width="9.140625" style="16"/>
    <col min="6912" max="6912" width="40.85546875" style="16" customWidth="1"/>
    <col min="6913" max="6913" width="15.42578125" style="16" customWidth="1"/>
    <col min="6914" max="6919" width="10.42578125" style="16" customWidth="1"/>
    <col min="6920" max="6920" width="11.140625" style="16" customWidth="1"/>
    <col min="6921" max="6921" width="8.42578125" style="16" customWidth="1"/>
    <col min="6922" max="7167" width="9.140625" style="16"/>
    <col min="7168" max="7168" width="40.85546875" style="16" customWidth="1"/>
    <col min="7169" max="7169" width="15.42578125" style="16" customWidth="1"/>
    <col min="7170" max="7175" width="10.42578125" style="16" customWidth="1"/>
    <col min="7176" max="7176" width="11.140625" style="16" customWidth="1"/>
    <col min="7177" max="7177" width="8.42578125" style="16" customWidth="1"/>
    <col min="7178" max="7423" width="9.140625" style="16"/>
    <col min="7424" max="7424" width="40.85546875" style="16" customWidth="1"/>
    <col min="7425" max="7425" width="15.42578125" style="16" customWidth="1"/>
    <col min="7426" max="7431" width="10.42578125" style="16" customWidth="1"/>
    <col min="7432" max="7432" width="11.140625" style="16" customWidth="1"/>
    <col min="7433" max="7433" width="8.42578125" style="16" customWidth="1"/>
    <col min="7434" max="7679" width="9.140625" style="16"/>
    <col min="7680" max="7680" width="40.85546875" style="16" customWidth="1"/>
    <col min="7681" max="7681" width="15.42578125" style="16" customWidth="1"/>
    <col min="7682" max="7687" width="10.42578125" style="16" customWidth="1"/>
    <col min="7688" max="7688" width="11.140625" style="16" customWidth="1"/>
    <col min="7689" max="7689" width="8.42578125" style="16" customWidth="1"/>
    <col min="7690" max="7935" width="9.140625" style="16"/>
    <col min="7936" max="7936" width="40.85546875" style="16" customWidth="1"/>
    <col min="7937" max="7937" width="15.42578125" style="16" customWidth="1"/>
    <col min="7938" max="7943" width="10.42578125" style="16" customWidth="1"/>
    <col min="7944" max="7944" width="11.140625" style="16" customWidth="1"/>
    <col min="7945" max="7945" width="8.42578125" style="16" customWidth="1"/>
    <col min="7946" max="8191" width="9.140625" style="16"/>
    <col min="8192" max="8192" width="40.85546875" style="16" customWidth="1"/>
    <col min="8193" max="8193" width="15.42578125" style="16" customWidth="1"/>
    <col min="8194" max="8199" width="10.42578125" style="16" customWidth="1"/>
    <col min="8200" max="8200" width="11.140625" style="16" customWidth="1"/>
    <col min="8201" max="8201" width="8.42578125" style="16" customWidth="1"/>
    <col min="8202" max="8447" width="9.140625" style="16"/>
    <col min="8448" max="8448" width="40.85546875" style="16" customWidth="1"/>
    <col min="8449" max="8449" width="15.42578125" style="16" customWidth="1"/>
    <col min="8450" max="8455" width="10.42578125" style="16" customWidth="1"/>
    <col min="8456" max="8456" width="11.140625" style="16" customWidth="1"/>
    <col min="8457" max="8457" width="8.42578125" style="16" customWidth="1"/>
    <col min="8458" max="8703" width="9.140625" style="16"/>
    <col min="8704" max="8704" width="40.85546875" style="16" customWidth="1"/>
    <col min="8705" max="8705" width="15.42578125" style="16" customWidth="1"/>
    <col min="8706" max="8711" width="10.42578125" style="16" customWidth="1"/>
    <col min="8712" max="8712" width="11.140625" style="16" customWidth="1"/>
    <col min="8713" max="8713" width="8.42578125" style="16" customWidth="1"/>
    <col min="8714" max="8959" width="9.140625" style="16"/>
    <col min="8960" max="8960" width="40.85546875" style="16" customWidth="1"/>
    <col min="8961" max="8961" width="15.42578125" style="16" customWidth="1"/>
    <col min="8962" max="8967" width="10.42578125" style="16" customWidth="1"/>
    <col min="8968" max="8968" width="11.140625" style="16" customWidth="1"/>
    <col min="8969" max="8969" width="8.42578125" style="16" customWidth="1"/>
    <col min="8970" max="9215" width="9.140625" style="16"/>
    <col min="9216" max="9216" width="40.85546875" style="16" customWidth="1"/>
    <col min="9217" max="9217" width="15.42578125" style="16" customWidth="1"/>
    <col min="9218" max="9223" width="10.42578125" style="16" customWidth="1"/>
    <col min="9224" max="9224" width="11.140625" style="16" customWidth="1"/>
    <col min="9225" max="9225" width="8.42578125" style="16" customWidth="1"/>
    <col min="9226" max="9471" width="9.140625" style="16"/>
    <col min="9472" max="9472" width="40.85546875" style="16" customWidth="1"/>
    <col min="9473" max="9473" width="15.42578125" style="16" customWidth="1"/>
    <col min="9474" max="9479" width="10.42578125" style="16" customWidth="1"/>
    <col min="9480" max="9480" width="11.140625" style="16" customWidth="1"/>
    <col min="9481" max="9481" width="8.42578125" style="16" customWidth="1"/>
    <col min="9482" max="9727" width="9.140625" style="16"/>
    <col min="9728" max="9728" width="40.85546875" style="16" customWidth="1"/>
    <col min="9729" max="9729" width="15.42578125" style="16" customWidth="1"/>
    <col min="9730" max="9735" width="10.42578125" style="16" customWidth="1"/>
    <col min="9736" max="9736" width="11.140625" style="16" customWidth="1"/>
    <col min="9737" max="9737" width="8.42578125" style="16" customWidth="1"/>
    <col min="9738" max="9983" width="9.140625" style="16"/>
    <col min="9984" max="9984" width="40.85546875" style="16" customWidth="1"/>
    <col min="9985" max="9985" width="15.42578125" style="16" customWidth="1"/>
    <col min="9986" max="9991" width="10.42578125" style="16" customWidth="1"/>
    <col min="9992" max="9992" width="11.140625" style="16" customWidth="1"/>
    <col min="9993" max="9993" width="8.42578125" style="16" customWidth="1"/>
    <col min="9994" max="10239" width="9.140625" style="16"/>
    <col min="10240" max="10240" width="40.85546875" style="16" customWidth="1"/>
    <col min="10241" max="10241" width="15.42578125" style="16" customWidth="1"/>
    <col min="10242" max="10247" width="10.42578125" style="16" customWidth="1"/>
    <col min="10248" max="10248" width="11.140625" style="16" customWidth="1"/>
    <col min="10249" max="10249" width="8.42578125" style="16" customWidth="1"/>
    <col min="10250" max="10495" width="9.140625" style="16"/>
    <col min="10496" max="10496" width="40.85546875" style="16" customWidth="1"/>
    <col min="10497" max="10497" width="15.42578125" style="16" customWidth="1"/>
    <col min="10498" max="10503" width="10.42578125" style="16" customWidth="1"/>
    <col min="10504" max="10504" width="11.140625" style="16" customWidth="1"/>
    <col min="10505" max="10505" width="8.42578125" style="16" customWidth="1"/>
    <col min="10506" max="10751" width="9.140625" style="16"/>
    <col min="10752" max="10752" width="40.85546875" style="16" customWidth="1"/>
    <col min="10753" max="10753" width="15.42578125" style="16" customWidth="1"/>
    <col min="10754" max="10759" width="10.42578125" style="16" customWidth="1"/>
    <col min="10760" max="10760" width="11.140625" style="16" customWidth="1"/>
    <col min="10761" max="10761" width="8.42578125" style="16" customWidth="1"/>
    <col min="10762" max="11007" width="9.140625" style="16"/>
    <col min="11008" max="11008" width="40.85546875" style="16" customWidth="1"/>
    <col min="11009" max="11009" width="15.42578125" style="16" customWidth="1"/>
    <col min="11010" max="11015" width="10.42578125" style="16" customWidth="1"/>
    <col min="11016" max="11016" width="11.140625" style="16" customWidth="1"/>
    <col min="11017" max="11017" width="8.42578125" style="16" customWidth="1"/>
    <col min="11018" max="11263" width="9.140625" style="16"/>
    <col min="11264" max="11264" width="40.85546875" style="16" customWidth="1"/>
    <col min="11265" max="11265" width="15.42578125" style="16" customWidth="1"/>
    <col min="11266" max="11271" width="10.42578125" style="16" customWidth="1"/>
    <col min="11272" max="11272" width="11.140625" style="16" customWidth="1"/>
    <col min="11273" max="11273" width="8.42578125" style="16" customWidth="1"/>
    <col min="11274" max="11519" width="9.140625" style="16"/>
    <col min="11520" max="11520" width="40.85546875" style="16" customWidth="1"/>
    <col min="11521" max="11521" width="15.42578125" style="16" customWidth="1"/>
    <col min="11522" max="11527" width="10.42578125" style="16" customWidth="1"/>
    <col min="11528" max="11528" width="11.140625" style="16" customWidth="1"/>
    <col min="11529" max="11529" width="8.42578125" style="16" customWidth="1"/>
    <col min="11530" max="11775" width="9.140625" style="16"/>
    <col min="11776" max="11776" width="40.85546875" style="16" customWidth="1"/>
    <col min="11777" max="11777" width="15.42578125" style="16" customWidth="1"/>
    <col min="11778" max="11783" width="10.42578125" style="16" customWidth="1"/>
    <col min="11784" max="11784" width="11.140625" style="16" customWidth="1"/>
    <col min="11785" max="11785" width="8.42578125" style="16" customWidth="1"/>
    <col min="11786" max="12031" width="9.140625" style="16"/>
    <col min="12032" max="12032" width="40.85546875" style="16" customWidth="1"/>
    <col min="12033" max="12033" width="15.42578125" style="16" customWidth="1"/>
    <col min="12034" max="12039" width="10.42578125" style="16" customWidth="1"/>
    <col min="12040" max="12040" width="11.140625" style="16" customWidth="1"/>
    <col min="12041" max="12041" width="8.42578125" style="16" customWidth="1"/>
    <col min="12042" max="12287" width="9.140625" style="16"/>
    <col min="12288" max="12288" width="40.85546875" style="16" customWidth="1"/>
    <col min="12289" max="12289" width="15.42578125" style="16" customWidth="1"/>
    <col min="12290" max="12295" width="10.42578125" style="16" customWidth="1"/>
    <col min="12296" max="12296" width="11.140625" style="16" customWidth="1"/>
    <col min="12297" max="12297" width="8.42578125" style="16" customWidth="1"/>
    <col min="12298" max="12543" width="9.140625" style="16"/>
    <col min="12544" max="12544" width="40.85546875" style="16" customWidth="1"/>
    <col min="12545" max="12545" width="15.42578125" style="16" customWidth="1"/>
    <col min="12546" max="12551" width="10.42578125" style="16" customWidth="1"/>
    <col min="12552" max="12552" width="11.140625" style="16" customWidth="1"/>
    <col min="12553" max="12553" width="8.42578125" style="16" customWidth="1"/>
    <col min="12554" max="12799" width="9.140625" style="16"/>
    <col min="12800" max="12800" width="40.85546875" style="16" customWidth="1"/>
    <col min="12801" max="12801" width="15.42578125" style="16" customWidth="1"/>
    <col min="12802" max="12807" width="10.42578125" style="16" customWidth="1"/>
    <col min="12808" max="12808" width="11.140625" style="16" customWidth="1"/>
    <col min="12809" max="12809" width="8.42578125" style="16" customWidth="1"/>
    <col min="12810" max="13055" width="9.140625" style="16"/>
    <col min="13056" max="13056" width="40.85546875" style="16" customWidth="1"/>
    <col min="13057" max="13057" width="15.42578125" style="16" customWidth="1"/>
    <col min="13058" max="13063" width="10.42578125" style="16" customWidth="1"/>
    <col min="13064" max="13064" width="11.140625" style="16" customWidth="1"/>
    <col min="13065" max="13065" width="8.42578125" style="16" customWidth="1"/>
    <col min="13066" max="13311" width="9.140625" style="16"/>
    <col min="13312" max="13312" width="40.85546875" style="16" customWidth="1"/>
    <col min="13313" max="13313" width="15.42578125" style="16" customWidth="1"/>
    <col min="13314" max="13319" width="10.42578125" style="16" customWidth="1"/>
    <col min="13320" max="13320" width="11.140625" style="16" customWidth="1"/>
    <col min="13321" max="13321" width="8.42578125" style="16" customWidth="1"/>
    <col min="13322" max="13567" width="9.140625" style="16"/>
    <col min="13568" max="13568" width="40.85546875" style="16" customWidth="1"/>
    <col min="13569" max="13569" width="15.42578125" style="16" customWidth="1"/>
    <col min="13570" max="13575" width="10.42578125" style="16" customWidth="1"/>
    <col min="13576" max="13576" width="11.140625" style="16" customWidth="1"/>
    <col min="13577" max="13577" width="8.42578125" style="16" customWidth="1"/>
    <col min="13578" max="13823" width="9.140625" style="16"/>
    <col min="13824" max="13824" width="40.85546875" style="16" customWidth="1"/>
    <col min="13825" max="13825" width="15.42578125" style="16" customWidth="1"/>
    <col min="13826" max="13831" width="10.42578125" style="16" customWidth="1"/>
    <col min="13832" max="13832" width="11.140625" style="16" customWidth="1"/>
    <col min="13833" max="13833" width="8.42578125" style="16" customWidth="1"/>
    <col min="13834" max="14079" width="9.140625" style="16"/>
    <col min="14080" max="14080" width="40.85546875" style="16" customWidth="1"/>
    <col min="14081" max="14081" width="15.42578125" style="16" customWidth="1"/>
    <col min="14082" max="14087" width="10.42578125" style="16" customWidth="1"/>
    <col min="14088" max="14088" width="11.140625" style="16" customWidth="1"/>
    <col min="14089" max="14089" width="8.42578125" style="16" customWidth="1"/>
    <col min="14090" max="14335" width="9.140625" style="16"/>
    <col min="14336" max="14336" width="40.85546875" style="16" customWidth="1"/>
    <col min="14337" max="14337" width="15.42578125" style="16" customWidth="1"/>
    <col min="14338" max="14343" width="10.42578125" style="16" customWidth="1"/>
    <col min="14344" max="14344" width="11.140625" style="16" customWidth="1"/>
    <col min="14345" max="14345" width="8.42578125" style="16" customWidth="1"/>
    <col min="14346" max="14591" width="9.140625" style="16"/>
    <col min="14592" max="14592" width="40.85546875" style="16" customWidth="1"/>
    <col min="14593" max="14593" width="15.42578125" style="16" customWidth="1"/>
    <col min="14594" max="14599" width="10.42578125" style="16" customWidth="1"/>
    <col min="14600" max="14600" width="11.140625" style="16" customWidth="1"/>
    <col min="14601" max="14601" width="8.42578125" style="16" customWidth="1"/>
    <col min="14602" max="14847" width="9.140625" style="16"/>
    <col min="14848" max="14848" width="40.85546875" style="16" customWidth="1"/>
    <col min="14849" max="14849" width="15.42578125" style="16" customWidth="1"/>
    <col min="14850" max="14855" width="10.42578125" style="16" customWidth="1"/>
    <col min="14856" max="14856" width="11.140625" style="16" customWidth="1"/>
    <col min="14857" max="14857" width="8.42578125" style="16" customWidth="1"/>
    <col min="14858" max="15103" width="9.140625" style="16"/>
    <col min="15104" max="15104" width="40.85546875" style="16" customWidth="1"/>
    <col min="15105" max="15105" width="15.42578125" style="16" customWidth="1"/>
    <col min="15106" max="15111" width="10.42578125" style="16" customWidth="1"/>
    <col min="15112" max="15112" width="11.140625" style="16" customWidth="1"/>
    <col min="15113" max="15113" width="8.42578125" style="16" customWidth="1"/>
    <col min="15114" max="15359" width="9.140625" style="16"/>
    <col min="15360" max="15360" width="40.85546875" style="16" customWidth="1"/>
    <col min="15361" max="15361" width="15.42578125" style="16" customWidth="1"/>
    <col min="15362" max="15367" width="10.42578125" style="16" customWidth="1"/>
    <col min="15368" max="15368" width="11.140625" style="16" customWidth="1"/>
    <col min="15369" max="15369" width="8.42578125" style="16" customWidth="1"/>
    <col min="15370" max="15615" width="9.140625" style="16"/>
    <col min="15616" max="15616" width="40.85546875" style="16" customWidth="1"/>
    <col min="15617" max="15617" width="15.42578125" style="16" customWidth="1"/>
    <col min="15618" max="15623" width="10.42578125" style="16" customWidth="1"/>
    <col min="15624" max="15624" width="11.140625" style="16" customWidth="1"/>
    <col min="15625" max="15625" width="8.42578125" style="16" customWidth="1"/>
    <col min="15626" max="15871" width="9.140625" style="16"/>
    <col min="15872" max="15872" width="40.85546875" style="16" customWidth="1"/>
    <col min="15873" max="15873" width="15.42578125" style="16" customWidth="1"/>
    <col min="15874" max="15879" width="10.42578125" style="16" customWidth="1"/>
    <col min="15880" max="15880" width="11.140625" style="16" customWidth="1"/>
    <col min="15881" max="15881" width="8.42578125" style="16" customWidth="1"/>
    <col min="15882" max="16127" width="9.140625" style="16"/>
    <col min="16128" max="16128" width="40.85546875" style="16" customWidth="1"/>
    <col min="16129" max="16129" width="15.42578125" style="16" customWidth="1"/>
    <col min="16130" max="16135" width="10.42578125" style="16" customWidth="1"/>
    <col min="16136" max="16136" width="11.140625" style="16" customWidth="1"/>
    <col min="16137" max="16137" width="8.42578125" style="16" customWidth="1"/>
    <col min="16138" max="16384" width="9.140625" style="16"/>
  </cols>
  <sheetData>
    <row r="1" spans="1:19" ht="24" customHeight="1" thickBot="1" x14ac:dyDescent="0.3">
      <c r="A1" s="174" t="s">
        <v>251</v>
      </c>
      <c r="H1" s="268"/>
      <c r="I1" s="480"/>
      <c r="J1" s="406"/>
      <c r="K1" s="406"/>
      <c r="L1" s="406"/>
      <c r="M1" s="406"/>
      <c r="N1" s="406"/>
      <c r="O1" s="406"/>
      <c r="P1" s="406"/>
      <c r="Q1" s="406"/>
      <c r="R1" s="406"/>
      <c r="S1" s="406"/>
    </row>
    <row r="2" spans="1:19" s="862" customFormat="1" ht="21" customHeight="1" x14ac:dyDescent="0.25">
      <c r="A2" s="854" t="s">
        <v>252</v>
      </c>
      <c r="B2" s="855" t="s">
        <v>253</v>
      </c>
      <c r="C2" s="856">
        <v>2017</v>
      </c>
      <c r="D2" s="857">
        <v>2018</v>
      </c>
      <c r="E2" s="857">
        <v>2019</v>
      </c>
      <c r="F2" s="857">
        <v>2020</v>
      </c>
      <c r="G2" s="858">
        <v>2021</v>
      </c>
      <c r="H2" s="859"/>
      <c r="I2" s="860"/>
      <c r="J2" s="861"/>
      <c r="K2" s="861"/>
      <c r="L2" s="861"/>
      <c r="M2" s="861"/>
      <c r="N2" s="861"/>
      <c r="O2" s="861"/>
      <c r="P2" s="861"/>
      <c r="Q2" s="861"/>
      <c r="R2" s="861"/>
      <c r="S2" s="861"/>
    </row>
    <row r="3" spans="1:19" ht="29.25" customHeight="1" x14ac:dyDescent="0.25">
      <c r="A3" s="863" t="s">
        <v>254</v>
      </c>
      <c r="B3" s="864" t="s">
        <v>255</v>
      </c>
      <c r="C3" s="865">
        <v>1265</v>
      </c>
      <c r="D3" s="865">
        <v>1265</v>
      </c>
      <c r="E3" s="865">
        <v>1265.711</v>
      </c>
      <c r="F3" s="865">
        <v>1265.74</v>
      </c>
      <c r="G3" s="866">
        <v>1266</v>
      </c>
      <c r="H3" s="859"/>
      <c r="I3" s="480"/>
      <c r="J3" s="867"/>
      <c r="K3" s="868"/>
      <c r="L3" s="868"/>
      <c r="M3" s="868"/>
      <c r="N3" s="868"/>
      <c r="O3" s="868"/>
      <c r="P3" s="406"/>
      <c r="Q3" s="406"/>
      <c r="R3" s="406"/>
      <c r="S3" s="406"/>
    </row>
    <row r="4" spans="1:19" ht="22.5" customHeight="1" x14ac:dyDescent="0.25">
      <c r="A4" s="869" t="s">
        <v>256</v>
      </c>
      <c r="B4" s="864" t="s">
        <v>296</v>
      </c>
      <c r="C4" s="865">
        <v>345279</v>
      </c>
      <c r="D4" s="865">
        <v>358260.71959904826</v>
      </c>
      <c r="E4" s="865">
        <v>369052.87918507634</v>
      </c>
      <c r="F4" s="865">
        <v>314071.56069690926</v>
      </c>
      <c r="G4" s="866">
        <v>326773</v>
      </c>
      <c r="H4" s="859"/>
      <c r="I4" s="480"/>
      <c r="J4" s="867"/>
      <c r="K4" s="868"/>
      <c r="L4" s="868"/>
      <c r="M4" s="868"/>
      <c r="N4" s="868"/>
      <c r="O4" s="868"/>
      <c r="P4" s="406"/>
      <c r="Q4" s="406"/>
      <c r="R4" s="406"/>
      <c r="S4" s="406"/>
    </row>
    <row r="5" spans="1:19" ht="27.75" customHeight="1" x14ac:dyDescent="0.25">
      <c r="A5" s="869" t="s">
        <v>257</v>
      </c>
      <c r="B5" s="864"/>
      <c r="C5" s="870">
        <v>154.9</v>
      </c>
      <c r="D5" s="871">
        <v>160.7485608412442</v>
      </c>
      <c r="E5" s="870">
        <v>165.59513319566508</v>
      </c>
      <c r="F5" s="870">
        <v>140.9</v>
      </c>
      <c r="G5" s="872">
        <v>146.6</v>
      </c>
      <c r="H5" s="859"/>
      <c r="I5" s="480"/>
      <c r="J5" s="406"/>
      <c r="K5" s="868"/>
      <c r="L5" s="868"/>
      <c r="M5" s="868"/>
      <c r="N5" s="868"/>
      <c r="O5" s="868"/>
      <c r="P5" s="406"/>
      <c r="Q5" s="406"/>
      <c r="R5" s="406"/>
      <c r="S5" s="406"/>
    </row>
    <row r="6" spans="1:19" ht="24" customHeight="1" x14ac:dyDescent="0.25">
      <c r="A6" s="873" t="s">
        <v>258</v>
      </c>
      <c r="B6" s="874" t="s">
        <v>259</v>
      </c>
      <c r="C6" s="875">
        <v>1599.8</v>
      </c>
      <c r="D6" s="876">
        <v>1586.3</v>
      </c>
      <c r="E6" s="876">
        <v>1600.3</v>
      </c>
      <c r="F6" s="876">
        <v>1333.907318403963</v>
      </c>
      <c r="G6" s="877">
        <v>1367</v>
      </c>
      <c r="H6" s="859"/>
      <c r="I6" s="480"/>
      <c r="J6" s="406"/>
      <c r="K6" s="868"/>
      <c r="L6" s="868"/>
      <c r="M6" s="868"/>
      <c r="N6" s="868"/>
      <c r="O6" s="868"/>
      <c r="P6" s="406"/>
      <c r="Q6" s="406"/>
      <c r="R6" s="406"/>
      <c r="S6" s="406"/>
    </row>
    <row r="7" spans="1:19" ht="18" customHeight="1" x14ac:dyDescent="0.25">
      <c r="A7" s="878" t="s">
        <v>260</v>
      </c>
      <c r="B7" s="879" t="s">
        <v>63</v>
      </c>
      <c r="C7" s="880">
        <v>13.4</v>
      </c>
      <c r="D7" s="881">
        <v>12.9</v>
      </c>
      <c r="E7" s="881">
        <v>12.8</v>
      </c>
      <c r="F7" s="881">
        <v>13.298246811048683</v>
      </c>
      <c r="G7" s="882">
        <v>12.3</v>
      </c>
      <c r="H7" s="859"/>
      <c r="I7" s="480"/>
      <c r="J7" s="406"/>
      <c r="K7" s="868"/>
      <c r="L7" s="868"/>
      <c r="M7" s="868"/>
      <c r="N7" s="868"/>
      <c r="O7" s="868"/>
      <c r="P7" s="406"/>
      <c r="Q7" s="406"/>
      <c r="R7" s="406"/>
      <c r="S7" s="406"/>
    </row>
    <row r="8" spans="1:19" ht="21" customHeight="1" x14ac:dyDescent="0.25">
      <c r="A8" s="883" t="s">
        <v>290</v>
      </c>
      <c r="B8" s="864" t="s">
        <v>63</v>
      </c>
      <c r="C8" s="884">
        <v>2.9</v>
      </c>
      <c r="D8" s="885">
        <v>-0.8</v>
      </c>
      <c r="E8" s="884">
        <v>0.9</v>
      </c>
      <c r="F8" s="886">
        <v>-16.600000000000001</v>
      </c>
      <c r="G8" s="887">
        <v>2.5</v>
      </c>
      <c r="H8" s="859"/>
      <c r="I8" s="480"/>
      <c r="J8" s="406"/>
      <c r="K8" s="888"/>
      <c r="L8" s="889"/>
      <c r="M8" s="868"/>
      <c r="N8" s="868"/>
      <c r="O8" s="868"/>
      <c r="P8" s="406"/>
      <c r="Q8" s="406"/>
      <c r="R8" s="406"/>
      <c r="S8" s="406"/>
    </row>
    <row r="9" spans="1:19" ht="33.75" customHeight="1" x14ac:dyDescent="0.25">
      <c r="A9" s="883" t="s">
        <v>261</v>
      </c>
      <c r="B9" s="864"/>
      <c r="C9" s="890">
        <v>116.2</v>
      </c>
      <c r="D9" s="891">
        <v>115.21891014606302</v>
      </c>
      <c r="E9" s="891">
        <v>116.2</v>
      </c>
      <c r="F9" s="891">
        <v>96.887237931113319</v>
      </c>
      <c r="G9" s="892">
        <v>99.3</v>
      </c>
      <c r="H9" s="859"/>
      <c r="I9" s="480"/>
      <c r="J9" s="406"/>
      <c r="K9" s="868"/>
      <c r="L9" s="868"/>
      <c r="M9" s="868"/>
      <c r="N9" s="868"/>
      <c r="O9" s="868"/>
      <c r="P9" s="406"/>
      <c r="Q9" s="406"/>
      <c r="R9" s="406"/>
      <c r="S9" s="406"/>
    </row>
    <row r="10" spans="1:19" ht="24" customHeight="1" x14ac:dyDescent="0.25">
      <c r="A10" s="893" t="s">
        <v>262</v>
      </c>
      <c r="B10" s="864" t="s">
        <v>259</v>
      </c>
      <c r="C10" s="894">
        <v>979</v>
      </c>
      <c r="D10" s="865">
        <v>989.28683811870064</v>
      </c>
      <c r="E10" s="865">
        <v>1016</v>
      </c>
      <c r="F10" s="865">
        <v>813.81423618858992</v>
      </c>
      <c r="G10" s="866">
        <v>805</v>
      </c>
      <c r="H10" s="859"/>
      <c r="I10" s="480"/>
      <c r="J10" s="406"/>
      <c r="K10" s="868"/>
      <c r="L10" s="868"/>
      <c r="M10" s="868"/>
      <c r="N10" s="868"/>
      <c r="O10" s="868"/>
      <c r="P10" s="406"/>
      <c r="Q10" s="406"/>
      <c r="R10" s="406"/>
      <c r="S10" s="406"/>
    </row>
    <row r="11" spans="1:19" ht="18" customHeight="1" x14ac:dyDescent="0.25">
      <c r="A11" s="878" t="s">
        <v>260</v>
      </c>
      <c r="B11" s="879" t="s">
        <v>63</v>
      </c>
      <c r="C11" s="880">
        <v>2.8393751593393262</v>
      </c>
      <c r="D11" s="881">
        <v>2.4693060757237038</v>
      </c>
      <c r="E11" s="881">
        <v>2.1</v>
      </c>
      <c r="F11" s="881">
        <v>1.9572748737733614</v>
      </c>
      <c r="G11" s="882">
        <v>1.9</v>
      </c>
      <c r="H11" s="859"/>
      <c r="I11" s="480"/>
      <c r="J11" s="406"/>
      <c r="K11" s="868"/>
      <c r="L11" s="868"/>
      <c r="M11" s="868"/>
      <c r="N11" s="868"/>
      <c r="O11" s="868"/>
      <c r="P11" s="406"/>
      <c r="Q11" s="406"/>
      <c r="R11" s="406"/>
      <c r="S11" s="406"/>
    </row>
    <row r="12" spans="1:19" ht="24" customHeight="1" x14ac:dyDescent="0.25">
      <c r="A12" s="893" t="s">
        <v>263</v>
      </c>
      <c r="B12" s="864" t="s">
        <v>71</v>
      </c>
      <c r="C12" s="894">
        <v>3120</v>
      </c>
      <c r="D12" s="865">
        <v>3131.6409083569852</v>
      </c>
      <c r="E12" s="865">
        <v>3236.583928030645</v>
      </c>
      <c r="F12" s="865">
        <v>2882.4009449999999</v>
      </c>
      <c r="G12" s="866">
        <v>2992</v>
      </c>
      <c r="H12" s="859"/>
      <c r="I12" s="480"/>
      <c r="J12" s="406"/>
      <c r="K12" s="868"/>
      <c r="L12" s="868"/>
      <c r="M12" s="868"/>
      <c r="N12" s="868"/>
      <c r="O12" s="868"/>
      <c r="P12" s="406"/>
      <c r="Q12" s="406"/>
      <c r="R12" s="406"/>
      <c r="S12" s="406"/>
    </row>
    <row r="13" spans="1:19" ht="18" customHeight="1" x14ac:dyDescent="0.25">
      <c r="A13" s="878" t="s">
        <v>260</v>
      </c>
      <c r="B13" s="879" t="s">
        <v>63</v>
      </c>
      <c r="C13" s="880">
        <v>20</v>
      </c>
      <c r="D13" s="881">
        <v>20.711536135133656</v>
      </c>
      <c r="E13" s="881">
        <v>21.681096848850235</v>
      </c>
      <c r="F13" s="881">
        <v>23.868050275853911</v>
      </c>
      <c r="G13" s="882">
        <v>21.5</v>
      </c>
      <c r="H13" s="859"/>
      <c r="I13" s="480"/>
      <c r="J13" s="406"/>
      <c r="K13" s="868"/>
      <c r="L13" s="868"/>
      <c r="M13" s="868"/>
      <c r="N13" s="868"/>
      <c r="O13" s="868"/>
      <c r="P13" s="406"/>
      <c r="Q13" s="406"/>
      <c r="R13" s="406"/>
      <c r="S13" s="406"/>
    </row>
    <row r="14" spans="1:19" ht="27" customHeight="1" x14ac:dyDescent="0.25">
      <c r="A14" s="895" t="s">
        <v>264</v>
      </c>
      <c r="B14" s="896" t="s">
        <v>71</v>
      </c>
      <c r="C14" s="897">
        <v>2618.1227703999912</v>
      </c>
      <c r="D14" s="898">
        <v>2650.2455089999999</v>
      </c>
      <c r="E14" s="898">
        <v>2754.021812</v>
      </c>
      <c r="F14" s="898">
        <v>2448.2412949999998</v>
      </c>
      <c r="G14" s="899">
        <v>2524</v>
      </c>
      <c r="H14" s="859"/>
      <c r="I14" s="480"/>
      <c r="J14" s="406"/>
      <c r="K14" s="868"/>
      <c r="L14" s="868"/>
      <c r="M14" s="868"/>
      <c r="N14" s="868"/>
      <c r="O14" s="868"/>
      <c r="P14" s="406"/>
      <c r="Q14" s="406"/>
      <c r="R14" s="406"/>
      <c r="S14" s="406"/>
    </row>
    <row r="15" spans="1:19" ht="27.75" customHeight="1" x14ac:dyDescent="0.25">
      <c r="A15" s="900" t="s">
        <v>265</v>
      </c>
      <c r="B15" s="864"/>
      <c r="C15" s="890"/>
      <c r="D15" s="891"/>
      <c r="E15" s="891"/>
      <c r="F15" s="891"/>
      <c r="G15" s="892"/>
      <c r="H15" s="859"/>
      <c r="I15" s="480"/>
      <c r="J15" s="406"/>
      <c r="K15" s="868"/>
      <c r="L15" s="868"/>
      <c r="M15" s="868"/>
      <c r="N15" s="868"/>
      <c r="O15" s="868"/>
      <c r="P15" s="406"/>
      <c r="Q15" s="406"/>
      <c r="R15" s="406"/>
      <c r="S15" s="406"/>
    </row>
    <row r="16" spans="1:19" ht="26.25" customHeight="1" x14ac:dyDescent="0.25">
      <c r="A16" s="901" t="s">
        <v>266</v>
      </c>
      <c r="B16" s="864" t="s">
        <v>63</v>
      </c>
      <c r="C16" s="902">
        <v>86.6</v>
      </c>
      <c r="D16" s="870">
        <v>87.1</v>
      </c>
      <c r="E16" s="870">
        <v>87.2</v>
      </c>
      <c r="F16" s="870">
        <v>86.701753188951315</v>
      </c>
      <c r="G16" s="872">
        <v>87.7</v>
      </c>
      <c r="H16" s="859"/>
      <c r="I16" s="480"/>
      <c r="J16" s="406"/>
      <c r="K16" s="868"/>
      <c r="L16" s="868"/>
      <c r="M16" s="868"/>
      <c r="N16" s="868"/>
      <c r="O16" s="868"/>
      <c r="P16" s="406"/>
      <c r="Q16" s="406"/>
      <c r="R16" s="406"/>
      <c r="S16" s="406"/>
    </row>
    <row r="17" spans="1:19" ht="62.25" customHeight="1" x14ac:dyDescent="0.25">
      <c r="A17" s="901" t="s">
        <v>267</v>
      </c>
      <c r="B17" s="903" t="s">
        <v>268</v>
      </c>
      <c r="C17" s="904">
        <v>0.46</v>
      </c>
      <c r="D17" s="905">
        <v>0.44</v>
      </c>
      <c r="E17" s="905">
        <v>0.43</v>
      </c>
      <c r="F17" s="905">
        <v>0.42455461945433415</v>
      </c>
      <c r="G17" s="906">
        <v>0.42</v>
      </c>
      <c r="H17" s="859"/>
      <c r="I17" s="480"/>
      <c r="J17" s="406"/>
      <c r="K17" s="868"/>
      <c r="L17" s="868"/>
      <c r="M17" s="868"/>
      <c r="N17" s="868"/>
      <c r="O17" s="868"/>
      <c r="P17" s="406"/>
      <c r="Q17" s="406"/>
      <c r="R17" s="406"/>
      <c r="S17" s="406"/>
    </row>
    <row r="18" spans="1:19" ht="32.1" customHeight="1" x14ac:dyDescent="0.25">
      <c r="A18" s="907" t="s">
        <v>269</v>
      </c>
      <c r="B18" s="864" t="s">
        <v>270</v>
      </c>
      <c r="C18" s="904">
        <v>1.27</v>
      </c>
      <c r="D18" s="905">
        <v>1.25</v>
      </c>
      <c r="E18" s="905">
        <v>1.26</v>
      </c>
      <c r="F18" s="905">
        <v>1.053855703702153</v>
      </c>
      <c r="G18" s="906">
        <v>1.08</v>
      </c>
      <c r="H18" s="859"/>
      <c r="I18" s="480"/>
      <c r="J18" s="406"/>
      <c r="K18" s="868"/>
      <c r="L18" s="868"/>
      <c r="M18" s="868"/>
      <c r="N18" s="868"/>
      <c r="O18" s="868"/>
      <c r="P18" s="406"/>
      <c r="Q18" s="406"/>
      <c r="R18" s="406"/>
      <c r="S18" s="406"/>
    </row>
    <row r="19" spans="1:19" ht="32.1" customHeight="1" x14ac:dyDescent="0.25">
      <c r="A19" s="907" t="s">
        <v>271</v>
      </c>
      <c r="B19" s="908" t="s">
        <v>270</v>
      </c>
      <c r="C19" s="909">
        <v>0.77</v>
      </c>
      <c r="D19" s="909">
        <v>0.78</v>
      </c>
      <c r="E19" s="909">
        <v>0.8</v>
      </c>
      <c r="F19" s="909">
        <v>0.64295529586533562</v>
      </c>
      <c r="G19" s="910">
        <v>0.64</v>
      </c>
      <c r="H19" s="859"/>
      <c r="I19" s="480"/>
      <c r="J19" s="406"/>
      <c r="K19" s="868"/>
      <c r="L19" s="868"/>
      <c r="M19" s="868"/>
      <c r="N19" s="868"/>
      <c r="O19" s="868"/>
      <c r="P19" s="406"/>
      <c r="Q19" s="406"/>
      <c r="R19" s="406"/>
      <c r="S19" s="406"/>
    </row>
    <row r="20" spans="1:19" ht="32.1" customHeight="1" x14ac:dyDescent="0.25">
      <c r="A20" s="911" t="s">
        <v>272</v>
      </c>
      <c r="B20" s="908"/>
      <c r="C20" s="909"/>
      <c r="D20" s="909"/>
      <c r="E20" s="909"/>
      <c r="F20" s="909"/>
      <c r="G20" s="910"/>
      <c r="H20" s="859"/>
      <c r="I20" s="480"/>
      <c r="J20" s="406"/>
      <c r="K20" s="868"/>
      <c r="L20" s="868"/>
      <c r="M20" s="868"/>
      <c r="N20" s="868"/>
      <c r="O20" s="868"/>
      <c r="P20" s="406"/>
      <c r="Q20" s="406"/>
      <c r="R20" s="406"/>
      <c r="S20" s="406"/>
    </row>
    <row r="21" spans="1:19" ht="32.1" customHeight="1" x14ac:dyDescent="0.25">
      <c r="A21" s="907" t="s">
        <v>273</v>
      </c>
      <c r="B21" s="908" t="s">
        <v>274</v>
      </c>
      <c r="C21" s="912">
        <v>2070.3000000000002</v>
      </c>
      <c r="D21" s="912">
        <v>2094.6</v>
      </c>
      <c r="E21" s="912">
        <v>2175.8693825051691</v>
      </c>
      <c r="F21" s="912">
        <v>1934.2371221577891</v>
      </c>
      <c r="G21" s="913">
        <v>1994</v>
      </c>
      <c r="H21" s="859"/>
      <c r="I21" s="480"/>
      <c r="J21" s="406"/>
      <c r="K21" s="868"/>
      <c r="L21" s="868"/>
      <c r="M21" s="868"/>
      <c r="N21" s="868"/>
      <c r="O21" s="868"/>
      <c r="P21" s="406"/>
      <c r="Q21" s="406"/>
      <c r="R21" s="406"/>
      <c r="S21" s="406"/>
    </row>
    <row r="22" spans="1:19" ht="32.1" customHeight="1" x14ac:dyDescent="0.25">
      <c r="A22" s="907" t="s">
        <v>275</v>
      </c>
      <c r="B22" s="908" t="s">
        <v>274</v>
      </c>
      <c r="C22" s="912">
        <v>2114.1</v>
      </c>
      <c r="D22" s="912">
        <v>2139</v>
      </c>
      <c r="E22" s="912">
        <v>2222.322779259453</v>
      </c>
      <c r="F22" s="912">
        <v>1971.6350795182339</v>
      </c>
      <c r="G22" s="913">
        <v>2033</v>
      </c>
      <c r="H22" s="859"/>
      <c r="I22" s="480"/>
      <c r="J22" s="406"/>
      <c r="K22" s="868"/>
      <c r="L22" s="868"/>
      <c r="M22" s="868"/>
      <c r="N22" s="868"/>
      <c r="O22" s="868"/>
      <c r="P22" s="406"/>
      <c r="Q22" s="406"/>
      <c r="R22" s="406"/>
      <c r="S22" s="406"/>
    </row>
    <row r="23" spans="1:19" ht="32.1" customHeight="1" x14ac:dyDescent="0.25">
      <c r="A23" s="907" t="s">
        <v>276</v>
      </c>
      <c r="B23" s="908" t="s">
        <v>274</v>
      </c>
      <c r="C23" s="912">
        <v>814.4</v>
      </c>
      <c r="D23" s="912">
        <v>831.8</v>
      </c>
      <c r="E23" s="912">
        <v>866.6571211177976</v>
      </c>
      <c r="F23" s="912">
        <v>891.37102626714432</v>
      </c>
      <c r="G23" s="913">
        <v>909</v>
      </c>
      <c r="H23" s="859"/>
      <c r="I23" s="480"/>
      <c r="J23" s="406"/>
      <c r="K23" s="868"/>
      <c r="L23" s="868"/>
      <c r="M23" s="868"/>
      <c r="N23" s="868"/>
      <c r="O23" s="868"/>
      <c r="P23" s="406"/>
      <c r="Q23" s="406"/>
      <c r="R23" s="406"/>
      <c r="S23" s="406"/>
    </row>
    <row r="24" spans="1:19" ht="32.1" customHeight="1" x14ac:dyDescent="0.25">
      <c r="A24" s="914" t="s">
        <v>277</v>
      </c>
      <c r="B24" s="915"/>
      <c r="C24" s="916"/>
      <c r="D24" s="916"/>
      <c r="E24" s="916"/>
      <c r="F24" s="916"/>
      <c r="G24" s="917"/>
      <c r="H24" s="859"/>
      <c r="I24" s="480"/>
      <c r="J24" s="406"/>
      <c r="K24" s="868"/>
      <c r="L24" s="868"/>
      <c r="M24" s="868"/>
      <c r="N24" s="868"/>
      <c r="O24" s="868"/>
      <c r="P24" s="406"/>
      <c r="Q24" s="406"/>
      <c r="R24" s="406"/>
      <c r="S24" s="406"/>
    </row>
    <row r="25" spans="1:19" ht="27.75" customHeight="1" x14ac:dyDescent="0.25">
      <c r="A25" s="907" t="s">
        <v>278</v>
      </c>
      <c r="B25" s="918" t="s">
        <v>168</v>
      </c>
      <c r="C25" s="865">
        <v>2134</v>
      </c>
      <c r="D25" s="865">
        <v>2816</v>
      </c>
      <c r="E25" s="865">
        <v>2130</v>
      </c>
      <c r="F25" s="865">
        <v>1993</v>
      </c>
      <c r="G25" s="866">
        <v>2025</v>
      </c>
      <c r="H25" s="268"/>
      <c r="I25" s="480"/>
      <c r="J25" s="406"/>
      <c r="K25" s="868"/>
      <c r="L25" s="868"/>
      <c r="M25" s="868"/>
      <c r="N25" s="868"/>
      <c r="O25" s="868"/>
      <c r="P25" s="406"/>
      <c r="Q25" s="406"/>
      <c r="R25" s="406"/>
      <c r="S25" s="406"/>
    </row>
    <row r="26" spans="1:19" ht="27.75" customHeight="1" x14ac:dyDescent="0.25">
      <c r="A26" s="907" t="s">
        <v>279</v>
      </c>
      <c r="B26" s="918" t="s">
        <v>168</v>
      </c>
      <c r="C26" s="865">
        <v>969</v>
      </c>
      <c r="D26" s="865">
        <v>1601.5</v>
      </c>
      <c r="E26" s="865">
        <v>1534</v>
      </c>
      <c r="F26" s="865">
        <v>1039</v>
      </c>
      <c r="G26" s="866">
        <v>1029</v>
      </c>
      <c r="H26" s="268"/>
      <c r="I26" s="480"/>
      <c r="J26" s="406"/>
      <c r="K26" s="868"/>
      <c r="L26" s="868"/>
      <c r="M26" s="868"/>
      <c r="N26" s="868"/>
      <c r="O26" s="868"/>
      <c r="P26" s="406"/>
      <c r="Q26" s="406"/>
      <c r="R26" s="406"/>
      <c r="S26" s="406"/>
    </row>
    <row r="27" spans="1:19" ht="32.1" customHeight="1" x14ac:dyDescent="0.25">
      <c r="A27" s="919" t="s">
        <v>280</v>
      </c>
      <c r="B27" s="918"/>
      <c r="C27" s="865"/>
      <c r="D27" s="865"/>
      <c r="E27" s="865"/>
      <c r="F27" s="865"/>
      <c r="G27" s="866"/>
      <c r="H27" s="268"/>
      <c r="I27" s="480"/>
      <c r="J27" s="406"/>
      <c r="K27" s="868"/>
      <c r="L27" s="868"/>
      <c r="M27" s="868"/>
      <c r="N27" s="868"/>
      <c r="O27" s="868"/>
      <c r="P27" s="406"/>
      <c r="Q27" s="406"/>
      <c r="R27" s="406"/>
      <c r="S27" s="406"/>
    </row>
    <row r="28" spans="1:19" ht="32.1" customHeight="1" x14ac:dyDescent="0.25">
      <c r="A28" s="907" t="s">
        <v>281</v>
      </c>
      <c r="B28" s="918" t="s">
        <v>282</v>
      </c>
      <c r="C28" s="865">
        <v>261.3</v>
      </c>
      <c r="D28" s="865">
        <v>285.2</v>
      </c>
      <c r="E28" s="865">
        <v>295</v>
      </c>
      <c r="F28" s="865">
        <v>303.65427899999997</v>
      </c>
      <c r="G28" s="866">
        <v>315</v>
      </c>
      <c r="H28" s="268"/>
      <c r="I28" s="480"/>
      <c r="J28" s="406"/>
      <c r="K28" s="868"/>
      <c r="L28" s="868"/>
      <c r="M28" s="868"/>
      <c r="N28" s="868"/>
      <c r="O28" s="868"/>
      <c r="P28" s="406"/>
      <c r="Q28" s="406"/>
      <c r="R28" s="406"/>
      <c r="S28" s="406"/>
    </row>
    <row r="29" spans="1:19" ht="32.1" customHeight="1" x14ac:dyDescent="0.25">
      <c r="A29" s="907" t="s">
        <v>283</v>
      </c>
      <c r="B29" s="918" t="s">
        <v>282</v>
      </c>
      <c r="C29" s="894">
        <v>104.6</v>
      </c>
      <c r="D29" s="865">
        <v>108.6</v>
      </c>
      <c r="E29" s="865">
        <v>110</v>
      </c>
      <c r="F29" s="865">
        <v>108.55141</v>
      </c>
      <c r="G29" s="866">
        <v>108</v>
      </c>
      <c r="H29" s="268"/>
      <c r="I29" s="480"/>
      <c r="J29" s="406"/>
      <c r="K29" s="868"/>
      <c r="L29" s="868"/>
      <c r="M29" s="868"/>
      <c r="N29" s="868"/>
      <c r="O29" s="868"/>
      <c r="P29" s="406"/>
      <c r="Q29" s="406"/>
      <c r="R29" s="406"/>
      <c r="S29" s="406"/>
    </row>
    <row r="30" spans="1:19" ht="24" customHeight="1" x14ac:dyDescent="0.25">
      <c r="A30" s="907" t="s">
        <v>284</v>
      </c>
      <c r="B30" s="918" t="s">
        <v>285</v>
      </c>
      <c r="C30" s="894">
        <v>234.6</v>
      </c>
      <c r="D30" s="865">
        <v>243</v>
      </c>
      <c r="E30" s="865">
        <v>246</v>
      </c>
      <c r="F30" s="865">
        <v>242.72318088695448</v>
      </c>
      <c r="G30" s="866">
        <v>242</v>
      </c>
      <c r="H30" s="268"/>
      <c r="I30" s="480"/>
      <c r="J30" s="406"/>
      <c r="K30" s="868"/>
      <c r="L30" s="868"/>
      <c r="M30" s="868"/>
      <c r="N30" s="868"/>
      <c r="O30" s="868"/>
      <c r="P30" s="406"/>
      <c r="Q30" s="406"/>
      <c r="R30" s="406"/>
      <c r="S30" s="406"/>
    </row>
    <row r="31" spans="1:19" ht="33" customHeight="1" thickBot="1" x14ac:dyDescent="0.3">
      <c r="A31" s="920" t="s">
        <v>286</v>
      </c>
      <c r="B31" s="921" t="s">
        <v>285</v>
      </c>
      <c r="C31" s="922">
        <v>179.7</v>
      </c>
      <c r="D31" s="923">
        <v>186.1</v>
      </c>
      <c r="E31" s="923">
        <v>187</v>
      </c>
      <c r="F31" s="923">
        <v>188.87442899135132</v>
      </c>
      <c r="G31" s="924">
        <v>191</v>
      </c>
      <c r="H31" s="268"/>
      <c r="I31" s="480"/>
      <c r="J31" s="406"/>
      <c r="K31" s="868"/>
      <c r="L31" s="868"/>
      <c r="M31" s="868"/>
      <c r="N31" s="868"/>
      <c r="O31" s="868"/>
      <c r="P31" s="406"/>
      <c r="Q31" s="406"/>
      <c r="R31" s="406"/>
      <c r="S31" s="406"/>
    </row>
    <row r="32" spans="1:19" ht="16.5" customHeight="1" x14ac:dyDescent="0.25">
      <c r="A32" s="925" t="s">
        <v>287</v>
      </c>
      <c r="D32" s="406"/>
      <c r="E32" s="406"/>
      <c r="F32" s="406"/>
      <c r="G32" s="406"/>
      <c r="I32" s="406"/>
      <c r="J32" s="406"/>
      <c r="K32" s="406"/>
      <c r="L32" s="406"/>
      <c r="M32" s="406"/>
      <c r="N32" s="406"/>
      <c r="O32" s="406"/>
      <c r="P32" s="406"/>
      <c r="Q32" s="406"/>
      <c r="R32" s="406"/>
      <c r="S32" s="406"/>
    </row>
    <row r="33" spans="1:19" ht="15.75" customHeight="1" x14ac:dyDescent="0.25">
      <c r="A33" s="927"/>
      <c r="B33" s="171"/>
      <c r="I33" s="406"/>
      <c r="J33" s="406"/>
      <c r="K33" s="406"/>
      <c r="L33" s="406"/>
      <c r="M33" s="406"/>
      <c r="N33" s="406"/>
      <c r="O33" s="406"/>
      <c r="P33" s="406"/>
      <c r="Q33" s="406"/>
      <c r="R33" s="406"/>
      <c r="S33" s="406"/>
    </row>
    <row r="34" spans="1:19" ht="24.75" customHeight="1" x14ac:dyDescent="0.25">
      <c r="A34" s="171"/>
      <c r="B34" s="171"/>
      <c r="I34" s="406"/>
      <c r="J34" s="406"/>
      <c r="K34" s="406"/>
      <c r="L34" s="406"/>
      <c r="M34" s="406"/>
      <c r="N34" s="406"/>
      <c r="O34" s="406"/>
      <c r="P34" s="406"/>
      <c r="Q34" s="406"/>
      <c r="R34" s="406"/>
      <c r="S34" s="406"/>
    </row>
    <row r="35" spans="1:19" x14ac:dyDescent="0.25">
      <c r="A35" s="171"/>
      <c r="B35" s="171"/>
      <c r="I35" s="406"/>
      <c r="J35" s="406"/>
      <c r="K35" s="406"/>
      <c r="L35" s="406"/>
      <c r="M35" s="406"/>
      <c r="N35" s="406"/>
      <c r="O35" s="406"/>
      <c r="P35" s="406"/>
      <c r="Q35" s="406"/>
      <c r="R35" s="406"/>
      <c r="S35" s="406"/>
    </row>
    <row r="36" spans="1:19" x14ac:dyDescent="0.25">
      <c r="A36" s="171"/>
      <c r="B36" s="171"/>
      <c r="I36" s="406"/>
      <c r="J36" s="406"/>
      <c r="K36" s="406"/>
      <c r="L36" s="406"/>
      <c r="M36" s="406"/>
      <c r="N36" s="406"/>
      <c r="O36" s="406"/>
      <c r="P36" s="406"/>
      <c r="Q36" s="406"/>
      <c r="R36" s="406"/>
      <c r="S36" s="406"/>
    </row>
  </sheetData>
  <printOptions verticalCentered="1"/>
  <pageMargins left="0.62992125984251968" right="0.23622047244094491" top="0.51181102362204722" bottom="0.23622047244094491" header="0.27559055118110237" footer="0.51181102362204722"/>
  <pageSetup paperSize="9" scale="86" fitToHeight="0" orientation="portrait" horizontalDpi="4294967294" verticalDpi="4294967294" r:id="rId1"/>
  <headerFooter alignWithMargins="0">
    <oddHeader xml:space="preserve">&amp;C11
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45"/>
  <sheetViews>
    <sheetView zoomScale="90" zoomScaleNormal="90" workbookViewId="0">
      <selection activeCell="L20" sqref="L20"/>
    </sheetView>
  </sheetViews>
  <sheetFormatPr defaultRowHeight="15.75" x14ac:dyDescent="0.25"/>
  <cols>
    <col min="1" max="1" width="4" style="16" customWidth="1"/>
    <col min="2" max="2" width="5" style="16" customWidth="1"/>
    <col min="3" max="3" width="34.42578125" style="16" customWidth="1"/>
    <col min="4" max="4" width="14.85546875" style="16" customWidth="1"/>
    <col min="5" max="5" width="12.42578125" style="406" customWidth="1"/>
    <col min="6" max="6" width="12.42578125" style="16" customWidth="1"/>
    <col min="7" max="7" width="14.7109375" style="16" customWidth="1"/>
    <col min="8" max="8" width="12.28515625" style="16" customWidth="1"/>
    <col min="9" max="10" width="11.42578125" style="16" customWidth="1"/>
    <col min="11" max="11" width="8.5703125" style="171" customWidth="1"/>
    <col min="12" max="256" width="9.140625" style="16"/>
    <col min="257" max="257" width="4" style="16" customWidth="1"/>
    <col min="258" max="258" width="5" style="16" customWidth="1"/>
    <col min="259" max="259" width="34.42578125" style="16" customWidth="1"/>
    <col min="260" max="260" width="14.85546875" style="16" customWidth="1"/>
    <col min="261" max="262" width="12.42578125" style="16" customWidth="1"/>
    <col min="263" max="263" width="14.7109375" style="16" customWidth="1"/>
    <col min="264" max="264" width="12.28515625" style="16" customWidth="1"/>
    <col min="265" max="266" width="11.42578125" style="16" customWidth="1"/>
    <col min="267" max="267" width="8.5703125" style="16" customWidth="1"/>
    <col min="268" max="512" width="9.140625" style="16"/>
    <col min="513" max="513" width="4" style="16" customWidth="1"/>
    <col min="514" max="514" width="5" style="16" customWidth="1"/>
    <col min="515" max="515" width="34.42578125" style="16" customWidth="1"/>
    <col min="516" max="516" width="14.85546875" style="16" customWidth="1"/>
    <col min="517" max="518" width="12.42578125" style="16" customWidth="1"/>
    <col min="519" max="519" width="14.7109375" style="16" customWidth="1"/>
    <col min="520" max="520" width="12.28515625" style="16" customWidth="1"/>
    <col min="521" max="522" width="11.42578125" style="16" customWidth="1"/>
    <col min="523" max="523" width="8.5703125" style="16" customWidth="1"/>
    <col min="524" max="768" width="9.140625" style="16"/>
    <col min="769" max="769" width="4" style="16" customWidth="1"/>
    <col min="770" max="770" width="5" style="16" customWidth="1"/>
    <col min="771" max="771" width="34.42578125" style="16" customWidth="1"/>
    <col min="772" max="772" width="14.85546875" style="16" customWidth="1"/>
    <col min="773" max="774" width="12.42578125" style="16" customWidth="1"/>
    <col min="775" max="775" width="14.7109375" style="16" customWidth="1"/>
    <col min="776" max="776" width="12.28515625" style="16" customWidth="1"/>
    <col min="777" max="778" width="11.42578125" style="16" customWidth="1"/>
    <col min="779" max="779" width="8.5703125" style="16" customWidth="1"/>
    <col min="780" max="1024" width="9.140625" style="16"/>
    <col min="1025" max="1025" width="4" style="16" customWidth="1"/>
    <col min="1026" max="1026" width="5" style="16" customWidth="1"/>
    <col min="1027" max="1027" width="34.42578125" style="16" customWidth="1"/>
    <col min="1028" max="1028" width="14.85546875" style="16" customWidth="1"/>
    <col min="1029" max="1030" width="12.42578125" style="16" customWidth="1"/>
    <col min="1031" max="1031" width="14.7109375" style="16" customWidth="1"/>
    <col min="1032" max="1032" width="12.28515625" style="16" customWidth="1"/>
    <col min="1033" max="1034" width="11.42578125" style="16" customWidth="1"/>
    <col min="1035" max="1035" width="8.5703125" style="16" customWidth="1"/>
    <col min="1036" max="1280" width="9.140625" style="16"/>
    <col min="1281" max="1281" width="4" style="16" customWidth="1"/>
    <col min="1282" max="1282" width="5" style="16" customWidth="1"/>
    <col min="1283" max="1283" width="34.42578125" style="16" customWidth="1"/>
    <col min="1284" max="1284" width="14.85546875" style="16" customWidth="1"/>
    <col min="1285" max="1286" width="12.42578125" style="16" customWidth="1"/>
    <col min="1287" max="1287" width="14.7109375" style="16" customWidth="1"/>
    <col min="1288" max="1288" width="12.28515625" style="16" customWidth="1"/>
    <col min="1289" max="1290" width="11.42578125" style="16" customWidth="1"/>
    <col min="1291" max="1291" width="8.5703125" style="16" customWidth="1"/>
    <col min="1292" max="1536" width="9.140625" style="16"/>
    <col min="1537" max="1537" width="4" style="16" customWidth="1"/>
    <col min="1538" max="1538" width="5" style="16" customWidth="1"/>
    <col min="1539" max="1539" width="34.42578125" style="16" customWidth="1"/>
    <col min="1540" max="1540" width="14.85546875" style="16" customWidth="1"/>
    <col min="1541" max="1542" width="12.42578125" style="16" customWidth="1"/>
    <col min="1543" max="1543" width="14.7109375" style="16" customWidth="1"/>
    <col min="1544" max="1544" width="12.28515625" style="16" customWidth="1"/>
    <col min="1545" max="1546" width="11.42578125" style="16" customWidth="1"/>
    <col min="1547" max="1547" width="8.5703125" style="16" customWidth="1"/>
    <col min="1548" max="1792" width="9.140625" style="16"/>
    <col min="1793" max="1793" width="4" style="16" customWidth="1"/>
    <col min="1794" max="1794" width="5" style="16" customWidth="1"/>
    <col min="1795" max="1795" width="34.42578125" style="16" customWidth="1"/>
    <col min="1796" max="1796" width="14.85546875" style="16" customWidth="1"/>
    <col min="1797" max="1798" width="12.42578125" style="16" customWidth="1"/>
    <col min="1799" max="1799" width="14.7109375" style="16" customWidth="1"/>
    <col min="1800" max="1800" width="12.28515625" style="16" customWidth="1"/>
    <col min="1801" max="1802" width="11.42578125" style="16" customWidth="1"/>
    <col min="1803" max="1803" width="8.5703125" style="16" customWidth="1"/>
    <col min="1804" max="2048" width="9.140625" style="16"/>
    <col min="2049" max="2049" width="4" style="16" customWidth="1"/>
    <col min="2050" max="2050" width="5" style="16" customWidth="1"/>
    <col min="2051" max="2051" width="34.42578125" style="16" customWidth="1"/>
    <col min="2052" max="2052" width="14.85546875" style="16" customWidth="1"/>
    <col min="2053" max="2054" width="12.42578125" style="16" customWidth="1"/>
    <col min="2055" max="2055" width="14.7109375" style="16" customWidth="1"/>
    <col min="2056" max="2056" width="12.28515625" style="16" customWidth="1"/>
    <col min="2057" max="2058" width="11.42578125" style="16" customWidth="1"/>
    <col min="2059" max="2059" width="8.5703125" style="16" customWidth="1"/>
    <col min="2060" max="2304" width="9.140625" style="16"/>
    <col min="2305" max="2305" width="4" style="16" customWidth="1"/>
    <col min="2306" max="2306" width="5" style="16" customWidth="1"/>
    <col min="2307" max="2307" width="34.42578125" style="16" customWidth="1"/>
    <col min="2308" max="2308" width="14.85546875" style="16" customWidth="1"/>
    <col min="2309" max="2310" width="12.42578125" style="16" customWidth="1"/>
    <col min="2311" max="2311" width="14.7109375" style="16" customWidth="1"/>
    <col min="2312" max="2312" width="12.28515625" style="16" customWidth="1"/>
    <col min="2313" max="2314" width="11.42578125" style="16" customWidth="1"/>
    <col min="2315" max="2315" width="8.5703125" style="16" customWidth="1"/>
    <col min="2316" max="2560" width="9.140625" style="16"/>
    <col min="2561" max="2561" width="4" style="16" customWidth="1"/>
    <col min="2562" max="2562" width="5" style="16" customWidth="1"/>
    <col min="2563" max="2563" width="34.42578125" style="16" customWidth="1"/>
    <col min="2564" max="2564" width="14.85546875" style="16" customWidth="1"/>
    <col min="2565" max="2566" width="12.42578125" style="16" customWidth="1"/>
    <col min="2567" max="2567" width="14.7109375" style="16" customWidth="1"/>
    <col min="2568" max="2568" width="12.28515625" style="16" customWidth="1"/>
    <col min="2569" max="2570" width="11.42578125" style="16" customWidth="1"/>
    <col min="2571" max="2571" width="8.5703125" style="16" customWidth="1"/>
    <col min="2572" max="2816" width="9.140625" style="16"/>
    <col min="2817" max="2817" width="4" style="16" customWidth="1"/>
    <col min="2818" max="2818" width="5" style="16" customWidth="1"/>
    <col min="2819" max="2819" width="34.42578125" style="16" customWidth="1"/>
    <col min="2820" max="2820" width="14.85546875" style="16" customWidth="1"/>
    <col min="2821" max="2822" width="12.42578125" style="16" customWidth="1"/>
    <col min="2823" max="2823" width="14.7109375" style="16" customWidth="1"/>
    <col min="2824" max="2824" width="12.28515625" style="16" customWidth="1"/>
    <col min="2825" max="2826" width="11.42578125" style="16" customWidth="1"/>
    <col min="2827" max="2827" width="8.5703125" style="16" customWidth="1"/>
    <col min="2828" max="3072" width="9.140625" style="16"/>
    <col min="3073" max="3073" width="4" style="16" customWidth="1"/>
    <col min="3074" max="3074" width="5" style="16" customWidth="1"/>
    <col min="3075" max="3075" width="34.42578125" style="16" customWidth="1"/>
    <col min="3076" max="3076" width="14.85546875" style="16" customWidth="1"/>
    <col min="3077" max="3078" width="12.42578125" style="16" customWidth="1"/>
    <col min="3079" max="3079" width="14.7109375" style="16" customWidth="1"/>
    <col min="3080" max="3080" width="12.28515625" style="16" customWidth="1"/>
    <col min="3081" max="3082" width="11.42578125" style="16" customWidth="1"/>
    <col min="3083" max="3083" width="8.5703125" style="16" customWidth="1"/>
    <col min="3084" max="3328" width="9.140625" style="16"/>
    <col min="3329" max="3329" width="4" style="16" customWidth="1"/>
    <col min="3330" max="3330" width="5" style="16" customWidth="1"/>
    <col min="3331" max="3331" width="34.42578125" style="16" customWidth="1"/>
    <col min="3332" max="3332" width="14.85546875" style="16" customWidth="1"/>
    <col min="3333" max="3334" width="12.42578125" style="16" customWidth="1"/>
    <col min="3335" max="3335" width="14.7109375" style="16" customWidth="1"/>
    <col min="3336" max="3336" width="12.28515625" style="16" customWidth="1"/>
    <col min="3337" max="3338" width="11.42578125" style="16" customWidth="1"/>
    <col min="3339" max="3339" width="8.5703125" style="16" customWidth="1"/>
    <col min="3340" max="3584" width="9.140625" style="16"/>
    <col min="3585" max="3585" width="4" style="16" customWidth="1"/>
    <col min="3586" max="3586" width="5" style="16" customWidth="1"/>
    <col min="3587" max="3587" width="34.42578125" style="16" customWidth="1"/>
    <col min="3588" max="3588" width="14.85546875" style="16" customWidth="1"/>
    <col min="3589" max="3590" width="12.42578125" style="16" customWidth="1"/>
    <col min="3591" max="3591" width="14.7109375" style="16" customWidth="1"/>
    <col min="3592" max="3592" width="12.28515625" style="16" customWidth="1"/>
    <col min="3593" max="3594" width="11.42578125" style="16" customWidth="1"/>
    <col min="3595" max="3595" width="8.5703125" style="16" customWidth="1"/>
    <col min="3596" max="3840" width="9.140625" style="16"/>
    <col min="3841" max="3841" width="4" style="16" customWidth="1"/>
    <col min="3842" max="3842" width="5" style="16" customWidth="1"/>
    <col min="3843" max="3843" width="34.42578125" style="16" customWidth="1"/>
    <col min="3844" max="3844" width="14.85546875" style="16" customWidth="1"/>
    <col min="3845" max="3846" width="12.42578125" style="16" customWidth="1"/>
    <col min="3847" max="3847" width="14.7109375" style="16" customWidth="1"/>
    <col min="3848" max="3848" width="12.28515625" style="16" customWidth="1"/>
    <col min="3849" max="3850" width="11.42578125" style="16" customWidth="1"/>
    <col min="3851" max="3851" width="8.5703125" style="16" customWidth="1"/>
    <col min="3852" max="4096" width="9.140625" style="16"/>
    <col min="4097" max="4097" width="4" style="16" customWidth="1"/>
    <col min="4098" max="4098" width="5" style="16" customWidth="1"/>
    <col min="4099" max="4099" width="34.42578125" style="16" customWidth="1"/>
    <col min="4100" max="4100" width="14.85546875" style="16" customWidth="1"/>
    <col min="4101" max="4102" width="12.42578125" style="16" customWidth="1"/>
    <col min="4103" max="4103" width="14.7109375" style="16" customWidth="1"/>
    <col min="4104" max="4104" width="12.28515625" style="16" customWidth="1"/>
    <col min="4105" max="4106" width="11.42578125" style="16" customWidth="1"/>
    <col min="4107" max="4107" width="8.5703125" style="16" customWidth="1"/>
    <col min="4108" max="4352" width="9.140625" style="16"/>
    <col min="4353" max="4353" width="4" style="16" customWidth="1"/>
    <col min="4354" max="4354" width="5" style="16" customWidth="1"/>
    <col min="4355" max="4355" width="34.42578125" style="16" customWidth="1"/>
    <col min="4356" max="4356" width="14.85546875" style="16" customWidth="1"/>
    <col min="4357" max="4358" width="12.42578125" style="16" customWidth="1"/>
    <col min="4359" max="4359" width="14.7109375" style="16" customWidth="1"/>
    <col min="4360" max="4360" width="12.28515625" style="16" customWidth="1"/>
    <col min="4361" max="4362" width="11.42578125" style="16" customWidth="1"/>
    <col min="4363" max="4363" width="8.5703125" style="16" customWidth="1"/>
    <col min="4364" max="4608" width="9.140625" style="16"/>
    <col min="4609" max="4609" width="4" style="16" customWidth="1"/>
    <col min="4610" max="4610" width="5" style="16" customWidth="1"/>
    <col min="4611" max="4611" width="34.42578125" style="16" customWidth="1"/>
    <col min="4612" max="4612" width="14.85546875" style="16" customWidth="1"/>
    <col min="4613" max="4614" width="12.42578125" style="16" customWidth="1"/>
    <col min="4615" max="4615" width="14.7109375" style="16" customWidth="1"/>
    <col min="4616" max="4616" width="12.28515625" style="16" customWidth="1"/>
    <col min="4617" max="4618" width="11.42578125" style="16" customWidth="1"/>
    <col min="4619" max="4619" width="8.5703125" style="16" customWidth="1"/>
    <col min="4620" max="4864" width="9.140625" style="16"/>
    <col min="4865" max="4865" width="4" style="16" customWidth="1"/>
    <col min="4866" max="4866" width="5" style="16" customWidth="1"/>
    <col min="4867" max="4867" width="34.42578125" style="16" customWidth="1"/>
    <col min="4868" max="4868" width="14.85546875" style="16" customWidth="1"/>
    <col min="4869" max="4870" width="12.42578125" style="16" customWidth="1"/>
    <col min="4871" max="4871" width="14.7109375" style="16" customWidth="1"/>
    <col min="4872" max="4872" width="12.28515625" style="16" customWidth="1"/>
    <col min="4873" max="4874" width="11.42578125" style="16" customWidth="1"/>
    <col min="4875" max="4875" width="8.5703125" style="16" customWidth="1"/>
    <col min="4876" max="5120" width="9.140625" style="16"/>
    <col min="5121" max="5121" width="4" style="16" customWidth="1"/>
    <col min="5122" max="5122" width="5" style="16" customWidth="1"/>
    <col min="5123" max="5123" width="34.42578125" style="16" customWidth="1"/>
    <col min="5124" max="5124" width="14.85546875" style="16" customWidth="1"/>
    <col min="5125" max="5126" width="12.42578125" style="16" customWidth="1"/>
    <col min="5127" max="5127" width="14.7109375" style="16" customWidth="1"/>
    <col min="5128" max="5128" width="12.28515625" style="16" customWidth="1"/>
    <col min="5129" max="5130" width="11.42578125" style="16" customWidth="1"/>
    <col min="5131" max="5131" width="8.5703125" style="16" customWidth="1"/>
    <col min="5132" max="5376" width="9.140625" style="16"/>
    <col min="5377" max="5377" width="4" style="16" customWidth="1"/>
    <col min="5378" max="5378" width="5" style="16" customWidth="1"/>
    <col min="5379" max="5379" width="34.42578125" style="16" customWidth="1"/>
    <col min="5380" max="5380" width="14.85546875" style="16" customWidth="1"/>
    <col min="5381" max="5382" width="12.42578125" style="16" customWidth="1"/>
    <col min="5383" max="5383" width="14.7109375" style="16" customWidth="1"/>
    <col min="5384" max="5384" width="12.28515625" style="16" customWidth="1"/>
    <col min="5385" max="5386" width="11.42578125" style="16" customWidth="1"/>
    <col min="5387" max="5387" width="8.5703125" style="16" customWidth="1"/>
    <col min="5388" max="5632" width="9.140625" style="16"/>
    <col min="5633" max="5633" width="4" style="16" customWidth="1"/>
    <col min="5634" max="5634" width="5" style="16" customWidth="1"/>
    <col min="5635" max="5635" width="34.42578125" style="16" customWidth="1"/>
    <col min="5636" max="5636" width="14.85546875" style="16" customWidth="1"/>
    <col min="5637" max="5638" width="12.42578125" style="16" customWidth="1"/>
    <col min="5639" max="5639" width="14.7109375" style="16" customWidth="1"/>
    <col min="5640" max="5640" width="12.28515625" style="16" customWidth="1"/>
    <col min="5641" max="5642" width="11.42578125" style="16" customWidth="1"/>
    <col min="5643" max="5643" width="8.5703125" style="16" customWidth="1"/>
    <col min="5644" max="5888" width="9.140625" style="16"/>
    <col min="5889" max="5889" width="4" style="16" customWidth="1"/>
    <col min="5890" max="5890" width="5" style="16" customWidth="1"/>
    <col min="5891" max="5891" width="34.42578125" style="16" customWidth="1"/>
    <col min="5892" max="5892" width="14.85546875" style="16" customWidth="1"/>
    <col min="5893" max="5894" width="12.42578125" style="16" customWidth="1"/>
    <col min="5895" max="5895" width="14.7109375" style="16" customWidth="1"/>
    <col min="5896" max="5896" width="12.28515625" style="16" customWidth="1"/>
    <col min="5897" max="5898" width="11.42578125" style="16" customWidth="1"/>
    <col min="5899" max="5899" width="8.5703125" style="16" customWidth="1"/>
    <col min="5900" max="6144" width="9.140625" style="16"/>
    <col min="6145" max="6145" width="4" style="16" customWidth="1"/>
    <col min="6146" max="6146" width="5" style="16" customWidth="1"/>
    <col min="6147" max="6147" width="34.42578125" style="16" customWidth="1"/>
    <col min="6148" max="6148" width="14.85546875" style="16" customWidth="1"/>
    <col min="6149" max="6150" width="12.42578125" style="16" customWidth="1"/>
    <col min="6151" max="6151" width="14.7109375" style="16" customWidth="1"/>
    <col min="6152" max="6152" width="12.28515625" style="16" customWidth="1"/>
    <col min="6153" max="6154" width="11.42578125" style="16" customWidth="1"/>
    <col min="6155" max="6155" width="8.5703125" style="16" customWidth="1"/>
    <col min="6156" max="6400" width="9.140625" style="16"/>
    <col min="6401" max="6401" width="4" style="16" customWidth="1"/>
    <col min="6402" max="6402" width="5" style="16" customWidth="1"/>
    <col min="6403" max="6403" width="34.42578125" style="16" customWidth="1"/>
    <col min="6404" max="6404" width="14.85546875" style="16" customWidth="1"/>
    <col min="6405" max="6406" width="12.42578125" style="16" customWidth="1"/>
    <col min="6407" max="6407" width="14.7109375" style="16" customWidth="1"/>
    <col min="6408" max="6408" width="12.28515625" style="16" customWidth="1"/>
    <col min="6409" max="6410" width="11.42578125" style="16" customWidth="1"/>
    <col min="6411" max="6411" width="8.5703125" style="16" customWidth="1"/>
    <col min="6412" max="6656" width="9.140625" style="16"/>
    <col min="6657" max="6657" width="4" style="16" customWidth="1"/>
    <col min="6658" max="6658" width="5" style="16" customWidth="1"/>
    <col min="6659" max="6659" width="34.42578125" style="16" customWidth="1"/>
    <col min="6660" max="6660" width="14.85546875" style="16" customWidth="1"/>
    <col min="6661" max="6662" width="12.42578125" style="16" customWidth="1"/>
    <col min="6663" max="6663" width="14.7109375" style="16" customWidth="1"/>
    <col min="6664" max="6664" width="12.28515625" style="16" customWidth="1"/>
    <col min="6665" max="6666" width="11.42578125" style="16" customWidth="1"/>
    <col min="6667" max="6667" width="8.5703125" style="16" customWidth="1"/>
    <col min="6668" max="6912" width="9.140625" style="16"/>
    <col min="6913" max="6913" width="4" style="16" customWidth="1"/>
    <col min="6914" max="6914" width="5" style="16" customWidth="1"/>
    <col min="6915" max="6915" width="34.42578125" style="16" customWidth="1"/>
    <col min="6916" max="6916" width="14.85546875" style="16" customWidth="1"/>
    <col min="6917" max="6918" width="12.42578125" style="16" customWidth="1"/>
    <col min="6919" max="6919" width="14.7109375" style="16" customWidth="1"/>
    <col min="6920" max="6920" width="12.28515625" style="16" customWidth="1"/>
    <col min="6921" max="6922" width="11.42578125" style="16" customWidth="1"/>
    <col min="6923" max="6923" width="8.5703125" style="16" customWidth="1"/>
    <col min="6924" max="7168" width="9.140625" style="16"/>
    <col min="7169" max="7169" width="4" style="16" customWidth="1"/>
    <col min="7170" max="7170" width="5" style="16" customWidth="1"/>
    <col min="7171" max="7171" width="34.42578125" style="16" customWidth="1"/>
    <col min="7172" max="7172" width="14.85546875" style="16" customWidth="1"/>
    <col min="7173" max="7174" width="12.42578125" style="16" customWidth="1"/>
    <col min="7175" max="7175" width="14.7109375" style="16" customWidth="1"/>
    <col min="7176" max="7176" width="12.28515625" style="16" customWidth="1"/>
    <col min="7177" max="7178" width="11.42578125" style="16" customWidth="1"/>
    <col min="7179" max="7179" width="8.5703125" style="16" customWidth="1"/>
    <col min="7180" max="7424" width="9.140625" style="16"/>
    <col min="7425" max="7425" width="4" style="16" customWidth="1"/>
    <col min="7426" max="7426" width="5" style="16" customWidth="1"/>
    <col min="7427" max="7427" width="34.42578125" style="16" customWidth="1"/>
    <col min="7428" max="7428" width="14.85546875" style="16" customWidth="1"/>
    <col min="7429" max="7430" width="12.42578125" style="16" customWidth="1"/>
    <col min="7431" max="7431" width="14.7109375" style="16" customWidth="1"/>
    <col min="7432" max="7432" width="12.28515625" style="16" customWidth="1"/>
    <col min="7433" max="7434" width="11.42578125" style="16" customWidth="1"/>
    <col min="7435" max="7435" width="8.5703125" style="16" customWidth="1"/>
    <col min="7436" max="7680" width="9.140625" style="16"/>
    <col min="7681" max="7681" width="4" style="16" customWidth="1"/>
    <col min="7682" max="7682" width="5" style="16" customWidth="1"/>
    <col min="7683" max="7683" width="34.42578125" style="16" customWidth="1"/>
    <col min="7684" max="7684" width="14.85546875" style="16" customWidth="1"/>
    <col min="7685" max="7686" width="12.42578125" style="16" customWidth="1"/>
    <col min="7687" max="7687" width="14.7109375" style="16" customWidth="1"/>
    <col min="7688" max="7688" width="12.28515625" style="16" customWidth="1"/>
    <col min="7689" max="7690" width="11.42578125" style="16" customWidth="1"/>
    <col min="7691" max="7691" width="8.5703125" style="16" customWidth="1"/>
    <col min="7692" max="7936" width="9.140625" style="16"/>
    <col min="7937" max="7937" width="4" style="16" customWidth="1"/>
    <col min="7938" max="7938" width="5" style="16" customWidth="1"/>
    <col min="7939" max="7939" width="34.42578125" style="16" customWidth="1"/>
    <col min="7940" max="7940" width="14.85546875" style="16" customWidth="1"/>
    <col min="7941" max="7942" width="12.42578125" style="16" customWidth="1"/>
    <col min="7943" max="7943" width="14.7109375" style="16" customWidth="1"/>
    <col min="7944" max="7944" width="12.28515625" style="16" customWidth="1"/>
    <col min="7945" max="7946" width="11.42578125" style="16" customWidth="1"/>
    <col min="7947" max="7947" width="8.5703125" style="16" customWidth="1"/>
    <col min="7948" max="8192" width="9.140625" style="16"/>
    <col min="8193" max="8193" width="4" style="16" customWidth="1"/>
    <col min="8194" max="8194" width="5" style="16" customWidth="1"/>
    <col min="8195" max="8195" width="34.42578125" style="16" customWidth="1"/>
    <col min="8196" max="8196" width="14.85546875" style="16" customWidth="1"/>
    <col min="8197" max="8198" width="12.42578125" style="16" customWidth="1"/>
    <col min="8199" max="8199" width="14.7109375" style="16" customWidth="1"/>
    <col min="8200" max="8200" width="12.28515625" style="16" customWidth="1"/>
    <col min="8201" max="8202" width="11.42578125" style="16" customWidth="1"/>
    <col min="8203" max="8203" width="8.5703125" style="16" customWidth="1"/>
    <col min="8204" max="8448" width="9.140625" style="16"/>
    <col min="8449" max="8449" width="4" style="16" customWidth="1"/>
    <col min="8450" max="8450" width="5" style="16" customWidth="1"/>
    <col min="8451" max="8451" width="34.42578125" style="16" customWidth="1"/>
    <col min="8452" max="8452" width="14.85546875" style="16" customWidth="1"/>
    <col min="8453" max="8454" width="12.42578125" style="16" customWidth="1"/>
    <col min="8455" max="8455" width="14.7109375" style="16" customWidth="1"/>
    <col min="8456" max="8456" width="12.28515625" style="16" customWidth="1"/>
    <col min="8457" max="8458" width="11.42578125" style="16" customWidth="1"/>
    <col min="8459" max="8459" width="8.5703125" style="16" customWidth="1"/>
    <col min="8460" max="8704" width="9.140625" style="16"/>
    <col min="8705" max="8705" width="4" style="16" customWidth="1"/>
    <col min="8706" max="8706" width="5" style="16" customWidth="1"/>
    <col min="8707" max="8707" width="34.42578125" style="16" customWidth="1"/>
    <col min="8708" max="8708" width="14.85546875" style="16" customWidth="1"/>
    <col min="8709" max="8710" width="12.42578125" style="16" customWidth="1"/>
    <col min="8711" max="8711" width="14.7109375" style="16" customWidth="1"/>
    <col min="8712" max="8712" width="12.28515625" style="16" customWidth="1"/>
    <col min="8713" max="8714" width="11.42578125" style="16" customWidth="1"/>
    <col min="8715" max="8715" width="8.5703125" style="16" customWidth="1"/>
    <col min="8716" max="8960" width="9.140625" style="16"/>
    <col min="8961" max="8961" width="4" style="16" customWidth="1"/>
    <col min="8962" max="8962" width="5" style="16" customWidth="1"/>
    <col min="8963" max="8963" width="34.42578125" style="16" customWidth="1"/>
    <col min="8964" max="8964" width="14.85546875" style="16" customWidth="1"/>
    <col min="8965" max="8966" width="12.42578125" style="16" customWidth="1"/>
    <col min="8967" max="8967" width="14.7109375" style="16" customWidth="1"/>
    <col min="8968" max="8968" width="12.28515625" style="16" customWidth="1"/>
    <col min="8969" max="8970" width="11.42578125" style="16" customWidth="1"/>
    <col min="8971" max="8971" width="8.5703125" style="16" customWidth="1"/>
    <col min="8972" max="9216" width="9.140625" style="16"/>
    <col min="9217" max="9217" width="4" style="16" customWidth="1"/>
    <col min="9218" max="9218" width="5" style="16" customWidth="1"/>
    <col min="9219" max="9219" width="34.42578125" style="16" customWidth="1"/>
    <col min="9220" max="9220" width="14.85546875" style="16" customWidth="1"/>
    <col min="9221" max="9222" width="12.42578125" style="16" customWidth="1"/>
    <col min="9223" max="9223" width="14.7109375" style="16" customWidth="1"/>
    <col min="9224" max="9224" width="12.28515625" style="16" customWidth="1"/>
    <col min="9225" max="9226" width="11.42578125" style="16" customWidth="1"/>
    <col min="9227" max="9227" width="8.5703125" style="16" customWidth="1"/>
    <col min="9228" max="9472" width="9.140625" style="16"/>
    <col min="9473" max="9473" width="4" style="16" customWidth="1"/>
    <col min="9474" max="9474" width="5" style="16" customWidth="1"/>
    <col min="9475" max="9475" width="34.42578125" style="16" customWidth="1"/>
    <col min="9476" max="9476" width="14.85546875" style="16" customWidth="1"/>
    <col min="9477" max="9478" width="12.42578125" style="16" customWidth="1"/>
    <col min="9479" max="9479" width="14.7109375" style="16" customWidth="1"/>
    <col min="9480" max="9480" width="12.28515625" style="16" customWidth="1"/>
    <col min="9481" max="9482" width="11.42578125" style="16" customWidth="1"/>
    <col min="9483" max="9483" width="8.5703125" style="16" customWidth="1"/>
    <col min="9484" max="9728" width="9.140625" style="16"/>
    <col min="9729" max="9729" width="4" style="16" customWidth="1"/>
    <col min="9730" max="9730" width="5" style="16" customWidth="1"/>
    <col min="9731" max="9731" width="34.42578125" style="16" customWidth="1"/>
    <col min="9732" max="9732" width="14.85546875" style="16" customWidth="1"/>
    <col min="9733" max="9734" width="12.42578125" style="16" customWidth="1"/>
    <col min="9735" max="9735" width="14.7109375" style="16" customWidth="1"/>
    <col min="9736" max="9736" width="12.28515625" style="16" customWidth="1"/>
    <col min="9737" max="9738" width="11.42578125" style="16" customWidth="1"/>
    <col min="9739" max="9739" width="8.5703125" style="16" customWidth="1"/>
    <col min="9740" max="9984" width="9.140625" style="16"/>
    <col min="9985" max="9985" width="4" style="16" customWidth="1"/>
    <col min="9986" max="9986" width="5" style="16" customWidth="1"/>
    <col min="9987" max="9987" width="34.42578125" style="16" customWidth="1"/>
    <col min="9988" max="9988" width="14.85546875" style="16" customWidth="1"/>
    <col min="9989" max="9990" width="12.42578125" style="16" customWidth="1"/>
    <col min="9991" max="9991" width="14.7109375" style="16" customWidth="1"/>
    <col min="9992" max="9992" width="12.28515625" style="16" customWidth="1"/>
    <col min="9993" max="9994" width="11.42578125" style="16" customWidth="1"/>
    <col min="9995" max="9995" width="8.5703125" style="16" customWidth="1"/>
    <col min="9996" max="10240" width="9.140625" style="16"/>
    <col min="10241" max="10241" width="4" style="16" customWidth="1"/>
    <col min="10242" max="10242" width="5" style="16" customWidth="1"/>
    <col min="10243" max="10243" width="34.42578125" style="16" customWidth="1"/>
    <col min="10244" max="10244" width="14.85546875" style="16" customWidth="1"/>
    <col min="10245" max="10246" width="12.42578125" style="16" customWidth="1"/>
    <col min="10247" max="10247" width="14.7109375" style="16" customWidth="1"/>
    <col min="10248" max="10248" width="12.28515625" style="16" customWidth="1"/>
    <col min="10249" max="10250" width="11.42578125" style="16" customWidth="1"/>
    <col min="10251" max="10251" width="8.5703125" style="16" customWidth="1"/>
    <col min="10252" max="10496" width="9.140625" style="16"/>
    <col min="10497" max="10497" width="4" style="16" customWidth="1"/>
    <col min="10498" max="10498" width="5" style="16" customWidth="1"/>
    <col min="10499" max="10499" width="34.42578125" style="16" customWidth="1"/>
    <col min="10500" max="10500" width="14.85546875" style="16" customWidth="1"/>
    <col min="10501" max="10502" width="12.42578125" style="16" customWidth="1"/>
    <col min="10503" max="10503" width="14.7109375" style="16" customWidth="1"/>
    <col min="10504" max="10504" width="12.28515625" style="16" customWidth="1"/>
    <col min="10505" max="10506" width="11.42578125" style="16" customWidth="1"/>
    <col min="10507" max="10507" width="8.5703125" style="16" customWidth="1"/>
    <col min="10508" max="10752" width="9.140625" style="16"/>
    <col min="10753" max="10753" width="4" style="16" customWidth="1"/>
    <col min="10754" max="10754" width="5" style="16" customWidth="1"/>
    <col min="10755" max="10755" width="34.42578125" style="16" customWidth="1"/>
    <col min="10756" max="10756" width="14.85546875" style="16" customWidth="1"/>
    <col min="10757" max="10758" width="12.42578125" style="16" customWidth="1"/>
    <col min="10759" max="10759" width="14.7109375" style="16" customWidth="1"/>
    <col min="10760" max="10760" width="12.28515625" style="16" customWidth="1"/>
    <col min="10761" max="10762" width="11.42578125" style="16" customWidth="1"/>
    <col min="10763" max="10763" width="8.5703125" style="16" customWidth="1"/>
    <col min="10764" max="11008" width="9.140625" style="16"/>
    <col min="11009" max="11009" width="4" style="16" customWidth="1"/>
    <col min="11010" max="11010" width="5" style="16" customWidth="1"/>
    <col min="11011" max="11011" width="34.42578125" style="16" customWidth="1"/>
    <col min="11012" max="11012" width="14.85546875" style="16" customWidth="1"/>
    <col min="11013" max="11014" width="12.42578125" style="16" customWidth="1"/>
    <col min="11015" max="11015" width="14.7109375" style="16" customWidth="1"/>
    <col min="11016" max="11016" width="12.28515625" style="16" customWidth="1"/>
    <col min="11017" max="11018" width="11.42578125" style="16" customWidth="1"/>
    <col min="11019" max="11019" width="8.5703125" style="16" customWidth="1"/>
    <col min="11020" max="11264" width="9.140625" style="16"/>
    <col min="11265" max="11265" width="4" style="16" customWidth="1"/>
    <col min="11266" max="11266" width="5" style="16" customWidth="1"/>
    <col min="11267" max="11267" width="34.42578125" style="16" customWidth="1"/>
    <col min="11268" max="11268" width="14.85546875" style="16" customWidth="1"/>
    <col min="11269" max="11270" width="12.42578125" style="16" customWidth="1"/>
    <col min="11271" max="11271" width="14.7109375" style="16" customWidth="1"/>
    <col min="11272" max="11272" width="12.28515625" style="16" customWidth="1"/>
    <col min="11273" max="11274" width="11.42578125" style="16" customWidth="1"/>
    <col min="11275" max="11275" width="8.5703125" style="16" customWidth="1"/>
    <col min="11276" max="11520" width="9.140625" style="16"/>
    <col min="11521" max="11521" width="4" style="16" customWidth="1"/>
    <col min="11522" max="11522" width="5" style="16" customWidth="1"/>
    <col min="11523" max="11523" width="34.42578125" style="16" customWidth="1"/>
    <col min="11524" max="11524" width="14.85546875" style="16" customWidth="1"/>
    <col min="11525" max="11526" width="12.42578125" style="16" customWidth="1"/>
    <col min="11527" max="11527" width="14.7109375" style="16" customWidth="1"/>
    <col min="11528" max="11528" width="12.28515625" style="16" customWidth="1"/>
    <col min="11529" max="11530" width="11.42578125" style="16" customWidth="1"/>
    <col min="11531" max="11531" width="8.5703125" style="16" customWidth="1"/>
    <col min="11532" max="11776" width="9.140625" style="16"/>
    <col min="11777" max="11777" width="4" style="16" customWidth="1"/>
    <col min="11778" max="11778" width="5" style="16" customWidth="1"/>
    <col min="11779" max="11779" width="34.42578125" style="16" customWidth="1"/>
    <col min="11780" max="11780" width="14.85546875" style="16" customWidth="1"/>
    <col min="11781" max="11782" width="12.42578125" style="16" customWidth="1"/>
    <col min="11783" max="11783" width="14.7109375" style="16" customWidth="1"/>
    <col min="11784" max="11784" width="12.28515625" style="16" customWidth="1"/>
    <col min="11785" max="11786" width="11.42578125" style="16" customWidth="1"/>
    <col min="11787" max="11787" width="8.5703125" style="16" customWidth="1"/>
    <col min="11788" max="12032" width="9.140625" style="16"/>
    <col min="12033" max="12033" width="4" style="16" customWidth="1"/>
    <col min="12034" max="12034" width="5" style="16" customWidth="1"/>
    <col min="12035" max="12035" width="34.42578125" style="16" customWidth="1"/>
    <col min="12036" max="12036" width="14.85546875" style="16" customWidth="1"/>
    <col min="12037" max="12038" width="12.42578125" style="16" customWidth="1"/>
    <col min="12039" max="12039" width="14.7109375" style="16" customWidth="1"/>
    <col min="12040" max="12040" width="12.28515625" style="16" customWidth="1"/>
    <col min="12041" max="12042" width="11.42578125" style="16" customWidth="1"/>
    <col min="12043" max="12043" width="8.5703125" style="16" customWidth="1"/>
    <col min="12044" max="12288" width="9.140625" style="16"/>
    <col min="12289" max="12289" width="4" style="16" customWidth="1"/>
    <col min="12290" max="12290" width="5" style="16" customWidth="1"/>
    <col min="12291" max="12291" width="34.42578125" style="16" customWidth="1"/>
    <col min="12292" max="12292" width="14.85546875" style="16" customWidth="1"/>
    <col min="12293" max="12294" width="12.42578125" style="16" customWidth="1"/>
    <col min="12295" max="12295" width="14.7109375" style="16" customWidth="1"/>
    <col min="12296" max="12296" width="12.28515625" style="16" customWidth="1"/>
    <col min="12297" max="12298" width="11.42578125" style="16" customWidth="1"/>
    <col min="12299" max="12299" width="8.5703125" style="16" customWidth="1"/>
    <col min="12300" max="12544" width="9.140625" style="16"/>
    <col min="12545" max="12545" width="4" style="16" customWidth="1"/>
    <col min="12546" max="12546" width="5" style="16" customWidth="1"/>
    <col min="12547" max="12547" width="34.42578125" style="16" customWidth="1"/>
    <col min="12548" max="12548" width="14.85546875" style="16" customWidth="1"/>
    <col min="12549" max="12550" width="12.42578125" style="16" customWidth="1"/>
    <col min="12551" max="12551" width="14.7109375" style="16" customWidth="1"/>
    <col min="12552" max="12552" width="12.28515625" style="16" customWidth="1"/>
    <col min="12553" max="12554" width="11.42578125" style="16" customWidth="1"/>
    <col min="12555" max="12555" width="8.5703125" style="16" customWidth="1"/>
    <col min="12556" max="12800" width="9.140625" style="16"/>
    <col min="12801" max="12801" width="4" style="16" customWidth="1"/>
    <col min="12802" max="12802" width="5" style="16" customWidth="1"/>
    <col min="12803" max="12803" width="34.42578125" style="16" customWidth="1"/>
    <col min="12804" max="12804" width="14.85546875" style="16" customWidth="1"/>
    <col min="12805" max="12806" width="12.42578125" style="16" customWidth="1"/>
    <col min="12807" max="12807" width="14.7109375" style="16" customWidth="1"/>
    <col min="12808" max="12808" width="12.28515625" style="16" customWidth="1"/>
    <col min="12809" max="12810" width="11.42578125" style="16" customWidth="1"/>
    <col min="12811" max="12811" width="8.5703125" style="16" customWidth="1"/>
    <col min="12812" max="13056" width="9.140625" style="16"/>
    <col min="13057" max="13057" width="4" style="16" customWidth="1"/>
    <col min="13058" max="13058" width="5" style="16" customWidth="1"/>
    <col min="13059" max="13059" width="34.42578125" style="16" customWidth="1"/>
    <col min="13060" max="13060" width="14.85546875" style="16" customWidth="1"/>
    <col min="13061" max="13062" width="12.42578125" style="16" customWidth="1"/>
    <col min="13063" max="13063" width="14.7109375" style="16" customWidth="1"/>
    <col min="13064" max="13064" width="12.28515625" style="16" customWidth="1"/>
    <col min="13065" max="13066" width="11.42578125" style="16" customWidth="1"/>
    <col min="13067" max="13067" width="8.5703125" style="16" customWidth="1"/>
    <col min="13068" max="13312" width="9.140625" style="16"/>
    <col min="13313" max="13313" width="4" style="16" customWidth="1"/>
    <col min="13314" max="13314" width="5" style="16" customWidth="1"/>
    <col min="13315" max="13315" width="34.42578125" style="16" customWidth="1"/>
    <col min="13316" max="13316" width="14.85546875" style="16" customWidth="1"/>
    <col min="13317" max="13318" width="12.42578125" style="16" customWidth="1"/>
    <col min="13319" max="13319" width="14.7109375" style="16" customWidth="1"/>
    <col min="13320" max="13320" width="12.28515625" style="16" customWidth="1"/>
    <col min="13321" max="13322" width="11.42578125" style="16" customWidth="1"/>
    <col min="13323" max="13323" width="8.5703125" style="16" customWidth="1"/>
    <col min="13324" max="13568" width="9.140625" style="16"/>
    <col min="13569" max="13569" width="4" style="16" customWidth="1"/>
    <col min="13570" max="13570" width="5" style="16" customWidth="1"/>
    <col min="13571" max="13571" width="34.42578125" style="16" customWidth="1"/>
    <col min="13572" max="13572" width="14.85546875" style="16" customWidth="1"/>
    <col min="13573" max="13574" width="12.42578125" style="16" customWidth="1"/>
    <col min="13575" max="13575" width="14.7109375" style="16" customWidth="1"/>
    <col min="13576" max="13576" width="12.28515625" style="16" customWidth="1"/>
    <col min="13577" max="13578" width="11.42578125" style="16" customWidth="1"/>
    <col min="13579" max="13579" width="8.5703125" style="16" customWidth="1"/>
    <col min="13580" max="13824" width="9.140625" style="16"/>
    <col min="13825" max="13825" width="4" style="16" customWidth="1"/>
    <col min="13826" max="13826" width="5" style="16" customWidth="1"/>
    <col min="13827" max="13827" width="34.42578125" style="16" customWidth="1"/>
    <col min="13828" max="13828" width="14.85546875" style="16" customWidth="1"/>
    <col min="13829" max="13830" width="12.42578125" style="16" customWidth="1"/>
    <col min="13831" max="13831" width="14.7109375" style="16" customWidth="1"/>
    <col min="13832" max="13832" width="12.28515625" style="16" customWidth="1"/>
    <col min="13833" max="13834" width="11.42578125" style="16" customWidth="1"/>
    <col min="13835" max="13835" width="8.5703125" style="16" customWidth="1"/>
    <col min="13836" max="14080" width="9.140625" style="16"/>
    <col min="14081" max="14081" width="4" style="16" customWidth="1"/>
    <col min="14082" max="14082" width="5" style="16" customWidth="1"/>
    <col min="14083" max="14083" width="34.42578125" style="16" customWidth="1"/>
    <col min="14084" max="14084" width="14.85546875" style="16" customWidth="1"/>
    <col min="14085" max="14086" width="12.42578125" style="16" customWidth="1"/>
    <col min="14087" max="14087" width="14.7109375" style="16" customWidth="1"/>
    <col min="14088" max="14088" width="12.28515625" style="16" customWidth="1"/>
    <col min="14089" max="14090" width="11.42578125" style="16" customWidth="1"/>
    <col min="14091" max="14091" width="8.5703125" style="16" customWidth="1"/>
    <col min="14092" max="14336" width="9.140625" style="16"/>
    <col min="14337" max="14337" width="4" style="16" customWidth="1"/>
    <col min="14338" max="14338" width="5" style="16" customWidth="1"/>
    <col min="14339" max="14339" width="34.42578125" style="16" customWidth="1"/>
    <col min="14340" max="14340" width="14.85546875" style="16" customWidth="1"/>
    <col min="14341" max="14342" width="12.42578125" style="16" customWidth="1"/>
    <col min="14343" max="14343" width="14.7109375" style="16" customWidth="1"/>
    <col min="14344" max="14344" width="12.28515625" style="16" customWidth="1"/>
    <col min="14345" max="14346" width="11.42578125" style="16" customWidth="1"/>
    <col min="14347" max="14347" width="8.5703125" style="16" customWidth="1"/>
    <col min="14348" max="14592" width="9.140625" style="16"/>
    <col min="14593" max="14593" width="4" style="16" customWidth="1"/>
    <col min="14594" max="14594" width="5" style="16" customWidth="1"/>
    <col min="14595" max="14595" width="34.42578125" style="16" customWidth="1"/>
    <col min="14596" max="14596" width="14.85546875" style="16" customWidth="1"/>
    <col min="14597" max="14598" width="12.42578125" style="16" customWidth="1"/>
    <col min="14599" max="14599" width="14.7109375" style="16" customWidth="1"/>
    <col min="14600" max="14600" width="12.28515625" style="16" customWidth="1"/>
    <col min="14601" max="14602" width="11.42578125" style="16" customWidth="1"/>
    <col min="14603" max="14603" width="8.5703125" style="16" customWidth="1"/>
    <col min="14604" max="14848" width="9.140625" style="16"/>
    <col min="14849" max="14849" width="4" style="16" customWidth="1"/>
    <col min="14850" max="14850" width="5" style="16" customWidth="1"/>
    <col min="14851" max="14851" width="34.42578125" style="16" customWidth="1"/>
    <col min="14852" max="14852" width="14.85546875" style="16" customWidth="1"/>
    <col min="14853" max="14854" width="12.42578125" style="16" customWidth="1"/>
    <col min="14855" max="14855" width="14.7109375" style="16" customWidth="1"/>
    <col min="14856" max="14856" width="12.28515625" style="16" customWidth="1"/>
    <col min="14857" max="14858" width="11.42578125" style="16" customWidth="1"/>
    <col min="14859" max="14859" width="8.5703125" style="16" customWidth="1"/>
    <col min="14860" max="15104" width="9.140625" style="16"/>
    <col min="15105" max="15105" width="4" style="16" customWidth="1"/>
    <col min="15106" max="15106" width="5" style="16" customWidth="1"/>
    <col min="15107" max="15107" width="34.42578125" style="16" customWidth="1"/>
    <col min="15108" max="15108" width="14.85546875" style="16" customWidth="1"/>
    <col min="15109" max="15110" width="12.42578125" style="16" customWidth="1"/>
    <col min="15111" max="15111" width="14.7109375" style="16" customWidth="1"/>
    <col min="15112" max="15112" width="12.28515625" style="16" customWidth="1"/>
    <col min="15113" max="15114" width="11.42578125" style="16" customWidth="1"/>
    <col min="15115" max="15115" width="8.5703125" style="16" customWidth="1"/>
    <col min="15116" max="15360" width="9.140625" style="16"/>
    <col min="15361" max="15361" width="4" style="16" customWidth="1"/>
    <col min="15362" max="15362" width="5" style="16" customWidth="1"/>
    <col min="15363" max="15363" width="34.42578125" style="16" customWidth="1"/>
    <col min="15364" max="15364" width="14.85546875" style="16" customWidth="1"/>
    <col min="15365" max="15366" width="12.42578125" style="16" customWidth="1"/>
    <col min="15367" max="15367" width="14.7109375" style="16" customWidth="1"/>
    <col min="15368" max="15368" width="12.28515625" style="16" customWidth="1"/>
    <col min="15369" max="15370" width="11.42578125" style="16" customWidth="1"/>
    <col min="15371" max="15371" width="8.5703125" style="16" customWidth="1"/>
    <col min="15372" max="15616" width="9.140625" style="16"/>
    <col min="15617" max="15617" width="4" style="16" customWidth="1"/>
    <col min="15618" max="15618" width="5" style="16" customWidth="1"/>
    <col min="15619" max="15619" width="34.42578125" style="16" customWidth="1"/>
    <col min="15620" max="15620" width="14.85546875" style="16" customWidth="1"/>
    <col min="15621" max="15622" width="12.42578125" style="16" customWidth="1"/>
    <col min="15623" max="15623" width="14.7109375" style="16" customWidth="1"/>
    <col min="15624" max="15624" width="12.28515625" style="16" customWidth="1"/>
    <col min="15625" max="15626" width="11.42578125" style="16" customWidth="1"/>
    <col min="15627" max="15627" width="8.5703125" style="16" customWidth="1"/>
    <col min="15628" max="15872" width="9.140625" style="16"/>
    <col min="15873" max="15873" width="4" style="16" customWidth="1"/>
    <col min="15874" max="15874" width="5" style="16" customWidth="1"/>
    <col min="15875" max="15875" width="34.42578125" style="16" customWidth="1"/>
    <col min="15876" max="15876" width="14.85546875" style="16" customWidth="1"/>
    <col min="15877" max="15878" width="12.42578125" style="16" customWidth="1"/>
    <col min="15879" max="15879" width="14.7109375" style="16" customWidth="1"/>
    <col min="15880" max="15880" width="12.28515625" style="16" customWidth="1"/>
    <col min="15881" max="15882" width="11.42578125" style="16" customWidth="1"/>
    <col min="15883" max="15883" width="8.5703125" style="16" customWidth="1"/>
    <col min="15884" max="16128" width="9.140625" style="16"/>
    <col min="16129" max="16129" width="4" style="16" customWidth="1"/>
    <col min="16130" max="16130" width="5" style="16" customWidth="1"/>
    <col min="16131" max="16131" width="34.42578125" style="16" customWidth="1"/>
    <col min="16132" max="16132" width="14.85546875" style="16" customWidth="1"/>
    <col min="16133" max="16134" width="12.42578125" style="16" customWidth="1"/>
    <col min="16135" max="16135" width="14.7109375" style="16" customWidth="1"/>
    <col min="16136" max="16136" width="12.28515625" style="16" customWidth="1"/>
    <col min="16137" max="16138" width="11.42578125" style="16" customWidth="1"/>
    <col min="16139" max="16139" width="8.5703125" style="16" customWidth="1"/>
    <col min="16140" max="16384" width="9.140625" style="16"/>
  </cols>
  <sheetData>
    <row r="1" spans="1:23" x14ac:dyDescent="0.25">
      <c r="A1" s="286" t="s">
        <v>150</v>
      </c>
    </row>
    <row r="2" spans="1:23" ht="6" customHeight="1" x14ac:dyDescent="0.25">
      <c r="A2" s="286"/>
    </row>
    <row r="3" spans="1:23" ht="15.75" customHeight="1" x14ac:dyDescent="0.25">
      <c r="A3" s="986" t="s">
        <v>151</v>
      </c>
      <c r="B3" s="987"/>
      <c r="C3" s="988"/>
      <c r="D3" s="992">
        <v>2020</v>
      </c>
      <c r="E3" s="993"/>
      <c r="F3" s="995"/>
      <c r="G3" s="992">
        <v>2021</v>
      </c>
      <c r="H3" s="993"/>
      <c r="I3" s="995"/>
      <c r="J3" s="182"/>
    </row>
    <row r="4" spans="1:23" ht="32.25" customHeight="1" x14ac:dyDescent="0.25">
      <c r="A4" s="1260"/>
      <c r="B4" s="1261"/>
      <c r="C4" s="1262"/>
      <c r="D4" s="469" t="s">
        <v>152</v>
      </c>
      <c r="E4" s="470" t="s">
        <v>62</v>
      </c>
      <c r="F4" s="470" t="s">
        <v>63</v>
      </c>
      <c r="G4" s="469" t="s">
        <v>152</v>
      </c>
      <c r="H4" s="470" t="s">
        <v>62</v>
      </c>
      <c r="I4" s="471" t="s">
        <v>63</v>
      </c>
      <c r="J4" s="182"/>
      <c r="L4" s="1269"/>
      <c r="M4" s="1269"/>
      <c r="N4" s="1269"/>
      <c r="O4" s="406"/>
      <c r="P4" s="406"/>
      <c r="Q4" s="406"/>
      <c r="R4" s="406"/>
      <c r="S4" s="406"/>
      <c r="T4" s="1269"/>
      <c r="U4" s="1269"/>
      <c r="V4" s="1269"/>
      <c r="W4" s="406"/>
    </row>
    <row r="5" spans="1:23" ht="3.75" customHeight="1" x14ac:dyDescent="0.25">
      <c r="A5" s="989"/>
      <c r="B5" s="990"/>
      <c r="C5" s="991"/>
      <c r="D5" s="460"/>
      <c r="E5" s="460"/>
      <c r="F5" s="456"/>
      <c r="G5" s="460"/>
      <c r="H5" s="460"/>
      <c r="I5" s="460"/>
      <c r="J5" s="182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</row>
    <row r="6" spans="1:23" ht="15.75" customHeight="1" x14ac:dyDescent="0.25">
      <c r="A6" s="472">
        <v>1</v>
      </c>
      <c r="B6" s="473" t="s">
        <v>153</v>
      </c>
      <c r="C6" s="433"/>
      <c r="D6" s="474"/>
      <c r="E6" s="475">
        <v>180.9</v>
      </c>
      <c r="F6" s="476">
        <v>22.2</v>
      </c>
      <c r="G6" s="474"/>
      <c r="H6" s="475">
        <v>181.7</v>
      </c>
      <c r="I6" s="476">
        <v>22.6</v>
      </c>
      <c r="J6" s="182"/>
      <c r="L6" s="477"/>
      <c r="M6" s="477"/>
      <c r="N6" s="478"/>
      <c r="O6" s="406"/>
      <c r="P6" s="406"/>
      <c r="Q6" s="479"/>
      <c r="R6" s="479"/>
      <c r="S6" s="480"/>
      <c r="T6" s="481"/>
      <c r="U6" s="482"/>
      <c r="V6" s="483"/>
      <c r="W6" s="406"/>
    </row>
    <row r="7" spans="1:23" ht="15.75" customHeight="1" x14ac:dyDescent="0.25">
      <c r="A7" s="484"/>
      <c r="B7" s="473" t="s">
        <v>154</v>
      </c>
      <c r="C7" s="485"/>
      <c r="D7" s="486"/>
      <c r="E7" s="475">
        <v>169</v>
      </c>
      <c r="F7" s="487">
        <v>20.76113362472465</v>
      </c>
      <c r="G7" s="486"/>
      <c r="H7" s="475">
        <v>170.2</v>
      </c>
      <c r="I7" s="487">
        <v>21.146699800306568</v>
      </c>
      <c r="J7" s="488"/>
      <c r="L7" s="477"/>
      <c r="M7" s="477"/>
      <c r="N7" s="478"/>
      <c r="O7" s="406"/>
      <c r="P7" s="406"/>
      <c r="Q7" s="479"/>
      <c r="R7" s="479"/>
      <c r="S7" s="480"/>
      <c r="T7" s="481"/>
      <c r="U7" s="482"/>
      <c r="V7" s="483"/>
      <c r="W7" s="406"/>
    </row>
    <row r="8" spans="1:23" ht="15" customHeight="1" x14ac:dyDescent="0.25">
      <c r="A8" s="484"/>
      <c r="B8" s="229"/>
      <c r="C8" s="433" t="s">
        <v>87</v>
      </c>
      <c r="D8" s="489">
        <v>30532</v>
      </c>
      <c r="E8" s="490">
        <v>29.3</v>
      </c>
      <c r="F8" s="491">
        <v>3.6</v>
      </c>
      <c r="G8" s="489">
        <v>32610</v>
      </c>
      <c r="H8" s="490">
        <v>31.3</v>
      </c>
      <c r="I8" s="491">
        <v>3.9</v>
      </c>
      <c r="J8" s="492"/>
      <c r="L8" s="477"/>
      <c r="M8" s="477"/>
      <c r="N8" s="478"/>
      <c r="O8" s="406"/>
      <c r="P8" s="406"/>
      <c r="Q8" s="479"/>
      <c r="R8" s="479"/>
      <c r="S8" s="480"/>
      <c r="T8" s="482"/>
      <c r="U8" s="482"/>
      <c r="V8" s="483"/>
      <c r="W8" s="406"/>
    </row>
    <row r="9" spans="1:23" ht="15" customHeight="1" x14ac:dyDescent="0.25">
      <c r="A9" s="484"/>
      <c r="B9" s="229"/>
      <c r="C9" s="433" t="s">
        <v>86</v>
      </c>
      <c r="D9" s="489">
        <v>35644</v>
      </c>
      <c r="E9" s="490">
        <v>36</v>
      </c>
      <c r="F9" s="491">
        <v>4.4000000000000004</v>
      </c>
      <c r="G9" s="489">
        <v>29815</v>
      </c>
      <c r="H9" s="490">
        <v>30.1</v>
      </c>
      <c r="I9" s="491">
        <v>3.7</v>
      </c>
      <c r="J9" s="492"/>
      <c r="L9" s="477"/>
      <c r="M9" s="477"/>
      <c r="N9" s="478"/>
      <c r="O9" s="406"/>
      <c r="P9" s="406"/>
      <c r="Q9" s="479"/>
      <c r="R9" s="479"/>
      <c r="S9" s="480"/>
      <c r="T9" s="482"/>
      <c r="U9" s="482"/>
      <c r="V9" s="483"/>
      <c r="W9" s="406"/>
    </row>
    <row r="10" spans="1:23" ht="15" customHeight="1" x14ac:dyDescent="0.25">
      <c r="A10" s="484"/>
      <c r="B10" s="229"/>
      <c r="C10" s="433" t="s">
        <v>45</v>
      </c>
      <c r="D10" s="489">
        <v>4721</v>
      </c>
      <c r="E10" s="490">
        <v>5.0999999999999996</v>
      </c>
      <c r="F10" s="491">
        <v>0.6</v>
      </c>
      <c r="G10" s="489">
        <v>4815</v>
      </c>
      <c r="H10" s="490">
        <v>5.2</v>
      </c>
      <c r="I10" s="491">
        <v>0.6</v>
      </c>
      <c r="J10" s="492"/>
      <c r="L10" s="477"/>
      <c r="M10" s="477"/>
      <c r="N10" s="478"/>
      <c r="O10" s="406"/>
      <c r="P10" s="406"/>
      <c r="Q10" s="479"/>
      <c r="R10" s="479"/>
      <c r="S10" s="480"/>
      <c r="T10" s="482"/>
      <c r="U10" s="482"/>
      <c r="V10" s="483"/>
      <c r="W10" s="406"/>
    </row>
    <row r="11" spans="1:23" ht="15" customHeight="1" x14ac:dyDescent="0.25">
      <c r="A11" s="484"/>
      <c r="B11" s="229"/>
      <c r="C11" s="433" t="s">
        <v>7</v>
      </c>
      <c r="D11" s="489">
        <v>38795.589999999997</v>
      </c>
      <c r="E11" s="490">
        <v>24.1</v>
      </c>
      <c r="F11" s="491">
        <v>3</v>
      </c>
      <c r="G11" s="489">
        <v>41372</v>
      </c>
      <c r="H11" s="490">
        <v>25.7</v>
      </c>
      <c r="I11" s="491">
        <v>3.2</v>
      </c>
      <c r="J11" s="492"/>
      <c r="L11" s="477"/>
      <c r="M11" s="477"/>
      <c r="N11" s="478"/>
      <c r="O11" s="406"/>
      <c r="P11" s="406"/>
      <c r="Q11" s="479"/>
      <c r="R11" s="479"/>
      <c r="S11" s="480"/>
      <c r="T11" s="482"/>
      <c r="U11" s="482"/>
      <c r="V11" s="483"/>
      <c r="W11" s="406"/>
    </row>
    <row r="12" spans="1:23" ht="18.75" customHeight="1" x14ac:dyDescent="0.25">
      <c r="A12" s="484"/>
      <c r="B12" s="229"/>
      <c r="C12" s="493" t="s">
        <v>291</v>
      </c>
      <c r="D12" s="489">
        <v>1000</v>
      </c>
      <c r="E12" s="490">
        <v>0.4</v>
      </c>
      <c r="F12" s="490">
        <v>4.9138777809999167E-2</v>
      </c>
      <c r="G12" s="489">
        <v>1000</v>
      </c>
      <c r="H12" s="490">
        <v>0.4</v>
      </c>
      <c r="I12" s="491">
        <v>4.9698471916114144E-2</v>
      </c>
      <c r="J12" s="492"/>
      <c r="L12" s="477"/>
      <c r="M12" s="477"/>
      <c r="N12" s="478"/>
      <c r="O12" s="406"/>
      <c r="P12" s="406"/>
      <c r="Q12" s="479"/>
      <c r="R12" s="479"/>
      <c r="S12" s="480"/>
      <c r="T12" s="482"/>
      <c r="U12" s="482"/>
      <c r="V12" s="483"/>
      <c r="W12" s="406"/>
    </row>
    <row r="13" spans="1:23" ht="15" customHeight="1" x14ac:dyDescent="0.25">
      <c r="A13" s="484"/>
      <c r="B13" s="229"/>
      <c r="C13" s="433" t="s">
        <v>155</v>
      </c>
      <c r="D13" s="489">
        <v>863.07192737260846</v>
      </c>
      <c r="E13" s="490">
        <v>74.2</v>
      </c>
      <c r="F13" s="491">
        <v>9.1</v>
      </c>
      <c r="G13" s="489">
        <v>902</v>
      </c>
      <c r="H13" s="490">
        <v>77.599999999999994</v>
      </c>
      <c r="I13" s="491">
        <v>9.6</v>
      </c>
      <c r="J13" s="492"/>
      <c r="L13" s="477"/>
      <c r="M13" s="477"/>
      <c r="N13" s="478"/>
      <c r="O13" s="406"/>
      <c r="P13" s="406"/>
      <c r="Q13" s="479"/>
      <c r="R13" s="479"/>
      <c r="S13" s="480"/>
      <c r="T13" s="482"/>
      <c r="U13" s="482"/>
      <c r="V13" s="483"/>
      <c r="W13" s="406"/>
    </row>
    <row r="14" spans="1:23" ht="18.75" customHeight="1" x14ac:dyDescent="0.25">
      <c r="A14" s="484"/>
      <c r="B14" s="473" t="s">
        <v>156</v>
      </c>
      <c r="C14" s="485"/>
      <c r="D14" s="494">
        <v>74165</v>
      </c>
      <c r="E14" s="495">
        <v>11.9</v>
      </c>
      <c r="F14" s="487">
        <v>1.5</v>
      </c>
      <c r="G14" s="494">
        <v>71906</v>
      </c>
      <c r="H14" s="495">
        <v>11.5</v>
      </c>
      <c r="I14" s="487">
        <v>1.4</v>
      </c>
      <c r="J14" s="492"/>
      <c r="L14" s="477"/>
      <c r="M14" s="477"/>
      <c r="N14" s="478"/>
      <c r="O14" s="406"/>
      <c r="P14" s="406"/>
      <c r="Q14" s="479"/>
      <c r="R14" s="479"/>
      <c r="S14" s="480"/>
      <c r="T14" s="481"/>
      <c r="U14" s="482"/>
      <c r="V14" s="483"/>
      <c r="W14" s="406"/>
    </row>
    <row r="15" spans="1:23" ht="18" customHeight="1" x14ac:dyDescent="0.25">
      <c r="A15" s="496">
        <v>2</v>
      </c>
      <c r="B15" s="473" t="s">
        <v>292</v>
      </c>
      <c r="C15" s="433"/>
      <c r="D15" s="486"/>
      <c r="E15" s="495">
        <v>395.6</v>
      </c>
      <c r="F15" s="487">
        <v>48.6</v>
      </c>
      <c r="G15" s="486"/>
      <c r="H15" s="495">
        <v>378.3</v>
      </c>
      <c r="I15" s="495">
        <v>47</v>
      </c>
      <c r="J15" s="492"/>
      <c r="L15" s="477"/>
      <c r="M15" s="477"/>
      <c r="N15" s="478"/>
      <c r="O15" s="406"/>
      <c r="P15" s="406"/>
      <c r="Q15" s="479"/>
      <c r="R15" s="479"/>
      <c r="S15" s="480"/>
      <c r="T15" s="481"/>
      <c r="U15" s="482"/>
      <c r="V15" s="483"/>
      <c r="W15" s="406"/>
    </row>
    <row r="16" spans="1:23" ht="18" customHeight="1" x14ac:dyDescent="0.25">
      <c r="A16" s="496"/>
      <c r="B16" s="433" t="s">
        <v>157</v>
      </c>
      <c r="C16" s="433"/>
      <c r="D16" s="486"/>
      <c r="E16" s="497">
        <v>328</v>
      </c>
      <c r="F16" s="498">
        <v>40.299999999999997</v>
      </c>
      <c r="G16" s="486"/>
      <c r="H16" s="497">
        <v>336.5</v>
      </c>
      <c r="I16" s="487">
        <v>41.8</v>
      </c>
      <c r="J16" s="492"/>
      <c r="L16" s="477"/>
      <c r="M16" s="477"/>
      <c r="N16" s="478"/>
      <c r="O16" s="406"/>
      <c r="P16" s="406"/>
      <c r="Q16" s="479"/>
      <c r="R16" s="479"/>
      <c r="S16" s="480"/>
      <c r="T16" s="499"/>
      <c r="U16" s="482"/>
      <c r="V16" s="483"/>
      <c r="W16" s="406"/>
    </row>
    <row r="17" spans="1:23" ht="15" customHeight="1" x14ac:dyDescent="0.25">
      <c r="A17" s="484"/>
      <c r="B17" s="229"/>
      <c r="C17" s="500" t="s">
        <v>9</v>
      </c>
      <c r="D17" s="501">
        <v>166369</v>
      </c>
      <c r="E17" s="502">
        <v>179.7</v>
      </c>
      <c r="F17" s="503">
        <v>22.1</v>
      </c>
      <c r="G17" s="501">
        <v>163104</v>
      </c>
      <c r="H17" s="502">
        <v>176.2</v>
      </c>
      <c r="I17" s="503">
        <v>21.9</v>
      </c>
      <c r="J17" s="492"/>
      <c r="L17" s="477"/>
      <c r="M17" s="477"/>
      <c r="N17" s="478"/>
      <c r="O17" s="406"/>
      <c r="P17" s="406"/>
      <c r="Q17" s="479"/>
      <c r="R17" s="479"/>
      <c r="S17" s="480"/>
      <c r="T17" s="504"/>
      <c r="U17" s="482"/>
      <c r="V17" s="483"/>
      <c r="W17" s="406"/>
    </row>
    <row r="18" spans="1:23" ht="15" customHeight="1" x14ac:dyDescent="0.25">
      <c r="A18" s="484"/>
      <c r="B18" s="229"/>
      <c r="C18" s="500" t="s">
        <v>45</v>
      </c>
      <c r="D18" s="501">
        <v>2495</v>
      </c>
      <c r="E18" s="502">
        <v>2.7</v>
      </c>
      <c r="F18" s="503">
        <v>0.3</v>
      </c>
      <c r="G18" s="501">
        <v>2620</v>
      </c>
      <c r="H18" s="502">
        <v>2.8</v>
      </c>
      <c r="I18" s="503">
        <v>0.347889303412799</v>
      </c>
      <c r="J18" s="492"/>
      <c r="L18" s="477"/>
      <c r="M18" s="477"/>
      <c r="N18" s="478"/>
      <c r="O18" s="406"/>
      <c r="P18" s="406"/>
      <c r="Q18" s="479"/>
      <c r="R18" s="479"/>
      <c r="S18" s="480"/>
      <c r="T18" s="504"/>
      <c r="U18" s="482"/>
      <c r="V18" s="483"/>
      <c r="W18" s="406"/>
    </row>
    <row r="19" spans="1:23" ht="15" customHeight="1" x14ac:dyDescent="0.25">
      <c r="A19" s="484"/>
      <c r="B19" s="229"/>
      <c r="C19" s="500" t="s">
        <v>86</v>
      </c>
      <c r="D19" s="501">
        <v>144157</v>
      </c>
      <c r="E19" s="502">
        <v>145.6</v>
      </c>
      <c r="F19" s="503">
        <v>17.899999999999999</v>
      </c>
      <c r="G19" s="501">
        <v>155961</v>
      </c>
      <c r="H19" s="502">
        <v>157.5</v>
      </c>
      <c r="I19" s="503">
        <v>19.600000000000001</v>
      </c>
      <c r="J19" s="492"/>
      <c r="L19" s="477"/>
      <c r="M19" s="477"/>
      <c r="N19" s="478"/>
      <c r="O19" s="406"/>
      <c r="P19" s="406"/>
      <c r="Q19" s="479"/>
      <c r="R19" s="479"/>
      <c r="S19" s="480"/>
      <c r="T19" s="504"/>
      <c r="U19" s="482"/>
      <c r="V19" s="483"/>
      <c r="W19" s="406"/>
    </row>
    <row r="20" spans="1:23" ht="14.45" customHeight="1" x14ac:dyDescent="0.25">
      <c r="A20" s="484"/>
      <c r="B20" s="229" t="s">
        <v>158</v>
      </c>
      <c r="C20" s="433"/>
      <c r="D20" s="486"/>
      <c r="E20" s="490"/>
      <c r="F20" s="487"/>
      <c r="G20" s="486"/>
      <c r="H20" s="490"/>
      <c r="I20" s="503"/>
      <c r="J20" s="492"/>
      <c r="L20" s="477"/>
      <c r="M20" s="477"/>
      <c r="N20" s="478"/>
      <c r="O20" s="406"/>
      <c r="P20" s="406"/>
      <c r="Q20" s="479"/>
      <c r="R20" s="479"/>
      <c r="S20" s="480"/>
      <c r="T20" s="481"/>
      <c r="U20" s="482"/>
      <c r="V20" s="483"/>
      <c r="W20" s="406"/>
    </row>
    <row r="21" spans="1:23" ht="15" customHeight="1" x14ac:dyDescent="0.25">
      <c r="A21" s="484"/>
      <c r="B21" s="229"/>
      <c r="C21" s="500" t="s">
        <v>80</v>
      </c>
      <c r="D21" s="505">
        <v>56129.147665951903</v>
      </c>
      <c r="E21" s="497">
        <v>58.4</v>
      </c>
      <c r="F21" s="498">
        <v>7.2</v>
      </c>
      <c r="G21" s="505">
        <v>31282</v>
      </c>
      <c r="H21" s="497">
        <v>32.5</v>
      </c>
      <c r="I21" s="498">
        <v>4</v>
      </c>
      <c r="J21" s="492"/>
      <c r="L21" s="477"/>
      <c r="M21" s="477"/>
      <c r="N21" s="478"/>
      <c r="O21" s="406"/>
      <c r="P21" s="406"/>
      <c r="Q21" s="479"/>
      <c r="R21" s="479"/>
      <c r="S21" s="480"/>
      <c r="T21" s="499"/>
      <c r="U21" s="482"/>
      <c r="V21" s="483"/>
      <c r="W21" s="406"/>
    </row>
    <row r="22" spans="1:23" ht="14.45" customHeight="1" x14ac:dyDescent="0.25">
      <c r="A22" s="484"/>
      <c r="B22" s="1237" t="s">
        <v>159</v>
      </c>
      <c r="C22" s="1238"/>
      <c r="D22" s="486"/>
      <c r="E22" s="497">
        <v>9.1999999999999993</v>
      </c>
      <c r="F22" s="497">
        <v>1.1000000000000001</v>
      </c>
      <c r="G22" s="486"/>
      <c r="H22" s="497">
        <v>9.3000000000000007</v>
      </c>
      <c r="I22" s="498">
        <v>1.2</v>
      </c>
      <c r="J22" s="492"/>
      <c r="L22" s="477"/>
      <c r="M22" s="477"/>
      <c r="N22" s="478"/>
      <c r="O22" s="406"/>
      <c r="P22" s="406"/>
      <c r="Q22" s="479"/>
      <c r="R22" s="479"/>
      <c r="S22" s="480"/>
      <c r="T22" s="506"/>
      <c r="U22" s="482"/>
      <c r="V22" s="483"/>
      <c r="W22" s="406"/>
    </row>
    <row r="23" spans="1:23" ht="15" customHeight="1" x14ac:dyDescent="0.25">
      <c r="A23" s="484"/>
      <c r="B23" s="507"/>
      <c r="C23" s="500" t="s">
        <v>9</v>
      </c>
      <c r="D23" s="501">
        <v>4100</v>
      </c>
      <c r="E23" s="502">
        <v>4.4000000000000004</v>
      </c>
      <c r="F23" s="503">
        <v>0.5</v>
      </c>
      <c r="G23" s="501">
        <v>4011</v>
      </c>
      <c r="H23" s="502">
        <v>4.3</v>
      </c>
      <c r="I23" s="491">
        <v>0.5</v>
      </c>
      <c r="J23" s="492"/>
      <c r="L23" s="477"/>
      <c r="M23" s="477"/>
      <c r="N23" s="478"/>
      <c r="O23" s="406"/>
      <c r="P23" s="406"/>
      <c r="Q23" s="479"/>
      <c r="R23" s="479"/>
      <c r="S23" s="480"/>
      <c r="T23" s="504"/>
      <c r="U23" s="482"/>
      <c r="V23" s="483"/>
      <c r="W23" s="406"/>
    </row>
    <row r="24" spans="1:23" ht="15" customHeight="1" x14ac:dyDescent="0.25">
      <c r="A24" s="484"/>
      <c r="B24" s="507"/>
      <c r="C24" s="500" t="s">
        <v>86</v>
      </c>
      <c r="D24" s="501">
        <v>1450</v>
      </c>
      <c r="E24" s="502">
        <v>1.5</v>
      </c>
      <c r="F24" s="503">
        <v>0.2</v>
      </c>
      <c r="G24" s="501">
        <v>1505</v>
      </c>
      <c r="H24" s="502">
        <v>1.5</v>
      </c>
      <c r="I24" s="503">
        <v>0.2</v>
      </c>
      <c r="J24" s="492"/>
      <c r="L24" s="477"/>
      <c r="M24" s="477"/>
      <c r="N24" s="478"/>
      <c r="O24" s="406"/>
      <c r="P24" s="406"/>
      <c r="Q24" s="479"/>
      <c r="R24" s="479"/>
      <c r="S24" s="480"/>
      <c r="T24" s="504"/>
      <c r="U24" s="482"/>
      <c r="V24" s="483"/>
      <c r="W24" s="406"/>
    </row>
    <row r="25" spans="1:23" ht="15" customHeight="1" x14ac:dyDescent="0.25">
      <c r="A25" s="484"/>
      <c r="B25" s="229"/>
      <c r="C25" s="500" t="s">
        <v>87</v>
      </c>
      <c r="D25" s="501">
        <v>3475</v>
      </c>
      <c r="E25" s="502">
        <v>3.3</v>
      </c>
      <c r="F25" s="503">
        <v>0.4</v>
      </c>
      <c r="G25" s="501">
        <v>3584</v>
      </c>
      <c r="H25" s="502">
        <v>3.4</v>
      </c>
      <c r="I25" s="502">
        <v>0.4</v>
      </c>
      <c r="J25" s="492"/>
      <c r="L25" s="477"/>
      <c r="M25" s="477"/>
      <c r="N25" s="478"/>
      <c r="O25" s="406"/>
      <c r="P25" s="406"/>
      <c r="Q25" s="479"/>
      <c r="R25" s="479"/>
      <c r="S25" s="480"/>
      <c r="T25" s="504"/>
      <c r="U25" s="482"/>
      <c r="V25" s="483"/>
      <c r="W25" s="406"/>
    </row>
    <row r="26" spans="1:23" ht="18" customHeight="1" x14ac:dyDescent="0.25">
      <c r="A26" s="496">
        <v>3</v>
      </c>
      <c r="B26" s="473" t="s">
        <v>160</v>
      </c>
      <c r="C26" s="433"/>
      <c r="D26" s="486"/>
      <c r="E26" s="487">
        <v>87.159380999999996</v>
      </c>
      <c r="F26" s="487">
        <v>10.7</v>
      </c>
      <c r="G26" s="486"/>
      <c r="H26" s="487">
        <v>88.610280701754391</v>
      </c>
      <c r="I26" s="487">
        <v>11</v>
      </c>
      <c r="J26" s="492"/>
      <c r="L26" s="477"/>
      <c r="M26" s="477"/>
      <c r="N26" s="478"/>
      <c r="O26" s="406"/>
      <c r="P26" s="406"/>
      <c r="Q26" s="479"/>
      <c r="R26" s="479"/>
      <c r="S26" s="480"/>
      <c r="T26" s="481"/>
      <c r="U26" s="482"/>
      <c r="V26" s="483"/>
      <c r="W26" s="406"/>
    </row>
    <row r="27" spans="1:23" ht="15" customHeight="1" x14ac:dyDescent="0.25">
      <c r="A27" s="484"/>
      <c r="B27" s="229"/>
      <c r="C27" s="433" t="s">
        <v>45</v>
      </c>
      <c r="D27" s="489">
        <v>16410</v>
      </c>
      <c r="E27" s="490">
        <v>17.7</v>
      </c>
      <c r="F27" s="491">
        <v>2.2000000000000002</v>
      </c>
      <c r="G27" s="489">
        <v>16738</v>
      </c>
      <c r="H27" s="490">
        <v>18.100000000000001</v>
      </c>
      <c r="I27" s="491">
        <v>2.2000000000000002</v>
      </c>
      <c r="J27" s="492"/>
      <c r="L27" s="477"/>
      <c r="M27" s="477"/>
      <c r="N27" s="478"/>
      <c r="O27" s="406"/>
      <c r="P27" s="406"/>
      <c r="Q27" s="479"/>
      <c r="R27" s="479"/>
      <c r="S27" s="480"/>
      <c r="T27" s="482"/>
      <c r="U27" s="482"/>
      <c r="V27" s="483"/>
      <c r="W27" s="406"/>
    </row>
    <row r="28" spans="1:23" ht="18" customHeight="1" x14ac:dyDescent="0.25">
      <c r="A28" s="484"/>
      <c r="B28" s="229"/>
      <c r="C28" s="433" t="s">
        <v>293</v>
      </c>
      <c r="D28" s="489">
        <v>485.65</v>
      </c>
      <c r="E28" s="490">
        <v>0.35938099999999995</v>
      </c>
      <c r="F28" s="508">
        <v>4.4148857770338272E-2</v>
      </c>
      <c r="G28" s="509">
        <v>419.29824561403507</v>
      </c>
      <c r="H28" s="510">
        <v>0.31028070175438599</v>
      </c>
      <c r="I28" s="491">
        <v>3.8551191855631356E-2</v>
      </c>
      <c r="J28" s="492"/>
      <c r="L28" s="477"/>
      <c r="M28" s="477"/>
      <c r="N28" s="478"/>
      <c r="O28" s="406"/>
      <c r="P28" s="406"/>
      <c r="Q28" s="479"/>
      <c r="R28" s="479"/>
      <c r="S28" s="480"/>
      <c r="T28" s="482"/>
      <c r="U28" s="482"/>
      <c r="V28" s="483"/>
      <c r="W28" s="406"/>
    </row>
    <row r="29" spans="1:23" ht="15" customHeight="1" x14ac:dyDescent="0.25">
      <c r="A29" s="484"/>
      <c r="B29" s="229"/>
      <c r="C29" s="433" t="s">
        <v>155</v>
      </c>
      <c r="D29" s="489">
        <v>803.09894717520547</v>
      </c>
      <c r="E29" s="490">
        <v>69.099999999999994</v>
      </c>
      <c r="F29" s="491">
        <v>8.5</v>
      </c>
      <c r="G29" s="489">
        <v>816</v>
      </c>
      <c r="H29" s="490">
        <v>70.2</v>
      </c>
      <c r="I29" s="491">
        <v>8.6999999999999993</v>
      </c>
      <c r="J29" s="492"/>
      <c r="L29" s="477"/>
      <c r="M29" s="477"/>
      <c r="N29" s="478"/>
      <c r="O29" s="406"/>
      <c r="P29" s="406"/>
      <c r="Q29" s="479"/>
      <c r="R29" s="479"/>
      <c r="S29" s="480"/>
      <c r="T29" s="482"/>
      <c r="U29" s="482"/>
      <c r="V29" s="483"/>
      <c r="W29" s="406"/>
    </row>
    <row r="30" spans="1:23" ht="18" customHeight="1" x14ac:dyDescent="0.25">
      <c r="A30" s="496">
        <v>4</v>
      </c>
      <c r="B30" s="473" t="s">
        <v>39</v>
      </c>
      <c r="C30" s="433"/>
      <c r="D30" s="486"/>
      <c r="E30" s="495">
        <v>142.36167900000001</v>
      </c>
      <c r="F30" s="487">
        <v>17.5</v>
      </c>
      <c r="G30" s="486"/>
      <c r="H30" s="495">
        <v>149.84343929824561</v>
      </c>
      <c r="I30" s="487">
        <v>18.600000000000001</v>
      </c>
      <c r="J30" s="492"/>
      <c r="L30" s="477"/>
      <c r="M30" s="477"/>
      <c r="N30" s="478"/>
      <c r="O30" s="406"/>
      <c r="P30" s="406"/>
      <c r="Q30" s="479"/>
      <c r="R30" s="479"/>
      <c r="S30" s="480"/>
      <c r="T30" s="481"/>
      <c r="U30" s="482"/>
      <c r="V30" s="483"/>
      <c r="W30" s="406"/>
    </row>
    <row r="31" spans="1:23" ht="16.5" customHeight="1" x14ac:dyDescent="0.25">
      <c r="A31" s="484"/>
      <c r="B31" s="229"/>
      <c r="C31" s="433" t="s">
        <v>161</v>
      </c>
      <c r="D31" s="489">
        <v>52070</v>
      </c>
      <c r="E31" s="490">
        <v>56.2</v>
      </c>
      <c r="F31" s="491">
        <v>6.9</v>
      </c>
      <c r="G31" s="489">
        <v>57277</v>
      </c>
      <c r="H31" s="490">
        <v>61.9</v>
      </c>
      <c r="I31" s="490">
        <v>7.7</v>
      </c>
      <c r="J31" s="492"/>
      <c r="L31" s="477"/>
      <c r="M31" s="477"/>
      <c r="N31" s="478"/>
      <c r="O31" s="406"/>
      <c r="P31" s="406"/>
      <c r="Q31" s="479"/>
      <c r="R31" s="479"/>
      <c r="S31" s="480"/>
      <c r="T31" s="482"/>
      <c r="U31" s="482"/>
      <c r="V31" s="483"/>
      <c r="W31" s="406"/>
    </row>
    <row r="32" spans="1:23" ht="17.25" customHeight="1" x14ac:dyDescent="0.25">
      <c r="A32" s="484"/>
      <c r="B32" s="229"/>
      <c r="C32" s="493" t="s">
        <v>291</v>
      </c>
      <c r="D32" s="489">
        <v>8955</v>
      </c>
      <c r="E32" s="490">
        <v>3.4</v>
      </c>
      <c r="F32" s="491">
        <v>0.4</v>
      </c>
      <c r="G32" s="489">
        <v>8904</v>
      </c>
      <c r="H32" s="490">
        <v>3.4</v>
      </c>
      <c r="I32" s="491">
        <v>0.4</v>
      </c>
      <c r="J32" s="492"/>
      <c r="L32" s="477"/>
      <c r="M32" s="477"/>
      <c r="N32" s="478"/>
      <c r="O32" s="406"/>
      <c r="P32" s="406"/>
      <c r="Q32" s="479"/>
      <c r="R32" s="479"/>
      <c r="S32" s="480"/>
      <c r="T32" s="482"/>
      <c r="U32" s="482"/>
      <c r="V32" s="483"/>
      <c r="W32" s="406"/>
    </row>
    <row r="33" spans="1:23" ht="19.5" customHeight="1" x14ac:dyDescent="0.25">
      <c r="A33" s="484"/>
      <c r="B33" s="229"/>
      <c r="C33" s="433" t="s">
        <v>294</v>
      </c>
      <c r="D33" s="489">
        <v>83.35</v>
      </c>
      <c r="E33" s="490">
        <v>6.1679000000000005E-2</v>
      </c>
      <c r="F33" s="490">
        <v>7.5770766913573475E-3</v>
      </c>
      <c r="G33" s="489">
        <v>58.701754385964911</v>
      </c>
      <c r="H33" s="490">
        <v>4.3439298245613996E-2</v>
      </c>
      <c r="I33" s="491">
        <v>5.3971668597883838E-3</v>
      </c>
      <c r="J33" s="492"/>
      <c r="L33" s="477"/>
      <c r="M33" s="477"/>
      <c r="N33" s="478"/>
      <c r="O33" s="406"/>
      <c r="P33" s="406"/>
      <c r="Q33" s="479"/>
      <c r="R33" s="479"/>
      <c r="S33" s="480"/>
      <c r="T33" s="482"/>
      <c r="U33" s="482"/>
      <c r="V33" s="483"/>
      <c r="W33" s="406"/>
    </row>
    <row r="34" spans="1:23" ht="15" customHeight="1" x14ac:dyDescent="0.25">
      <c r="A34" s="484"/>
      <c r="B34" s="229"/>
      <c r="C34" s="433" t="s">
        <v>162</v>
      </c>
      <c r="D34" s="489">
        <v>961.50067386821274</v>
      </c>
      <c r="E34" s="490">
        <v>82.7</v>
      </c>
      <c r="F34" s="491">
        <v>10.199999999999999</v>
      </c>
      <c r="G34" s="489">
        <v>983</v>
      </c>
      <c r="H34" s="490">
        <v>84.5</v>
      </c>
      <c r="I34" s="491">
        <v>10.5</v>
      </c>
      <c r="J34" s="492"/>
      <c r="L34" s="477"/>
      <c r="M34" s="477"/>
      <c r="N34" s="478"/>
      <c r="O34" s="406"/>
      <c r="P34" s="406"/>
      <c r="Q34" s="479"/>
      <c r="R34" s="479"/>
      <c r="S34" s="480"/>
      <c r="T34" s="482"/>
      <c r="U34" s="482"/>
      <c r="V34" s="483"/>
      <c r="W34" s="406"/>
    </row>
    <row r="35" spans="1:23" ht="17.100000000000001" customHeight="1" x14ac:dyDescent="0.25">
      <c r="A35" s="496">
        <v>5</v>
      </c>
      <c r="B35" s="473" t="s">
        <v>40</v>
      </c>
      <c r="C35" s="433"/>
      <c r="D35" s="486"/>
      <c r="E35" s="495">
        <v>3.4</v>
      </c>
      <c r="F35" s="487">
        <v>0.4</v>
      </c>
      <c r="G35" s="486"/>
      <c r="H35" s="495">
        <v>3.4</v>
      </c>
      <c r="I35" s="487">
        <v>0.4</v>
      </c>
      <c r="J35" s="492"/>
      <c r="L35" s="477"/>
      <c r="M35" s="477"/>
      <c r="N35" s="478"/>
      <c r="O35" s="406"/>
      <c r="P35" s="406"/>
      <c r="Q35" s="479"/>
      <c r="R35" s="479"/>
      <c r="S35" s="480"/>
      <c r="T35" s="481"/>
      <c r="U35" s="482"/>
      <c r="V35" s="483"/>
      <c r="W35" s="406"/>
    </row>
    <row r="36" spans="1:23" ht="18.75" customHeight="1" x14ac:dyDescent="0.25">
      <c r="A36" s="496"/>
      <c r="B36" s="473"/>
      <c r="C36" s="433" t="s">
        <v>295</v>
      </c>
      <c r="D36" s="489">
        <v>1935</v>
      </c>
      <c r="E36" s="490">
        <v>2</v>
      </c>
      <c r="F36" s="491">
        <v>0.2</v>
      </c>
      <c r="G36" s="489">
        <v>1854</v>
      </c>
      <c r="H36" s="490">
        <v>1.9</v>
      </c>
      <c r="I36" s="490">
        <v>0.2</v>
      </c>
      <c r="J36" s="492"/>
      <c r="L36" s="477"/>
      <c r="M36" s="477"/>
      <c r="N36" s="478"/>
      <c r="O36" s="406"/>
      <c r="P36" s="406"/>
      <c r="Q36" s="479"/>
      <c r="R36" s="479"/>
      <c r="S36" s="480"/>
      <c r="T36" s="482"/>
      <c r="U36" s="482"/>
      <c r="V36" s="483"/>
      <c r="W36" s="406"/>
    </row>
    <row r="37" spans="1:23" ht="15" customHeight="1" x14ac:dyDescent="0.25">
      <c r="A37" s="410"/>
      <c r="B37" s="229"/>
      <c r="C37" s="433" t="s">
        <v>162</v>
      </c>
      <c r="D37" s="489">
        <v>16.330612088065443</v>
      </c>
      <c r="E37" s="490">
        <v>1.4</v>
      </c>
      <c r="F37" s="491">
        <v>0.2</v>
      </c>
      <c r="G37" s="489">
        <v>18</v>
      </c>
      <c r="H37" s="490">
        <v>1.5</v>
      </c>
      <c r="I37" s="491">
        <v>0.2</v>
      </c>
      <c r="J37" s="492"/>
      <c r="L37" s="477"/>
      <c r="M37" s="477"/>
      <c r="N37" s="478"/>
      <c r="O37" s="406"/>
      <c r="P37" s="406"/>
      <c r="Q37" s="479"/>
      <c r="R37" s="479"/>
      <c r="S37" s="480"/>
      <c r="T37" s="482"/>
      <c r="U37" s="482"/>
      <c r="V37" s="483"/>
      <c r="W37" s="406"/>
    </row>
    <row r="38" spans="1:23" ht="18" customHeight="1" x14ac:dyDescent="0.25">
      <c r="A38" s="496">
        <v>6</v>
      </c>
      <c r="B38" s="473" t="s">
        <v>163</v>
      </c>
      <c r="C38" s="433"/>
      <c r="D38" s="486"/>
      <c r="E38" s="495">
        <v>4.5999999999999996</v>
      </c>
      <c r="F38" s="487">
        <v>0.6</v>
      </c>
      <c r="G38" s="486"/>
      <c r="H38" s="495">
        <v>3</v>
      </c>
      <c r="I38" s="487">
        <v>0.4</v>
      </c>
      <c r="J38" s="492"/>
      <c r="L38" s="477"/>
      <c r="M38" s="477"/>
      <c r="N38" s="478"/>
      <c r="O38" s="406"/>
      <c r="P38" s="406"/>
      <c r="Q38" s="479"/>
      <c r="R38" s="479"/>
      <c r="S38" s="480"/>
      <c r="T38" s="481"/>
      <c r="U38" s="482"/>
      <c r="V38" s="483"/>
      <c r="W38" s="406"/>
    </row>
    <row r="39" spans="1:23" ht="2.25" customHeight="1" x14ac:dyDescent="0.25">
      <c r="A39" s="511"/>
      <c r="B39" s="512"/>
      <c r="C39" s="513"/>
      <c r="D39" s="514"/>
      <c r="E39" s="515">
        <v>4.5999999999999996</v>
      </c>
      <c r="F39" s="487">
        <v>0.6</v>
      </c>
      <c r="G39" s="514"/>
      <c r="H39" s="515"/>
      <c r="I39" s="491">
        <v>0</v>
      </c>
      <c r="J39" s="492"/>
      <c r="L39" s="477"/>
      <c r="M39" s="477"/>
      <c r="N39" s="478"/>
      <c r="O39" s="406"/>
      <c r="P39" s="406"/>
      <c r="Q39" s="479"/>
      <c r="R39" s="479"/>
      <c r="S39" s="480"/>
      <c r="T39" s="480"/>
      <c r="U39" s="480"/>
      <c r="V39" s="483"/>
      <c r="W39" s="406"/>
    </row>
    <row r="40" spans="1:23" ht="18.75" customHeight="1" x14ac:dyDescent="0.25">
      <c r="A40" s="516"/>
      <c r="B40" s="517" t="s">
        <v>164</v>
      </c>
      <c r="C40" s="518"/>
      <c r="D40" s="519"/>
      <c r="E40" s="520">
        <v>814.02105999999992</v>
      </c>
      <c r="F40" s="521">
        <v>100</v>
      </c>
      <c r="G40" s="519"/>
      <c r="H40" s="520">
        <v>804.85372000000007</v>
      </c>
      <c r="I40" s="521">
        <v>100</v>
      </c>
      <c r="J40" s="492"/>
      <c r="L40" s="477"/>
      <c r="M40" s="477"/>
      <c r="N40" s="478"/>
      <c r="O40" s="406"/>
      <c r="P40" s="406"/>
      <c r="Q40" s="479"/>
      <c r="R40" s="479"/>
      <c r="S40" s="480"/>
      <c r="T40" s="480"/>
      <c r="U40" s="480"/>
      <c r="V40" s="406"/>
      <c r="W40" s="406"/>
    </row>
    <row r="41" spans="1:23" ht="3" hidden="1" customHeight="1" x14ac:dyDescent="0.25">
      <c r="A41" s="454"/>
      <c r="B41" s="455"/>
      <c r="C41" s="456"/>
      <c r="D41" s="522"/>
      <c r="E41" s="523"/>
      <c r="F41" s="198"/>
      <c r="G41" s="524"/>
      <c r="H41" s="524"/>
      <c r="I41" s="487">
        <v>0</v>
      </c>
      <c r="J41" s="492"/>
      <c r="L41" s="406"/>
      <c r="M41" s="406"/>
      <c r="N41" s="406"/>
      <c r="O41" s="406"/>
      <c r="P41" s="406"/>
      <c r="Q41" s="406"/>
      <c r="R41" s="406"/>
      <c r="S41" s="480"/>
      <c r="T41" s="480"/>
      <c r="U41" s="480"/>
      <c r="V41" s="406"/>
      <c r="W41" s="406"/>
    </row>
    <row r="42" spans="1:23" ht="16.5" customHeight="1" x14ac:dyDescent="0.25">
      <c r="A42" s="229"/>
      <c r="B42" s="525" t="s">
        <v>165</v>
      </c>
      <c r="C42" s="526"/>
      <c r="D42" s="526"/>
      <c r="F42" s="232"/>
      <c r="H42" s="146"/>
      <c r="I42" s="146"/>
      <c r="J42" s="492"/>
      <c r="L42" s="406"/>
      <c r="M42" s="406"/>
      <c r="N42" s="406"/>
      <c r="O42" s="406"/>
      <c r="P42" s="406"/>
      <c r="Q42" s="406"/>
      <c r="R42" s="406"/>
      <c r="S42" s="480"/>
      <c r="T42" s="480"/>
      <c r="U42" s="480"/>
      <c r="V42" s="406"/>
      <c r="W42" s="406"/>
    </row>
    <row r="43" spans="1:23" ht="16.5" customHeight="1" x14ac:dyDescent="0.25">
      <c r="A43" s="229"/>
      <c r="B43" s="525" t="s">
        <v>166</v>
      </c>
      <c r="C43" s="526"/>
      <c r="D43" s="526"/>
      <c r="F43" s="232"/>
      <c r="H43" s="146"/>
      <c r="I43" s="146"/>
      <c r="J43" s="146"/>
      <c r="L43" s="406"/>
      <c r="M43" s="406"/>
      <c r="N43" s="406"/>
      <c r="O43" s="406"/>
      <c r="P43" s="406"/>
      <c r="Q43" s="406"/>
      <c r="R43" s="406"/>
      <c r="S43" s="480"/>
      <c r="T43" s="480"/>
      <c r="U43" s="480"/>
      <c r="V43" s="406"/>
      <c r="W43" s="406"/>
    </row>
    <row r="44" spans="1:23" ht="12" customHeight="1" x14ac:dyDescent="0.25">
      <c r="A44" s="229"/>
      <c r="B44" s="232"/>
      <c r="C44" s="229"/>
      <c r="D44" s="463"/>
      <c r="E44" s="480"/>
      <c r="F44" s="527"/>
      <c r="G44" s="229"/>
      <c r="H44" s="229"/>
      <c r="I44" s="527"/>
      <c r="J44" s="527"/>
      <c r="S44" s="229"/>
      <c r="T44" s="229"/>
      <c r="U44" s="229"/>
    </row>
    <row r="45" spans="1:23" x14ac:dyDescent="0.25">
      <c r="F45" s="229"/>
      <c r="G45" s="229"/>
      <c r="H45" s="229"/>
      <c r="I45" s="229"/>
      <c r="J45" s="229"/>
      <c r="S45" s="229"/>
      <c r="T45" s="229"/>
      <c r="U45" s="229"/>
    </row>
    <row r="46" spans="1:23" x14ac:dyDescent="0.25">
      <c r="F46" s="229"/>
      <c r="G46" s="229"/>
      <c r="H46" s="229"/>
      <c r="I46" s="229"/>
      <c r="J46" s="229"/>
      <c r="S46" s="229"/>
      <c r="T46" s="229"/>
      <c r="U46" s="229"/>
    </row>
    <row r="47" spans="1:23" x14ac:dyDescent="0.25">
      <c r="S47" s="229"/>
      <c r="T47" s="229"/>
      <c r="U47" s="229"/>
    </row>
    <row r="48" spans="1:23" ht="9.75" customHeight="1" x14ac:dyDescent="0.25">
      <c r="S48" s="229"/>
      <c r="T48" s="229"/>
      <c r="U48" s="229"/>
    </row>
    <row r="49" spans="19:21" x14ac:dyDescent="0.25">
      <c r="S49" s="229"/>
      <c r="T49" s="229"/>
      <c r="U49" s="229"/>
    </row>
    <row r="50" spans="19:21" x14ac:dyDescent="0.25">
      <c r="S50" s="229"/>
      <c r="T50" s="229"/>
      <c r="U50" s="229"/>
    </row>
    <row r="51" spans="19:21" x14ac:dyDescent="0.25">
      <c r="S51" s="229"/>
      <c r="T51" s="229"/>
      <c r="U51" s="229"/>
    </row>
    <row r="52" spans="19:21" ht="6" customHeight="1" x14ac:dyDescent="0.25">
      <c r="S52" s="229"/>
      <c r="T52" s="229"/>
      <c r="U52" s="229"/>
    </row>
    <row r="53" spans="19:21" x14ac:dyDescent="0.25">
      <c r="S53" s="229"/>
      <c r="T53" s="229"/>
      <c r="U53" s="229"/>
    </row>
    <row r="54" spans="19:21" x14ac:dyDescent="0.25">
      <c r="S54" s="229"/>
      <c r="T54" s="229"/>
      <c r="U54" s="229"/>
    </row>
    <row r="55" spans="19:21" x14ac:dyDescent="0.25">
      <c r="S55" s="229"/>
      <c r="T55" s="229"/>
      <c r="U55" s="229"/>
    </row>
    <row r="56" spans="19:21" ht="9" customHeight="1" x14ac:dyDescent="0.25">
      <c r="S56" s="229"/>
      <c r="T56" s="229"/>
      <c r="U56" s="229"/>
    </row>
    <row r="57" spans="19:21" x14ac:dyDescent="0.25">
      <c r="S57" s="229"/>
      <c r="T57" s="229"/>
      <c r="U57" s="229"/>
    </row>
    <row r="58" spans="19:21" x14ac:dyDescent="0.25">
      <c r="S58" s="229"/>
      <c r="T58" s="229"/>
      <c r="U58" s="229"/>
    </row>
    <row r="59" spans="19:21" x14ac:dyDescent="0.25">
      <c r="S59" s="229"/>
      <c r="T59" s="229"/>
      <c r="U59" s="229"/>
    </row>
    <row r="60" spans="19:21" x14ac:dyDescent="0.25">
      <c r="S60" s="229"/>
      <c r="T60" s="229"/>
      <c r="U60" s="229"/>
    </row>
    <row r="61" spans="19:21" x14ac:dyDescent="0.25">
      <c r="S61" s="229"/>
      <c r="T61" s="229"/>
      <c r="U61" s="229"/>
    </row>
    <row r="62" spans="19:21" x14ac:dyDescent="0.25">
      <c r="S62" s="229"/>
      <c r="T62" s="229"/>
      <c r="U62" s="229"/>
    </row>
    <row r="63" spans="19:21" x14ac:dyDescent="0.25">
      <c r="S63" s="229"/>
      <c r="T63" s="229"/>
      <c r="U63" s="229"/>
    </row>
    <row r="64" spans="19:21" x14ac:dyDescent="0.25">
      <c r="S64" s="229"/>
      <c r="T64" s="229"/>
      <c r="U64" s="229"/>
    </row>
    <row r="65" spans="19:21" x14ac:dyDescent="0.25">
      <c r="S65" s="229"/>
      <c r="T65" s="229"/>
      <c r="U65" s="229"/>
    </row>
    <row r="66" spans="19:21" x14ac:dyDescent="0.25">
      <c r="S66" s="229"/>
      <c r="T66" s="229"/>
      <c r="U66" s="229"/>
    </row>
    <row r="67" spans="19:21" x14ac:dyDescent="0.25">
      <c r="S67" s="229"/>
      <c r="T67" s="229"/>
      <c r="U67" s="229"/>
    </row>
    <row r="68" spans="19:21" x14ac:dyDescent="0.25">
      <c r="S68" s="229"/>
      <c r="T68" s="229"/>
      <c r="U68" s="229"/>
    </row>
    <row r="69" spans="19:21" x14ac:dyDescent="0.25">
      <c r="S69" s="229"/>
      <c r="T69" s="229"/>
      <c r="U69" s="229"/>
    </row>
    <row r="70" spans="19:21" x14ac:dyDescent="0.25">
      <c r="S70" s="229"/>
      <c r="T70" s="229"/>
      <c r="U70" s="229"/>
    </row>
    <row r="71" spans="19:21" x14ac:dyDescent="0.25">
      <c r="S71" s="229"/>
      <c r="T71" s="229"/>
      <c r="U71" s="229"/>
    </row>
    <row r="72" spans="19:21" x14ac:dyDescent="0.25">
      <c r="S72" s="229"/>
      <c r="T72" s="229"/>
      <c r="U72" s="229"/>
    </row>
    <row r="73" spans="19:21" x14ac:dyDescent="0.25">
      <c r="S73" s="229"/>
      <c r="T73" s="229"/>
      <c r="U73" s="229"/>
    </row>
    <row r="74" spans="19:21" x14ac:dyDescent="0.25">
      <c r="S74" s="229"/>
      <c r="T74" s="229"/>
      <c r="U74" s="229"/>
    </row>
    <row r="75" spans="19:21" x14ac:dyDescent="0.25">
      <c r="S75" s="229"/>
      <c r="T75" s="229"/>
      <c r="U75" s="229"/>
    </row>
    <row r="76" spans="19:21" x14ac:dyDescent="0.25">
      <c r="S76" s="229"/>
      <c r="T76" s="229"/>
      <c r="U76" s="229"/>
    </row>
    <row r="77" spans="19:21" x14ac:dyDescent="0.25">
      <c r="S77" s="229"/>
      <c r="T77" s="229"/>
      <c r="U77" s="229"/>
    </row>
    <row r="78" spans="19:21" x14ac:dyDescent="0.25">
      <c r="S78" s="229"/>
      <c r="T78" s="229"/>
      <c r="U78" s="229"/>
    </row>
    <row r="79" spans="19:21" x14ac:dyDescent="0.25">
      <c r="S79" s="229"/>
      <c r="T79" s="229"/>
      <c r="U79" s="229"/>
    </row>
    <row r="80" spans="19:21" x14ac:dyDescent="0.25">
      <c r="S80" s="229"/>
      <c r="T80" s="229"/>
      <c r="U80" s="229"/>
    </row>
    <row r="81" spans="19:21" x14ac:dyDescent="0.25">
      <c r="S81" s="229"/>
      <c r="T81" s="229"/>
      <c r="U81" s="229"/>
    </row>
    <row r="82" spans="19:21" x14ac:dyDescent="0.25">
      <c r="S82" s="229"/>
      <c r="T82" s="229"/>
      <c r="U82" s="229"/>
    </row>
    <row r="83" spans="19:21" x14ac:dyDescent="0.25">
      <c r="S83" s="229"/>
      <c r="T83" s="229"/>
      <c r="U83" s="229"/>
    </row>
    <row r="84" spans="19:21" x14ac:dyDescent="0.25">
      <c r="S84" s="229"/>
      <c r="T84" s="229"/>
      <c r="U84" s="229"/>
    </row>
    <row r="85" spans="19:21" x14ac:dyDescent="0.25">
      <c r="S85" s="229"/>
      <c r="T85" s="229"/>
      <c r="U85" s="229"/>
    </row>
    <row r="86" spans="19:21" x14ac:dyDescent="0.25">
      <c r="S86" s="229"/>
      <c r="T86" s="229"/>
      <c r="U86" s="229"/>
    </row>
    <row r="87" spans="19:21" x14ac:dyDescent="0.25">
      <c r="S87" s="229"/>
      <c r="T87" s="229"/>
      <c r="U87" s="229"/>
    </row>
    <row r="88" spans="19:21" x14ac:dyDescent="0.25">
      <c r="S88" s="229"/>
      <c r="T88" s="229"/>
      <c r="U88" s="229"/>
    </row>
    <row r="89" spans="19:21" x14ac:dyDescent="0.25">
      <c r="S89" s="229"/>
      <c r="T89" s="229"/>
      <c r="U89" s="229"/>
    </row>
    <row r="90" spans="19:21" x14ac:dyDescent="0.25">
      <c r="S90" s="229"/>
      <c r="T90" s="229"/>
      <c r="U90" s="229"/>
    </row>
    <row r="91" spans="19:21" x14ac:dyDescent="0.25">
      <c r="S91" s="229"/>
      <c r="T91" s="229"/>
      <c r="U91" s="229"/>
    </row>
    <row r="92" spans="19:21" x14ac:dyDescent="0.25">
      <c r="S92" s="229"/>
      <c r="T92" s="229"/>
      <c r="U92" s="229"/>
    </row>
    <row r="93" spans="19:21" x14ac:dyDescent="0.25">
      <c r="S93" s="229"/>
      <c r="T93" s="229"/>
      <c r="U93" s="229"/>
    </row>
    <row r="94" spans="19:21" x14ac:dyDescent="0.25">
      <c r="S94" s="229"/>
      <c r="T94" s="229"/>
      <c r="U94" s="229"/>
    </row>
    <row r="95" spans="19:21" x14ac:dyDescent="0.25">
      <c r="S95" s="229"/>
      <c r="T95" s="229"/>
      <c r="U95" s="229"/>
    </row>
    <row r="96" spans="19:21" x14ac:dyDescent="0.25">
      <c r="S96" s="229"/>
      <c r="T96" s="229"/>
      <c r="U96" s="229"/>
    </row>
    <row r="97" spans="19:21" x14ac:dyDescent="0.25">
      <c r="S97" s="229"/>
      <c r="T97" s="229"/>
      <c r="U97" s="229"/>
    </row>
    <row r="98" spans="19:21" x14ac:dyDescent="0.25">
      <c r="S98" s="229"/>
      <c r="T98" s="229"/>
      <c r="U98" s="229"/>
    </row>
    <row r="99" spans="19:21" x14ac:dyDescent="0.25">
      <c r="S99" s="229"/>
      <c r="T99" s="229"/>
      <c r="U99" s="229"/>
    </row>
    <row r="100" spans="19:21" x14ac:dyDescent="0.25">
      <c r="S100" s="229"/>
      <c r="T100" s="229"/>
      <c r="U100" s="229"/>
    </row>
    <row r="101" spans="19:21" x14ac:dyDescent="0.25">
      <c r="S101" s="229"/>
      <c r="T101" s="229"/>
      <c r="U101" s="229"/>
    </row>
    <row r="102" spans="19:21" x14ac:dyDescent="0.25">
      <c r="S102" s="229"/>
      <c r="T102" s="229"/>
      <c r="U102" s="229"/>
    </row>
    <row r="103" spans="19:21" x14ac:dyDescent="0.25">
      <c r="S103" s="229"/>
      <c r="T103" s="229"/>
      <c r="U103" s="229"/>
    </row>
    <row r="104" spans="19:21" x14ac:dyDescent="0.25">
      <c r="S104" s="229"/>
      <c r="T104" s="229"/>
      <c r="U104" s="229"/>
    </row>
    <row r="105" spans="19:21" x14ac:dyDescent="0.25">
      <c r="S105" s="229"/>
      <c r="T105" s="229"/>
      <c r="U105" s="229"/>
    </row>
    <row r="106" spans="19:21" x14ac:dyDescent="0.25">
      <c r="S106" s="229"/>
      <c r="T106" s="229"/>
      <c r="U106" s="229"/>
    </row>
    <row r="107" spans="19:21" x14ac:dyDescent="0.25">
      <c r="S107" s="229"/>
      <c r="T107" s="229"/>
      <c r="U107" s="229"/>
    </row>
    <row r="108" spans="19:21" x14ac:dyDescent="0.25">
      <c r="S108" s="229"/>
      <c r="T108" s="229"/>
      <c r="U108" s="229"/>
    </row>
    <row r="109" spans="19:21" x14ac:dyDescent="0.25">
      <c r="S109" s="229"/>
      <c r="T109" s="229"/>
      <c r="U109" s="229"/>
    </row>
    <row r="110" spans="19:21" x14ac:dyDescent="0.25">
      <c r="S110" s="229"/>
      <c r="T110" s="229"/>
      <c r="U110" s="229"/>
    </row>
    <row r="111" spans="19:21" x14ac:dyDescent="0.25">
      <c r="S111" s="229"/>
      <c r="T111" s="229"/>
      <c r="U111" s="229"/>
    </row>
    <row r="112" spans="19:21" x14ac:dyDescent="0.25">
      <c r="S112" s="229"/>
      <c r="T112" s="229"/>
      <c r="U112" s="229"/>
    </row>
    <row r="113" spans="19:21" x14ac:dyDescent="0.25">
      <c r="S113" s="229"/>
      <c r="T113" s="229"/>
      <c r="U113" s="229"/>
    </row>
    <row r="114" spans="19:21" x14ac:dyDescent="0.25">
      <c r="S114" s="229"/>
      <c r="T114" s="229"/>
      <c r="U114" s="229"/>
    </row>
    <row r="115" spans="19:21" x14ac:dyDescent="0.25">
      <c r="S115" s="229"/>
      <c r="T115" s="229"/>
      <c r="U115" s="229"/>
    </row>
    <row r="116" spans="19:21" x14ac:dyDescent="0.25">
      <c r="S116" s="229"/>
      <c r="T116" s="229"/>
      <c r="U116" s="229"/>
    </row>
    <row r="117" spans="19:21" x14ac:dyDescent="0.25">
      <c r="S117" s="229"/>
      <c r="T117" s="229"/>
      <c r="U117" s="229"/>
    </row>
    <row r="118" spans="19:21" x14ac:dyDescent="0.25">
      <c r="S118" s="229"/>
      <c r="T118" s="229"/>
      <c r="U118" s="229"/>
    </row>
    <row r="119" spans="19:21" x14ac:dyDescent="0.25">
      <c r="S119" s="229"/>
      <c r="T119" s="229"/>
      <c r="U119" s="229"/>
    </row>
    <row r="120" spans="19:21" x14ac:dyDescent="0.25">
      <c r="S120" s="229"/>
      <c r="T120" s="229"/>
      <c r="U120" s="229"/>
    </row>
    <row r="121" spans="19:21" x14ac:dyDescent="0.25">
      <c r="S121" s="229"/>
      <c r="T121" s="229"/>
      <c r="U121" s="229"/>
    </row>
    <row r="122" spans="19:21" x14ac:dyDescent="0.25">
      <c r="S122" s="229"/>
      <c r="T122" s="229"/>
      <c r="U122" s="229"/>
    </row>
    <row r="123" spans="19:21" x14ac:dyDescent="0.25">
      <c r="S123" s="229"/>
      <c r="T123" s="229"/>
      <c r="U123" s="229"/>
    </row>
    <row r="124" spans="19:21" x14ac:dyDescent="0.25">
      <c r="S124" s="229"/>
      <c r="T124" s="229"/>
      <c r="U124" s="229"/>
    </row>
    <row r="125" spans="19:21" x14ac:dyDescent="0.25">
      <c r="S125" s="229"/>
      <c r="T125" s="229"/>
      <c r="U125" s="229"/>
    </row>
    <row r="126" spans="19:21" x14ac:dyDescent="0.25">
      <c r="S126" s="229"/>
      <c r="T126" s="229"/>
      <c r="U126" s="229"/>
    </row>
    <row r="127" spans="19:21" x14ac:dyDescent="0.25">
      <c r="S127" s="229"/>
      <c r="T127" s="229"/>
      <c r="U127" s="229"/>
    </row>
    <row r="128" spans="19:21" x14ac:dyDescent="0.25">
      <c r="S128" s="229"/>
      <c r="T128" s="229"/>
      <c r="U128" s="229"/>
    </row>
    <row r="129" spans="19:21" x14ac:dyDescent="0.25">
      <c r="S129" s="229"/>
      <c r="T129" s="229"/>
      <c r="U129" s="229"/>
    </row>
    <row r="130" spans="19:21" x14ac:dyDescent="0.25">
      <c r="S130" s="229"/>
      <c r="T130" s="229"/>
      <c r="U130" s="229"/>
    </row>
    <row r="131" spans="19:21" x14ac:dyDescent="0.25">
      <c r="S131" s="229"/>
      <c r="T131" s="229"/>
      <c r="U131" s="229"/>
    </row>
    <row r="132" spans="19:21" x14ac:dyDescent="0.25">
      <c r="S132" s="229"/>
      <c r="T132" s="229"/>
      <c r="U132" s="229"/>
    </row>
    <row r="133" spans="19:21" x14ac:dyDescent="0.25">
      <c r="S133" s="229"/>
      <c r="T133" s="229"/>
      <c r="U133" s="229"/>
    </row>
    <row r="134" spans="19:21" x14ac:dyDescent="0.25">
      <c r="S134" s="229"/>
      <c r="T134" s="229"/>
      <c r="U134" s="229"/>
    </row>
    <row r="135" spans="19:21" x14ac:dyDescent="0.25">
      <c r="S135" s="229"/>
      <c r="T135" s="229"/>
      <c r="U135" s="229"/>
    </row>
    <row r="136" spans="19:21" x14ac:dyDescent="0.25">
      <c r="S136" s="229"/>
      <c r="T136" s="229"/>
      <c r="U136" s="229"/>
    </row>
    <row r="137" spans="19:21" x14ac:dyDescent="0.25">
      <c r="S137" s="229"/>
      <c r="T137" s="229"/>
      <c r="U137" s="229"/>
    </row>
    <row r="138" spans="19:21" x14ac:dyDescent="0.25">
      <c r="S138" s="229"/>
      <c r="T138" s="229"/>
      <c r="U138" s="229"/>
    </row>
    <row r="139" spans="19:21" x14ac:dyDescent="0.25">
      <c r="S139" s="229"/>
      <c r="T139" s="229"/>
      <c r="U139" s="229"/>
    </row>
    <row r="140" spans="19:21" x14ac:dyDescent="0.25">
      <c r="S140" s="229"/>
      <c r="T140" s="229"/>
      <c r="U140" s="229"/>
    </row>
    <row r="141" spans="19:21" x14ac:dyDescent="0.25">
      <c r="S141" s="229"/>
      <c r="T141" s="229"/>
      <c r="U141" s="229"/>
    </row>
    <row r="142" spans="19:21" x14ac:dyDescent="0.25">
      <c r="S142" s="229"/>
      <c r="T142" s="229"/>
      <c r="U142" s="229"/>
    </row>
    <row r="143" spans="19:21" x14ac:dyDescent="0.25">
      <c r="S143" s="229"/>
      <c r="T143" s="229"/>
      <c r="U143" s="229"/>
    </row>
    <row r="144" spans="19:21" x14ac:dyDescent="0.25">
      <c r="S144" s="229"/>
      <c r="T144" s="229"/>
      <c r="U144" s="229"/>
    </row>
    <row r="145" spans="19:21" x14ac:dyDescent="0.25">
      <c r="S145" s="229"/>
      <c r="T145" s="229"/>
      <c r="U145" s="229"/>
    </row>
    <row r="146" spans="19:21" x14ac:dyDescent="0.25">
      <c r="S146" s="229"/>
      <c r="T146" s="229"/>
      <c r="U146" s="229"/>
    </row>
    <row r="147" spans="19:21" x14ac:dyDescent="0.25">
      <c r="S147" s="229"/>
      <c r="T147" s="229"/>
      <c r="U147" s="229"/>
    </row>
    <row r="148" spans="19:21" x14ac:dyDescent="0.25">
      <c r="S148" s="229"/>
      <c r="T148" s="229"/>
      <c r="U148" s="229"/>
    </row>
    <row r="149" spans="19:21" x14ac:dyDescent="0.25">
      <c r="S149" s="229"/>
      <c r="T149" s="229"/>
      <c r="U149" s="229"/>
    </row>
    <row r="150" spans="19:21" x14ac:dyDescent="0.25">
      <c r="S150" s="229"/>
      <c r="T150" s="229"/>
      <c r="U150" s="229"/>
    </row>
    <row r="151" spans="19:21" x14ac:dyDescent="0.25">
      <c r="S151" s="229"/>
      <c r="T151" s="229"/>
      <c r="U151" s="229"/>
    </row>
    <row r="152" spans="19:21" x14ac:dyDescent="0.25">
      <c r="S152" s="229"/>
      <c r="T152" s="229"/>
      <c r="U152" s="229"/>
    </row>
    <row r="153" spans="19:21" x14ac:dyDescent="0.25">
      <c r="S153" s="229"/>
      <c r="T153" s="229"/>
      <c r="U153" s="229"/>
    </row>
    <row r="154" spans="19:21" x14ac:dyDescent="0.25">
      <c r="S154" s="229"/>
      <c r="T154" s="229"/>
      <c r="U154" s="229"/>
    </row>
    <row r="155" spans="19:21" x14ac:dyDescent="0.25">
      <c r="S155" s="229"/>
      <c r="T155" s="229"/>
      <c r="U155" s="229"/>
    </row>
    <row r="156" spans="19:21" x14ac:dyDescent="0.25">
      <c r="S156" s="229"/>
      <c r="T156" s="229"/>
      <c r="U156" s="229"/>
    </row>
    <row r="157" spans="19:21" x14ac:dyDescent="0.25">
      <c r="S157" s="229"/>
      <c r="T157" s="229"/>
      <c r="U157" s="229"/>
    </row>
    <row r="158" spans="19:21" x14ac:dyDescent="0.25">
      <c r="S158" s="229"/>
      <c r="T158" s="229"/>
      <c r="U158" s="229"/>
    </row>
    <row r="159" spans="19:21" x14ac:dyDescent="0.25">
      <c r="S159" s="229"/>
      <c r="T159" s="229"/>
      <c r="U159" s="229"/>
    </row>
    <row r="160" spans="19:21" x14ac:dyDescent="0.25">
      <c r="S160" s="229"/>
      <c r="T160" s="229"/>
      <c r="U160" s="229"/>
    </row>
    <row r="161" spans="19:21" x14ac:dyDescent="0.25">
      <c r="S161" s="229"/>
      <c r="T161" s="229"/>
      <c r="U161" s="229"/>
    </row>
    <row r="162" spans="19:21" x14ac:dyDescent="0.25">
      <c r="S162" s="229"/>
      <c r="T162" s="229"/>
      <c r="U162" s="229"/>
    </row>
    <row r="163" spans="19:21" x14ac:dyDescent="0.25">
      <c r="S163" s="229"/>
      <c r="T163" s="229"/>
      <c r="U163" s="229"/>
    </row>
    <row r="164" spans="19:21" x14ac:dyDescent="0.25">
      <c r="S164" s="229"/>
      <c r="T164" s="229"/>
      <c r="U164" s="229"/>
    </row>
    <row r="165" spans="19:21" x14ac:dyDescent="0.25">
      <c r="S165" s="229"/>
      <c r="T165" s="229"/>
      <c r="U165" s="229"/>
    </row>
    <row r="166" spans="19:21" x14ac:dyDescent="0.25">
      <c r="S166" s="229"/>
      <c r="T166" s="229"/>
      <c r="U166" s="229"/>
    </row>
    <row r="167" spans="19:21" x14ac:dyDescent="0.25">
      <c r="S167" s="229"/>
      <c r="T167" s="229"/>
      <c r="U167" s="229"/>
    </row>
    <row r="168" spans="19:21" x14ac:dyDescent="0.25">
      <c r="S168" s="229"/>
      <c r="T168" s="229"/>
      <c r="U168" s="229"/>
    </row>
    <row r="169" spans="19:21" x14ac:dyDescent="0.25">
      <c r="S169" s="229"/>
      <c r="T169" s="229"/>
      <c r="U169" s="229"/>
    </row>
    <row r="170" spans="19:21" x14ac:dyDescent="0.25">
      <c r="S170" s="229"/>
      <c r="T170" s="229"/>
      <c r="U170" s="229"/>
    </row>
    <row r="171" spans="19:21" x14ac:dyDescent="0.25">
      <c r="S171" s="229"/>
      <c r="T171" s="229"/>
      <c r="U171" s="229"/>
    </row>
    <row r="172" spans="19:21" x14ac:dyDescent="0.25">
      <c r="S172" s="229"/>
      <c r="T172" s="229"/>
      <c r="U172" s="229"/>
    </row>
    <row r="173" spans="19:21" x14ac:dyDescent="0.25">
      <c r="S173" s="229"/>
      <c r="T173" s="229"/>
      <c r="U173" s="229"/>
    </row>
    <row r="174" spans="19:21" x14ac:dyDescent="0.25">
      <c r="S174" s="229"/>
      <c r="T174" s="229"/>
      <c r="U174" s="229"/>
    </row>
    <row r="175" spans="19:21" x14ac:dyDescent="0.25">
      <c r="S175" s="229"/>
      <c r="T175" s="229"/>
      <c r="U175" s="229"/>
    </row>
    <row r="176" spans="19:21" x14ac:dyDescent="0.25">
      <c r="S176" s="229"/>
      <c r="T176" s="229"/>
      <c r="U176" s="229"/>
    </row>
    <row r="177" spans="19:21" x14ac:dyDescent="0.25">
      <c r="S177" s="229"/>
      <c r="T177" s="229"/>
      <c r="U177" s="229"/>
    </row>
    <row r="178" spans="19:21" x14ac:dyDescent="0.25">
      <c r="S178" s="229"/>
      <c r="T178" s="229"/>
      <c r="U178" s="229"/>
    </row>
    <row r="179" spans="19:21" x14ac:dyDescent="0.25">
      <c r="S179" s="229"/>
      <c r="T179" s="229"/>
      <c r="U179" s="229"/>
    </row>
    <row r="180" spans="19:21" x14ac:dyDescent="0.25">
      <c r="S180" s="229"/>
      <c r="T180" s="229"/>
      <c r="U180" s="229"/>
    </row>
    <row r="181" spans="19:21" x14ac:dyDescent="0.25">
      <c r="S181" s="229"/>
      <c r="T181" s="229"/>
      <c r="U181" s="229"/>
    </row>
    <row r="182" spans="19:21" x14ac:dyDescent="0.25">
      <c r="S182" s="229"/>
      <c r="T182" s="229"/>
      <c r="U182" s="229"/>
    </row>
    <row r="183" spans="19:21" x14ac:dyDescent="0.25">
      <c r="S183" s="229"/>
      <c r="T183" s="229"/>
      <c r="U183" s="229"/>
    </row>
    <row r="184" spans="19:21" x14ac:dyDescent="0.25">
      <c r="S184" s="229"/>
      <c r="T184" s="229"/>
      <c r="U184" s="229"/>
    </row>
    <row r="185" spans="19:21" x14ac:dyDescent="0.25">
      <c r="S185" s="229"/>
      <c r="T185" s="229"/>
      <c r="U185" s="229"/>
    </row>
    <row r="186" spans="19:21" x14ac:dyDescent="0.25">
      <c r="S186" s="229"/>
      <c r="T186" s="229"/>
      <c r="U186" s="229"/>
    </row>
    <row r="187" spans="19:21" x14ac:dyDescent="0.25">
      <c r="S187" s="229"/>
      <c r="T187" s="229"/>
      <c r="U187" s="229"/>
    </row>
    <row r="188" spans="19:21" x14ac:dyDescent="0.25">
      <c r="S188" s="229"/>
      <c r="T188" s="229"/>
      <c r="U188" s="229"/>
    </row>
    <row r="189" spans="19:21" x14ac:dyDescent="0.25">
      <c r="S189" s="229"/>
      <c r="T189" s="229"/>
      <c r="U189" s="229"/>
    </row>
    <row r="190" spans="19:21" x14ac:dyDescent="0.25">
      <c r="S190" s="229"/>
      <c r="T190" s="229"/>
      <c r="U190" s="229"/>
    </row>
    <row r="191" spans="19:21" x14ac:dyDescent="0.25">
      <c r="S191" s="229"/>
      <c r="T191" s="229"/>
      <c r="U191" s="229"/>
    </row>
    <row r="192" spans="19:21" x14ac:dyDescent="0.25">
      <c r="S192" s="229"/>
      <c r="T192" s="229"/>
      <c r="U192" s="229"/>
    </row>
    <row r="193" spans="19:21" x14ac:dyDescent="0.25">
      <c r="S193" s="229"/>
      <c r="T193" s="229"/>
      <c r="U193" s="229"/>
    </row>
    <row r="194" spans="19:21" x14ac:dyDescent="0.25">
      <c r="S194" s="229"/>
      <c r="T194" s="229"/>
      <c r="U194" s="229"/>
    </row>
    <row r="195" spans="19:21" x14ac:dyDescent="0.25">
      <c r="S195" s="229"/>
      <c r="T195" s="229"/>
      <c r="U195" s="229"/>
    </row>
    <row r="196" spans="19:21" x14ac:dyDescent="0.25">
      <c r="S196" s="229"/>
      <c r="T196" s="229"/>
      <c r="U196" s="229"/>
    </row>
    <row r="197" spans="19:21" x14ac:dyDescent="0.25">
      <c r="S197" s="229"/>
      <c r="T197" s="229"/>
      <c r="U197" s="229"/>
    </row>
    <row r="198" spans="19:21" x14ac:dyDescent="0.25">
      <c r="S198" s="229"/>
      <c r="T198" s="229"/>
      <c r="U198" s="229"/>
    </row>
    <row r="199" spans="19:21" x14ac:dyDescent="0.25">
      <c r="S199" s="229"/>
      <c r="T199" s="229"/>
      <c r="U199" s="229"/>
    </row>
    <row r="200" spans="19:21" x14ac:dyDescent="0.25">
      <c r="S200" s="229"/>
      <c r="T200" s="229"/>
      <c r="U200" s="229"/>
    </row>
    <row r="201" spans="19:21" x14ac:dyDescent="0.25">
      <c r="S201" s="229"/>
      <c r="T201" s="229"/>
      <c r="U201" s="229"/>
    </row>
    <row r="202" spans="19:21" x14ac:dyDescent="0.25">
      <c r="S202" s="229"/>
      <c r="T202" s="229"/>
      <c r="U202" s="229"/>
    </row>
    <row r="203" spans="19:21" x14ac:dyDescent="0.25">
      <c r="S203" s="229"/>
      <c r="T203" s="229"/>
      <c r="U203" s="229"/>
    </row>
    <row r="204" spans="19:21" x14ac:dyDescent="0.25">
      <c r="S204" s="229"/>
      <c r="T204" s="229"/>
      <c r="U204" s="229"/>
    </row>
    <row r="205" spans="19:21" x14ac:dyDescent="0.25">
      <c r="S205" s="229"/>
      <c r="T205" s="229"/>
      <c r="U205" s="229"/>
    </row>
    <row r="206" spans="19:21" x14ac:dyDescent="0.25">
      <c r="S206" s="229"/>
      <c r="T206" s="229"/>
      <c r="U206" s="229"/>
    </row>
    <row r="207" spans="19:21" x14ac:dyDescent="0.25">
      <c r="S207" s="229"/>
      <c r="T207" s="229"/>
      <c r="U207" s="229"/>
    </row>
    <row r="208" spans="19:21" x14ac:dyDescent="0.25">
      <c r="S208" s="229"/>
      <c r="T208" s="229"/>
      <c r="U208" s="229"/>
    </row>
    <row r="209" spans="19:21" x14ac:dyDescent="0.25">
      <c r="S209" s="229"/>
      <c r="T209" s="229"/>
      <c r="U209" s="229"/>
    </row>
    <row r="210" spans="19:21" x14ac:dyDescent="0.25">
      <c r="S210" s="229"/>
      <c r="T210" s="229"/>
      <c r="U210" s="229"/>
    </row>
    <row r="211" spans="19:21" x14ac:dyDescent="0.25">
      <c r="S211" s="229"/>
      <c r="T211" s="229"/>
      <c r="U211" s="229"/>
    </row>
    <row r="212" spans="19:21" x14ac:dyDescent="0.25">
      <c r="S212" s="229"/>
      <c r="T212" s="229"/>
      <c r="U212" s="229"/>
    </row>
    <row r="213" spans="19:21" x14ac:dyDescent="0.25">
      <c r="S213" s="229"/>
      <c r="T213" s="229"/>
      <c r="U213" s="229"/>
    </row>
    <row r="214" spans="19:21" x14ac:dyDescent="0.25">
      <c r="S214" s="229"/>
      <c r="T214" s="229"/>
      <c r="U214" s="229"/>
    </row>
    <row r="215" spans="19:21" x14ac:dyDescent="0.25">
      <c r="S215" s="229"/>
      <c r="T215" s="229"/>
      <c r="U215" s="229"/>
    </row>
    <row r="216" spans="19:21" x14ac:dyDescent="0.25">
      <c r="S216" s="229"/>
      <c r="T216" s="229"/>
      <c r="U216" s="229"/>
    </row>
    <row r="217" spans="19:21" x14ac:dyDescent="0.25">
      <c r="S217" s="229"/>
      <c r="T217" s="229"/>
      <c r="U217" s="229"/>
    </row>
    <row r="218" spans="19:21" x14ac:dyDescent="0.25">
      <c r="S218" s="229"/>
      <c r="T218" s="229"/>
      <c r="U218" s="229"/>
    </row>
    <row r="219" spans="19:21" x14ac:dyDescent="0.25">
      <c r="S219" s="229"/>
      <c r="T219" s="229"/>
      <c r="U219" s="229"/>
    </row>
    <row r="220" spans="19:21" x14ac:dyDescent="0.25">
      <c r="S220" s="229"/>
      <c r="T220" s="229"/>
      <c r="U220" s="229"/>
    </row>
    <row r="221" spans="19:21" x14ac:dyDescent="0.25">
      <c r="S221" s="229"/>
      <c r="T221" s="229"/>
      <c r="U221" s="229"/>
    </row>
    <row r="222" spans="19:21" x14ac:dyDescent="0.25">
      <c r="S222" s="229"/>
      <c r="T222" s="229"/>
      <c r="U222" s="229"/>
    </row>
    <row r="223" spans="19:21" x14ac:dyDescent="0.25">
      <c r="S223" s="229"/>
      <c r="T223" s="229"/>
      <c r="U223" s="229"/>
    </row>
    <row r="224" spans="19:21" x14ac:dyDescent="0.25">
      <c r="S224" s="229"/>
      <c r="T224" s="229"/>
      <c r="U224" s="229"/>
    </row>
    <row r="225" spans="19:21" x14ac:dyDescent="0.25">
      <c r="S225" s="229"/>
      <c r="T225" s="229"/>
      <c r="U225" s="229"/>
    </row>
    <row r="226" spans="19:21" x14ac:dyDescent="0.25">
      <c r="S226" s="229"/>
      <c r="T226" s="229"/>
      <c r="U226" s="229"/>
    </row>
    <row r="227" spans="19:21" x14ac:dyDescent="0.25">
      <c r="S227" s="229"/>
      <c r="T227" s="229"/>
      <c r="U227" s="229"/>
    </row>
    <row r="228" spans="19:21" x14ac:dyDescent="0.25">
      <c r="S228" s="229"/>
      <c r="T228" s="229"/>
      <c r="U228" s="229"/>
    </row>
    <row r="229" spans="19:21" x14ac:dyDescent="0.25">
      <c r="S229" s="229"/>
      <c r="T229" s="229"/>
      <c r="U229" s="229"/>
    </row>
    <row r="230" spans="19:21" x14ac:dyDescent="0.25">
      <c r="S230" s="229"/>
      <c r="T230" s="229"/>
      <c r="U230" s="229"/>
    </row>
    <row r="231" spans="19:21" x14ac:dyDescent="0.25">
      <c r="S231" s="229"/>
      <c r="T231" s="229"/>
      <c r="U231" s="229"/>
    </row>
    <row r="232" spans="19:21" x14ac:dyDescent="0.25">
      <c r="S232" s="229"/>
      <c r="T232" s="229"/>
      <c r="U232" s="229"/>
    </row>
    <row r="233" spans="19:21" x14ac:dyDescent="0.25">
      <c r="S233" s="229"/>
      <c r="T233" s="229"/>
      <c r="U233" s="229"/>
    </row>
    <row r="234" spans="19:21" x14ac:dyDescent="0.25">
      <c r="S234" s="229"/>
      <c r="T234" s="229"/>
      <c r="U234" s="229"/>
    </row>
    <row r="235" spans="19:21" x14ac:dyDescent="0.25">
      <c r="S235" s="229"/>
      <c r="T235" s="229"/>
      <c r="U235" s="229"/>
    </row>
    <row r="236" spans="19:21" x14ac:dyDescent="0.25">
      <c r="S236" s="229"/>
      <c r="T236" s="229"/>
      <c r="U236" s="229"/>
    </row>
    <row r="237" spans="19:21" x14ac:dyDescent="0.25">
      <c r="S237" s="229"/>
      <c r="T237" s="229"/>
      <c r="U237" s="229"/>
    </row>
    <row r="238" spans="19:21" x14ac:dyDescent="0.25">
      <c r="S238" s="229"/>
      <c r="T238" s="229"/>
      <c r="U238" s="229"/>
    </row>
    <row r="239" spans="19:21" x14ac:dyDescent="0.25">
      <c r="S239" s="229"/>
      <c r="T239" s="229"/>
      <c r="U239" s="229"/>
    </row>
    <row r="240" spans="19:21" x14ac:dyDescent="0.25">
      <c r="S240" s="229"/>
      <c r="T240" s="229"/>
      <c r="U240" s="229"/>
    </row>
    <row r="241" spans="19:21" x14ac:dyDescent="0.25">
      <c r="S241" s="229"/>
      <c r="T241" s="229"/>
      <c r="U241" s="229"/>
    </row>
    <row r="242" spans="19:21" x14ac:dyDescent="0.25">
      <c r="S242" s="229"/>
      <c r="T242" s="229"/>
      <c r="U242" s="229"/>
    </row>
    <row r="243" spans="19:21" x14ac:dyDescent="0.25">
      <c r="S243" s="229"/>
      <c r="T243" s="229"/>
      <c r="U243" s="229"/>
    </row>
    <row r="244" spans="19:21" x14ac:dyDescent="0.25">
      <c r="S244" s="229"/>
      <c r="T244" s="229"/>
      <c r="U244" s="229"/>
    </row>
    <row r="245" spans="19:21" x14ac:dyDescent="0.25">
      <c r="S245" s="229"/>
      <c r="T245" s="229"/>
      <c r="U245" s="229"/>
    </row>
  </sheetData>
  <mergeCells count="6">
    <mergeCell ref="T4:V4"/>
    <mergeCell ref="B22:C22"/>
    <mergeCell ref="A3:C5"/>
    <mergeCell ref="D3:F3"/>
    <mergeCell ref="G3:I3"/>
    <mergeCell ref="L4:N4"/>
  </mergeCells>
  <printOptions horizontalCentered="1" verticalCentered="1"/>
  <pageMargins left="0.23622047244094491" right="0.11811023622047245" top="0.55000000000000004" bottom="0.74803149606299213" header="0.23622047244094491" footer="0.11811023622047245"/>
  <pageSetup paperSize="9" scale="80" orientation="portrait" r:id="rId1"/>
  <headerFooter alignWithMargins="0">
    <oddHeader>&amp;C19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136"/>
  <sheetViews>
    <sheetView zoomScaleNormal="100" workbookViewId="0">
      <pane xSplit="2" ySplit="6" topLeftCell="C25" activePane="bottomRight" state="frozen"/>
      <selection sqref="A1:G32"/>
      <selection pane="topRight" sqref="A1:G32"/>
      <selection pane="bottomLeft" sqref="A1:G32"/>
      <selection pane="bottomRight" activeCell="K19" sqref="K19"/>
    </sheetView>
  </sheetViews>
  <sheetFormatPr defaultColWidth="9.140625" defaultRowHeight="12.75" x14ac:dyDescent="0.2"/>
  <cols>
    <col min="1" max="1" width="6.7109375" style="529" customWidth="1"/>
    <col min="2" max="2" width="6.140625" style="529" customWidth="1"/>
    <col min="3" max="3" width="5.7109375" style="529" customWidth="1"/>
    <col min="4" max="4" width="4.85546875" style="529" customWidth="1"/>
    <col min="5" max="5" width="5.7109375" style="529" customWidth="1"/>
    <col min="6" max="6" width="4.85546875" style="529" customWidth="1"/>
    <col min="7" max="7" width="0.5703125" style="529" customWidth="1"/>
    <col min="8" max="8" width="6" style="529" customWidth="1"/>
    <col min="9" max="9" width="5.7109375" style="529" customWidth="1"/>
    <col min="10" max="10" width="4.42578125" style="529" customWidth="1"/>
    <col min="11" max="11" width="5.7109375" style="529" customWidth="1"/>
    <col min="12" max="12" width="5" style="529" customWidth="1"/>
    <col min="13" max="13" width="0.5703125" style="529" customWidth="1"/>
    <col min="14" max="14" width="6.140625" style="529" customWidth="1"/>
    <col min="15" max="15" width="5.7109375" style="529" customWidth="1"/>
    <col min="16" max="16" width="5.140625" style="529" customWidth="1"/>
    <col min="17" max="18" width="5.7109375" style="529" customWidth="1"/>
    <col min="19" max="19" width="0.5703125" style="529" customWidth="1"/>
    <col min="20" max="20" width="5.28515625" style="529" customWidth="1"/>
    <col min="21" max="21" width="5.7109375" style="529" customWidth="1"/>
    <col min="22" max="22" width="5.42578125" style="529" customWidth="1"/>
    <col min="23" max="23" width="5.7109375" style="529" customWidth="1"/>
    <col min="24" max="24" width="6" style="529" customWidth="1"/>
    <col min="25" max="25" width="0.42578125" style="529" customWidth="1"/>
    <col min="26" max="26" width="6.28515625" style="529" customWidth="1"/>
    <col min="27" max="27" width="5.7109375" style="529" customWidth="1"/>
    <col min="28" max="28" width="6.140625" style="529" customWidth="1"/>
    <col min="29" max="29" width="5.7109375" style="529" customWidth="1"/>
    <col min="30" max="30" width="6.5703125" style="529" customWidth="1"/>
    <col min="31" max="31" width="1.5703125" style="529" customWidth="1"/>
    <col min="32" max="32" width="5.28515625" style="529" customWidth="1"/>
    <col min="33" max="16384" width="9.140625" style="529"/>
  </cols>
  <sheetData>
    <row r="1" spans="1:81" ht="16.5" customHeight="1" x14ac:dyDescent="0.25">
      <c r="A1" s="528" t="s">
        <v>167</v>
      </c>
      <c r="B1" s="53"/>
      <c r="C1" s="171"/>
      <c r="D1" s="171"/>
      <c r="E1" s="171"/>
      <c r="F1" s="171"/>
      <c r="G1" s="171"/>
      <c r="H1" s="171"/>
      <c r="K1" s="530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  <c r="AB1" s="531"/>
      <c r="AC1" s="531"/>
      <c r="AD1" s="531"/>
      <c r="AE1" s="531"/>
      <c r="AF1" s="531"/>
    </row>
    <row r="2" spans="1:81" ht="11.25" customHeight="1" x14ac:dyDescent="0.25">
      <c r="B2" s="171"/>
      <c r="C2" s="171"/>
      <c r="D2" s="171"/>
      <c r="E2" s="532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531"/>
      <c r="AC2" s="533" t="s">
        <v>168</v>
      </c>
      <c r="AD2" s="531"/>
      <c r="AE2" s="531"/>
      <c r="AF2" s="531"/>
    </row>
    <row r="3" spans="1:81" ht="15" customHeight="1" x14ac:dyDescent="0.25">
      <c r="A3" s="1277" t="s">
        <v>169</v>
      </c>
      <c r="B3" s="1275" t="s">
        <v>170</v>
      </c>
      <c r="C3" s="1273">
        <v>2020</v>
      </c>
      <c r="D3" s="1274"/>
      <c r="E3" s="1273">
        <v>2021</v>
      </c>
      <c r="F3" s="1274"/>
      <c r="G3" s="534"/>
      <c r="H3" s="1275" t="s">
        <v>170</v>
      </c>
      <c r="I3" s="1273">
        <v>2020</v>
      </c>
      <c r="J3" s="1274"/>
      <c r="K3" s="1273">
        <v>2021</v>
      </c>
      <c r="L3" s="1274"/>
      <c r="M3" s="535"/>
      <c r="N3" s="1275" t="s">
        <v>170</v>
      </c>
      <c r="O3" s="1273">
        <v>2020</v>
      </c>
      <c r="P3" s="1274"/>
      <c r="Q3" s="1273">
        <v>2021</v>
      </c>
      <c r="R3" s="1274"/>
      <c r="S3" s="535"/>
      <c r="T3" s="1275" t="s">
        <v>170</v>
      </c>
      <c r="U3" s="1273">
        <v>2020</v>
      </c>
      <c r="V3" s="1274"/>
      <c r="W3" s="1273">
        <v>2021</v>
      </c>
      <c r="X3" s="1274"/>
      <c r="Y3" s="536"/>
      <c r="Z3" s="1275" t="s">
        <v>170</v>
      </c>
      <c r="AA3" s="1273">
        <v>2020</v>
      </c>
      <c r="AB3" s="1274"/>
      <c r="AC3" s="1273">
        <v>2021</v>
      </c>
      <c r="AD3" s="1274"/>
      <c r="AE3" s="537"/>
      <c r="AF3" s="531"/>
    </row>
    <row r="4" spans="1:81" ht="40.5" customHeight="1" x14ac:dyDescent="0.25">
      <c r="A4" s="1278"/>
      <c r="B4" s="1276"/>
      <c r="C4" s="538" t="s">
        <v>171</v>
      </c>
      <c r="D4" s="539" t="s">
        <v>172</v>
      </c>
      <c r="E4" s="538" t="s">
        <v>171</v>
      </c>
      <c r="F4" s="539" t="s">
        <v>172</v>
      </c>
      <c r="G4" s="540"/>
      <c r="H4" s="1276"/>
      <c r="I4" s="538" t="s">
        <v>171</v>
      </c>
      <c r="J4" s="539" t="s">
        <v>172</v>
      </c>
      <c r="K4" s="538" t="s">
        <v>171</v>
      </c>
      <c r="L4" s="539" t="s">
        <v>172</v>
      </c>
      <c r="M4" s="541"/>
      <c r="N4" s="1276"/>
      <c r="O4" s="538" t="s">
        <v>171</v>
      </c>
      <c r="P4" s="539" t="s">
        <v>172</v>
      </c>
      <c r="Q4" s="538" t="s">
        <v>171</v>
      </c>
      <c r="R4" s="539" t="s">
        <v>172</v>
      </c>
      <c r="S4" s="541"/>
      <c r="T4" s="1276"/>
      <c r="U4" s="538" t="s">
        <v>171</v>
      </c>
      <c r="V4" s="539" t="s">
        <v>172</v>
      </c>
      <c r="W4" s="538" t="s">
        <v>171</v>
      </c>
      <c r="X4" s="539" t="s">
        <v>172</v>
      </c>
      <c r="Y4" s="542"/>
      <c r="Z4" s="1276"/>
      <c r="AA4" s="538" t="s">
        <v>171</v>
      </c>
      <c r="AB4" s="539" t="s">
        <v>172</v>
      </c>
      <c r="AC4" s="538" t="s">
        <v>171</v>
      </c>
      <c r="AD4" s="539" t="s">
        <v>172</v>
      </c>
      <c r="AE4" s="542"/>
      <c r="AF4" s="531"/>
    </row>
    <row r="5" spans="1:81" ht="15" customHeight="1" x14ac:dyDescent="0.25">
      <c r="A5" s="543"/>
      <c r="B5" s="1293" t="s">
        <v>115</v>
      </c>
      <c r="C5" s="1294"/>
      <c r="D5" s="1294"/>
      <c r="E5" s="1294"/>
      <c r="F5" s="1294"/>
      <c r="G5" s="1294"/>
      <c r="H5" s="1294"/>
      <c r="I5" s="1294"/>
      <c r="J5" s="1294"/>
      <c r="K5" s="1294"/>
      <c r="L5" s="1294"/>
      <c r="M5" s="1294"/>
      <c r="N5" s="1294"/>
      <c r="O5" s="1294"/>
      <c r="P5" s="1294"/>
      <c r="Q5" s="1294"/>
      <c r="R5" s="1294"/>
      <c r="S5" s="1294"/>
      <c r="T5" s="1294"/>
      <c r="U5" s="1294"/>
      <c r="V5" s="1294"/>
      <c r="W5" s="1294"/>
      <c r="X5" s="1294"/>
      <c r="Y5" s="1294"/>
      <c r="Z5" s="1294"/>
      <c r="AA5" s="1294"/>
      <c r="AB5" s="1294"/>
      <c r="AC5" s="1294"/>
      <c r="AD5" s="1295"/>
      <c r="AE5" s="544"/>
      <c r="AF5" s="531"/>
    </row>
    <row r="6" spans="1:81" ht="15.75" customHeight="1" x14ac:dyDescent="0.25">
      <c r="A6" s="1270" t="s">
        <v>197</v>
      </c>
      <c r="B6" s="1296" t="s">
        <v>173</v>
      </c>
      <c r="C6" s="1297"/>
      <c r="D6" s="1297"/>
      <c r="E6" s="1297"/>
      <c r="F6" s="1298"/>
      <c r="G6" s="545"/>
      <c r="H6" s="1296" t="s">
        <v>174</v>
      </c>
      <c r="I6" s="1297"/>
      <c r="J6" s="1297"/>
      <c r="K6" s="1297"/>
      <c r="L6" s="1298"/>
      <c r="M6" s="541"/>
      <c r="N6" s="1296" t="s">
        <v>175</v>
      </c>
      <c r="O6" s="1297"/>
      <c r="P6" s="1297"/>
      <c r="Q6" s="1297"/>
      <c r="R6" s="1298"/>
      <c r="S6" s="546"/>
      <c r="T6" s="1296" t="s">
        <v>176</v>
      </c>
      <c r="U6" s="1297"/>
      <c r="V6" s="1297"/>
      <c r="W6" s="1297"/>
      <c r="X6" s="1298"/>
      <c r="Y6" s="547"/>
      <c r="Z6" s="1296" t="s">
        <v>177</v>
      </c>
      <c r="AA6" s="1297"/>
      <c r="AB6" s="1297"/>
      <c r="AC6" s="1297"/>
      <c r="AD6" s="1298"/>
      <c r="AE6" s="548"/>
      <c r="AF6" s="531"/>
    </row>
    <row r="7" spans="1:81" ht="15.75" customHeight="1" x14ac:dyDescent="0.25">
      <c r="A7" s="1271"/>
      <c r="B7" s="549">
        <v>1253</v>
      </c>
      <c r="C7" s="550">
        <v>1208</v>
      </c>
      <c r="D7" s="551">
        <f>C7/B7*100</f>
        <v>96.40861931364725</v>
      </c>
      <c r="E7" s="550">
        <v>1245</v>
      </c>
      <c r="F7" s="551">
        <v>99.361532322426186</v>
      </c>
      <c r="G7" s="552"/>
      <c r="H7" s="553">
        <v>2540</v>
      </c>
      <c r="I7" s="550">
        <v>2655</v>
      </c>
      <c r="J7" s="551">
        <f>I7/H7*100</f>
        <v>104.5275590551181</v>
      </c>
      <c r="K7" s="550">
        <v>2629</v>
      </c>
      <c r="L7" s="551">
        <v>103.50393700787401</v>
      </c>
      <c r="M7" s="554"/>
      <c r="N7" s="549">
        <v>2640</v>
      </c>
      <c r="O7" s="550">
        <v>2593</v>
      </c>
      <c r="P7" s="551">
        <f>O7/N7*100</f>
        <v>98.219696969696969</v>
      </c>
      <c r="Q7" s="550">
        <v>2651</v>
      </c>
      <c r="R7" s="551">
        <v>100.41666666666667</v>
      </c>
      <c r="S7" s="555"/>
      <c r="T7" s="549">
        <v>920</v>
      </c>
      <c r="U7" s="556">
        <v>653</v>
      </c>
      <c r="V7" s="557">
        <f>U7/T7*100</f>
        <v>70.978260869565219</v>
      </c>
      <c r="W7" s="556">
        <v>682</v>
      </c>
      <c r="X7" s="557">
        <v>74.130434782608702</v>
      </c>
      <c r="Y7" s="558"/>
      <c r="Z7" s="549">
        <v>2739</v>
      </c>
      <c r="AA7" s="550">
        <v>2780</v>
      </c>
      <c r="AB7" s="551">
        <f>AA7/Z7*100</f>
        <v>101.49689667761956</v>
      </c>
      <c r="AC7" s="550">
        <v>2919</v>
      </c>
      <c r="AD7" s="551">
        <v>106.57174151150055</v>
      </c>
      <c r="AE7" s="559"/>
      <c r="AF7" s="531"/>
      <c r="AG7" s="560"/>
      <c r="AH7" s="560"/>
      <c r="AI7" s="560"/>
      <c r="AJ7" s="560"/>
      <c r="AK7" s="560"/>
      <c r="AL7" s="560"/>
      <c r="AM7" s="560"/>
      <c r="AN7" s="560"/>
      <c r="AO7" s="560"/>
      <c r="AP7" s="560"/>
      <c r="AQ7" s="560"/>
      <c r="AR7" s="560"/>
      <c r="AS7" s="560"/>
      <c r="AT7" s="560"/>
      <c r="AU7" s="560"/>
      <c r="AV7" s="560"/>
      <c r="AW7" s="560"/>
      <c r="AX7" s="560"/>
      <c r="AY7" s="560"/>
      <c r="AZ7" s="560"/>
      <c r="BA7" s="560"/>
      <c r="BB7" s="560"/>
      <c r="BC7" s="560"/>
      <c r="BD7" s="560"/>
      <c r="BE7" s="560"/>
      <c r="BF7" s="560"/>
      <c r="BG7" s="560"/>
      <c r="BH7" s="560"/>
      <c r="BI7" s="560"/>
      <c r="BJ7" s="560"/>
      <c r="BK7" s="560"/>
      <c r="BL7" s="560"/>
      <c r="BM7" s="561"/>
      <c r="BN7" s="561"/>
      <c r="BO7" s="561"/>
      <c r="BP7" s="561"/>
      <c r="BQ7" s="561"/>
      <c r="BR7" s="561"/>
      <c r="BS7" s="561"/>
      <c r="BT7" s="561"/>
      <c r="BU7" s="561"/>
      <c r="BV7" s="561"/>
      <c r="BW7" s="561"/>
      <c r="BX7" s="561"/>
      <c r="BY7" s="561"/>
      <c r="BZ7" s="561"/>
      <c r="CA7" s="561"/>
      <c r="CB7" s="561"/>
      <c r="CC7" s="561"/>
    </row>
    <row r="8" spans="1:81" ht="15.75" customHeight="1" x14ac:dyDescent="0.25">
      <c r="A8" s="562" t="s">
        <v>178</v>
      </c>
      <c r="B8" s="563">
        <v>190.79266666666669</v>
      </c>
      <c r="C8" s="564">
        <v>338</v>
      </c>
      <c r="D8" s="565">
        <f t="shared" ref="D8:D19" si="0">C8/B8*100</f>
        <v>177.15565587775907</v>
      </c>
      <c r="E8" s="564">
        <v>142.62</v>
      </c>
      <c r="F8" s="566">
        <v>74.751300713863913</v>
      </c>
      <c r="G8" s="567"/>
      <c r="H8" s="563">
        <v>323.74266666666665</v>
      </c>
      <c r="I8" s="564">
        <v>357</v>
      </c>
      <c r="J8" s="565">
        <f t="shared" ref="J8:J19" si="1">I8/H8*100</f>
        <v>110.27276808329249</v>
      </c>
      <c r="K8" s="564">
        <v>179.94</v>
      </c>
      <c r="L8" s="565">
        <v>55.581181761646079</v>
      </c>
      <c r="M8" s="568"/>
      <c r="N8" s="563">
        <v>344.21333333333331</v>
      </c>
      <c r="O8" s="564">
        <v>423</v>
      </c>
      <c r="P8" s="566">
        <f t="shared" ref="P8:P19" si="2">O8/N8*100</f>
        <v>122.88890610474125</v>
      </c>
      <c r="Q8" s="564">
        <v>184.25</v>
      </c>
      <c r="R8" s="565">
        <v>53.527850945150298</v>
      </c>
      <c r="S8" s="569"/>
      <c r="T8" s="563">
        <v>194.59166666666667</v>
      </c>
      <c r="U8" s="570">
        <v>216</v>
      </c>
      <c r="V8" s="571">
        <f t="shared" ref="V8:V19" si="3">U8/T8*100</f>
        <v>111.00167016401868</v>
      </c>
      <c r="W8" s="570">
        <v>67.2</v>
      </c>
      <c r="X8" s="572">
        <v>34.533852939916919</v>
      </c>
      <c r="Y8" s="573"/>
      <c r="Z8" s="563">
        <v>358.66733333333332</v>
      </c>
      <c r="AA8" s="564">
        <v>414</v>
      </c>
      <c r="AB8" s="566">
        <f t="shared" ref="AB8:AB19" si="4">AA8/Z8*100</f>
        <v>115.42729474480531</v>
      </c>
      <c r="AC8" s="564">
        <v>273.8</v>
      </c>
      <c r="AD8" s="565">
        <v>76.338148070356752</v>
      </c>
      <c r="AE8" s="559"/>
      <c r="AF8" s="531"/>
      <c r="AG8" s="560"/>
      <c r="AH8" s="560"/>
      <c r="AI8" s="560"/>
      <c r="AJ8" s="560"/>
      <c r="AK8" s="560"/>
      <c r="AL8" s="560"/>
      <c r="AM8" s="560"/>
      <c r="AN8" s="560"/>
      <c r="AO8" s="560"/>
      <c r="AP8" s="560"/>
      <c r="AQ8" s="560"/>
      <c r="AR8" s="560"/>
      <c r="AS8" s="560"/>
      <c r="AT8" s="560"/>
      <c r="AU8" s="560"/>
      <c r="AV8" s="560"/>
      <c r="AW8" s="560"/>
      <c r="AX8" s="560"/>
      <c r="AY8" s="560"/>
      <c r="AZ8" s="560"/>
      <c r="BA8" s="560"/>
      <c r="BB8" s="560"/>
      <c r="BC8" s="560"/>
      <c r="BD8" s="560"/>
      <c r="BE8" s="560"/>
      <c r="BF8" s="560"/>
      <c r="BG8" s="560"/>
      <c r="BH8" s="560"/>
      <c r="BI8" s="560"/>
      <c r="BJ8" s="560"/>
      <c r="BK8" s="560"/>
      <c r="BL8" s="560"/>
      <c r="BM8" s="561"/>
      <c r="BN8" s="561"/>
      <c r="BO8" s="561"/>
      <c r="BP8" s="561"/>
      <c r="BQ8" s="561"/>
      <c r="BR8" s="561"/>
      <c r="BS8" s="561"/>
      <c r="BT8" s="561"/>
      <c r="BU8" s="561"/>
      <c r="BV8" s="561"/>
      <c r="BW8" s="561"/>
      <c r="BX8" s="561"/>
      <c r="BY8" s="561"/>
      <c r="BZ8" s="561"/>
      <c r="CA8" s="561"/>
      <c r="CB8" s="561"/>
      <c r="CC8" s="561"/>
    </row>
    <row r="9" spans="1:81" ht="15.75" customHeight="1" x14ac:dyDescent="0.25">
      <c r="A9" s="562" t="s">
        <v>179</v>
      </c>
      <c r="B9" s="563">
        <v>218.43533333333335</v>
      </c>
      <c r="C9" s="564">
        <v>218</v>
      </c>
      <c r="D9" s="566">
        <f t="shared" si="0"/>
        <v>99.800703793342336</v>
      </c>
      <c r="E9" s="564">
        <v>96.11999999999999</v>
      </c>
      <c r="F9" s="566">
        <v>44.003869947780117</v>
      </c>
      <c r="G9" s="567"/>
      <c r="H9" s="563">
        <v>373.71066666666661</v>
      </c>
      <c r="I9" s="564">
        <v>383</v>
      </c>
      <c r="J9" s="566">
        <f t="shared" si="1"/>
        <v>102.48570195124216</v>
      </c>
      <c r="K9" s="564">
        <v>132.4</v>
      </c>
      <c r="L9" s="574">
        <v>35.428477645807995</v>
      </c>
      <c r="M9" s="568"/>
      <c r="N9" s="563">
        <v>399.94166666666666</v>
      </c>
      <c r="O9" s="564">
        <v>319</v>
      </c>
      <c r="P9" s="566">
        <f t="shared" si="2"/>
        <v>79.761631904652759</v>
      </c>
      <c r="Q9" s="564">
        <v>285.62499999999994</v>
      </c>
      <c r="R9" s="566">
        <v>71.416664930302318</v>
      </c>
      <c r="S9" s="569"/>
      <c r="T9" s="563">
        <v>202.16166666666669</v>
      </c>
      <c r="U9" s="570">
        <v>91</v>
      </c>
      <c r="V9" s="572">
        <f t="shared" si="3"/>
        <v>45.013479311112384</v>
      </c>
      <c r="W9" s="570">
        <v>43.325000000000003</v>
      </c>
      <c r="X9" s="572">
        <v>21.430868034658729</v>
      </c>
      <c r="Y9" s="573"/>
      <c r="Z9" s="563">
        <v>420.27733333333344</v>
      </c>
      <c r="AA9" s="564">
        <v>333</v>
      </c>
      <c r="AB9" s="566">
        <f t="shared" si="4"/>
        <v>79.233395091495112</v>
      </c>
      <c r="AC9" s="564">
        <v>203.64000000000001</v>
      </c>
      <c r="AD9" s="566">
        <v>48.453719448744948</v>
      </c>
      <c r="AE9" s="559"/>
      <c r="AF9" s="531"/>
      <c r="AG9" s="560"/>
      <c r="AH9" s="560"/>
      <c r="AI9" s="560"/>
      <c r="AJ9" s="560"/>
      <c r="AK9" s="560"/>
      <c r="AL9" s="560"/>
      <c r="AM9" s="560"/>
      <c r="AN9" s="560"/>
      <c r="AO9" s="560"/>
      <c r="AP9" s="560"/>
      <c r="AQ9" s="560"/>
      <c r="AR9" s="560"/>
      <c r="AS9" s="560"/>
      <c r="AT9" s="560"/>
      <c r="AU9" s="560"/>
      <c r="AV9" s="560"/>
      <c r="AW9" s="560"/>
      <c r="AX9" s="560"/>
      <c r="AY9" s="560"/>
      <c r="AZ9" s="560"/>
      <c r="BA9" s="560"/>
      <c r="BB9" s="560"/>
      <c r="BC9" s="560"/>
      <c r="BD9" s="560"/>
      <c r="BE9" s="560"/>
      <c r="BF9" s="560"/>
      <c r="BG9" s="560"/>
      <c r="BH9" s="560"/>
      <c r="BI9" s="560"/>
      <c r="BJ9" s="560"/>
      <c r="BK9" s="560"/>
      <c r="BL9" s="560"/>
      <c r="BM9" s="561"/>
      <c r="BN9" s="561"/>
      <c r="BO9" s="561"/>
      <c r="BP9" s="561"/>
      <c r="BQ9" s="561"/>
      <c r="BR9" s="561"/>
      <c r="BS9" s="561"/>
      <c r="BT9" s="561"/>
      <c r="BU9" s="561"/>
      <c r="BV9" s="561"/>
      <c r="BW9" s="561"/>
      <c r="BX9" s="561"/>
      <c r="BY9" s="561"/>
      <c r="BZ9" s="561"/>
      <c r="CA9" s="561"/>
      <c r="CB9" s="561"/>
      <c r="CC9" s="561"/>
    </row>
    <row r="10" spans="1:81" ht="15.75" customHeight="1" x14ac:dyDescent="0.25">
      <c r="A10" s="562" t="s">
        <v>180</v>
      </c>
      <c r="B10" s="563">
        <v>206.41866666666664</v>
      </c>
      <c r="C10" s="564">
        <v>238</v>
      </c>
      <c r="D10" s="566">
        <f t="shared" si="0"/>
        <v>115.29964990246361</v>
      </c>
      <c r="E10" s="564">
        <v>142.78</v>
      </c>
      <c r="F10" s="566">
        <v>69.170100895267879</v>
      </c>
      <c r="G10" s="567"/>
      <c r="H10" s="563">
        <v>351.57066666666668</v>
      </c>
      <c r="I10" s="564">
        <v>516</v>
      </c>
      <c r="J10" s="566">
        <f t="shared" si="1"/>
        <v>146.76992392235982</v>
      </c>
      <c r="K10" s="564">
        <v>258.58</v>
      </c>
      <c r="L10" s="566">
        <v>73.549935906674051</v>
      </c>
      <c r="M10" s="568"/>
      <c r="N10" s="563">
        <v>382.24000000000007</v>
      </c>
      <c r="O10" s="564">
        <v>546</v>
      </c>
      <c r="P10" s="566">
        <f t="shared" si="2"/>
        <v>142.8421933863541</v>
      </c>
      <c r="Q10" s="564">
        <v>230.77499999999998</v>
      </c>
      <c r="R10" s="566">
        <v>60.374372122226859</v>
      </c>
      <c r="S10" s="569"/>
      <c r="T10" s="563">
        <v>154.49416666666667</v>
      </c>
      <c r="U10" s="570">
        <v>239</v>
      </c>
      <c r="V10" s="572">
        <f t="shared" si="3"/>
        <v>154.69839745837223</v>
      </c>
      <c r="W10" s="570">
        <v>107.2</v>
      </c>
      <c r="X10" s="572">
        <v>69.387733085930975</v>
      </c>
      <c r="Y10" s="573"/>
      <c r="Z10" s="563">
        <v>376.47133333333329</v>
      </c>
      <c r="AA10" s="564">
        <v>506</v>
      </c>
      <c r="AB10" s="566">
        <f t="shared" si="4"/>
        <v>134.40598398815672</v>
      </c>
      <c r="AC10" s="564">
        <v>223.14000000000001</v>
      </c>
      <c r="AD10" s="566">
        <v>59.271445191931406</v>
      </c>
      <c r="AE10" s="559"/>
      <c r="AF10" s="531"/>
      <c r="AG10" s="560"/>
      <c r="AH10" s="560"/>
      <c r="AI10" s="560"/>
      <c r="AJ10" s="560"/>
      <c r="AK10" s="560"/>
      <c r="AL10" s="560"/>
      <c r="AM10" s="560"/>
      <c r="AN10" s="560"/>
      <c r="AO10" s="560"/>
      <c r="AP10" s="560"/>
      <c r="AQ10" s="560"/>
      <c r="AR10" s="560"/>
      <c r="AS10" s="560"/>
      <c r="AT10" s="560"/>
      <c r="AU10" s="560"/>
      <c r="AV10" s="560"/>
      <c r="AW10" s="560"/>
      <c r="AX10" s="560"/>
      <c r="AY10" s="560"/>
      <c r="AZ10" s="560"/>
      <c r="BA10" s="560"/>
      <c r="BB10" s="560"/>
      <c r="BC10" s="560"/>
      <c r="BD10" s="560"/>
      <c r="BE10" s="560"/>
      <c r="BF10" s="560"/>
      <c r="BG10" s="560"/>
      <c r="BH10" s="560"/>
      <c r="BI10" s="560"/>
      <c r="BJ10" s="560"/>
      <c r="BK10" s="560"/>
      <c r="BL10" s="560"/>
      <c r="BM10" s="561"/>
      <c r="BN10" s="561"/>
      <c r="BO10" s="561"/>
      <c r="BP10" s="561"/>
      <c r="BQ10" s="561"/>
      <c r="BR10" s="561"/>
      <c r="BS10" s="561"/>
      <c r="BT10" s="561"/>
      <c r="BU10" s="561"/>
      <c r="BV10" s="561"/>
      <c r="BW10" s="561"/>
      <c r="BX10" s="561"/>
      <c r="BY10" s="561"/>
      <c r="BZ10" s="561"/>
      <c r="CA10" s="561"/>
      <c r="CB10" s="561"/>
      <c r="CC10" s="561"/>
    </row>
    <row r="11" spans="1:81" ht="15.75" customHeight="1" x14ac:dyDescent="0.25">
      <c r="A11" s="562" t="s">
        <v>181</v>
      </c>
      <c r="B11" s="563">
        <v>127.36933333333336</v>
      </c>
      <c r="C11" s="564">
        <v>101</v>
      </c>
      <c r="D11" s="566">
        <f t="shared" si="0"/>
        <v>79.296952694002727</v>
      </c>
      <c r="E11" s="564">
        <v>270.76000000000005</v>
      </c>
      <c r="F11" s="566">
        <v>212.57864268740775</v>
      </c>
      <c r="G11" s="567"/>
      <c r="H11" s="563">
        <v>269.38533333333334</v>
      </c>
      <c r="I11" s="564">
        <v>223</v>
      </c>
      <c r="J11" s="566">
        <f t="shared" si="1"/>
        <v>82.781047223555845</v>
      </c>
      <c r="K11" s="564">
        <v>710.45</v>
      </c>
      <c r="L11" s="566">
        <v>263.73002242141371</v>
      </c>
      <c r="M11" s="568"/>
      <c r="N11" s="563">
        <v>283.86666666666667</v>
      </c>
      <c r="O11" s="564">
        <v>272</v>
      </c>
      <c r="P11" s="566">
        <f t="shared" si="2"/>
        <v>95.819633630812589</v>
      </c>
      <c r="Q11" s="564">
        <v>574.4</v>
      </c>
      <c r="R11" s="566">
        <v>202.34852043212777</v>
      </c>
      <c r="S11" s="569"/>
      <c r="T11" s="563">
        <v>79.513333333333335</v>
      </c>
      <c r="U11" s="570">
        <v>32</v>
      </c>
      <c r="V11" s="572">
        <f t="shared" si="3"/>
        <v>40.244822671250105</v>
      </c>
      <c r="W11" s="570">
        <v>251.42500000000001</v>
      </c>
      <c r="X11" s="572">
        <v>316.20482937872055</v>
      </c>
      <c r="Y11" s="573"/>
      <c r="Z11" s="563">
        <v>268.95200000000006</v>
      </c>
      <c r="AA11" s="564">
        <v>219</v>
      </c>
      <c r="AB11" s="566">
        <f t="shared" si="4"/>
        <v>81.427169160296245</v>
      </c>
      <c r="AC11" s="564">
        <v>667.56000000000006</v>
      </c>
      <c r="AD11" s="566">
        <v>248.20785865135781</v>
      </c>
      <c r="AE11" s="559"/>
      <c r="AF11" s="531"/>
      <c r="AG11" s="560"/>
      <c r="AH11" s="560"/>
      <c r="AI11" s="560"/>
      <c r="AJ11" s="560"/>
      <c r="AK11" s="560"/>
      <c r="AL11" s="560"/>
      <c r="AM11" s="560"/>
      <c r="AN11" s="560"/>
      <c r="AO11" s="560"/>
      <c r="AP11" s="560"/>
      <c r="AQ11" s="560"/>
      <c r="AR11" s="560"/>
      <c r="AS11" s="560"/>
      <c r="AT11" s="560"/>
      <c r="AU11" s="560"/>
      <c r="AV11" s="560"/>
      <c r="AW11" s="560"/>
      <c r="AX11" s="560"/>
      <c r="AY11" s="560"/>
      <c r="AZ11" s="560"/>
      <c r="BA11" s="560"/>
      <c r="BB11" s="560"/>
      <c r="BC11" s="560"/>
      <c r="BD11" s="560"/>
      <c r="BE11" s="560"/>
      <c r="BF11" s="560"/>
      <c r="BG11" s="560"/>
      <c r="BH11" s="560"/>
      <c r="BI11" s="560"/>
      <c r="BJ11" s="560"/>
      <c r="BK11" s="560"/>
      <c r="BL11" s="560"/>
      <c r="BM11" s="561"/>
      <c r="BN11" s="561"/>
      <c r="BO11" s="561"/>
      <c r="BP11" s="561"/>
      <c r="BQ11" s="561"/>
      <c r="BR11" s="561"/>
      <c r="BS11" s="561"/>
      <c r="BT11" s="561"/>
      <c r="BU11" s="561"/>
      <c r="BV11" s="561"/>
      <c r="BW11" s="561"/>
      <c r="BX11" s="561"/>
      <c r="BY11" s="561"/>
      <c r="BZ11" s="561"/>
      <c r="CA11" s="561"/>
      <c r="CB11" s="561"/>
      <c r="CC11" s="561"/>
    </row>
    <row r="12" spans="1:81" ht="15.75" customHeight="1" x14ac:dyDescent="0.25">
      <c r="A12" s="562" t="s">
        <v>182</v>
      </c>
      <c r="B12" s="563">
        <v>89.584666666666678</v>
      </c>
      <c r="C12" s="564">
        <v>30</v>
      </c>
      <c r="D12" s="566">
        <f t="shared" si="0"/>
        <v>33.487873668857013</v>
      </c>
      <c r="E12" s="564">
        <v>36.940000000000005</v>
      </c>
      <c r="F12" s="566">
        <v>41.234735110919281</v>
      </c>
      <c r="G12" s="567"/>
      <c r="H12" s="563">
        <v>195.03200000000001</v>
      </c>
      <c r="I12" s="564">
        <v>120</v>
      </c>
      <c r="J12" s="566">
        <f t="shared" si="1"/>
        <v>61.528364576069563</v>
      </c>
      <c r="K12" s="564">
        <v>159.04000000000002</v>
      </c>
      <c r="L12" s="566">
        <v>81.545592518150883</v>
      </c>
      <c r="M12" s="568"/>
      <c r="N12" s="563">
        <v>207.32333333333332</v>
      </c>
      <c r="O12" s="564">
        <v>91</v>
      </c>
      <c r="P12" s="566">
        <f t="shared" si="2"/>
        <v>43.892792256861263</v>
      </c>
      <c r="Q12" s="564">
        <v>125.72499999999998</v>
      </c>
      <c r="R12" s="566">
        <v>60.641992379053647</v>
      </c>
      <c r="S12" s="569"/>
      <c r="T12" s="563">
        <v>42.145833333333329</v>
      </c>
      <c r="U12" s="570">
        <v>3</v>
      </c>
      <c r="V12" s="572">
        <f t="shared" si="3"/>
        <v>7.118141374196739</v>
      </c>
      <c r="W12" s="570">
        <v>22.2</v>
      </c>
      <c r="X12" s="572">
        <v>52.674246169055863</v>
      </c>
      <c r="Y12" s="573"/>
      <c r="Z12" s="563">
        <v>204.02800000000002</v>
      </c>
      <c r="AA12" s="564">
        <v>98</v>
      </c>
      <c r="AB12" s="566">
        <f t="shared" si="4"/>
        <v>48.032622973317388</v>
      </c>
      <c r="AC12" s="564">
        <v>166.24</v>
      </c>
      <c r="AD12" s="566">
        <v>81.479012684533487</v>
      </c>
      <c r="AE12" s="559"/>
      <c r="AF12" s="531"/>
      <c r="AG12" s="560"/>
      <c r="AH12" s="560"/>
      <c r="AI12" s="560"/>
      <c r="AJ12" s="560"/>
      <c r="AK12" s="560"/>
      <c r="AL12" s="560"/>
      <c r="AM12" s="560"/>
      <c r="AN12" s="560"/>
      <c r="AO12" s="560"/>
      <c r="AP12" s="560"/>
      <c r="AQ12" s="560"/>
      <c r="AR12" s="560"/>
      <c r="AS12" s="560"/>
      <c r="AT12" s="560"/>
      <c r="AU12" s="560"/>
      <c r="AV12" s="560"/>
      <c r="AW12" s="560"/>
      <c r="AX12" s="560"/>
      <c r="AY12" s="560"/>
      <c r="AZ12" s="560"/>
      <c r="BA12" s="560"/>
      <c r="BB12" s="560"/>
      <c r="BC12" s="560"/>
      <c r="BD12" s="560"/>
      <c r="BE12" s="560"/>
      <c r="BF12" s="560"/>
      <c r="BG12" s="560"/>
      <c r="BH12" s="560"/>
      <c r="BI12" s="560"/>
      <c r="BJ12" s="560"/>
      <c r="BK12" s="560"/>
      <c r="BL12" s="560"/>
      <c r="BM12" s="561"/>
      <c r="BN12" s="561"/>
      <c r="BO12" s="561"/>
      <c r="BP12" s="561"/>
      <c r="BQ12" s="561"/>
      <c r="BR12" s="561"/>
      <c r="BS12" s="561"/>
      <c r="BT12" s="561"/>
      <c r="BU12" s="561"/>
      <c r="BV12" s="561"/>
      <c r="BW12" s="561"/>
      <c r="BX12" s="561"/>
      <c r="BY12" s="561"/>
      <c r="BZ12" s="561"/>
      <c r="CA12" s="561"/>
      <c r="CB12" s="561"/>
      <c r="CC12" s="561"/>
    </row>
    <row r="13" spans="1:81" ht="15.75" customHeight="1" x14ac:dyDescent="0.25">
      <c r="A13" s="562" t="s">
        <v>183</v>
      </c>
      <c r="B13" s="563">
        <v>67.003</v>
      </c>
      <c r="C13" s="564">
        <v>56</v>
      </c>
      <c r="D13" s="566">
        <f t="shared" si="0"/>
        <v>83.578347238183369</v>
      </c>
      <c r="E13" s="564">
        <v>69.28</v>
      </c>
      <c r="F13" s="566">
        <v>103.39835529752399</v>
      </c>
      <c r="G13" s="567"/>
      <c r="H13" s="563">
        <v>158.79333333333335</v>
      </c>
      <c r="I13" s="564">
        <v>279</v>
      </c>
      <c r="J13" s="566">
        <f t="shared" si="1"/>
        <v>175.70007137159408</v>
      </c>
      <c r="K13" s="564">
        <v>280.45999999999998</v>
      </c>
      <c r="L13" s="566">
        <v>176.61950543683611</v>
      </c>
      <c r="M13" s="568"/>
      <c r="N13" s="563">
        <v>160.64250000000004</v>
      </c>
      <c r="O13" s="564">
        <v>233</v>
      </c>
      <c r="P13" s="566">
        <f t="shared" si="2"/>
        <v>145.04256345612148</v>
      </c>
      <c r="Q13" s="564">
        <v>280.17500000000001</v>
      </c>
      <c r="R13" s="566">
        <v>174.40901380394348</v>
      </c>
      <c r="S13" s="569"/>
      <c r="T13" s="563">
        <v>26.695</v>
      </c>
      <c r="U13" s="570">
        <v>6</v>
      </c>
      <c r="V13" s="572">
        <f t="shared" si="3"/>
        <v>22.476119123431353</v>
      </c>
      <c r="W13" s="570">
        <v>15.824999999999999</v>
      </c>
      <c r="X13" s="572">
        <v>59.280764188050192</v>
      </c>
      <c r="Y13" s="573"/>
      <c r="Z13" s="563">
        <v>171.75666666666666</v>
      </c>
      <c r="AA13" s="564">
        <v>337</v>
      </c>
      <c r="AB13" s="566">
        <f t="shared" si="4"/>
        <v>196.20781337939331</v>
      </c>
      <c r="AC13" s="564">
        <v>256.40000000000003</v>
      </c>
      <c r="AD13" s="566">
        <v>149.28095949696279</v>
      </c>
      <c r="AE13" s="559"/>
      <c r="AF13" s="531"/>
      <c r="AG13" s="560"/>
      <c r="AH13" s="560"/>
      <c r="AI13" s="560"/>
      <c r="AJ13" s="560"/>
      <c r="AK13" s="560"/>
      <c r="AL13" s="560"/>
      <c r="AM13" s="560"/>
      <c r="AN13" s="560"/>
      <c r="AO13" s="560"/>
      <c r="AP13" s="560"/>
      <c r="AQ13" s="560"/>
      <c r="AR13" s="560"/>
      <c r="AS13" s="560"/>
      <c r="AT13" s="560"/>
      <c r="AU13" s="560"/>
      <c r="AV13" s="560"/>
      <c r="AW13" s="560"/>
      <c r="AX13" s="560"/>
      <c r="AY13" s="560"/>
      <c r="AZ13" s="560"/>
      <c r="BA13" s="560"/>
      <c r="BB13" s="560"/>
      <c r="BC13" s="560"/>
      <c r="BD13" s="560"/>
      <c r="BE13" s="560"/>
      <c r="BF13" s="560"/>
      <c r="BG13" s="560"/>
      <c r="BH13" s="560"/>
      <c r="BI13" s="560"/>
      <c r="BJ13" s="560"/>
      <c r="BK13" s="560"/>
      <c r="BL13" s="560"/>
      <c r="BM13" s="561"/>
      <c r="BN13" s="561"/>
      <c r="BO13" s="561"/>
      <c r="BP13" s="561"/>
      <c r="BQ13" s="561"/>
      <c r="BR13" s="561"/>
      <c r="BS13" s="561"/>
      <c r="BT13" s="561"/>
      <c r="BU13" s="561"/>
      <c r="BV13" s="561"/>
      <c r="BW13" s="561"/>
      <c r="BX13" s="561"/>
      <c r="BY13" s="561"/>
      <c r="BZ13" s="561"/>
      <c r="CA13" s="561"/>
      <c r="CB13" s="561"/>
      <c r="CC13" s="561"/>
    </row>
    <row r="14" spans="1:81" ht="15.75" customHeight="1" x14ac:dyDescent="0.25">
      <c r="A14" s="562" t="s">
        <v>184</v>
      </c>
      <c r="B14" s="563">
        <v>64.748666666666665</v>
      </c>
      <c r="C14" s="564">
        <v>24</v>
      </c>
      <c r="D14" s="566">
        <f t="shared" si="0"/>
        <v>37.066400337716097</v>
      </c>
      <c r="E14" s="564">
        <v>127.1</v>
      </c>
      <c r="F14" s="566">
        <v>196.29747845515479</v>
      </c>
      <c r="G14" s="567"/>
      <c r="H14" s="563">
        <v>188.07066666666668</v>
      </c>
      <c r="I14" s="564">
        <v>119</v>
      </c>
      <c r="J14" s="566">
        <f t="shared" si="1"/>
        <v>63.274088463201771</v>
      </c>
      <c r="K14" s="564">
        <v>256.33999999999997</v>
      </c>
      <c r="L14" s="566">
        <v>136.29983056014402</v>
      </c>
      <c r="M14" s="568"/>
      <c r="N14" s="563">
        <v>178.87666666666667</v>
      </c>
      <c r="O14" s="564">
        <v>93</v>
      </c>
      <c r="P14" s="566">
        <f t="shared" si="2"/>
        <v>51.991129828746061</v>
      </c>
      <c r="Q14" s="564">
        <v>213.77499999999998</v>
      </c>
      <c r="R14" s="566">
        <v>119.50971805527084</v>
      </c>
      <c r="S14" s="569"/>
      <c r="T14" s="563">
        <v>19.765000000000001</v>
      </c>
      <c r="U14" s="570">
        <v>1</v>
      </c>
      <c r="V14" s="572">
        <f t="shared" si="3"/>
        <v>5.0594485201113075</v>
      </c>
      <c r="W14" s="570">
        <v>20.974999999999998</v>
      </c>
      <c r="X14" s="572">
        <v>106.12193270933467</v>
      </c>
      <c r="Y14" s="573"/>
      <c r="Z14" s="563">
        <v>210.92733333333337</v>
      </c>
      <c r="AA14" s="564">
        <v>133</v>
      </c>
      <c r="AB14" s="566">
        <f t="shared" si="4"/>
        <v>63.054890941904148</v>
      </c>
      <c r="AC14" s="564">
        <v>302.76000000000005</v>
      </c>
      <c r="AD14" s="566">
        <v>143.53758482384137</v>
      </c>
      <c r="AE14" s="559"/>
      <c r="AF14" s="531"/>
      <c r="AG14" s="560"/>
      <c r="AH14" s="560"/>
      <c r="AI14" s="560"/>
      <c r="AJ14" s="560"/>
      <c r="AK14" s="560"/>
      <c r="AL14" s="560"/>
      <c r="AM14" s="560"/>
      <c r="AN14" s="560"/>
      <c r="AO14" s="560"/>
      <c r="AP14" s="560"/>
      <c r="AQ14" s="560"/>
      <c r="AR14" s="560"/>
      <c r="AS14" s="560"/>
      <c r="AT14" s="560"/>
      <c r="AU14" s="560"/>
      <c r="AV14" s="560"/>
      <c r="AW14" s="560"/>
      <c r="AX14" s="560"/>
      <c r="AY14" s="560"/>
      <c r="AZ14" s="560"/>
      <c r="BA14" s="560"/>
      <c r="BB14" s="560"/>
      <c r="BC14" s="560"/>
      <c r="BD14" s="560"/>
      <c r="BE14" s="560"/>
      <c r="BF14" s="560"/>
      <c r="BG14" s="560"/>
      <c r="BH14" s="560"/>
      <c r="BI14" s="560"/>
      <c r="BJ14" s="560"/>
      <c r="BK14" s="560"/>
      <c r="BL14" s="560"/>
      <c r="BM14" s="561"/>
      <c r="BN14" s="561"/>
      <c r="BO14" s="561"/>
      <c r="BP14" s="561"/>
      <c r="BQ14" s="561"/>
      <c r="BR14" s="561"/>
      <c r="BS14" s="561"/>
      <c r="BT14" s="561"/>
      <c r="BU14" s="561"/>
      <c r="BV14" s="561"/>
      <c r="BW14" s="561"/>
      <c r="BX14" s="561"/>
      <c r="BY14" s="561"/>
      <c r="BZ14" s="561"/>
      <c r="CA14" s="561"/>
      <c r="CB14" s="561"/>
      <c r="CC14" s="561"/>
    </row>
    <row r="15" spans="1:81" ht="15.75" customHeight="1" x14ac:dyDescent="0.25">
      <c r="A15" s="562" t="s">
        <v>185</v>
      </c>
      <c r="B15" s="563">
        <v>55.630666666666663</v>
      </c>
      <c r="C15" s="564">
        <v>20</v>
      </c>
      <c r="D15" s="566">
        <f t="shared" si="0"/>
        <v>35.951393715696383</v>
      </c>
      <c r="E15" s="564">
        <v>85.48</v>
      </c>
      <c r="F15" s="566">
        <v>153.65625674088633</v>
      </c>
      <c r="G15" s="567"/>
      <c r="H15" s="563">
        <v>149.17266666666666</v>
      </c>
      <c r="I15" s="564">
        <v>74</v>
      </c>
      <c r="J15" s="566">
        <f t="shared" si="1"/>
        <v>49.606943184408223</v>
      </c>
      <c r="K15" s="564">
        <v>239.21999999999997</v>
      </c>
      <c r="L15" s="566">
        <v>160.36449930505589</v>
      </c>
      <c r="M15" s="568"/>
      <c r="N15" s="563">
        <v>149.51999999999998</v>
      </c>
      <c r="O15" s="564">
        <v>73</v>
      </c>
      <c r="P15" s="566">
        <f t="shared" si="2"/>
        <v>48.822899946495454</v>
      </c>
      <c r="Q15" s="564">
        <v>278.77499999999998</v>
      </c>
      <c r="R15" s="566">
        <v>186.44662921348316</v>
      </c>
      <c r="S15" s="569"/>
      <c r="T15" s="563">
        <v>20.072499999999998</v>
      </c>
      <c r="U15" s="570">
        <v>3</v>
      </c>
      <c r="V15" s="572">
        <f t="shared" si="3"/>
        <v>14.945821397434303</v>
      </c>
      <c r="W15" s="570">
        <v>37.15</v>
      </c>
      <c r="X15" s="572">
        <v>185.07908830489475</v>
      </c>
      <c r="Y15" s="573"/>
      <c r="Z15" s="563">
        <v>164.88666666666668</v>
      </c>
      <c r="AA15" s="564">
        <v>127</v>
      </c>
      <c r="AB15" s="566">
        <f t="shared" si="4"/>
        <v>77.022601382767959</v>
      </c>
      <c r="AC15" s="564">
        <v>307.08</v>
      </c>
      <c r="AD15" s="566">
        <v>186.23701128047546</v>
      </c>
      <c r="AE15" s="559"/>
      <c r="AF15" s="531"/>
      <c r="AG15" s="560"/>
      <c r="AH15" s="560"/>
      <c r="AI15" s="560"/>
      <c r="AJ15" s="560"/>
      <c r="AK15" s="560"/>
      <c r="AL15" s="560"/>
      <c r="AM15" s="560"/>
      <c r="AN15" s="560"/>
      <c r="AO15" s="560"/>
      <c r="AP15" s="560"/>
      <c r="AQ15" s="560"/>
      <c r="AR15" s="560"/>
      <c r="AS15" s="560"/>
      <c r="AT15" s="560"/>
      <c r="AU15" s="560"/>
      <c r="AV15" s="560"/>
      <c r="AW15" s="560"/>
      <c r="AX15" s="560"/>
      <c r="AY15" s="560"/>
      <c r="AZ15" s="560"/>
      <c r="BA15" s="560"/>
      <c r="BB15" s="560"/>
      <c r="BC15" s="560"/>
      <c r="BD15" s="560"/>
      <c r="BE15" s="560"/>
      <c r="BF15" s="560"/>
      <c r="BG15" s="560"/>
      <c r="BH15" s="560"/>
      <c r="BI15" s="560"/>
      <c r="BJ15" s="560"/>
      <c r="BK15" s="560"/>
      <c r="BL15" s="560"/>
      <c r="BM15" s="561"/>
      <c r="BN15" s="561"/>
      <c r="BO15" s="561"/>
      <c r="BP15" s="561"/>
      <c r="BQ15" s="561"/>
      <c r="BR15" s="561"/>
      <c r="BS15" s="561"/>
      <c r="BT15" s="561"/>
      <c r="BU15" s="561"/>
      <c r="BV15" s="561"/>
      <c r="BW15" s="561"/>
      <c r="BX15" s="561"/>
      <c r="BY15" s="561"/>
      <c r="BZ15" s="561"/>
      <c r="CA15" s="561"/>
      <c r="CB15" s="561"/>
      <c r="CC15" s="561"/>
    </row>
    <row r="16" spans="1:81" ht="15.75" customHeight="1" x14ac:dyDescent="0.25">
      <c r="A16" s="562" t="s">
        <v>186</v>
      </c>
      <c r="B16" s="563">
        <v>45.160666666666671</v>
      </c>
      <c r="C16" s="564">
        <v>30</v>
      </c>
      <c r="D16" s="566">
        <f t="shared" si="0"/>
        <v>66.429488788178489</v>
      </c>
      <c r="E16" s="564">
        <v>34.380000000000003</v>
      </c>
      <c r="F16" s="566">
        <v>76.128194151252558</v>
      </c>
      <c r="G16" s="567"/>
      <c r="H16" s="563">
        <v>114.34466666666667</v>
      </c>
      <c r="I16" s="564">
        <v>88</v>
      </c>
      <c r="J16" s="566">
        <f t="shared" si="1"/>
        <v>76.960301311240286</v>
      </c>
      <c r="K16" s="564">
        <v>94.960000000000008</v>
      </c>
      <c r="L16" s="566">
        <v>83.047161505856565</v>
      </c>
      <c r="M16" s="568"/>
      <c r="N16" s="563">
        <v>115.74166666666667</v>
      </c>
      <c r="O16" s="564">
        <v>96</v>
      </c>
      <c r="P16" s="566">
        <f t="shared" si="2"/>
        <v>82.943336453308376</v>
      </c>
      <c r="Q16" s="564">
        <v>87.224999999999994</v>
      </c>
      <c r="R16" s="566">
        <v>75.36179710562314</v>
      </c>
      <c r="S16" s="569"/>
      <c r="T16" s="563">
        <v>23.760000000000005</v>
      </c>
      <c r="U16" s="570">
        <v>20</v>
      </c>
      <c r="V16" s="572">
        <f t="shared" si="3"/>
        <v>84.175084175084152</v>
      </c>
      <c r="W16" s="570">
        <v>6.7999999999999989</v>
      </c>
      <c r="X16" s="572">
        <v>28.619528619528612</v>
      </c>
      <c r="Y16" s="573"/>
      <c r="Z16" s="563">
        <v>126.07000000000001</v>
      </c>
      <c r="AA16" s="564">
        <v>112</v>
      </c>
      <c r="AB16" s="566">
        <f t="shared" si="4"/>
        <v>88.839533592448632</v>
      </c>
      <c r="AC16" s="564">
        <v>134.84</v>
      </c>
      <c r="AD16" s="566">
        <v>106.95645276433727</v>
      </c>
      <c r="AE16" s="559"/>
      <c r="AF16" s="531"/>
      <c r="AG16" s="560"/>
      <c r="AH16" s="560"/>
      <c r="AI16" s="560"/>
      <c r="AJ16" s="560"/>
      <c r="AK16" s="560"/>
      <c r="AL16" s="560"/>
      <c r="AM16" s="560"/>
      <c r="AN16" s="560"/>
      <c r="AO16" s="560"/>
      <c r="AP16" s="560"/>
      <c r="AQ16" s="560"/>
      <c r="AR16" s="560"/>
      <c r="AS16" s="560"/>
      <c r="AT16" s="560"/>
      <c r="AU16" s="560"/>
      <c r="AV16" s="560"/>
      <c r="AW16" s="560"/>
      <c r="AX16" s="560"/>
      <c r="AY16" s="560"/>
      <c r="AZ16" s="560"/>
      <c r="BA16" s="560"/>
      <c r="BB16" s="560"/>
      <c r="BC16" s="560"/>
      <c r="BD16" s="560"/>
      <c r="BE16" s="560"/>
      <c r="BF16" s="560"/>
      <c r="BG16" s="560"/>
      <c r="BH16" s="560"/>
      <c r="BI16" s="560"/>
      <c r="BJ16" s="560"/>
      <c r="BK16" s="560"/>
      <c r="BL16" s="560"/>
      <c r="BM16" s="561"/>
      <c r="BN16" s="561"/>
      <c r="BO16" s="561"/>
      <c r="BP16" s="561"/>
      <c r="BQ16" s="561"/>
      <c r="BR16" s="561"/>
      <c r="BS16" s="561"/>
      <c r="BT16" s="561"/>
      <c r="BU16" s="561"/>
      <c r="BV16" s="561"/>
      <c r="BW16" s="561"/>
      <c r="BX16" s="561"/>
      <c r="BY16" s="561"/>
      <c r="BZ16" s="561"/>
      <c r="CA16" s="561"/>
      <c r="CB16" s="561"/>
      <c r="CC16" s="561"/>
    </row>
    <row r="17" spans="1:81" ht="15.75" customHeight="1" x14ac:dyDescent="0.25">
      <c r="A17" s="562" t="s">
        <v>187</v>
      </c>
      <c r="B17" s="563">
        <v>38.717333333333329</v>
      </c>
      <c r="C17" s="564">
        <v>23</v>
      </c>
      <c r="D17" s="566">
        <f t="shared" si="0"/>
        <v>59.404917694056067</v>
      </c>
      <c r="E17" s="564">
        <v>80.78</v>
      </c>
      <c r="F17" s="566">
        <v>208.64040223155865</v>
      </c>
      <c r="G17" s="567"/>
      <c r="H17" s="563">
        <v>101.42933333333333</v>
      </c>
      <c r="I17" s="564">
        <v>66</v>
      </c>
      <c r="J17" s="566">
        <f t="shared" si="1"/>
        <v>65.069933746976545</v>
      </c>
      <c r="K17" s="564">
        <v>128.95999999999998</v>
      </c>
      <c r="L17" s="566">
        <v>127.14270690924386</v>
      </c>
      <c r="M17" s="568"/>
      <c r="N17" s="563">
        <v>96.83</v>
      </c>
      <c r="O17" s="564">
        <v>77</v>
      </c>
      <c r="P17" s="566">
        <f t="shared" si="2"/>
        <v>79.520809666425691</v>
      </c>
      <c r="Q17" s="564">
        <v>138.05000000000001</v>
      </c>
      <c r="R17" s="566">
        <v>142.56945161623463</v>
      </c>
      <c r="S17" s="569"/>
      <c r="T17" s="563">
        <v>22.784166666666664</v>
      </c>
      <c r="U17" s="570">
        <v>4</v>
      </c>
      <c r="V17" s="572">
        <f t="shared" si="3"/>
        <v>17.556051351450204</v>
      </c>
      <c r="W17" s="570">
        <v>34.75</v>
      </c>
      <c r="X17" s="572">
        <v>152.51819611572367</v>
      </c>
      <c r="Y17" s="573"/>
      <c r="Z17" s="563">
        <v>106.06533333333334</v>
      </c>
      <c r="AA17" s="564">
        <v>71</v>
      </c>
      <c r="AB17" s="566">
        <f t="shared" si="4"/>
        <v>66.939873537065196</v>
      </c>
      <c r="AC17" s="564">
        <v>161.14000000000001</v>
      </c>
      <c r="AD17" s="566">
        <v>151.92522847553082</v>
      </c>
      <c r="AE17" s="559"/>
      <c r="AF17" s="531"/>
      <c r="AG17" s="560"/>
      <c r="AH17" s="560"/>
      <c r="AI17" s="560"/>
      <c r="AJ17" s="560"/>
      <c r="AK17" s="560"/>
      <c r="AL17" s="560"/>
      <c r="AM17" s="560"/>
      <c r="AN17" s="560"/>
      <c r="AO17" s="560"/>
      <c r="AP17" s="560"/>
      <c r="AQ17" s="560"/>
      <c r="AR17" s="560"/>
      <c r="AS17" s="560"/>
      <c r="AT17" s="560"/>
      <c r="AU17" s="560"/>
      <c r="AV17" s="560"/>
      <c r="AW17" s="560"/>
      <c r="AX17" s="560"/>
      <c r="AY17" s="560"/>
      <c r="AZ17" s="560"/>
      <c r="BA17" s="560"/>
      <c r="BB17" s="560"/>
      <c r="BC17" s="560"/>
      <c r="BD17" s="560"/>
      <c r="BE17" s="560"/>
      <c r="BF17" s="560"/>
      <c r="BG17" s="560"/>
      <c r="BH17" s="560"/>
      <c r="BI17" s="560"/>
      <c r="BJ17" s="560"/>
      <c r="BK17" s="560"/>
      <c r="BL17" s="560"/>
      <c r="BM17" s="561"/>
      <c r="BN17" s="561"/>
      <c r="BO17" s="561"/>
      <c r="BP17" s="561"/>
      <c r="BQ17" s="561"/>
      <c r="BR17" s="561"/>
      <c r="BS17" s="561"/>
      <c r="BT17" s="561"/>
      <c r="BU17" s="561"/>
      <c r="BV17" s="561"/>
      <c r="BW17" s="561"/>
      <c r="BX17" s="561"/>
      <c r="BY17" s="561"/>
      <c r="BZ17" s="561"/>
      <c r="CA17" s="561"/>
      <c r="CB17" s="561"/>
      <c r="CC17" s="561"/>
    </row>
    <row r="18" spans="1:81" ht="15.75" customHeight="1" x14ac:dyDescent="0.25">
      <c r="A18" s="562" t="s">
        <v>188</v>
      </c>
      <c r="B18" s="563">
        <v>47.481333333333339</v>
      </c>
      <c r="C18" s="564">
        <v>20</v>
      </c>
      <c r="D18" s="566">
        <f t="shared" si="0"/>
        <v>42.121816292718542</v>
      </c>
      <c r="E18" s="564">
        <v>20.059999999999999</v>
      </c>
      <c r="F18" s="566">
        <v>42.248181741596689</v>
      </c>
      <c r="G18" s="567"/>
      <c r="H18" s="563">
        <v>113.756</v>
      </c>
      <c r="I18" s="564">
        <v>139</v>
      </c>
      <c r="J18" s="566">
        <f t="shared" si="1"/>
        <v>122.19135693941419</v>
      </c>
      <c r="K18" s="564">
        <v>12.16</v>
      </c>
      <c r="L18" s="566">
        <v>10.689546045922853</v>
      </c>
      <c r="M18" s="568"/>
      <c r="N18" s="563">
        <v>109.16916666666665</v>
      </c>
      <c r="O18" s="564">
        <v>79</v>
      </c>
      <c r="P18" s="566">
        <f t="shared" si="2"/>
        <v>72.364755005610576</v>
      </c>
      <c r="Q18" s="564">
        <v>11.925000000000001</v>
      </c>
      <c r="R18" s="566">
        <v>10.923413967619064</v>
      </c>
      <c r="S18" s="569"/>
      <c r="T18" s="563">
        <v>38.12833333333333</v>
      </c>
      <c r="U18" s="570">
        <v>0</v>
      </c>
      <c r="V18" s="572">
        <f t="shared" si="3"/>
        <v>0</v>
      </c>
      <c r="W18" s="570">
        <v>0.55000000000000004</v>
      </c>
      <c r="X18" s="572">
        <v>1.4424968308781749</v>
      </c>
      <c r="Y18" s="573"/>
      <c r="Z18" s="563">
        <v>115.58066666666666</v>
      </c>
      <c r="AA18" s="564">
        <v>79</v>
      </c>
      <c r="AB18" s="566">
        <f t="shared" si="4"/>
        <v>68.350531519112195</v>
      </c>
      <c r="AC18" s="564">
        <v>14.920000000000002</v>
      </c>
      <c r="AD18" s="566">
        <v>12.908733294495622</v>
      </c>
      <c r="AE18" s="559"/>
      <c r="AF18" s="531"/>
      <c r="AG18" s="560"/>
      <c r="AH18" s="560"/>
      <c r="AI18" s="560"/>
      <c r="AJ18" s="560"/>
      <c r="AK18" s="560"/>
      <c r="AL18" s="560"/>
      <c r="AM18" s="560"/>
      <c r="AN18" s="560"/>
      <c r="AO18" s="560"/>
      <c r="AP18" s="560"/>
      <c r="AQ18" s="560"/>
      <c r="AR18" s="560"/>
      <c r="AS18" s="560"/>
      <c r="AT18" s="560"/>
      <c r="AU18" s="560"/>
      <c r="AV18" s="560"/>
      <c r="AW18" s="560"/>
      <c r="AX18" s="560"/>
      <c r="AY18" s="560"/>
      <c r="AZ18" s="560"/>
      <c r="BA18" s="560"/>
      <c r="BB18" s="560"/>
      <c r="BC18" s="560"/>
      <c r="BD18" s="560"/>
      <c r="BE18" s="560"/>
      <c r="BF18" s="560"/>
      <c r="BG18" s="560"/>
      <c r="BH18" s="560"/>
      <c r="BI18" s="560"/>
      <c r="BJ18" s="560"/>
      <c r="BK18" s="560"/>
      <c r="BL18" s="560"/>
      <c r="BM18" s="561"/>
      <c r="BN18" s="561"/>
      <c r="BO18" s="561"/>
      <c r="BP18" s="561"/>
      <c r="BQ18" s="561"/>
      <c r="BR18" s="561"/>
      <c r="BS18" s="561"/>
      <c r="BT18" s="561"/>
      <c r="BU18" s="561"/>
      <c r="BV18" s="561"/>
      <c r="BW18" s="561"/>
      <c r="BX18" s="561"/>
      <c r="BY18" s="561"/>
      <c r="BZ18" s="561"/>
      <c r="CA18" s="561"/>
      <c r="CB18" s="561"/>
      <c r="CC18" s="561"/>
    </row>
    <row r="19" spans="1:81" ht="15.75" customHeight="1" x14ac:dyDescent="0.25">
      <c r="A19" s="575" t="s">
        <v>189</v>
      </c>
      <c r="B19" s="576">
        <v>101.59533333333333</v>
      </c>
      <c r="C19" s="550">
        <v>110</v>
      </c>
      <c r="D19" s="551">
        <f t="shared" si="0"/>
        <v>108.27268969047135</v>
      </c>
      <c r="E19" s="550">
        <v>138.34</v>
      </c>
      <c r="F19" s="566">
        <v>136.16767174345279</v>
      </c>
      <c r="G19" s="567"/>
      <c r="H19" s="577">
        <v>200.58066666666667</v>
      </c>
      <c r="I19" s="550">
        <v>291</v>
      </c>
      <c r="J19" s="551">
        <f t="shared" si="1"/>
        <v>145.07878791907495</v>
      </c>
      <c r="K19" s="1347">
        <v>176.54000000000002</v>
      </c>
      <c r="L19" s="551">
        <v>88.014464670905483</v>
      </c>
      <c r="M19" s="578"/>
      <c r="N19" s="576">
        <v>211.16249999999997</v>
      </c>
      <c r="O19" s="550">
        <v>291</v>
      </c>
      <c r="P19" s="551">
        <f t="shared" si="2"/>
        <v>137.80855975847987</v>
      </c>
      <c r="Q19" s="550">
        <v>240.42500000000001</v>
      </c>
      <c r="R19" s="551">
        <v>113.85781092760317</v>
      </c>
      <c r="S19" s="555"/>
      <c r="T19" s="576">
        <v>95.758749999999992</v>
      </c>
      <c r="U19" s="556">
        <v>38</v>
      </c>
      <c r="V19" s="579">
        <f t="shared" si="3"/>
        <v>39.683057684023652</v>
      </c>
      <c r="W19" s="556">
        <v>74.175000000000011</v>
      </c>
      <c r="X19" s="579">
        <v>77.460284308222498</v>
      </c>
      <c r="Y19" s="558"/>
      <c r="Z19" s="576">
        <v>215.62600000000003</v>
      </c>
      <c r="AA19" s="550">
        <v>351</v>
      </c>
      <c r="AB19" s="551">
        <f t="shared" si="4"/>
        <v>162.78185376531584</v>
      </c>
      <c r="AC19" s="550">
        <v>207.56</v>
      </c>
      <c r="AD19" s="551">
        <v>96.259263725153716</v>
      </c>
      <c r="AE19" s="559"/>
      <c r="AF19" s="531"/>
      <c r="AG19" s="560"/>
      <c r="AH19" s="560"/>
      <c r="AI19" s="560"/>
      <c r="AJ19" s="560"/>
      <c r="AK19" s="560"/>
      <c r="AL19" s="560"/>
      <c r="AM19" s="560"/>
      <c r="AN19" s="560"/>
      <c r="AO19" s="560"/>
      <c r="AP19" s="560"/>
      <c r="AQ19" s="560"/>
      <c r="AR19" s="560"/>
      <c r="AS19" s="560"/>
      <c r="AT19" s="560"/>
      <c r="AU19" s="560"/>
      <c r="AV19" s="560"/>
      <c r="AW19" s="560"/>
      <c r="AX19" s="560"/>
      <c r="AY19" s="560"/>
      <c r="AZ19" s="560"/>
      <c r="BA19" s="560"/>
      <c r="BB19" s="560"/>
      <c r="BC19" s="560"/>
      <c r="BD19" s="560"/>
      <c r="BE19" s="560"/>
      <c r="BF19" s="560"/>
      <c r="BG19" s="560"/>
      <c r="BH19" s="560"/>
      <c r="BI19" s="560"/>
      <c r="BJ19" s="560"/>
      <c r="BK19" s="560"/>
      <c r="BL19" s="560"/>
      <c r="BM19" s="561"/>
      <c r="BN19" s="561"/>
      <c r="BO19" s="561"/>
      <c r="BP19" s="561"/>
      <c r="BQ19" s="561"/>
      <c r="BR19" s="561"/>
      <c r="BS19" s="561"/>
      <c r="BT19" s="561"/>
      <c r="BU19" s="561"/>
      <c r="BV19" s="561"/>
      <c r="BW19" s="561"/>
      <c r="BX19" s="561"/>
      <c r="BY19" s="561"/>
      <c r="BZ19" s="561"/>
      <c r="CA19" s="561"/>
      <c r="CB19" s="561"/>
      <c r="CC19" s="561"/>
    </row>
    <row r="20" spans="1:81" ht="15.75" customHeight="1" x14ac:dyDescent="0.25">
      <c r="A20" s="1270" t="s">
        <v>197</v>
      </c>
      <c r="B20" s="1279" t="s">
        <v>115</v>
      </c>
      <c r="C20" s="1280"/>
      <c r="D20" s="1280"/>
      <c r="E20" s="1280"/>
      <c r="F20" s="1281"/>
      <c r="G20" s="541"/>
      <c r="H20" s="1285" t="s">
        <v>190</v>
      </c>
      <c r="I20" s="1286"/>
      <c r="J20" s="1286"/>
      <c r="K20" s="1286"/>
      <c r="L20" s="1287"/>
      <c r="M20" s="580"/>
      <c r="N20" s="171"/>
      <c r="O20" s="171"/>
      <c r="P20" s="171"/>
      <c r="Q20" s="171"/>
      <c r="R20" s="171"/>
      <c r="S20" s="541"/>
      <c r="T20" s="541"/>
      <c r="U20" s="541"/>
      <c r="V20" s="541"/>
      <c r="W20" s="1291"/>
      <c r="X20" s="1291"/>
      <c r="Y20" s="1291"/>
      <c r="Z20" s="1291"/>
      <c r="AA20" s="1291"/>
      <c r="AB20" s="1291"/>
      <c r="AC20" s="1291"/>
      <c r="AD20" s="1292"/>
      <c r="AE20" s="581"/>
      <c r="AF20" s="531"/>
      <c r="AH20" s="582"/>
    </row>
    <row r="21" spans="1:81" ht="29.25" customHeight="1" x14ac:dyDescent="0.25">
      <c r="A21" s="1272"/>
      <c r="B21" s="1282"/>
      <c r="C21" s="1283"/>
      <c r="D21" s="1283"/>
      <c r="E21" s="1283"/>
      <c r="F21" s="1284"/>
      <c r="G21" s="541"/>
      <c r="H21" s="1288"/>
      <c r="I21" s="1289"/>
      <c r="J21" s="1289"/>
      <c r="K21" s="1289"/>
      <c r="L21" s="1290"/>
      <c r="M21" s="583"/>
      <c r="N21" s="171"/>
      <c r="O21" s="171"/>
      <c r="P21" s="171"/>
      <c r="Q21" s="171"/>
      <c r="R21" s="171"/>
      <c r="S21" s="541"/>
      <c r="T21" s="541"/>
      <c r="U21" s="541"/>
      <c r="V21" s="541"/>
      <c r="W21" s="541"/>
      <c r="X21" s="541"/>
      <c r="Y21" s="541"/>
      <c r="Z21" s="541"/>
      <c r="AA21" s="541"/>
      <c r="AB21" s="541"/>
      <c r="AC21" s="541"/>
      <c r="AD21" s="584"/>
      <c r="AE21" s="541"/>
      <c r="AF21" s="531"/>
    </row>
    <row r="22" spans="1:81" ht="15.75" customHeight="1" x14ac:dyDescent="0.25">
      <c r="A22" s="1271"/>
      <c r="B22" s="553">
        <v>2018</v>
      </c>
      <c r="C22" s="550">
        <v>1993</v>
      </c>
      <c r="D22" s="551">
        <f>C22/B22*100</f>
        <v>98.761149653121905</v>
      </c>
      <c r="E22" s="550">
        <v>2025</v>
      </c>
      <c r="F22" s="551">
        <v>100.34687809712585</v>
      </c>
      <c r="G22" s="585"/>
      <c r="H22" s="553">
        <v>1112</v>
      </c>
      <c r="I22" s="550">
        <v>1039</v>
      </c>
      <c r="J22" s="551">
        <v>94</v>
      </c>
      <c r="K22" s="550">
        <v>1029</v>
      </c>
      <c r="L22" s="551">
        <v>92.535971223021591</v>
      </c>
      <c r="M22" s="586"/>
      <c r="N22" s="171"/>
      <c r="O22" s="171"/>
      <c r="P22" s="171"/>
      <c r="Q22" s="171"/>
      <c r="R22" s="171"/>
      <c r="S22" s="587"/>
      <c r="T22" s="587"/>
      <c r="U22" s="541"/>
      <c r="V22" s="541"/>
      <c r="W22" s="541"/>
      <c r="X22" s="541"/>
      <c r="Y22" s="541"/>
      <c r="Z22" s="541"/>
      <c r="AA22" s="541"/>
      <c r="AB22" s="541"/>
      <c r="AC22" s="541"/>
      <c r="AD22" s="584"/>
      <c r="AE22" s="541"/>
      <c r="AF22" s="531"/>
      <c r="AG22" s="582"/>
      <c r="AH22" s="582"/>
      <c r="AI22" s="582"/>
      <c r="AJ22" s="582"/>
      <c r="AK22" s="582"/>
      <c r="AL22" s="582"/>
      <c r="AM22" s="582"/>
      <c r="AN22" s="582"/>
      <c r="AO22" s="582"/>
      <c r="AP22" s="582"/>
      <c r="AQ22" s="582"/>
      <c r="AR22" s="582"/>
    </row>
    <row r="23" spans="1:81" ht="15.75" customHeight="1" x14ac:dyDescent="0.25">
      <c r="A23" s="562" t="s">
        <v>178</v>
      </c>
      <c r="B23" s="588">
        <v>282.4015333333333</v>
      </c>
      <c r="C23" s="564">
        <v>352</v>
      </c>
      <c r="D23" s="566">
        <f t="shared" ref="D23:D34" si="5">C23/B23*100</f>
        <v>124.64521557130357</v>
      </c>
      <c r="E23" s="564">
        <v>169.56199999999998</v>
      </c>
      <c r="F23" s="565">
        <v>60.042875121310722</v>
      </c>
      <c r="G23" s="589"/>
      <c r="H23" s="588">
        <v>141.82000000000002</v>
      </c>
      <c r="I23" s="564">
        <v>123</v>
      </c>
      <c r="J23" s="565">
        <v>83</v>
      </c>
      <c r="K23" s="564">
        <v>84.500000000000014</v>
      </c>
      <c r="L23" s="565">
        <v>59.582569454237763</v>
      </c>
      <c r="M23" s="586"/>
      <c r="N23" s="171"/>
      <c r="O23" s="171"/>
      <c r="P23" s="171"/>
      <c r="Q23" s="171"/>
      <c r="R23" s="171"/>
      <c r="S23" s="541"/>
      <c r="T23" s="541"/>
      <c r="U23" s="541"/>
      <c r="V23" s="541"/>
      <c r="W23" s="541"/>
      <c r="X23" s="541"/>
      <c r="Y23" s="541"/>
      <c r="Z23" s="541"/>
      <c r="AA23" s="541"/>
      <c r="AB23" s="541"/>
      <c r="AC23" s="541"/>
      <c r="AD23" s="584"/>
      <c r="AE23" s="541"/>
      <c r="AF23" s="531"/>
      <c r="AG23" s="582"/>
      <c r="AH23" s="582"/>
      <c r="AI23" s="582"/>
      <c r="AJ23" s="582"/>
      <c r="AK23" s="582"/>
      <c r="AL23" s="582"/>
      <c r="AM23" s="582"/>
      <c r="AN23" s="582"/>
      <c r="AO23" s="582"/>
      <c r="AP23" s="582"/>
      <c r="AQ23" s="582"/>
      <c r="AR23" s="582"/>
    </row>
    <row r="24" spans="1:81" ht="15.75" customHeight="1" x14ac:dyDescent="0.25">
      <c r="A24" s="562" t="s">
        <v>179</v>
      </c>
      <c r="B24" s="588">
        <v>322.90533333333332</v>
      </c>
      <c r="C24" s="564">
        <v>269</v>
      </c>
      <c r="D24" s="566">
        <f t="shared" si="5"/>
        <v>83.306149583572491</v>
      </c>
      <c r="E24" s="564">
        <v>152.22200000000001</v>
      </c>
      <c r="F24" s="566">
        <v>47.141370639072754</v>
      </c>
      <c r="G24" s="589"/>
      <c r="H24" s="588">
        <v>150.07999999999996</v>
      </c>
      <c r="I24" s="564">
        <v>106</v>
      </c>
      <c r="J24" s="566">
        <v>66</v>
      </c>
      <c r="K24" s="564">
        <v>86.7</v>
      </c>
      <c r="L24" s="566">
        <v>57.769189765458442</v>
      </c>
      <c r="M24" s="586"/>
      <c r="N24" s="171"/>
      <c r="O24" s="171"/>
      <c r="P24" s="171"/>
      <c r="Q24" s="171"/>
      <c r="R24" s="171"/>
      <c r="S24" s="541"/>
      <c r="T24" s="541"/>
      <c r="U24" s="541"/>
      <c r="V24" s="541"/>
      <c r="W24" s="541"/>
      <c r="X24" s="541"/>
      <c r="Y24" s="541"/>
      <c r="Z24" s="541"/>
      <c r="AA24" s="541"/>
      <c r="AB24" s="541"/>
      <c r="AC24" s="541"/>
      <c r="AD24" s="584"/>
      <c r="AE24" s="541"/>
      <c r="AF24" s="531"/>
      <c r="AG24" s="582"/>
      <c r="AH24" s="582"/>
      <c r="AI24" s="582"/>
      <c r="AJ24" s="582"/>
      <c r="AK24" s="582"/>
      <c r="AL24" s="582"/>
      <c r="AM24" s="582"/>
      <c r="AN24" s="582"/>
      <c r="AO24" s="582"/>
      <c r="AP24" s="582"/>
      <c r="AQ24" s="582"/>
      <c r="AR24" s="582"/>
    </row>
    <row r="25" spans="1:81" ht="15.75" customHeight="1" x14ac:dyDescent="0.25">
      <c r="A25" s="562" t="s">
        <v>180</v>
      </c>
      <c r="B25" s="588">
        <v>294.23896666666667</v>
      </c>
      <c r="C25" s="564">
        <v>405</v>
      </c>
      <c r="D25" s="566">
        <f t="shared" si="5"/>
        <v>137.64322400534078</v>
      </c>
      <c r="E25" s="564">
        <v>192.495</v>
      </c>
      <c r="F25" s="566">
        <v>65.421314580019938</v>
      </c>
      <c r="G25" s="589"/>
      <c r="H25" s="588">
        <v>161.69999999999999</v>
      </c>
      <c r="I25" s="564">
        <v>304</v>
      </c>
      <c r="J25" s="566">
        <v>229</v>
      </c>
      <c r="K25" s="564">
        <v>32.5</v>
      </c>
      <c r="L25" s="566">
        <v>20.098948670377244</v>
      </c>
      <c r="M25" s="586"/>
      <c r="N25" s="171"/>
      <c r="O25" s="171"/>
      <c r="P25" s="171"/>
      <c r="Q25" s="171"/>
      <c r="R25" s="171"/>
      <c r="S25" s="541"/>
      <c r="T25" s="541"/>
      <c r="U25" s="541"/>
      <c r="V25" s="541"/>
      <c r="W25" s="541"/>
      <c r="X25" s="541"/>
      <c r="Y25" s="541"/>
      <c r="Z25" s="541"/>
      <c r="AA25" s="541"/>
      <c r="AB25" s="541"/>
      <c r="AC25" s="541"/>
      <c r="AD25" s="584"/>
      <c r="AE25" s="541"/>
      <c r="AF25" s="531"/>
      <c r="AG25" s="582"/>
      <c r="AH25" s="582"/>
      <c r="AI25" s="582"/>
      <c r="AJ25" s="582"/>
      <c r="AK25" s="582"/>
      <c r="AL25" s="582"/>
      <c r="AM25" s="582"/>
      <c r="AN25" s="582"/>
      <c r="AO25" s="582"/>
      <c r="AP25" s="582"/>
      <c r="AQ25" s="582"/>
      <c r="AR25" s="582"/>
    </row>
    <row r="26" spans="1:81" ht="15.75" customHeight="1" x14ac:dyDescent="0.25">
      <c r="A26" s="562" t="s">
        <v>181</v>
      </c>
      <c r="B26" s="588">
        <v>205.81733333333335</v>
      </c>
      <c r="C26" s="564">
        <v>169</v>
      </c>
      <c r="D26" s="566">
        <f t="shared" si="5"/>
        <v>82.11164592551323</v>
      </c>
      <c r="E26" s="564">
        <v>494.91900000000004</v>
      </c>
      <c r="F26" s="566">
        <v>240.46516976218393</v>
      </c>
      <c r="G26" s="589"/>
      <c r="H26" s="588">
        <v>130.02333333333334</v>
      </c>
      <c r="I26" s="564">
        <v>127</v>
      </c>
      <c r="J26" s="566">
        <v>92</v>
      </c>
      <c r="K26" s="564">
        <v>80.600000000000009</v>
      </c>
      <c r="L26" s="566">
        <v>61.988873791883513</v>
      </c>
      <c r="M26" s="586"/>
      <c r="N26" s="171"/>
      <c r="O26" s="171"/>
      <c r="P26" s="171"/>
      <c r="Q26" s="171"/>
      <c r="R26" s="17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  <c r="AC26" s="541"/>
      <c r="AD26" s="584"/>
      <c r="AE26" s="541"/>
      <c r="AF26" s="531"/>
      <c r="AG26" s="582"/>
      <c r="AH26" s="582"/>
      <c r="AI26" s="582"/>
      <c r="AJ26" s="582"/>
      <c r="AK26" s="582"/>
      <c r="AL26" s="582"/>
      <c r="AM26" s="582"/>
      <c r="AN26" s="582"/>
      <c r="AO26" s="582"/>
      <c r="AP26" s="582"/>
      <c r="AQ26" s="582"/>
      <c r="AR26" s="582"/>
    </row>
    <row r="27" spans="1:81" ht="15.75" customHeight="1" x14ac:dyDescent="0.25">
      <c r="A27" s="562" t="s">
        <v>182</v>
      </c>
      <c r="B27" s="588">
        <v>147.62276666666668</v>
      </c>
      <c r="C27" s="564">
        <v>68</v>
      </c>
      <c r="D27" s="566">
        <f t="shared" si="5"/>
        <v>46.063355629653323</v>
      </c>
      <c r="E27" s="564">
        <v>102.029</v>
      </c>
      <c r="F27" s="566">
        <v>69.114678110851457</v>
      </c>
      <c r="G27" s="589"/>
      <c r="H27" s="588">
        <v>92.426666666666662</v>
      </c>
      <c r="I27" s="564">
        <v>81</v>
      </c>
      <c r="J27" s="566">
        <v>96</v>
      </c>
      <c r="K27" s="564">
        <v>80.300000000000011</v>
      </c>
      <c r="L27" s="566">
        <v>86.879688401615709</v>
      </c>
      <c r="M27" s="586"/>
      <c r="N27" s="171"/>
      <c r="O27" s="171"/>
      <c r="P27" s="171"/>
      <c r="Q27" s="171"/>
      <c r="R27" s="171"/>
      <c r="S27" s="541"/>
      <c r="T27" s="541"/>
      <c r="U27" s="541"/>
      <c r="V27" s="541"/>
      <c r="W27" s="541"/>
      <c r="X27" s="541"/>
      <c r="Y27" s="541"/>
      <c r="Z27" s="541"/>
      <c r="AA27" s="541"/>
      <c r="AB27" s="541"/>
      <c r="AC27" s="541"/>
      <c r="AD27" s="584"/>
      <c r="AE27" s="541"/>
      <c r="AF27" s="531"/>
      <c r="AG27" s="582"/>
      <c r="AH27" s="582"/>
      <c r="AI27" s="582"/>
      <c r="AJ27" s="582"/>
      <c r="AK27" s="582"/>
      <c r="AL27" s="582"/>
      <c r="AM27" s="582"/>
      <c r="AN27" s="582"/>
      <c r="AO27" s="582"/>
      <c r="AP27" s="582"/>
      <c r="AQ27" s="582"/>
      <c r="AR27" s="582"/>
    </row>
    <row r="28" spans="1:81" ht="15.75" customHeight="1" x14ac:dyDescent="0.25">
      <c r="A28" s="562" t="s">
        <v>183</v>
      </c>
      <c r="B28" s="588">
        <v>116.97810000000001</v>
      </c>
      <c r="C28" s="564">
        <v>192</v>
      </c>
      <c r="D28" s="566">
        <f t="shared" si="5"/>
        <v>164.13328648695779</v>
      </c>
      <c r="E28" s="564">
        <v>180.42800000000003</v>
      </c>
      <c r="F28" s="566">
        <v>154.24083653265012</v>
      </c>
      <c r="G28" s="589"/>
      <c r="H28" s="588">
        <v>73.23333333333332</v>
      </c>
      <c r="I28" s="564">
        <v>41</v>
      </c>
      <c r="J28" s="566">
        <v>57</v>
      </c>
      <c r="K28" s="564">
        <v>112.39999999999999</v>
      </c>
      <c r="L28" s="566">
        <v>153.48202093764226</v>
      </c>
      <c r="M28" s="586"/>
      <c r="N28" s="171"/>
      <c r="O28" s="171"/>
      <c r="P28" s="171"/>
      <c r="Q28" s="171"/>
      <c r="R28" s="171"/>
      <c r="S28" s="541"/>
      <c r="T28" s="541"/>
      <c r="U28" s="541"/>
      <c r="V28" s="541"/>
      <c r="W28" s="541"/>
      <c r="X28" s="541"/>
      <c r="Y28" s="541"/>
      <c r="Z28" s="541"/>
      <c r="AA28" s="541"/>
      <c r="AB28" s="541"/>
      <c r="AC28" s="541"/>
      <c r="AD28" s="584"/>
      <c r="AE28" s="541"/>
      <c r="AF28" s="531"/>
      <c r="AG28" s="582"/>
      <c r="AH28" s="582"/>
      <c r="AI28" s="582"/>
      <c r="AJ28" s="582"/>
      <c r="AK28" s="582"/>
      <c r="AL28" s="582"/>
      <c r="AM28" s="582"/>
      <c r="AN28" s="582"/>
      <c r="AO28" s="582"/>
      <c r="AP28" s="582"/>
      <c r="AQ28" s="582"/>
      <c r="AR28" s="582"/>
    </row>
    <row r="29" spans="1:81" ht="15.75" customHeight="1" x14ac:dyDescent="0.25">
      <c r="A29" s="562" t="s">
        <v>184</v>
      </c>
      <c r="B29" s="588">
        <v>132.47766666666666</v>
      </c>
      <c r="C29" s="564">
        <v>76</v>
      </c>
      <c r="D29" s="566">
        <f t="shared" si="5"/>
        <v>57.368160167877356</v>
      </c>
      <c r="E29" s="564">
        <v>184.19</v>
      </c>
      <c r="F29" s="566">
        <v>139.03475554370169</v>
      </c>
      <c r="G29" s="589"/>
      <c r="H29" s="588">
        <v>86.45</v>
      </c>
      <c r="I29" s="564">
        <v>36</v>
      </c>
      <c r="J29" s="566">
        <v>41</v>
      </c>
      <c r="K29" s="564">
        <v>101.70000000000002</v>
      </c>
      <c r="L29" s="566">
        <v>117.64025448235975</v>
      </c>
      <c r="M29" s="586"/>
      <c r="N29" s="171"/>
      <c r="O29" s="171"/>
      <c r="P29" s="171"/>
      <c r="Q29" s="171"/>
      <c r="R29" s="171"/>
      <c r="S29" s="541"/>
      <c r="T29" s="541"/>
      <c r="U29" s="541"/>
      <c r="V29" s="541"/>
      <c r="W29" s="541"/>
      <c r="X29" s="541"/>
      <c r="Y29" s="541"/>
      <c r="Z29" s="541"/>
      <c r="AA29" s="541"/>
      <c r="AB29" s="541"/>
      <c r="AC29" s="541"/>
      <c r="AD29" s="584"/>
      <c r="AE29" s="541"/>
      <c r="AF29" s="531"/>
      <c r="AG29" s="582"/>
      <c r="AH29" s="582"/>
      <c r="AI29" s="582"/>
      <c r="AJ29" s="582"/>
      <c r="AK29" s="582"/>
      <c r="AL29" s="582"/>
      <c r="AM29" s="582"/>
      <c r="AN29" s="582"/>
      <c r="AO29" s="582"/>
      <c r="AP29" s="582"/>
      <c r="AQ29" s="582"/>
      <c r="AR29" s="582"/>
    </row>
    <row r="30" spans="1:81" ht="15.75" customHeight="1" x14ac:dyDescent="0.25">
      <c r="A30" s="562" t="s">
        <v>185</v>
      </c>
      <c r="B30" s="588">
        <v>107.85650000000001</v>
      </c>
      <c r="C30" s="564">
        <v>61</v>
      </c>
      <c r="D30" s="566">
        <f t="shared" si="5"/>
        <v>56.556628483216123</v>
      </c>
      <c r="E30" s="564">
        <v>189.541</v>
      </c>
      <c r="F30" s="566">
        <v>175.73442490716832</v>
      </c>
      <c r="G30" s="589"/>
      <c r="H30" s="588">
        <v>62.47</v>
      </c>
      <c r="I30" s="564">
        <v>32</v>
      </c>
      <c r="J30" s="566">
        <v>51</v>
      </c>
      <c r="K30" s="564">
        <v>156.6</v>
      </c>
      <c r="L30" s="566">
        <v>250.68032655674722</v>
      </c>
      <c r="M30" s="586"/>
      <c r="N30" s="171"/>
      <c r="O30" s="171"/>
      <c r="P30" s="171"/>
      <c r="Q30" s="171"/>
      <c r="R30" s="171"/>
      <c r="S30" s="541"/>
      <c r="T30" s="541"/>
      <c r="U30" s="541"/>
      <c r="V30" s="541"/>
      <c r="W30" s="541"/>
      <c r="X30" s="541"/>
      <c r="Y30" s="541"/>
      <c r="Z30" s="541"/>
      <c r="AA30" s="541"/>
      <c r="AB30" s="541"/>
      <c r="AC30" s="541"/>
      <c r="AD30" s="584"/>
      <c r="AE30" s="541"/>
      <c r="AF30" s="531"/>
      <c r="AG30" s="582"/>
      <c r="AH30" s="582"/>
      <c r="AI30" s="582"/>
      <c r="AJ30" s="582"/>
      <c r="AK30" s="582"/>
      <c r="AL30" s="582"/>
      <c r="AM30" s="582"/>
      <c r="AN30" s="582"/>
      <c r="AO30" s="582"/>
      <c r="AP30" s="582"/>
      <c r="AQ30" s="582"/>
      <c r="AR30" s="582"/>
    </row>
    <row r="31" spans="1:81" ht="15.75" customHeight="1" x14ac:dyDescent="0.25">
      <c r="A31" s="562" t="s">
        <v>186</v>
      </c>
      <c r="B31" s="588">
        <v>85.0154</v>
      </c>
      <c r="C31" s="564">
        <v>70</v>
      </c>
      <c r="D31" s="566">
        <f t="shared" si="5"/>
        <v>82.338023463984172</v>
      </c>
      <c r="E31" s="564">
        <v>71.641000000000005</v>
      </c>
      <c r="F31" s="566">
        <v>84.268261985475576</v>
      </c>
      <c r="G31" s="589"/>
      <c r="H31" s="588">
        <v>46.34137931034482</v>
      </c>
      <c r="I31" s="564">
        <v>34</v>
      </c>
      <c r="J31" s="566">
        <v>67</v>
      </c>
      <c r="K31" s="564">
        <v>58.999999999999993</v>
      </c>
      <c r="L31" s="566">
        <v>127.31602053724235</v>
      </c>
      <c r="M31" s="586"/>
      <c r="N31" s="171"/>
      <c r="O31" s="171"/>
      <c r="P31" s="171"/>
      <c r="Q31" s="171"/>
      <c r="R31" s="171"/>
      <c r="S31" s="541"/>
      <c r="T31" s="541"/>
      <c r="U31" s="541"/>
      <c r="V31" s="541"/>
      <c r="W31" s="541"/>
      <c r="X31" s="541"/>
      <c r="Y31" s="541"/>
      <c r="Z31" s="541"/>
      <c r="AA31" s="541"/>
      <c r="AB31" s="541"/>
      <c r="AC31" s="541"/>
      <c r="AD31" s="584"/>
      <c r="AE31" s="541"/>
      <c r="AF31" s="531"/>
      <c r="AG31" s="582"/>
      <c r="AH31" s="582"/>
      <c r="AI31" s="582"/>
      <c r="AJ31" s="582"/>
      <c r="AK31" s="582"/>
      <c r="AL31" s="582"/>
      <c r="AM31" s="582"/>
      <c r="AN31" s="582"/>
      <c r="AO31" s="582"/>
      <c r="AP31" s="582"/>
      <c r="AQ31" s="582"/>
      <c r="AR31" s="582"/>
    </row>
    <row r="32" spans="1:81" ht="15.75" customHeight="1" x14ac:dyDescent="0.25">
      <c r="A32" s="562" t="s">
        <v>187</v>
      </c>
      <c r="B32" s="588">
        <v>73.165233333333333</v>
      </c>
      <c r="C32" s="564">
        <v>49</v>
      </c>
      <c r="D32" s="566">
        <f t="shared" si="5"/>
        <v>66.971699217797891</v>
      </c>
      <c r="E32" s="564">
        <v>108.73599999999999</v>
      </c>
      <c r="F32" s="566">
        <v>148.61703441115247</v>
      </c>
      <c r="G32" s="589"/>
      <c r="H32" s="588">
        <v>50.813333333333325</v>
      </c>
      <c r="I32" s="564">
        <v>47</v>
      </c>
      <c r="J32" s="566">
        <v>109</v>
      </c>
      <c r="K32" s="564">
        <v>24.8</v>
      </c>
      <c r="L32" s="566">
        <v>48.806087641039106</v>
      </c>
      <c r="M32" s="586"/>
      <c r="N32" s="171"/>
      <c r="O32" s="171"/>
      <c r="P32" s="171"/>
      <c r="Q32" s="171"/>
      <c r="R32" s="171"/>
      <c r="S32" s="541"/>
      <c r="T32" s="541"/>
      <c r="U32" s="541"/>
      <c r="V32" s="541"/>
      <c r="W32" s="541"/>
      <c r="X32" s="541"/>
      <c r="Y32" s="541"/>
      <c r="Z32" s="541"/>
      <c r="AA32" s="541"/>
      <c r="AB32" s="541"/>
      <c r="AC32" s="541"/>
      <c r="AD32" s="584"/>
      <c r="AE32" s="541"/>
      <c r="AF32" s="531"/>
      <c r="AG32" s="582"/>
      <c r="AH32" s="582"/>
      <c r="AI32" s="582"/>
      <c r="AJ32" s="582"/>
      <c r="AK32" s="582"/>
      <c r="AL32" s="582"/>
      <c r="AM32" s="582"/>
      <c r="AN32" s="582"/>
      <c r="AO32" s="582"/>
      <c r="AP32" s="582"/>
      <c r="AQ32" s="582"/>
      <c r="AR32" s="582"/>
    </row>
    <row r="33" spans="1:44" ht="15.75" customHeight="1" x14ac:dyDescent="0.25">
      <c r="A33" s="562" t="s">
        <v>188</v>
      </c>
      <c r="B33" s="588">
        <v>84.823099999999997</v>
      </c>
      <c r="C33" s="564">
        <v>65</v>
      </c>
      <c r="D33" s="566">
        <f t="shared" si="5"/>
        <v>76.630068931694311</v>
      </c>
      <c r="E33" s="564">
        <v>11.922999999999998</v>
      </c>
      <c r="F33" s="566">
        <v>14.056312490347558</v>
      </c>
      <c r="G33" s="589"/>
      <c r="H33" s="588">
        <v>48.536666666666669</v>
      </c>
      <c r="I33" s="564">
        <v>53</v>
      </c>
      <c r="J33" s="566">
        <v>83</v>
      </c>
      <c r="K33" s="564">
        <v>43.199999999999996</v>
      </c>
      <c r="L33" s="566">
        <v>89.004876038733599</v>
      </c>
      <c r="M33" s="586"/>
      <c r="N33" s="171"/>
      <c r="O33" s="171"/>
      <c r="P33" s="171"/>
      <c r="Q33" s="171"/>
      <c r="R33" s="171"/>
      <c r="S33" s="541"/>
      <c r="T33" s="541"/>
      <c r="U33" s="541"/>
      <c r="V33" s="541"/>
      <c r="W33" s="541"/>
      <c r="X33" s="541"/>
      <c r="Y33" s="541"/>
      <c r="Z33" s="541"/>
      <c r="AA33" s="541"/>
      <c r="AB33" s="541"/>
      <c r="AC33" s="541"/>
      <c r="AD33" s="584"/>
      <c r="AE33" s="541"/>
      <c r="AF33" s="531"/>
      <c r="AG33" s="582"/>
      <c r="AH33" s="582"/>
      <c r="AI33" s="582"/>
      <c r="AJ33" s="582"/>
      <c r="AK33" s="582"/>
      <c r="AL33" s="582"/>
      <c r="AM33" s="582"/>
      <c r="AN33" s="582"/>
      <c r="AO33" s="582"/>
      <c r="AP33" s="582"/>
      <c r="AQ33" s="582"/>
      <c r="AR33" s="582"/>
    </row>
    <row r="34" spans="1:44" ht="15.75" customHeight="1" x14ac:dyDescent="0.25">
      <c r="A34" s="575" t="s">
        <v>189</v>
      </c>
      <c r="B34" s="577">
        <v>164.94465</v>
      </c>
      <c r="C34" s="550">
        <v>217</v>
      </c>
      <c r="D34" s="551">
        <f t="shared" si="5"/>
        <v>131.559283674857</v>
      </c>
      <c r="E34" s="550">
        <v>167.40799999999999</v>
      </c>
      <c r="F34" s="551">
        <v>101.49344037530166</v>
      </c>
      <c r="G34" s="585"/>
      <c r="H34" s="577">
        <v>68.13666666666667</v>
      </c>
      <c r="I34" s="550">
        <v>55.2</v>
      </c>
      <c r="J34" s="551">
        <v>95</v>
      </c>
      <c r="K34" s="550">
        <v>166.8</v>
      </c>
      <c r="L34" s="551">
        <v>244.80211339954013</v>
      </c>
      <c r="M34" s="590"/>
      <c r="N34" s="591"/>
      <c r="O34" s="591"/>
      <c r="P34" s="591"/>
      <c r="Q34" s="591"/>
      <c r="R34" s="591"/>
      <c r="S34" s="592"/>
      <c r="T34" s="592"/>
      <c r="U34" s="592"/>
      <c r="V34" s="592"/>
      <c r="W34" s="593" t="s">
        <v>191</v>
      </c>
      <c r="X34" s="592"/>
      <c r="Y34" s="592"/>
      <c r="Z34" s="592"/>
      <c r="AA34" s="592"/>
      <c r="AB34" s="592"/>
      <c r="AC34" s="592"/>
      <c r="AD34" s="594"/>
      <c r="AE34" s="541"/>
      <c r="AF34" s="531"/>
      <c r="AG34" s="582"/>
      <c r="AH34" s="582"/>
      <c r="AI34" s="582"/>
      <c r="AJ34" s="582"/>
      <c r="AK34" s="582"/>
      <c r="AL34" s="582"/>
      <c r="AM34" s="582"/>
      <c r="AN34" s="582"/>
      <c r="AO34" s="582"/>
      <c r="AP34" s="582"/>
      <c r="AQ34" s="582"/>
      <c r="AR34" s="582"/>
    </row>
    <row r="35" spans="1:44" ht="3.75" customHeight="1" x14ac:dyDescent="0.25">
      <c r="A35" s="595"/>
      <c r="B35" s="596"/>
      <c r="C35" s="597"/>
      <c r="D35" s="559"/>
      <c r="E35" s="597"/>
      <c r="F35" s="559"/>
      <c r="G35" s="589"/>
      <c r="H35" s="598"/>
      <c r="I35" s="597"/>
      <c r="J35" s="559"/>
      <c r="K35" s="597"/>
      <c r="L35" s="559"/>
      <c r="M35" s="586"/>
      <c r="N35" s="317"/>
      <c r="O35" s="317"/>
      <c r="P35" s="317"/>
      <c r="Q35" s="317"/>
      <c r="R35" s="317"/>
      <c r="S35" s="541"/>
      <c r="T35" s="541"/>
      <c r="U35" s="541"/>
      <c r="V35" s="541"/>
      <c r="W35" s="599"/>
      <c r="X35" s="541"/>
      <c r="Y35" s="541"/>
      <c r="Z35" s="541"/>
      <c r="AA35" s="541"/>
      <c r="AB35" s="541"/>
      <c r="AC35" s="541"/>
      <c r="AD35" s="541"/>
      <c r="AE35" s="541"/>
      <c r="AF35" s="531"/>
      <c r="AG35" s="582"/>
      <c r="AH35" s="582"/>
      <c r="AI35" s="582"/>
      <c r="AJ35" s="582"/>
      <c r="AK35" s="582"/>
      <c r="AL35" s="582"/>
      <c r="AM35" s="582"/>
      <c r="AN35" s="582"/>
      <c r="AO35" s="582"/>
      <c r="AP35" s="582"/>
      <c r="AQ35" s="582"/>
      <c r="AR35" s="582"/>
    </row>
    <row r="36" spans="1:44" s="612" customFormat="1" ht="18" customHeight="1" x14ac:dyDescent="0.25">
      <c r="A36" s="600" t="s">
        <v>192</v>
      </c>
      <c r="B36" s="601"/>
      <c r="C36" s="602"/>
      <c r="D36" s="603"/>
      <c r="E36" s="602"/>
      <c r="F36" s="603"/>
      <c r="G36" s="604"/>
      <c r="H36" s="598"/>
      <c r="I36" s="605"/>
      <c r="J36" s="603"/>
      <c r="K36" s="602"/>
      <c r="L36" s="603"/>
      <c r="M36" s="606"/>
      <c r="N36" s="607"/>
      <c r="O36" s="607"/>
      <c r="P36" s="607"/>
      <c r="Q36" s="607"/>
      <c r="R36" s="607"/>
      <c r="S36" s="608"/>
      <c r="T36" s="608"/>
      <c r="U36" s="608"/>
      <c r="V36" s="608"/>
      <c r="W36" s="609"/>
      <c r="X36" s="608"/>
      <c r="Y36" s="608"/>
      <c r="Z36" s="608"/>
      <c r="AA36" s="608"/>
      <c r="AB36" s="608"/>
      <c r="AC36" s="608"/>
      <c r="AD36" s="608"/>
      <c r="AE36" s="608"/>
      <c r="AF36" s="610"/>
      <c r="AG36" s="611"/>
      <c r="AH36" s="611"/>
      <c r="AI36" s="611"/>
      <c r="AJ36" s="611"/>
      <c r="AK36" s="611"/>
      <c r="AL36" s="611"/>
      <c r="AM36" s="611"/>
      <c r="AN36" s="611"/>
    </row>
    <row r="37" spans="1:44" s="614" customFormat="1" ht="24" customHeight="1" x14ac:dyDescent="0.25">
      <c r="A37" s="605"/>
      <c r="B37" s="613"/>
      <c r="G37" s="615"/>
      <c r="H37" s="616"/>
      <c r="I37" s="617"/>
      <c r="N37" s="618"/>
      <c r="O37" s="618"/>
      <c r="P37" s="618"/>
      <c r="Q37" s="618"/>
      <c r="R37" s="618"/>
      <c r="S37" s="618"/>
      <c r="T37" s="618"/>
      <c r="U37" s="618"/>
      <c r="V37" s="618"/>
      <c r="W37" s="619"/>
      <c r="X37" s="618"/>
      <c r="Y37" s="618"/>
      <c r="Z37" s="618"/>
      <c r="AA37" s="618"/>
      <c r="AB37" s="618"/>
      <c r="AC37" s="618"/>
      <c r="AD37" s="618"/>
      <c r="AE37" s="618"/>
      <c r="AF37" s="618"/>
    </row>
    <row r="38" spans="1:44" ht="13.5" customHeight="1" x14ac:dyDescent="0.25">
      <c r="D38" s="620"/>
      <c r="E38" s="620"/>
      <c r="F38" s="620"/>
      <c r="G38" s="620"/>
      <c r="H38" s="621"/>
      <c r="J38" s="622"/>
      <c r="K38" s="622"/>
      <c r="L38" s="622"/>
      <c r="M38" s="623"/>
      <c r="N38" s="531"/>
      <c r="O38" s="531"/>
      <c r="P38" s="531"/>
      <c r="Q38" s="531"/>
      <c r="R38" s="531"/>
      <c r="S38" s="531"/>
      <c r="T38" s="531"/>
      <c r="U38" s="531"/>
      <c r="V38" s="531"/>
      <c r="W38" s="531"/>
      <c r="X38" s="531"/>
      <c r="Y38" s="531"/>
      <c r="Z38" s="531"/>
      <c r="AA38" s="531"/>
      <c r="AB38" s="531"/>
      <c r="AC38" s="531"/>
      <c r="AD38" s="531"/>
      <c r="AE38" s="531"/>
      <c r="AF38" s="531"/>
    </row>
    <row r="39" spans="1:44" ht="15.75" x14ac:dyDescent="0.25">
      <c r="B39" s="531"/>
      <c r="C39" s="531"/>
      <c r="D39" s="531"/>
      <c r="E39" s="531"/>
      <c r="F39" s="531"/>
      <c r="G39" s="531"/>
      <c r="H39" s="531"/>
      <c r="I39" s="624"/>
      <c r="J39" s="531"/>
      <c r="K39" s="531"/>
      <c r="L39" s="531"/>
      <c r="M39" s="531"/>
      <c r="N39" s="531"/>
      <c r="O39" s="531"/>
      <c r="P39" s="531"/>
      <c r="Q39" s="531"/>
      <c r="R39" s="531"/>
      <c r="S39" s="531"/>
      <c r="T39" s="531"/>
      <c r="U39" s="531"/>
      <c r="V39" s="531"/>
      <c r="W39" s="531"/>
      <c r="X39" s="531"/>
      <c r="Y39" s="531"/>
      <c r="Z39" s="531"/>
      <c r="AA39" s="531"/>
      <c r="AB39" s="531"/>
      <c r="AC39" s="531"/>
      <c r="AD39" s="531"/>
      <c r="AE39" s="531"/>
      <c r="AF39" s="531"/>
    </row>
    <row r="40" spans="1:44" ht="15.75" x14ac:dyDescent="0.25">
      <c r="A40" s="531"/>
      <c r="B40" s="531"/>
      <c r="C40" s="531"/>
      <c r="D40" s="531"/>
      <c r="E40" s="531"/>
      <c r="F40" s="531"/>
      <c r="G40" s="531"/>
      <c r="H40" s="531"/>
      <c r="I40" s="531"/>
      <c r="J40" s="531"/>
      <c r="K40" s="531"/>
      <c r="L40" s="531"/>
      <c r="M40" s="531"/>
      <c r="N40" s="531"/>
      <c r="O40" s="531"/>
      <c r="P40" s="531"/>
      <c r="Q40" s="531"/>
      <c r="R40" s="531"/>
      <c r="S40" s="531"/>
      <c r="T40" s="531"/>
      <c r="U40" s="531"/>
      <c r="V40" s="531"/>
      <c r="W40" s="531"/>
      <c r="X40" s="531"/>
      <c r="Y40" s="531"/>
      <c r="Z40" s="531"/>
      <c r="AA40" s="531"/>
      <c r="AB40" s="531"/>
      <c r="AC40" s="531"/>
      <c r="AD40" s="531"/>
      <c r="AE40" s="531"/>
      <c r="AF40" s="531"/>
    </row>
    <row r="41" spans="1:44" ht="15.75" x14ac:dyDescent="0.25">
      <c r="A41" s="531"/>
      <c r="B41" s="531"/>
      <c r="C41" s="531"/>
      <c r="D41" s="531"/>
      <c r="E41" s="531"/>
      <c r="F41" s="531"/>
      <c r="G41" s="531"/>
      <c r="H41" s="531"/>
      <c r="I41" s="531"/>
      <c r="J41" s="531"/>
      <c r="K41" s="531"/>
      <c r="L41" s="531"/>
      <c r="M41" s="531"/>
      <c r="N41" s="531"/>
      <c r="O41" s="531"/>
      <c r="P41" s="531"/>
      <c r="Q41" s="531"/>
      <c r="R41" s="531"/>
      <c r="S41" s="531"/>
      <c r="T41" s="531"/>
      <c r="U41" s="531"/>
      <c r="V41" s="531"/>
      <c r="W41" s="531"/>
      <c r="X41" s="531"/>
      <c r="Y41" s="531"/>
      <c r="Z41" s="531"/>
      <c r="AA41" s="531"/>
      <c r="AB41" s="531"/>
      <c r="AC41" s="531"/>
      <c r="AD41" s="531"/>
      <c r="AE41" s="531"/>
      <c r="AF41" s="531"/>
    </row>
    <row r="42" spans="1:44" ht="16.5" customHeight="1" x14ac:dyDescent="0.25">
      <c r="M42" s="623"/>
      <c r="N42" s="531"/>
      <c r="O42" s="531"/>
      <c r="P42" s="531"/>
      <c r="Q42" s="531"/>
      <c r="R42" s="531"/>
      <c r="S42" s="531"/>
      <c r="T42" s="531"/>
      <c r="U42" s="531"/>
      <c r="V42" s="531"/>
      <c r="W42" s="531"/>
      <c r="X42" s="531"/>
      <c r="Y42" s="531"/>
      <c r="Z42" s="531"/>
      <c r="AA42" s="531"/>
      <c r="AB42" s="531"/>
      <c r="AF42" s="531"/>
    </row>
    <row r="43" spans="1:44" ht="15.75" x14ac:dyDescent="0.25">
      <c r="M43" s="623"/>
      <c r="N43" s="531"/>
      <c r="O43" s="531"/>
      <c r="P43" s="531"/>
      <c r="Q43" s="531"/>
      <c r="R43" s="531"/>
      <c r="S43" s="531"/>
      <c r="T43" s="531"/>
      <c r="U43" s="531"/>
      <c r="V43" s="531"/>
      <c r="W43" s="531"/>
      <c r="X43" s="531"/>
      <c r="Y43" s="531"/>
      <c r="AF43" s="531"/>
    </row>
    <row r="44" spans="1:44" ht="15.75" x14ac:dyDescent="0.25">
      <c r="M44" s="623"/>
      <c r="N44" s="531"/>
      <c r="O44" s="531"/>
      <c r="P44" s="531"/>
      <c r="Q44" s="531"/>
      <c r="R44" s="531"/>
      <c r="S44" s="531"/>
      <c r="T44" s="531"/>
      <c r="U44" s="531"/>
    </row>
    <row r="45" spans="1:44" ht="15.75" x14ac:dyDescent="0.25">
      <c r="M45" s="623"/>
      <c r="N45" s="531"/>
      <c r="O45" s="531"/>
      <c r="P45" s="531"/>
      <c r="Q45" s="531"/>
      <c r="R45" s="531"/>
      <c r="S45" s="531"/>
      <c r="T45" s="531"/>
      <c r="U45" s="531"/>
    </row>
    <row r="46" spans="1:44" ht="15.75" x14ac:dyDescent="0.25">
      <c r="M46" s="623"/>
      <c r="N46" s="531"/>
      <c r="O46" s="531"/>
      <c r="P46" s="531"/>
      <c r="Q46" s="531"/>
      <c r="R46" s="531"/>
      <c r="S46" s="531"/>
      <c r="T46" s="531"/>
      <c r="U46" s="531"/>
    </row>
    <row r="47" spans="1:44" ht="15.75" x14ac:dyDescent="0.25">
      <c r="M47" s="623"/>
      <c r="N47" s="531"/>
      <c r="O47" s="531"/>
      <c r="P47" s="531"/>
      <c r="Q47" s="531"/>
      <c r="R47" s="531"/>
      <c r="S47" s="531"/>
      <c r="T47" s="531"/>
      <c r="U47" s="531"/>
    </row>
    <row r="48" spans="1:44" ht="15.75" x14ac:dyDescent="0.25">
      <c r="M48" s="623"/>
      <c r="N48" s="531"/>
      <c r="O48" s="531"/>
      <c r="P48" s="531"/>
      <c r="Q48" s="531"/>
      <c r="R48" s="531"/>
      <c r="S48" s="531"/>
      <c r="T48" s="531"/>
      <c r="U48" s="531"/>
    </row>
    <row r="49" spans="13:32" ht="15.75" x14ac:dyDescent="0.25">
      <c r="M49" s="623"/>
      <c r="N49" s="531"/>
      <c r="O49" s="531"/>
      <c r="P49" s="531"/>
      <c r="Q49" s="531"/>
      <c r="R49" s="531"/>
      <c r="S49" s="531"/>
      <c r="T49" s="531"/>
      <c r="U49" s="531"/>
    </row>
    <row r="50" spans="13:32" ht="15.75" x14ac:dyDescent="0.25">
      <c r="M50" s="623"/>
      <c r="N50" s="531"/>
      <c r="O50" s="531"/>
      <c r="P50" s="531"/>
      <c r="Q50" s="531"/>
      <c r="R50" s="531"/>
      <c r="S50" s="531"/>
      <c r="T50" s="531"/>
      <c r="U50" s="531"/>
    </row>
    <row r="51" spans="13:32" ht="15.75" x14ac:dyDescent="0.25">
      <c r="M51" s="623"/>
      <c r="N51" s="531"/>
      <c r="O51" s="531"/>
      <c r="P51" s="531"/>
      <c r="Q51" s="531"/>
      <c r="R51" s="531"/>
      <c r="S51" s="531"/>
      <c r="T51" s="531"/>
      <c r="U51" s="531"/>
    </row>
    <row r="52" spans="13:32" ht="15.75" x14ac:dyDescent="0.25">
      <c r="M52" s="623"/>
      <c r="N52" s="531"/>
      <c r="O52" s="531"/>
      <c r="P52" s="531"/>
      <c r="Q52" s="531"/>
      <c r="R52" s="531"/>
      <c r="S52" s="531"/>
      <c r="T52" s="531"/>
      <c r="U52" s="531"/>
    </row>
    <row r="53" spans="13:32" ht="15.75" x14ac:dyDescent="0.25">
      <c r="M53" s="623"/>
      <c r="N53" s="531"/>
      <c r="O53" s="531"/>
      <c r="P53" s="531"/>
      <c r="Q53" s="531"/>
      <c r="R53" s="531"/>
      <c r="S53" s="531"/>
      <c r="T53" s="531"/>
      <c r="U53" s="531"/>
    </row>
    <row r="54" spans="13:32" ht="15.75" x14ac:dyDescent="0.25">
      <c r="M54" s="623"/>
      <c r="N54" s="531"/>
      <c r="O54" s="531"/>
      <c r="P54" s="531"/>
      <c r="Q54" s="531"/>
      <c r="R54" s="531"/>
      <c r="S54" s="531"/>
      <c r="T54" s="531"/>
      <c r="U54" s="531"/>
    </row>
    <row r="55" spans="13:32" ht="15.75" x14ac:dyDescent="0.25">
      <c r="M55" s="623"/>
      <c r="N55" s="531"/>
      <c r="O55" s="531"/>
      <c r="P55" s="531"/>
      <c r="Q55" s="531"/>
      <c r="R55" s="531"/>
      <c r="S55" s="531"/>
      <c r="T55" s="531"/>
      <c r="U55" s="531"/>
    </row>
    <row r="56" spans="13:32" ht="15.75" x14ac:dyDescent="0.25">
      <c r="M56" s="623"/>
      <c r="N56" s="531"/>
      <c r="O56" s="531"/>
      <c r="P56" s="531"/>
      <c r="Q56" s="531"/>
      <c r="R56" s="531"/>
      <c r="S56" s="531"/>
      <c r="T56" s="531"/>
      <c r="U56" s="531"/>
    </row>
    <row r="57" spans="13:32" ht="15.75" x14ac:dyDescent="0.25">
      <c r="M57" s="623"/>
      <c r="N57" s="531"/>
      <c r="O57" s="531"/>
      <c r="P57" s="531"/>
      <c r="Q57" s="531"/>
      <c r="R57" s="531"/>
      <c r="S57" s="531"/>
      <c r="T57" s="531"/>
      <c r="U57" s="531"/>
    </row>
    <row r="58" spans="13:32" ht="15.75" x14ac:dyDescent="0.25">
      <c r="M58" s="623"/>
      <c r="N58" s="531"/>
      <c r="O58" s="531"/>
      <c r="P58" s="531"/>
      <c r="Q58" s="531"/>
      <c r="R58" s="531"/>
      <c r="S58" s="531"/>
      <c r="T58" s="531"/>
      <c r="U58" s="531"/>
      <c r="Z58" s="531"/>
      <c r="AA58" s="531"/>
      <c r="AB58" s="531"/>
      <c r="AC58" s="531"/>
      <c r="AD58" s="531"/>
      <c r="AE58" s="531"/>
    </row>
    <row r="59" spans="13:32" ht="15.75" x14ac:dyDescent="0.25">
      <c r="M59" s="623"/>
      <c r="N59" s="531"/>
      <c r="O59" s="531"/>
      <c r="P59" s="531"/>
      <c r="Q59" s="531"/>
      <c r="R59" s="531"/>
      <c r="S59" s="531"/>
      <c r="T59" s="531"/>
      <c r="U59" s="531"/>
      <c r="V59" s="531"/>
      <c r="W59" s="531"/>
      <c r="X59" s="531"/>
      <c r="Y59" s="531"/>
      <c r="Z59" s="531"/>
      <c r="AA59" s="531"/>
      <c r="AB59" s="531"/>
      <c r="AC59" s="531"/>
      <c r="AD59" s="531"/>
      <c r="AE59" s="531"/>
      <c r="AF59" s="531"/>
    </row>
    <row r="60" spans="13:32" ht="15.75" x14ac:dyDescent="0.25">
      <c r="M60" s="623"/>
      <c r="N60" s="531"/>
      <c r="O60" s="531"/>
      <c r="P60" s="531"/>
      <c r="Q60" s="531"/>
      <c r="R60" s="531"/>
      <c r="S60" s="531"/>
      <c r="T60" s="531"/>
      <c r="U60" s="531"/>
      <c r="V60" s="531"/>
      <c r="W60" s="531"/>
      <c r="X60" s="531"/>
      <c r="Y60" s="531"/>
      <c r="Z60" s="531"/>
      <c r="AA60" s="531"/>
      <c r="AB60" s="531"/>
      <c r="AC60" s="531"/>
      <c r="AD60" s="531"/>
      <c r="AE60" s="531"/>
      <c r="AF60" s="531"/>
    </row>
    <row r="61" spans="13:32" ht="15.75" x14ac:dyDescent="0.25">
      <c r="M61" s="623"/>
      <c r="N61" s="531"/>
      <c r="O61" s="531"/>
      <c r="P61" s="531"/>
      <c r="Q61" s="531"/>
      <c r="R61" s="531"/>
      <c r="S61" s="531"/>
      <c r="T61" s="531"/>
      <c r="U61" s="531"/>
      <c r="V61" s="531"/>
      <c r="W61" s="531"/>
      <c r="X61" s="531"/>
      <c r="Y61" s="531"/>
      <c r="Z61" s="531"/>
      <c r="AA61" s="531"/>
      <c r="AB61" s="531"/>
      <c r="AC61" s="531"/>
      <c r="AD61" s="531"/>
      <c r="AE61" s="531"/>
      <c r="AF61" s="531"/>
    </row>
    <row r="62" spans="13:32" ht="15.75" x14ac:dyDescent="0.25">
      <c r="M62" s="623"/>
      <c r="N62" s="531"/>
      <c r="O62" s="531"/>
      <c r="P62" s="531"/>
      <c r="Q62" s="531"/>
      <c r="R62" s="531"/>
      <c r="S62" s="531"/>
      <c r="T62" s="531"/>
      <c r="U62" s="531"/>
      <c r="V62" s="531"/>
      <c r="W62" s="531"/>
      <c r="X62" s="531"/>
      <c r="Y62" s="531"/>
      <c r="Z62" s="531"/>
      <c r="AA62" s="531"/>
      <c r="AB62" s="531"/>
      <c r="AC62" s="531"/>
      <c r="AD62" s="531"/>
      <c r="AE62" s="531"/>
      <c r="AF62" s="531"/>
    </row>
    <row r="63" spans="13:32" ht="15.75" x14ac:dyDescent="0.25">
      <c r="M63" s="623"/>
      <c r="N63" s="531"/>
      <c r="O63" s="531"/>
      <c r="P63" s="531"/>
      <c r="Q63" s="531"/>
      <c r="R63" s="531"/>
      <c r="S63" s="531"/>
      <c r="T63" s="531"/>
      <c r="U63" s="531"/>
      <c r="V63" s="531"/>
      <c r="W63" s="531"/>
      <c r="X63" s="531"/>
      <c r="Y63" s="531"/>
      <c r="Z63" s="531"/>
      <c r="AA63" s="531"/>
      <c r="AB63" s="531"/>
      <c r="AC63" s="531"/>
      <c r="AD63" s="531"/>
      <c r="AE63" s="531"/>
      <c r="AF63" s="531"/>
    </row>
    <row r="64" spans="13:32" ht="15.75" x14ac:dyDescent="0.25">
      <c r="M64" s="623"/>
      <c r="N64" s="531"/>
      <c r="O64" s="531"/>
      <c r="P64" s="531"/>
      <c r="Q64" s="531"/>
      <c r="R64" s="531"/>
      <c r="S64" s="531"/>
      <c r="T64" s="531"/>
      <c r="U64" s="531"/>
      <c r="V64" s="531"/>
      <c r="W64" s="531"/>
      <c r="X64" s="531"/>
      <c r="Y64" s="531"/>
      <c r="Z64" s="531"/>
      <c r="AA64" s="531"/>
      <c r="AB64" s="531"/>
      <c r="AC64" s="531"/>
      <c r="AD64" s="531"/>
      <c r="AE64" s="531"/>
      <c r="AF64" s="531"/>
    </row>
    <row r="65" spans="13:32" ht="15.75" x14ac:dyDescent="0.25">
      <c r="M65" s="623"/>
      <c r="N65" s="531"/>
      <c r="O65" s="531"/>
      <c r="P65" s="531"/>
      <c r="Q65" s="531"/>
      <c r="R65" s="531"/>
      <c r="S65" s="531"/>
      <c r="T65" s="531"/>
      <c r="U65" s="531"/>
      <c r="V65" s="531"/>
      <c r="W65" s="531"/>
      <c r="X65" s="531"/>
      <c r="Y65" s="531"/>
      <c r="Z65" s="531"/>
      <c r="AA65" s="531"/>
      <c r="AB65" s="531"/>
      <c r="AC65" s="531"/>
      <c r="AD65" s="531"/>
      <c r="AE65" s="531"/>
      <c r="AF65" s="531"/>
    </row>
    <row r="66" spans="13:32" ht="15.75" x14ac:dyDescent="0.25">
      <c r="M66" s="623"/>
      <c r="N66" s="531"/>
      <c r="O66" s="531"/>
      <c r="P66" s="531"/>
      <c r="Q66" s="531"/>
      <c r="R66" s="531"/>
      <c r="S66" s="531"/>
      <c r="T66" s="531"/>
      <c r="U66" s="531"/>
      <c r="V66" s="531"/>
      <c r="W66" s="531"/>
      <c r="X66" s="531"/>
      <c r="Y66" s="531"/>
      <c r="Z66" s="531"/>
      <c r="AA66" s="531"/>
      <c r="AB66" s="531"/>
      <c r="AC66" s="531"/>
      <c r="AD66" s="531"/>
      <c r="AE66" s="531"/>
      <c r="AF66" s="531"/>
    </row>
    <row r="67" spans="13:32" ht="15.75" x14ac:dyDescent="0.25">
      <c r="M67" s="623"/>
      <c r="N67" s="531"/>
      <c r="O67" s="531"/>
      <c r="P67" s="531"/>
      <c r="Q67" s="531"/>
      <c r="R67" s="531"/>
      <c r="S67" s="531"/>
      <c r="T67" s="531"/>
      <c r="U67" s="531"/>
      <c r="V67" s="531"/>
      <c r="W67" s="531"/>
      <c r="X67" s="531"/>
      <c r="Y67" s="531"/>
      <c r="Z67" s="531"/>
      <c r="AA67" s="531"/>
      <c r="AB67" s="531"/>
      <c r="AC67" s="531"/>
      <c r="AD67" s="531"/>
      <c r="AE67" s="531"/>
      <c r="AF67" s="531"/>
    </row>
    <row r="68" spans="13:32" ht="15.75" x14ac:dyDescent="0.25">
      <c r="M68" s="623"/>
      <c r="N68" s="531"/>
      <c r="O68" s="531"/>
      <c r="P68" s="531"/>
      <c r="Q68" s="531"/>
      <c r="R68" s="531"/>
      <c r="S68" s="531"/>
      <c r="T68" s="531"/>
      <c r="U68" s="531"/>
      <c r="V68" s="531"/>
      <c r="W68" s="531"/>
      <c r="X68" s="531"/>
      <c r="Y68" s="531"/>
      <c r="Z68" s="531"/>
      <c r="AA68" s="531"/>
      <c r="AB68" s="531"/>
      <c r="AC68" s="531"/>
      <c r="AD68" s="531"/>
      <c r="AE68" s="531"/>
      <c r="AF68" s="531"/>
    </row>
    <row r="69" spans="13:32" ht="15.75" x14ac:dyDescent="0.25">
      <c r="M69" s="623"/>
      <c r="N69" s="531"/>
      <c r="O69" s="531"/>
      <c r="P69" s="531"/>
      <c r="Q69" s="531"/>
      <c r="R69" s="531"/>
      <c r="S69" s="531"/>
      <c r="T69" s="531"/>
      <c r="U69" s="531"/>
      <c r="V69" s="531"/>
      <c r="W69" s="531"/>
      <c r="X69" s="531"/>
      <c r="Y69" s="531"/>
      <c r="Z69" s="531"/>
      <c r="AA69" s="531"/>
      <c r="AB69" s="531"/>
      <c r="AC69" s="531"/>
      <c r="AD69" s="531"/>
      <c r="AE69" s="531"/>
      <c r="AF69" s="531"/>
    </row>
    <row r="70" spans="13:32" ht="15.75" x14ac:dyDescent="0.25">
      <c r="M70" s="623"/>
      <c r="N70" s="531"/>
      <c r="O70" s="531"/>
      <c r="P70" s="531"/>
      <c r="Q70" s="531"/>
      <c r="R70" s="531"/>
      <c r="S70" s="531"/>
      <c r="T70" s="531"/>
      <c r="U70" s="531"/>
      <c r="V70" s="531"/>
      <c r="W70" s="531"/>
      <c r="X70" s="531"/>
      <c r="Y70" s="531"/>
      <c r="Z70" s="531"/>
      <c r="AA70" s="531"/>
      <c r="AB70" s="531"/>
      <c r="AC70" s="531"/>
      <c r="AD70" s="531"/>
      <c r="AE70" s="531"/>
      <c r="AF70" s="531"/>
    </row>
    <row r="71" spans="13:32" ht="15.75" x14ac:dyDescent="0.25">
      <c r="M71" s="623"/>
      <c r="N71" s="531"/>
      <c r="O71" s="531"/>
      <c r="P71" s="531"/>
      <c r="Q71" s="531"/>
      <c r="R71" s="531"/>
      <c r="S71" s="531"/>
      <c r="T71" s="531"/>
      <c r="U71" s="531"/>
      <c r="V71" s="531"/>
      <c r="W71" s="531"/>
      <c r="X71" s="531"/>
      <c r="Y71" s="531"/>
      <c r="Z71" s="531"/>
      <c r="AA71" s="531"/>
      <c r="AB71" s="531"/>
      <c r="AC71" s="531"/>
      <c r="AD71" s="531"/>
      <c r="AE71" s="531"/>
      <c r="AF71" s="531"/>
    </row>
    <row r="72" spans="13:32" ht="15.75" x14ac:dyDescent="0.25">
      <c r="M72" s="623"/>
      <c r="N72" s="531"/>
      <c r="O72" s="531"/>
      <c r="P72" s="531"/>
      <c r="Q72" s="531"/>
      <c r="R72" s="531"/>
      <c r="S72" s="531"/>
      <c r="T72" s="531"/>
      <c r="U72" s="531"/>
      <c r="V72" s="531"/>
      <c r="W72" s="531"/>
      <c r="X72" s="531"/>
      <c r="Y72" s="531"/>
      <c r="Z72" s="531"/>
      <c r="AA72" s="531"/>
      <c r="AB72" s="531"/>
      <c r="AC72" s="531"/>
      <c r="AD72" s="531"/>
      <c r="AE72" s="531"/>
      <c r="AF72" s="531"/>
    </row>
    <row r="73" spans="13:32" ht="15.75" x14ac:dyDescent="0.25">
      <c r="M73" s="623"/>
      <c r="N73" s="531"/>
      <c r="O73" s="531"/>
      <c r="P73" s="531"/>
      <c r="Q73" s="531"/>
      <c r="R73" s="531"/>
      <c r="S73" s="531"/>
      <c r="T73" s="531"/>
      <c r="U73" s="531"/>
      <c r="V73" s="531"/>
      <c r="W73" s="531"/>
      <c r="X73" s="531"/>
      <c r="Y73" s="531"/>
      <c r="Z73" s="531"/>
      <c r="AA73" s="531"/>
      <c r="AB73" s="531"/>
      <c r="AC73" s="531"/>
      <c r="AD73" s="531"/>
      <c r="AE73" s="531"/>
      <c r="AF73" s="531"/>
    </row>
    <row r="74" spans="13:32" ht="15.75" x14ac:dyDescent="0.25">
      <c r="M74" s="623"/>
      <c r="N74" s="531"/>
      <c r="O74" s="531"/>
      <c r="P74" s="531"/>
      <c r="Q74" s="531"/>
      <c r="R74" s="531"/>
      <c r="S74" s="531"/>
      <c r="T74" s="531"/>
      <c r="U74" s="531"/>
      <c r="V74" s="531"/>
      <c r="W74" s="531"/>
      <c r="X74" s="531"/>
      <c r="Y74" s="531"/>
      <c r="Z74" s="531"/>
      <c r="AA74" s="531"/>
      <c r="AB74" s="531"/>
      <c r="AC74" s="531"/>
      <c r="AD74" s="531"/>
      <c r="AE74" s="531"/>
      <c r="AF74" s="531"/>
    </row>
    <row r="75" spans="13:32" ht="15.75" x14ac:dyDescent="0.25">
      <c r="M75" s="623"/>
      <c r="N75" s="531"/>
      <c r="O75" s="531"/>
      <c r="P75" s="531"/>
      <c r="Q75" s="531"/>
      <c r="R75" s="531"/>
      <c r="S75" s="531"/>
      <c r="T75" s="531"/>
      <c r="U75" s="531"/>
      <c r="V75" s="531"/>
      <c r="W75" s="531"/>
      <c r="X75" s="531"/>
      <c r="Y75" s="531"/>
      <c r="Z75" s="531"/>
      <c r="AA75" s="531"/>
      <c r="AB75" s="531"/>
      <c r="AC75" s="531"/>
      <c r="AD75" s="531"/>
      <c r="AE75" s="531"/>
      <c r="AF75" s="531"/>
    </row>
    <row r="76" spans="13:32" ht="15.75" x14ac:dyDescent="0.25">
      <c r="M76" s="623"/>
      <c r="N76" s="531"/>
      <c r="O76" s="531"/>
      <c r="P76" s="531"/>
      <c r="Q76" s="531"/>
      <c r="R76" s="531"/>
      <c r="S76" s="531"/>
      <c r="T76" s="531"/>
      <c r="U76" s="531"/>
      <c r="V76" s="531"/>
      <c r="W76" s="531"/>
      <c r="X76" s="531"/>
      <c r="Y76" s="531"/>
      <c r="Z76" s="531"/>
      <c r="AA76" s="531"/>
      <c r="AB76" s="531"/>
      <c r="AC76" s="531"/>
      <c r="AD76" s="531"/>
      <c r="AE76" s="531"/>
      <c r="AF76" s="531"/>
    </row>
    <row r="77" spans="13:32" ht="15.75" x14ac:dyDescent="0.25">
      <c r="M77" s="623"/>
      <c r="N77" s="531"/>
      <c r="O77" s="531"/>
      <c r="P77" s="531"/>
      <c r="Q77" s="531"/>
      <c r="R77" s="531"/>
      <c r="S77" s="531"/>
      <c r="T77" s="531"/>
      <c r="U77" s="531"/>
      <c r="V77" s="531"/>
      <c r="W77" s="531"/>
      <c r="X77" s="531"/>
      <c r="Y77" s="531"/>
      <c r="Z77" s="531"/>
      <c r="AA77" s="531"/>
      <c r="AB77" s="531"/>
      <c r="AC77" s="531"/>
      <c r="AD77" s="531"/>
      <c r="AE77" s="531"/>
      <c r="AF77" s="531"/>
    </row>
    <row r="78" spans="13:32" ht="15.75" x14ac:dyDescent="0.25">
      <c r="M78" s="623"/>
      <c r="N78" s="531"/>
      <c r="O78" s="531"/>
      <c r="P78" s="531"/>
      <c r="Q78" s="531"/>
      <c r="R78" s="531"/>
      <c r="S78" s="531"/>
      <c r="T78" s="531"/>
      <c r="U78" s="531"/>
      <c r="V78" s="531"/>
      <c r="W78" s="531"/>
      <c r="X78" s="531"/>
      <c r="Y78" s="531"/>
      <c r="Z78" s="531"/>
      <c r="AA78" s="531"/>
      <c r="AB78" s="531"/>
      <c r="AC78" s="531"/>
      <c r="AD78" s="531"/>
      <c r="AE78" s="531"/>
      <c r="AF78" s="531"/>
    </row>
    <row r="79" spans="13:32" ht="15.75" x14ac:dyDescent="0.25">
      <c r="M79" s="623"/>
      <c r="N79" s="531"/>
      <c r="O79" s="531"/>
      <c r="P79" s="531"/>
      <c r="Q79" s="531"/>
      <c r="R79" s="531"/>
      <c r="S79" s="531"/>
      <c r="T79" s="531"/>
      <c r="U79" s="531"/>
      <c r="V79" s="531"/>
      <c r="W79" s="531"/>
      <c r="X79" s="531"/>
      <c r="Y79" s="531"/>
      <c r="Z79" s="531"/>
      <c r="AA79" s="531"/>
      <c r="AB79" s="531"/>
      <c r="AC79" s="531"/>
      <c r="AD79" s="531"/>
      <c r="AE79" s="531"/>
      <c r="AF79" s="531"/>
    </row>
    <row r="80" spans="13:32" ht="15.75" x14ac:dyDescent="0.25">
      <c r="M80" s="623"/>
      <c r="N80" s="531"/>
      <c r="O80" s="531"/>
      <c r="P80" s="531"/>
      <c r="Q80" s="531"/>
      <c r="R80" s="531"/>
      <c r="S80" s="531"/>
      <c r="T80" s="531"/>
      <c r="U80" s="531"/>
      <c r="V80" s="531"/>
      <c r="W80" s="531"/>
      <c r="X80" s="531"/>
      <c r="Y80" s="531"/>
      <c r="Z80" s="531"/>
      <c r="AA80" s="531"/>
      <c r="AB80" s="531"/>
      <c r="AC80" s="531"/>
      <c r="AD80" s="531"/>
      <c r="AE80" s="531"/>
      <c r="AF80" s="531"/>
    </row>
    <row r="81" spans="13:32" ht="15.75" x14ac:dyDescent="0.25">
      <c r="M81" s="623"/>
      <c r="N81" s="531"/>
      <c r="O81" s="531"/>
      <c r="P81" s="531"/>
      <c r="Q81" s="531"/>
      <c r="R81" s="531"/>
      <c r="S81" s="531"/>
      <c r="T81" s="531"/>
      <c r="U81" s="531"/>
      <c r="V81" s="531"/>
      <c r="W81" s="531"/>
      <c r="X81" s="531"/>
      <c r="Y81" s="531"/>
      <c r="Z81" s="531"/>
      <c r="AA81" s="531"/>
      <c r="AB81" s="531"/>
      <c r="AC81" s="531"/>
      <c r="AD81" s="531"/>
      <c r="AE81" s="531"/>
      <c r="AF81" s="531"/>
    </row>
    <row r="82" spans="13:32" ht="15.75" x14ac:dyDescent="0.25">
      <c r="M82" s="623"/>
      <c r="N82" s="531"/>
      <c r="O82" s="531"/>
      <c r="P82" s="531"/>
      <c r="Q82" s="531"/>
      <c r="R82" s="531"/>
      <c r="S82" s="531"/>
      <c r="T82" s="531"/>
      <c r="U82" s="531"/>
      <c r="V82" s="531"/>
      <c r="W82" s="531"/>
      <c r="X82" s="531"/>
      <c r="Y82" s="531"/>
      <c r="Z82" s="531"/>
      <c r="AA82" s="531"/>
      <c r="AB82" s="531"/>
      <c r="AC82" s="531"/>
      <c r="AD82" s="531"/>
      <c r="AE82" s="531"/>
      <c r="AF82" s="531"/>
    </row>
    <row r="83" spans="13:32" ht="15.75" x14ac:dyDescent="0.25">
      <c r="M83" s="623"/>
      <c r="N83" s="531"/>
      <c r="O83" s="531"/>
      <c r="P83" s="531"/>
      <c r="Q83" s="531"/>
      <c r="R83" s="531"/>
      <c r="S83" s="531"/>
      <c r="T83" s="531"/>
      <c r="U83" s="531"/>
      <c r="V83" s="531"/>
      <c r="W83" s="531"/>
      <c r="X83" s="531"/>
      <c r="Y83" s="531"/>
      <c r="Z83" s="531"/>
      <c r="AA83" s="531"/>
      <c r="AB83" s="531"/>
      <c r="AC83" s="531"/>
      <c r="AD83" s="531"/>
      <c r="AE83" s="531"/>
      <c r="AF83" s="531"/>
    </row>
    <row r="84" spans="13:32" ht="15.75" x14ac:dyDescent="0.25">
      <c r="M84" s="623"/>
      <c r="N84" s="531"/>
      <c r="O84" s="531"/>
      <c r="P84" s="531"/>
      <c r="Q84" s="531"/>
      <c r="R84" s="531"/>
      <c r="S84" s="531"/>
      <c r="T84" s="531"/>
      <c r="U84" s="531"/>
      <c r="V84" s="531"/>
      <c r="W84" s="531"/>
      <c r="X84" s="531"/>
      <c r="Y84" s="531"/>
      <c r="Z84" s="531"/>
      <c r="AA84" s="531"/>
      <c r="AB84" s="531"/>
      <c r="AC84" s="531"/>
      <c r="AD84" s="531"/>
      <c r="AE84" s="531"/>
      <c r="AF84" s="531"/>
    </row>
    <row r="85" spans="13:32" ht="15.75" x14ac:dyDescent="0.25">
      <c r="M85" s="623"/>
      <c r="N85" s="531"/>
      <c r="O85" s="531"/>
      <c r="P85" s="531"/>
      <c r="Q85" s="531"/>
      <c r="R85" s="531"/>
      <c r="S85" s="531"/>
      <c r="T85" s="531"/>
      <c r="U85" s="531"/>
      <c r="V85" s="531"/>
      <c r="W85" s="531"/>
      <c r="X85" s="531"/>
      <c r="Y85" s="531"/>
      <c r="Z85" s="531"/>
      <c r="AA85" s="531"/>
      <c r="AB85" s="531"/>
      <c r="AC85" s="531"/>
      <c r="AD85" s="531"/>
      <c r="AE85" s="531"/>
      <c r="AF85" s="531"/>
    </row>
    <row r="86" spans="13:32" ht="15.75" x14ac:dyDescent="0.25">
      <c r="M86" s="623"/>
      <c r="N86" s="531"/>
      <c r="O86" s="531"/>
      <c r="P86" s="531"/>
      <c r="Q86" s="531"/>
      <c r="R86" s="531"/>
      <c r="S86" s="531"/>
      <c r="T86" s="531"/>
      <c r="U86" s="531"/>
      <c r="V86" s="531"/>
      <c r="W86" s="531"/>
      <c r="X86" s="531"/>
      <c r="Y86" s="531"/>
      <c r="Z86" s="531"/>
      <c r="AA86" s="531"/>
      <c r="AB86" s="531"/>
      <c r="AC86" s="531"/>
      <c r="AD86" s="531"/>
      <c r="AE86" s="531"/>
      <c r="AF86" s="531"/>
    </row>
    <row r="87" spans="13:32" ht="15.75" x14ac:dyDescent="0.25">
      <c r="M87" s="623"/>
      <c r="N87" s="531"/>
      <c r="O87" s="531"/>
      <c r="P87" s="531"/>
      <c r="Q87" s="531"/>
      <c r="R87" s="531"/>
      <c r="S87" s="531"/>
      <c r="T87" s="531"/>
      <c r="U87" s="531"/>
      <c r="V87" s="531"/>
      <c r="W87" s="531"/>
      <c r="X87" s="531"/>
      <c r="Y87" s="531"/>
      <c r="Z87" s="531"/>
      <c r="AA87" s="531"/>
      <c r="AB87" s="531"/>
      <c r="AC87" s="531"/>
      <c r="AD87" s="531"/>
      <c r="AE87" s="531"/>
      <c r="AF87" s="531"/>
    </row>
    <row r="88" spans="13:32" ht="15.75" x14ac:dyDescent="0.25">
      <c r="M88" s="623"/>
      <c r="N88" s="531"/>
      <c r="O88" s="531"/>
      <c r="P88" s="531"/>
      <c r="Q88" s="531"/>
      <c r="R88" s="531"/>
      <c r="S88" s="531"/>
      <c r="T88" s="531"/>
      <c r="U88" s="531"/>
      <c r="V88" s="531"/>
      <c r="W88" s="531"/>
      <c r="X88" s="531"/>
      <c r="Y88" s="531"/>
      <c r="Z88" s="531"/>
      <c r="AA88" s="531"/>
      <c r="AB88" s="531"/>
      <c r="AC88" s="531"/>
      <c r="AD88" s="531"/>
      <c r="AE88" s="531"/>
      <c r="AF88" s="531"/>
    </row>
    <row r="89" spans="13:32" ht="15.75" x14ac:dyDescent="0.25">
      <c r="M89" s="623"/>
      <c r="N89" s="531"/>
      <c r="O89" s="531"/>
      <c r="P89" s="531"/>
      <c r="Q89" s="531"/>
      <c r="R89" s="531"/>
      <c r="S89" s="531"/>
      <c r="T89" s="531"/>
      <c r="U89" s="531"/>
      <c r="V89" s="531"/>
      <c r="W89" s="531"/>
      <c r="X89" s="531"/>
      <c r="Y89" s="531"/>
      <c r="Z89" s="531"/>
      <c r="AA89" s="531"/>
      <c r="AB89" s="531"/>
      <c r="AC89" s="531"/>
      <c r="AD89" s="531"/>
      <c r="AE89" s="531"/>
      <c r="AF89" s="531"/>
    </row>
    <row r="90" spans="13:32" ht="15.75" x14ac:dyDescent="0.25">
      <c r="M90" s="623"/>
      <c r="N90" s="531"/>
      <c r="O90" s="531"/>
      <c r="P90" s="531"/>
      <c r="Q90" s="531"/>
      <c r="R90" s="531"/>
      <c r="S90" s="531"/>
      <c r="T90" s="531"/>
      <c r="U90" s="531"/>
      <c r="V90" s="531"/>
      <c r="W90" s="531"/>
      <c r="X90" s="531"/>
      <c r="Y90" s="531"/>
      <c r="Z90" s="531"/>
      <c r="AA90" s="531"/>
      <c r="AB90" s="531"/>
      <c r="AC90" s="531"/>
      <c r="AD90" s="531"/>
      <c r="AE90" s="531"/>
      <c r="AF90" s="531"/>
    </row>
    <row r="91" spans="13:32" ht="15.75" x14ac:dyDescent="0.25">
      <c r="M91" s="623"/>
      <c r="N91" s="531"/>
      <c r="O91" s="531"/>
      <c r="P91" s="531"/>
      <c r="Q91" s="531"/>
      <c r="R91" s="531"/>
      <c r="S91" s="531"/>
      <c r="T91" s="531"/>
      <c r="U91" s="531"/>
      <c r="V91" s="531"/>
      <c r="W91" s="531"/>
      <c r="X91" s="531"/>
      <c r="Y91" s="531"/>
      <c r="Z91" s="531"/>
      <c r="AA91" s="531"/>
      <c r="AB91" s="531"/>
      <c r="AC91" s="531"/>
      <c r="AD91" s="531"/>
      <c r="AE91" s="531"/>
      <c r="AF91" s="531"/>
    </row>
    <row r="92" spans="13:32" ht="15.75" x14ac:dyDescent="0.25">
      <c r="M92" s="623"/>
      <c r="N92" s="531"/>
      <c r="O92" s="531"/>
      <c r="P92" s="531"/>
      <c r="Q92" s="531"/>
      <c r="R92" s="531"/>
      <c r="S92" s="531"/>
      <c r="T92" s="531"/>
      <c r="U92" s="531"/>
      <c r="V92" s="531"/>
      <c r="W92" s="531"/>
      <c r="X92" s="531"/>
      <c r="Y92" s="531"/>
      <c r="Z92" s="531"/>
      <c r="AA92" s="531"/>
      <c r="AB92" s="531"/>
      <c r="AC92" s="531"/>
      <c r="AD92" s="531"/>
      <c r="AE92" s="531"/>
      <c r="AF92" s="531"/>
    </row>
    <row r="93" spans="13:32" ht="15.75" x14ac:dyDescent="0.25">
      <c r="N93" s="531"/>
      <c r="O93" s="531"/>
      <c r="P93" s="531"/>
      <c r="Q93" s="531"/>
      <c r="R93" s="531"/>
      <c r="S93" s="531"/>
      <c r="T93" s="531"/>
      <c r="U93" s="531"/>
      <c r="V93" s="531"/>
      <c r="W93" s="531"/>
      <c r="X93" s="531"/>
      <c r="Y93" s="531"/>
      <c r="Z93" s="531"/>
      <c r="AA93" s="531"/>
      <c r="AB93" s="531"/>
      <c r="AC93" s="531"/>
      <c r="AD93" s="531"/>
      <c r="AE93" s="531"/>
      <c r="AF93" s="531"/>
    </row>
    <row r="94" spans="13:32" ht="15.75" x14ac:dyDescent="0.25">
      <c r="N94" s="531"/>
      <c r="O94" s="531"/>
      <c r="P94" s="531"/>
      <c r="Q94" s="531"/>
      <c r="R94" s="531"/>
      <c r="S94" s="531"/>
      <c r="T94" s="531"/>
      <c r="U94" s="531"/>
      <c r="V94" s="531"/>
      <c r="W94" s="531"/>
      <c r="X94" s="531"/>
      <c r="Y94" s="531"/>
      <c r="Z94" s="531"/>
      <c r="AA94" s="531"/>
      <c r="AB94" s="531"/>
      <c r="AC94" s="531"/>
      <c r="AD94" s="531"/>
      <c r="AE94" s="531"/>
      <c r="AF94" s="531"/>
    </row>
    <row r="95" spans="13:32" ht="15.75" x14ac:dyDescent="0.25">
      <c r="N95" s="531"/>
      <c r="O95" s="531"/>
      <c r="P95" s="531"/>
      <c r="Q95" s="531"/>
      <c r="R95" s="531"/>
      <c r="S95" s="531"/>
      <c r="T95" s="531"/>
      <c r="U95" s="531"/>
      <c r="V95" s="531"/>
      <c r="W95" s="531"/>
      <c r="X95" s="531"/>
      <c r="Y95" s="531"/>
      <c r="Z95" s="531"/>
      <c r="AA95" s="531"/>
      <c r="AB95" s="531"/>
      <c r="AC95" s="531"/>
      <c r="AD95" s="531"/>
      <c r="AE95" s="531"/>
      <c r="AF95" s="531"/>
    </row>
    <row r="96" spans="13:32" ht="15.75" x14ac:dyDescent="0.25">
      <c r="N96" s="531"/>
      <c r="O96" s="531"/>
      <c r="P96" s="531"/>
      <c r="Q96" s="531"/>
      <c r="R96" s="531"/>
      <c r="S96" s="531"/>
      <c r="T96" s="531"/>
      <c r="U96" s="531"/>
      <c r="V96" s="531"/>
      <c r="W96" s="531"/>
      <c r="X96" s="531"/>
      <c r="Y96" s="531"/>
      <c r="Z96" s="531"/>
      <c r="AA96" s="531"/>
      <c r="AB96" s="531"/>
      <c r="AC96" s="531"/>
      <c r="AD96" s="531"/>
      <c r="AE96" s="531"/>
      <c r="AF96" s="531"/>
    </row>
    <row r="97" spans="14:32" ht="15.75" x14ac:dyDescent="0.25">
      <c r="N97" s="531"/>
      <c r="O97" s="531"/>
      <c r="P97" s="531"/>
      <c r="Q97" s="531"/>
      <c r="R97" s="531"/>
      <c r="S97" s="531"/>
      <c r="T97" s="531"/>
      <c r="U97" s="531"/>
      <c r="V97" s="531"/>
      <c r="W97" s="531"/>
      <c r="X97" s="531"/>
      <c r="Y97" s="531"/>
      <c r="Z97" s="531"/>
      <c r="AA97" s="531"/>
      <c r="AB97" s="531"/>
      <c r="AC97" s="531"/>
      <c r="AD97" s="531"/>
      <c r="AE97" s="531"/>
      <c r="AF97" s="531"/>
    </row>
    <row r="98" spans="14:32" ht="15.75" x14ac:dyDescent="0.25">
      <c r="N98" s="531"/>
      <c r="O98" s="531"/>
      <c r="P98" s="531"/>
      <c r="Q98" s="531"/>
      <c r="R98" s="531"/>
      <c r="S98" s="531"/>
      <c r="T98" s="531"/>
      <c r="U98" s="531"/>
      <c r="V98" s="531"/>
      <c r="W98" s="531"/>
      <c r="X98" s="531"/>
      <c r="Y98" s="531"/>
      <c r="Z98" s="531"/>
      <c r="AA98" s="531"/>
      <c r="AB98" s="531"/>
      <c r="AC98" s="531"/>
      <c r="AD98" s="531"/>
      <c r="AE98" s="531"/>
      <c r="AF98" s="531"/>
    </row>
    <row r="99" spans="14:32" ht="15.75" x14ac:dyDescent="0.25">
      <c r="N99" s="531"/>
      <c r="O99" s="531"/>
      <c r="P99" s="531"/>
      <c r="Q99" s="531"/>
      <c r="R99" s="531"/>
      <c r="S99" s="531"/>
      <c r="T99" s="531"/>
      <c r="U99" s="531"/>
      <c r="V99" s="531"/>
      <c r="W99" s="531"/>
      <c r="X99" s="531"/>
      <c r="Y99" s="531"/>
      <c r="Z99" s="531"/>
      <c r="AA99" s="531"/>
      <c r="AB99" s="531"/>
      <c r="AC99" s="531"/>
      <c r="AD99" s="531"/>
      <c r="AE99" s="531"/>
      <c r="AF99" s="531"/>
    </row>
    <row r="100" spans="14:32" ht="15.75" x14ac:dyDescent="0.25">
      <c r="N100" s="531"/>
      <c r="O100" s="531"/>
      <c r="P100" s="531"/>
      <c r="Q100" s="531"/>
      <c r="R100" s="531"/>
      <c r="S100" s="531"/>
      <c r="T100" s="531"/>
      <c r="U100" s="531"/>
      <c r="V100" s="531"/>
      <c r="W100" s="531"/>
      <c r="X100" s="531"/>
      <c r="Y100" s="531"/>
      <c r="Z100" s="531"/>
      <c r="AA100" s="531"/>
      <c r="AB100" s="531"/>
      <c r="AC100" s="531"/>
      <c r="AD100" s="531"/>
      <c r="AE100" s="531"/>
      <c r="AF100" s="531"/>
    </row>
    <row r="101" spans="14:32" ht="15.75" x14ac:dyDescent="0.25">
      <c r="N101" s="531"/>
      <c r="O101" s="531"/>
      <c r="P101" s="531"/>
      <c r="Q101" s="531"/>
      <c r="R101" s="531"/>
      <c r="S101" s="531"/>
      <c r="T101" s="531"/>
      <c r="U101" s="531"/>
      <c r="V101" s="531"/>
      <c r="W101" s="531"/>
      <c r="X101" s="531"/>
      <c r="Y101" s="531"/>
      <c r="Z101" s="531"/>
      <c r="AA101" s="531"/>
      <c r="AB101" s="531"/>
      <c r="AC101" s="531"/>
      <c r="AD101" s="531"/>
      <c r="AE101" s="531"/>
      <c r="AF101" s="531"/>
    </row>
    <row r="102" spans="14:32" ht="15.75" x14ac:dyDescent="0.25">
      <c r="N102" s="531"/>
      <c r="O102" s="531"/>
      <c r="P102" s="531"/>
      <c r="Q102" s="531"/>
      <c r="R102" s="531"/>
      <c r="S102" s="531"/>
      <c r="T102" s="531"/>
      <c r="U102" s="531"/>
      <c r="V102" s="531"/>
      <c r="W102" s="531"/>
      <c r="X102" s="531"/>
      <c r="Y102" s="531"/>
      <c r="Z102" s="531"/>
      <c r="AA102" s="531"/>
      <c r="AB102" s="531"/>
      <c r="AC102" s="531"/>
      <c r="AD102" s="531"/>
      <c r="AE102" s="531"/>
      <c r="AF102" s="531"/>
    </row>
    <row r="103" spans="14:32" ht="15.75" x14ac:dyDescent="0.25">
      <c r="N103" s="531"/>
      <c r="O103" s="531"/>
      <c r="P103" s="531"/>
      <c r="Q103" s="531"/>
      <c r="R103" s="531"/>
      <c r="S103" s="531"/>
      <c r="T103" s="531"/>
      <c r="U103" s="531"/>
      <c r="V103" s="531"/>
      <c r="W103" s="531"/>
      <c r="X103" s="531"/>
      <c r="Y103" s="531"/>
      <c r="Z103" s="531"/>
      <c r="AA103" s="531"/>
      <c r="AB103" s="531"/>
      <c r="AC103" s="531"/>
      <c r="AD103" s="531"/>
      <c r="AE103" s="531"/>
      <c r="AF103" s="531"/>
    </row>
    <row r="104" spans="14:32" ht="15.75" x14ac:dyDescent="0.25">
      <c r="N104" s="531"/>
      <c r="O104" s="531"/>
      <c r="P104" s="531"/>
      <c r="Q104" s="531"/>
      <c r="R104" s="531"/>
      <c r="S104" s="531"/>
      <c r="T104" s="531"/>
      <c r="U104" s="531"/>
      <c r="V104" s="531"/>
      <c r="W104" s="531"/>
      <c r="X104" s="531"/>
      <c r="Y104" s="531"/>
      <c r="Z104" s="531"/>
      <c r="AA104" s="531"/>
      <c r="AB104" s="531"/>
      <c r="AC104" s="531"/>
      <c r="AD104" s="531"/>
      <c r="AE104" s="531"/>
      <c r="AF104" s="531"/>
    </row>
    <row r="105" spans="14:32" ht="15.75" x14ac:dyDescent="0.25">
      <c r="N105" s="531"/>
      <c r="O105" s="531"/>
      <c r="P105" s="531"/>
      <c r="Q105" s="531"/>
      <c r="R105" s="531"/>
      <c r="S105" s="531"/>
      <c r="T105" s="531"/>
      <c r="U105" s="531"/>
      <c r="V105" s="531"/>
      <c r="W105" s="531"/>
      <c r="X105" s="531"/>
      <c r="Y105" s="531"/>
      <c r="Z105" s="531"/>
      <c r="AA105" s="531"/>
      <c r="AB105" s="531"/>
      <c r="AC105" s="531"/>
      <c r="AD105" s="531"/>
      <c r="AE105" s="531"/>
      <c r="AF105" s="531"/>
    </row>
    <row r="106" spans="14:32" ht="15.75" x14ac:dyDescent="0.25">
      <c r="N106" s="531"/>
      <c r="O106" s="531"/>
      <c r="P106" s="531"/>
      <c r="Q106" s="531"/>
      <c r="R106" s="531"/>
      <c r="S106" s="531"/>
      <c r="T106" s="531"/>
      <c r="U106" s="531"/>
      <c r="V106" s="531"/>
      <c r="W106" s="531"/>
      <c r="X106" s="531"/>
      <c r="Y106" s="531"/>
      <c r="Z106" s="531"/>
      <c r="AA106" s="531"/>
      <c r="AB106" s="531"/>
      <c r="AC106" s="531"/>
      <c r="AD106" s="531"/>
      <c r="AE106" s="531"/>
      <c r="AF106" s="531"/>
    </row>
    <row r="107" spans="14:32" ht="15.75" x14ac:dyDescent="0.25">
      <c r="N107" s="531"/>
      <c r="O107" s="531"/>
      <c r="P107" s="531"/>
      <c r="Q107" s="531"/>
      <c r="R107" s="531"/>
      <c r="S107" s="531"/>
      <c r="T107" s="531"/>
      <c r="U107" s="531"/>
      <c r="V107" s="531"/>
      <c r="W107" s="531"/>
      <c r="X107" s="531"/>
      <c r="Y107" s="531"/>
      <c r="Z107" s="531"/>
      <c r="AA107" s="531"/>
      <c r="AB107" s="531"/>
      <c r="AC107" s="531"/>
      <c r="AD107" s="531"/>
      <c r="AE107" s="531"/>
      <c r="AF107" s="531"/>
    </row>
    <row r="108" spans="14:32" ht="15.75" x14ac:dyDescent="0.25">
      <c r="N108" s="531"/>
      <c r="O108" s="531"/>
      <c r="P108" s="531"/>
      <c r="Q108" s="531"/>
      <c r="R108" s="531"/>
      <c r="S108" s="531"/>
      <c r="T108" s="531"/>
      <c r="U108" s="531"/>
      <c r="V108" s="531"/>
      <c r="W108" s="531"/>
      <c r="X108" s="531"/>
      <c r="Y108" s="531"/>
      <c r="Z108" s="531"/>
      <c r="AA108" s="531"/>
      <c r="AB108" s="531"/>
      <c r="AC108" s="531"/>
      <c r="AD108" s="531"/>
      <c r="AE108" s="531"/>
      <c r="AF108" s="531"/>
    </row>
    <row r="109" spans="14:32" ht="15.75" x14ac:dyDescent="0.25">
      <c r="N109" s="531"/>
      <c r="O109" s="531"/>
      <c r="P109" s="531"/>
      <c r="Q109" s="531"/>
      <c r="R109" s="531"/>
      <c r="S109" s="531"/>
      <c r="T109" s="531"/>
      <c r="U109" s="531"/>
      <c r="V109" s="531"/>
      <c r="W109" s="531"/>
      <c r="X109" s="531"/>
      <c r="Y109" s="531"/>
      <c r="Z109" s="531"/>
      <c r="AA109" s="531"/>
      <c r="AB109" s="531"/>
      <c r="AC109" s="531"/>
      <c r="AD109" s="531"/>
      <c r="AE109" s="531"/>
      <c r="AF109" s="531"/>
    </row>
    <row r="110" spans="14:32" ht="15.75" x14ac:dyDescent="0.25">
      <c r="N110" s="531"/>
      <c r="O110" s="531"/>
      <c r="P110" s="531"/>
      <c r="Q110" s="531"/>
      <c r="R110" s="531"/>
      <c r="S110" s="531"/>
      <c r="T110" s="531"/>
      <c r="U110" s="531"/>
      <c r="V110" s="531"/>
      <c r="W110" s="531"/>
      <c r="X110" s="531"/>
      <c r="Y110" s="531"/>
      <c r="Z110" s="531"/>
      <c r="AA110" s="531"/>
      <c r="AB110" s="531"/>
      <c r="AC110" s="531"/>
      <c r="AD110" s="531"/>
      <c r="AE110" s="531"/>
      <c r="AF110" s="531"/>
    </row>
    <row r="111" spans="14:32" ht="15.75" x14ac:dyDescent="0.25">
      <c r="N111" s="531"/>
      <c r="O111" s="531"/>
      <c r="P111" s="531"/>
      <c r="Q111" s="531"/>
      <c r="R111" s="531"/>
      <c r="S111" s="531"/>
      <c r="T111" s="531"/>
      <c r="U111" s="531"/>
      <c r="V111" s="531"/>
      <c r="W111" s="531"/>
      <c r="X111" s="531"/>
      <c r="Y111" s="531"/>
      <c r="Z111" s="531"/>
      <c r="AA111" s="531"/>
      <c r="AB111" s="531"/>
      <c r="AC111" s="531"/>
      <c r="AD111" s="531"/>
      <c r="AE111" s="531"/>
      <c r="AF111" s="531"/>
    </row>
    <row r="112" spans="14:32" ht="15.75" x14ac:dyDescent="0.25">
      <c r="N112" s="531"/>
      <c r="O112" s="531"/>
      <c r="P112" s="531"/>
      <c r="Q112" s="531"/>
      <c r="R112" s="531"/>
      <c r="S112" s="531"/>
      <c r="T112" s="531"/>
      <c r="U112" s="531"/>
      <c r="V112" s="531"/>
      <c r="W112" s="531"/>
      <c r="X112" s="531"/>
      <c r="Y112" s="531"/>
      <c r="Z112" s="531"/>
      <c r="AA112" s="531"/>
      <c r="AB112" s="531"/>
      <c r="AC112" s="531"/>
      <c r="AD112" s="531"/>
      <c r="AE112" s="531"/>
      <c r="AF112" s="531"/>
    </row>
    <row r="113" spans="14:32" ht="15.75" x14ac:dyDescent="0.25">
      <c r="N113" s="531"/>
      <c r="O113" s="531"/>
      <c r="P113" s="531"/>
      <c r="Q113" s="531"/>
      <c r="R113" s="531"/>
      <c r="S113" s="531"/>
      <c r="T113" s="531"/>
      <c r="U113" s="531"/>
      <c r="V113" s="531"/>
      <c r="W113" s="531"/>
      <c r="X113" s="531"/>
      <c r="Y113" s="531"/>
      <c r="Z113" s="531"/>
      <c r="AA113" s="531"/>
      <c r="AB113" s="531"/>
      <c r="AC113" s="531"/>
      <c r="AD113" s="531"/>
      <c r="AE113" s="531"/>
      <c r="AF113" s="531"/>
    </row>
    <row r="114" spans="14:32" ht="15.75" x14ac:dyDescent="0.25">
      <c r="N114" s="531"/>
      <c r="O114" s="531"/>
      <c r="P114" s="531"/>
      <c r="Q114" s="531"/>
      <c r="R114" s="531"/>
      <c r="S114" s="531"/>
      <c r="T114" s="531"/>
      <c r="U114" s="531"/>
      <c r="V114" s="531"/>
      <c r="W114" s="531"/>
      <c r="X114" s="531"/>
      <c r="Y114" s="531"/>
      <c r="Z114" s="531"/>
      <c r="AA114" s="531"/>
      <c r="AB114" s="531"/>
      <c r="AC114" s="531"/>
      <c r="AD114" s="531"/>
      <c r="AE114" s="531"/>
      <c r="AF114" s="531"/>
    </row>
    <row r="115" spans="14:32" ht="15.75" x14ac:dyDescent="0.25">
      <c r="N115" s="531"/>
      <c r="O115" s="531"/>
      <c r="P115" s="531"/>
      <c r="Q115" s="531"/>
      <c r="R115" s="531"/>
      <c r="S115" s="531"/>
      <c r="T115" s="531"/>
      <c r="U115" s="531"/>
      <c r="V115" s="531"/>
      <c r="W115" s="531"/>
      <c r="X115" s="531"/>
      <c r="Y115" s="531"/>
      <c r="Z115" s="531"/>
      <c r="AA115" s="531"/>
      <c r="AB115" s="531"/>
      <c r="AC115" s="531"/>
      <c r="AD115" s="531"/>
      <c r="AE115" s="531"/>
      <c r="AF115" s="531"/>
    </row>
    <row r="116" spans="14:32" ht="15.75" x14ac:dyDescent="0.25">
      <c r="N116" s="531"/>
      <c r="O116" s="531"/>
      <c r="P116" s="531"/>
      <c r="Q116" s="531"/>
      <c r="R116" s="531"/>
      <c r="S116" s="531"/>
      <c r="T116" s="531"/>
      <c r="U116" s="531"/>
      <c r="V116" s="531"/>
      <c r="W116" s="531"/>
      <c r="X116" s="531"/>
      <c r="Y116" s="531"/>
      <c r="Z116" s="531"/>
      <c r="AA116" s="531"/>
      <c r="AB116" s="531"/>
      <c r="AC116" s="531"/>
      <c r="AD116" s="531"/>
      <c r="AE116" s="531"/>
      <c r="AF116" s="531"/>
    </row>
    <row r="117" spans="14:32" ht="15.75" x14ac:dyDescent="0.25">
      <c r="N117" s="531"/>
      <c r="O117" s="531"/>
      <c r="P117" s="531"/>
      <c r="Q117" s="531"/>
      <c r="R117" s="531"/>
      <c r="S117" s="531"/>
      <c r="T117" s="531"/>
      <c r="U117" s="531"/>
      <c r="V117" s="531"/>
      <c r="W117" s="531"/>
      <c r="X117" s="531"/>
      <c r="Y117" s="531"/>
      <c r="Z117" s="531"/>
      <c r="AA117" s="531"/>
      <c r="AB117" s="531"/>
      <c r="AC117" s="531"/>
      <c r="AD117" s="531"/>
      <c r="AE117" s="531"/>
      <c r="AF117" s="531"/>
    </row>
    <row r="118" spans="14:32" ht="15.75" x14ac:dyDescent="0.25">
      <c r="N118" s="531"/>
      <c r="O118" s="531"/>
      <c r="P118" s="531"/>
      <c r="Q118" s="531"/>
      <c r="R118" s="531"/>
      <c r="S118" s="531"/>
      <c r="T118" s="531"/>
      <c r="U118" s="531"/>
      <c r="V118" s="531"/>
      <c r="W118" s="531"/>
      <c r="X118" s="531"/>
      <c r="Y118" s="531"/>
      <c r="Z118" s="531"/>
      <c r="AA118" s="531"/>
      <c r="AB118" s="531"/>
      <c r="AC118" s="531"/>
      <c r="AD118" s="531"/>
      <c r="AE118" s="531"/>
      <c r="AF118" s="531"/>
    </row>
    <row r="119" spans="14:32" ht="15.75" x14ac:dyDescent="0.25">
      <c r="N119" s="531"/>
      <c r="O119" s="531"/>
      <c r="P119" s="531"/>
      <c r="Q119" s="531"/>
      <c r="R119" s="531"/>
      <c r="S119" s="531"/>
      <c r="T119" s="531"/>
      <c r="U119" s="531"/>
      <c r="V119" s="531"/>
      <c r="W119" s="531"/>
      <c r="X119" s="531"/>
      <c r="Y119" s="531"/>
      <c r="Z119" s="531"/>
      <c r="AA119" s="531"/>
      <c r="AB119" s="531"/>
      <c r="AC119" s="531"/>
      <c r="AD119" s="531"/>
      <c r="AE119" s="531"/>
      <c r="AF119" s="531"/>
    </row>
    <row r="120" spans="14:32" ht="15.75" x14ac:dyDescent="0.25">
      <c r="N120" s="531"/>
      <c r="O120" s="531"/>
      <c r="P120" s="531"/>
      <c r="Q120" s="531"/>
      <c r="R120" s="531"/>
      <c r="S120" s="531"/>
      <c r="T120" s="531"/>
      <c r="U120" s="531"/>
      <c r="V120" s="531"/>
      <c r="W120" s="531"/>
      <c r="X120" s="531"/>
      <c r="Y120" s="531"/>
      <c r="Z120" s="531"/>
      <c r="AA120" s="531"/>
      <c r="AB120" s="531"/>
      <c r="AC120" s="531"/>
      <c r="AD120" s="531"/>
      <c r="AE120" s="531"/>
      <c r="AF120" s="531"/>
    </row>
    <row r="121" spans="14:32" ht="15.75" x14ac:dyDescent="0.25">
      <c r="N121" s="531"/>
      <c r="O121" s="531"/>
      <c r="P121" s="531"/>
      <c r="Q121" s="531"/>
      <c r="R121" s="531"/>
      <c r="S121" s="531"/>
      <c r="T121" s="531"/>
      <c r="U121" s="531"/>
      <c r="V121" s="531"/>
      <c r="W121" s="531"/>
      <c r="X121" s="531"/>
      <c r="Y121" s="531"/>
      <c r="Z121" s="531"/>
      <c r="AA121" s="531"/>
      <c r="AB121" s="531"/>
      <c r="AC121" s="531"/>
      <c r="AD121" s="531"/>
      <c r="AE121" s="531"/>
      <c r="AF121" s="531"/>
    </row>
    <row r="122" spans="14:32" ht="15.75" x14ac:dyDescent="0.25">
      <c r="N122" s="531"/>
      <c r="O122" s="531"/>
      <c r="P122" s="531"/>
      <c r="Q122" s="531"/>
      <c r="R122" s="531"/>
      <c r="S122" s="531"/>
      <c r="T122" s="531"/>
      <c r="U122" s="531"/>
      <c r="V122" s="531"/>
      <c r="W122" s="531"/>
      <c r="X122" s="531"/>
      <c r="Y122" s="531"/>
      <c r="Z122" s="531"/>
      <c r="AA122" s="531"/>
      <c r="AB122" s="531"/>
      <c r="AC122" s="531"/>
      <c r="AD122" s="531"/>
      <c r="AE122" s="531"/>
      <c r="AF122" s="531"/>
    </row>
    <row r="123" spans="14:32" ht="15.75" x14ac:dyDescent="0.25">
      <c r="N123" s="531"/>
      <c r="O123" s="531"/>
      <c r="P123" s="531"/>
      <c r="Q123" s="531"/>
      <c r="R123" s="531"/>
      <c r="S123" s="531"/>
      <c r="T123" s="531"/>
      <c r="U123" s="531"/>
      <c r="V123" s="531"/>
      <c r="W123" s="531"/>
      <c r="X123" s="531"/>
      <c r="Y123" s="531"/>
      <c r="Z123" s="531"/>
      <c r="AA123" s="531"/>
      <c r="AB123" s="531"/>
      <c r="AC123" s="531"/>
      <c r="AD123" s="531"/>
      <c r="AE123" s="531"/>
      <c r="AF123" s="531"/>
    </row>
    <row r="124" spans="14:32" ht="15.75" x14ac:dyDescent="0.25">
      <c r="N124" s="531"/>
      <c r="O124" s="531"/>
      <c r="P124" s="531"/>
      <c r="Q124" s="531"/>
      <c r="R124" s="531"/>
      <c r="S124" s="531"/>
      <c r="T124" s="531"/>
      <c r="U124" s="531"/>
      <c r="V124" s="531"/>
      <c r="W124" s="531"/>
      <c r="X124" s="531"/>
      <c r="Y124" s="531"/>
      <c r="Z124" s="531"/>
      <c r="AA124" s="531"/>
      <c r="AB124" s="531"/>
      <c r="AC124" s="531"/>
      <c r="AD124" s="531"/>
      <c r="AE124" s="531"/>
      <c r="AF124" s="531"/>
    </row>
    <row r="125" spans="14:32" ht="15.75" x14ac:dyDescent="0.25">
      <c r="N125" s="531"/>
      <c r="O125" s="531"/>
      <c r="P125" s="531"/>
      <c r="Q125" s="531"/>
      <c r="R125" s="531"/>
      <c r="S125" s="531"/>
      <c r="T125" s="531"/>
      <c r="U125" s="531"/>
      <c r="V125" s="531"/>
      <c r="W125" s="531"/>
      <c r="X125" s="531"/>
      <c r="Y125" s="531"/>
      <c r="Z125" s="531"/>
      <c r="AA125" s="531"/>
      <c r="AB125" s="531"/>
      <c r="AC125" s="531"/>
      <c r="AD125" s="531"/>
      <c r="AE125" s="531"/>
      <c r="AF125" s="531"/>
    </row>
    <row r="126" spans="14:32" ht="15.75" x14ac:dyDescent="0.25">
      <c r="N126" s="531"/>
      <c r="O126" s="531"/>
      <c r="P126" s="531"/>
      <c r="Q126" s="531"/>
      <c r="R126" s="531"/>
      <c r="S126" s="531"/>
      <c r="T126" s="531"/>
      <c r="U126" s="531"/>
      <c r="V126" s="531"/>
      <c r="W126" s="531"/>
      <c r="X126" s="531"/>
      <c r="Y126" s="531"/>
      <c r="Z126" s="531"/>
      <c r="AA126" s="531"/>
      <c r="AB126" s="531"/>
      <c r="AC126" s="531"/>
      <c r="AD126" s="531"/>
      <c r="AE126" s="531"/>
      <c r="AF126" s="531"/>
    </row>
    <row r="127" spans="14:32" ht="15.75" x14ac:dyDescent="0.25">
      <c r="N127" s="531"/>
      <c r="O127" s="531"/>
      <c r="P127" s="531"/>
      <c r="Q127" s="531"/>
      <c r="R127" s="531"/>
      <c r="S127" s="531"/>
      <c r="T127" s="531"/>
      <c r="U127" s="531"/>
      <c r="V127" s="531"/>
      <c r="W127" s="531"/>
      <c r="X127" s="531"/>
      <c r="Y127" s="531"/>
      <c r="Z127" s="531"/>
      <c r="AA127" s="531"/>
      <c r="AB127" s="531"/>
      <c r="AC127" s="531"/>
      <c r="AD127" s="531"/>
      <c r="AE127" s="531"/>
      <c r="AF127" s="531"/>
    </row>
    <row r="128" spans="14:32" ht="15.75" x14ac:dyDescent="0.25">
      <c r="N128" s="531"/>
      <c r="O128" s="531"/>
      <c r="P128" s="531"/>
      <c r="Q128" s="531"/>
      <c r="R128" s="531"/>
      <c r="S128" s="531"/>
      <c r="T128" s="531"/>
      <c r="U128" s="531"/>
      <c r="V128" s="531"/>
      <c r="W128" s="531"/>
      <c r="X128" s="531"/>
      <c r="Y128" s="531"/>
      <c r="Z128" s="531"/>
      <c r="AA128" s="531"/>
      <c r="AB128" s="531"/>
      <c r="AC128" s="531"/>
      <c r="AD128" s="531"/>
      <c r="AE128" s="531"/>
      <c r="AF128" s="531"/>
    </row>
    <row r="129" spans="14:32" ht="15.75" x14ac:dyDescent="0.25">
      <c r="N129" s="531"/>
      <c r="O129" s="531"/>
      <c r="P129" s="531"/>
      <c r="Q129" s="531"/>
      <c r="R129" s="531"/>
      <c r="S129" s="531"/>
      <c r="T129" s="531"/>
      <c r="U129" s="531"/>
      <c r="V129" s="531"/>
      <c r="W129" s="531"/>
      <c r="X129" s="531"/>
      <c r="Y129" s="531"/>
      <c r="Z129" s="531"/>
      <c r="AA129" s="531"/>
      <c r="AB129" s="531"/>
      <c r="AC129" s="531"/>
      <c r="AD129" s="531"/>
      <c r="AE129" s="531"/>
      <c r="AF129" s="531"/>
    </row>
    <row r="130" spans="14:32" ht="15.75" x14ac:dyDescent="0.25">
      <c r="N130" s="531"/>
      <c r="O130" s="531"/>
      <c r="P130" s="531"/>
      <c r="Q130" s="531"/>
      <c r="R130" s="531"/>
      <c r="S130" s="531"/>
      <c r="T130" s="531"/>
      <c r="U130" s="531"/>
      <c r="V130" s="531"/>
      <c r="W130" s="531"/>
      <c r="X130" s="531"/>
      <c r="Y130" s="531"/>
      <c r="Z130" s="531"/>
      <c r="AA130" s="531"/>
      <c r="AB130" s="531"/>
      <c r="AC130" s="531"/>
      <c r="AD130" s="531"/>
      <c r="AE130" s="531"/>
      <c r="AF130" s="531"/>
    </row>
    <row r="131" spans="14:32" ht="15.75" x14ac:dyDescent="0.25">
      <c r="N131" s="531"/>
      <c r="O131" s="531"/>
      <c r="P131" s="531"/>
      <c r="Q131" s="531"/>
      <c r="R131" s="531"/>
      <c r="S131" s="531"/>
      <c r="T131" s="531"/>
      <c r="U131" s="531"/>
      <c r="V131" s="531"/>
      <c r="W131" s="531"/>
      <c r="X131" s="531"/>
      <c r="Y131" s="531"/>
      <c r="Z131" s="531"/>
      <c r="AA131" s="531"/>
      <c r="AB131" s="531"/>
      <c r="AC131" s="531"/>
      <c r="AD131" s="531"/>
      <c r="AE131" s="531"/>
      <c r="AF131" s="531"/>
    </row>
    <row r="132" spans="14:32" ht="15.75" x14ac:dyDescent="0.25">
      <c r="N132" s="531"/>
      <c r="O132" s="531"/>
      <c r="P132" s="531"/>
      <c r="Q132" s="531"/>
      <c r="R132" s="531"/>
      <c r="S132" s="531"/>
      <c r="T132" s="531"/>
      <c r="U132" s="531"/>
      <c r="V132" s="531"/>
      <c r="W132" s="531"/>
      <c r="X132" s="531"/>
      <c r="Y132" s="531"/>
      <c r="Z132" s="531"/>
      <c r="AA132" s="531"/>
      <c r="AB132" s="531"/>
      <c r="AC132" s="531"/>
      <c r="AD132" s="531"/>
      <c r="AE132" s="531"/>
      <c r="AF132" s="531"/>
    </row>
    <row r="133" spans="14:32" ht="15.75" x14ac:dyDescent="0.25">
      <c r="N133" s="531"/>
      <c r="O133" s="531"/>
      <c r="P133" s="531"/>
      <c r="Q133" s="531"/>
      <c r="R133" s="531"/>
      <c r="S133" s="531"/>
      <c r="T133" s="531"/>
      <c r="U133" s="531"/>
      <c r="V133" s="531"/>
      <c r="W133" s="531"/>
      <c r="X133" s="531"/>
      <c r="Y133" s="531"/>
      <c r="Z133" s="531"/>
      <c r="AA133" s="531"/>
      <c r="AB133" s="531"/>
      <c r="AC133" s="531"/>
      <c r="AD133" s="531"/>
      <c r="AE133" s="531"/>
      <c r="AF133" s="531"/>
    </row>
    <row r="134" spans="14:32" ht="15.75" x14ac:dyDescent="0.25">
      <c r="N134" s="531"/>
      <c r="O134" s="531"/>
      <c r="P134" s="531"/>
      <c r="Q134" s="531"/>
      <c r="R134" s="531"/>
      <c r="S134" s="531"/>
      <c r="T134" s="531"/>
      <c r="U134" s="531"/>
      <c r="V134" s="531"/>
      <c r="W134" s="531"/>
      <c r="X134" s="531"/>
      <c r="Y134" s="531"/>
      <c r="Z134" s="531"/>
      <c r="AA134" s="531"/>
      <c r="AB134" s="531"/>
      <c r="AC134" s="531"/>
      <c r="AD134" s="531"/>
      <c r="AE134" s="531"/>
      <c r="AF134" s="531"/>
    </row>
    <row r="135" spans="14:32" ht="15.75" x14ac:dyDescent="0.25">
      <c r="N135" s="531"/>
      <c r="O135" s="531"/>
      <c r="P135" s="531"/>
      <c r="Q135" s="531"/>
      <c r="R135" s="531"/>
      <c r="S135" s="531"/>
      <c r="T135" s="531"/>
      <c r="U135" s="531"/>
      <c r="V135" s="531"/>
      <c r="W135" s="531"/>
      <c r="X135" s="531"/>
      <c r="Y135" s="531"/>
      <c r="Z135" s="531"/>
      <c r="AA135" s="531"/>
      <c r="AB135" s="531"/>
      <c r="AC135" s="531"/>
      <c r="AD135" s="531"/>
      <c r="AE135" s="531"/>
      <c r="AF135" s="531"/>
    </row>
    <row r="136" spans="14:32" ht="15.75" x14ac:dyDescent="0.25">
      <c r="N136" s="531"/>
      <c r="O136" s="531"/>
      <c r="P136" s="531"/>
      <c r="Q136" s="531"/>
      <c r="R136" s="531"/>
      <c r="S136" s="531"/>
      <c r="T136" s="531"/>
      <c r="U136" s="531"/>
      <c r="V136" s="531"/>
      <c r="W136" s="531"/>
      <c r="X136" s="531"/>
      <c r="Y136" s="531"/>
      <c r="AF136" s="531"/>
    </row>
  </sheetData>
  <mergeCells count="27">
    <mergeCell ref="W20:AD20"/>
    <mergeCell ref="W3:X3"/>
    <mergeCell ref="Z3:Z4"/>
    <mergeCell ref="AA3:AB3"/>
    <mergeCell ref="AC3:AD3"/>
    <mergeCell ref="B5:AD5"/>
    <mergeCell ref="B6:F6"/>
    <mergeCell ref="H6:L6"/>
    <mergeCell ref="N6:R6"/>
    <mergeCell ref="T6:X6"/>
    <mergeCell ref="Z6:AD6"/>
    <mergeCell ref="K3:L3"/>
    <mergeCell ref="N3:N4"/>
    <mergeCell ref="O3:P3"/>
    <mergeCell ref="A6:A7"/>
    <mergeCell ref="A20:A22"/>
    <mergeCell ref="Q3:R3"/>
    <mergeCell ref="T3:T4"/>
    <mergeCell ref="U3:V3"/>
    <mergeCell ref="A3:A4"/>
    <mergeCell ref="B3:B4"/>
    <mergeCell ref="C3:D3"/>
    <mergeCell ref="E3:F3"/>
    <mergeCell ref="H3:H4"/>
    <mergeCell ref="I3:J3"/>
    <mergeCell ref="B20:F21"/>
    <mergeCell ref="H20:L21"/>
  </mergeCells>
  <printOptions horizontalCentered="1" verticalCentered="1"/>
  <pageMargins left="0.38" right="0.22" top="0.55118110236220497" bottom="0.74803149606299202" header="0.31496062992126" footer="0.31496062992126"/>
  <pageSetup paperSize="9" scale="8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36"/>
  <sheetViews>
    <sheetView zoomScaleNormal="100" workbookViewId="0">
      <selection activeCell="O11" sqref="O11"/>
    </sheetView>
  </sheetViews>
  <sheetFormatPr defaultRowHeight="15.75" x14ac:dyDescent="0.25"/>
  <cols>
    <col min="1" max="1" width="6" style="171" customWidth="1"/>
    <col min="2" max="2" width="0.5703125" style="171" customWidth="1"/>
    <col min="3" max="3" width="6.7109375" style="171" customWidth="1"/>
    <col min="4" max="9" width="5.7109375" style="171" customWidth="1"/>
    <col min="10" max="10" width="0.5703125" style="171" customWidth="1"/>
    <col min="11" max="11" width="7.140625" style="171" customWidth="1"/>
    <col min="12" max="17" width="5.7109375" style="171" customWidth="1"/>
    <col min="18" max="18" width="0.5703125" style="171" customWidth="1"/>
    <col min="19" max="19" width="6.7109375" style="171" customWidth="1"/>
    <col min="20" max="25" width="5.7109375" style="171" customWidth="1"/>
    <col min="26" max="26" width="0.5703125" style="171" customWidth="1"/>
    <col min="27" max="27" width="6.7109375" style="171" customWidth="1"/>
    <col min="28" max="33" width="5.7109375" style="171" customWidth="1"/>
    <col min="34" max="34" width="4.85546875" style="171" customWidth="1"/>
    <col min="35" max="35" width="3.5703125" style="529" customWidth="1"/>
    <col min="36" max="16384" width="9.140625" style="171"/>
  </cols>
  <sheetData>
    <row r="1" spans="1:37" ht="18.75" customHeight="1" x14ac:dyDescent="0.25">
      <c r="A1" s="625" t="s">
        <v>193</v>
      </c>
      <c r="B1" s="528"/>
      <c r="C1" s="53"/>
      <c r="K1" s="53"/>
      <c r="S1" s="53"/>
      <c r="AA1" s="53"/>
      <c r="AI1" s="531"/>
    </row>
    <row r="2" spans="1:37" ht="12" customHeight="1" x14ac:dyDescent="0.25">
      <c r="A2" s="529"/>
      <c r="B2" s="529"/>
      <c r="G2" s="532"/>
      <c r="H2" s="532"/>
      <c r="O2" s="532"/>
      <c r="P2" s="532"/>
      <c r="W2" s="532"/>
      <c r="X2" s="532"/>
      <c r="AE2" s="532"/>
      <c r="AF2" s="532"/>
      <c r="AI2" s="531"/>
    </row>
    <row r="3" spans="1:37" ht="17.25" customHeight="1" x14ac:dyDescent="0.25">
      <c r="A3" s="1300" t="s">
        <v>169</v>
      </c>
      <c r="B3" s="626"/>
      <c r="C3" s="1275" t="s">
        <v>194</v>
      </c>
      <c r="D3" s="1273">
        <v>2020</v>
      </c>
      <c r="E3" s="1299"/>
      <c r="F3" s="1274"/>
      <c r="G3" s="1273">
        <v>2021</v>
      </c>
      <c r="H3" s="1299"/>
      <c r="I3" s="1274"/>
      <c r="J3" s="534"/>
      <c r="K3" s="1275" t="s">
        <v>194</v>
      </c>
      <c r="L3" s="1273">
        <v>2020</v>
      </c>
      <c r="M3" s="1299"/>
      <c r="N3" s="1274"/>
      <c r="O3" s="1273">
        <v>2021</v>
      </c>
      <c r="P3" s="1299"/>
      <c r="Q3" s="1274"/>
      <c r="R3" s="534"/>
      <c r="S3" s="1275" t="s">
        <v>194</v>
      </c>
      <c r="T3" s="1273">
        <v>2020</v>
      </c>
      <c r="U3" s="1299"/>
      <c r="V3" s="1274"/>
      <c r="W3" s="1273">
        <v>2021</v>
      </c>
      <c r="X3" s="1299"/>
      <c r="Y3" s="1274"/>
      <c r="Z3" s="627"/>
      <c r="AA3" s="1275" t="s">
        <v>194</v>
      </c>
      <c r="AB3" s="1273">
        <v>2020</v>
      </c>
      <c r="AC3" s="1299"/>
      <c r="AD3" s="1274"/>
      <c r="AE3" s="1273">
        <v>2021</v>
      </c>
      <c r="AF3" s="1299"/>
      <c r="AG3" s="1274"/>
      <c r="AH3" s="537"/>
      <c r="AI3" s="531"/>
    </row>
    <row r="4" spans="1:37" ht="27.75" customHeight="1" x14ac:dyDescent="0.25">
      <c r="A4" s="1301"/>
      <c r="B4" s="628"/>
      <c r="C4" s="1276"/>
      <c r="D4" s="629" t="s">
        <v>171</v>
      </c>
      <c r="E4" s="630" t="s">
        <v>195</v>
      </c>
      <c r="F4" s="631" t="s">
        <v>196</v>
      </c>
      <c r="G4" s="629" t="s">
        <v>171</v>
      </c>
      <c r="H4" s="630" t="s">
        <v>195</v>
      </c>
      <c r="I4" s="631" t="s">
        <v>196</v>
      </c>
      <c r="J4" s="540"/>
      <c r="K4" s="1276"/>
      <c r="L4" s="629" t="s">
        <v>171</v>
      </c>
      <c r="M4" s="630" t="s">
        <v>195</v>
      </c>
      <c r="N4" s="631" t="s">
        <v>196</v>
      </c>
      <c r="O4" s="629" t="s">
        <v>171</v>
      </c>
      <c r="P4" s="630" t="s">
        <v>195</v>
      </c>
      <c r="Q4" s="631" t="s">
        <v>196</v>
      </c>
      <c r="R4" s="540"/>
      <c r="S4" s="1276"/>
      <c r="T4" s="629" t="s">
        <v>171</v>
      </c>
      <c r="U4" s="630" t="s">
        <v>195</v>
      </c>
      <c r="V4" s="631" t="s">
        <v>196</v>
      </c>
      <c r="W4" s="629" t="s">
        <v>171</v>
      </c>
      <c r="X4" s="630" t="s">
        <v>195</v>
      </c>
      <c r="Y4" s="631" t="s">
        <v>196</v>
      </c>
      <c r="Z4" s="632"/>
      <c r="AA4" s="1276"/>
      <c r="AB4" s="629" t="s">
        <v>171</v>
      </c>
      <c r="AC4" s="630" t="s">
        <v>195</v>
      </c>
      <c r="AD4" s="631" t="s">
        <v>196</v>
      </c>
      <c r="AE4" s="629" t="s">
        <v>171</v>
      </c>
      <c r="AF4" s="630" t="s">
        <v>195</v>
      </c>
      <c r="AG4" s="631" t="s">
        <v>196</v>
      </c>
      <c r="AH4" s="633"/>
      <c r="AI4" s="531"/>
    </row>
    <row r="5" spans="1:37" ht="36.75" customHeight="1" x14ac:dyDescent="0.25">
      <c r="A5" s="634" t="s">
        <v>197</v>
      </c>
      <c r="B5" s="635"/>
      <c r="C5" s="1296" t="s">
        <v>288</v>
      </c>
      <c r="D5" s="1297"/>
      <c r="E5" s="1297"/>
      <c r="F5" s="1297"/>
      <c r="G5" s="1297"/>
      <c r="H5" s="1297"/>
      <c r="I5" s="1298"/>
      <c r="J5" s="545"/>
      <c r="K5" s="1296" t="s">
        <v>198</v>
      </c>
      <c r="L5" s="1297"/>
      <c r="M5" s="1297"/>
      <c r="N5" s="1297"/>
      <c r="O5" s="1297"/>
      <c r="P5" s="1297"/>
      <c r="Q5" s="1298"/>
      <c r="R5" s="545"/>
      <c r="S5" s="1296" t="s">
        <v>199</v>
      </c>
      <c r="T5" s="1297"/>
      <c r="U5" s="1297"/>
      <c r="V5" s="1297"/>
      <c r="W5" s="1297"/>
      <c r="X5" s="1297"/>
      <c r="Y5" s="1298"/>
      <c r="Z5" s="636"/>
      <c r="AA5" s="1296" t="s">
        <v>200</v>
      </c>
      <c r="AB5" s="1297"/>
      <c r="AC5" s="1297"/>
      <c r="AD5" s="1297"/>
      <c r="AE5" s="1297"/>
      <c r="AF5" s="1297"/>
      <c r="AG5" s="1298"/>
      <c r="AH5" s="548"/>
      <c r="AI5" s="531"/>
    </row>
    <row r="6" spans="1:37" ht="21" customHeight="1" x14ac:dyDescent="0.25">
      <c r="A6" s="562" t="s">
        <v>178</v>
      </c>
      <c r="B6" s="562"/>
      <c r="C6" s="637">
        <v>49</v>
      </c>
      <c r="D6" s="638">
        <v>88</v>
      </c>
      <c r="E6" s="639">
        <v>83</v>
      </c>
      <c r="F6" s="639">
        <v>90</v>
      </c>
      <c r="G6" s="640">
        <v>66.724178786173397</v>
      </c>
      <c r="H6" s="639">
        <v>61.859838274932613</v>
      </c>
      <c r="I6" s="639">
        <v>69.002695417789752</v>
      </c>
      <c r="J6" s="641"/>
      <c r="K6" s="642">
        <v>60</v>
      </c>
      <c r="L6" s="638">
        <v>99</v>
      </c>
      <c r="M6" s="639">
        <v>97</v>
      </c>
      <c r="N6" s="639">
        <v>100</v>
      </c>
      <c r="O6" s="640">
        <v>70.726743322340084</v>
      </c>
      <c r="P6" s="639">
        <v>68.173039783700261</v>
      </c>
      <c r="Q6" s="643">
        <v>73.348783314020849</v>
      </c>
      <c r="R6" s="644"/>
      <c r="S6" s="645">
        <v>23</v>
      </c>
      <c r="T6" s="646">
        <v>53</v>
      </c>
      <c r="U6" s="647">
        <v>43</v>
      </c>
      <c r="V6" s="648">
        <v>57</v>
      </c>
      <c r="W6" s="640">
        <v>29.794337606837601</v>
      </c>
      <c r="X6" s="649">
        <v>22.048611111111114</v>
      </c>
      <c r="Y6" s="650">
        <v>35.24305555555555</v>
      </c>
      <c r="Z6" s="651"/>
      <c r="AA6" s="652">
        <v>32</v>
      </c>
      <c r="AB6" s="640">
        <v>99</v>
      </c>
      <c r="AC6" s="649">
        <v>98</v>
      </c>
      <c r="AD6" s="650">
        <v>100</v>
      </c>
      <c r="AE6" s="653">
        <v>79.924056834884865</v>
      </c>
      <c r="AF6" s="649">
        <v>75.796178343949038</v>
      </c>
      <c r="AG6" s="654">
        <v>82.165605095541409</v>
      </c>
      <c r="AH6" s="651"/>
      <c r="AI6" s="531"/>
    </row>
    <row r="7" spans="1:37" ht="21" customHeight="1" x14ac:dyDescent="0.25">
      <c r="A7" s="562" t="s">
        <v>179</v>
      </c>
      <c r="B7" s="562"/>
      <c r="C7" s="655">
        <v>56</v>
      </c>
      <c r="D7" s="656">
        <v>88</v>
      </c>
      <c r="E7" s="657">
        <v>87</v>
      </c>
      <c r="F7" s="658">
        <v>89</v>
      </c>
      <c r="G7" s="656">
        <v>66.356452958541922</v>
      </c>
      <c r="H7" s="657">
        <v>63.636888717751262</v>
      </c>
      <c r="I7" s="658">
        <v>68.733153638814017</v>
      </c>
      <c r="J7" s="659"/>
      <c r="K7" s="660">
        <v>65</v>
      </c>
      <c r="L7" s="656">
        <v>99</v>
      </c>
      <c r="M7" s="657">
        <v>97</v>
      </c>
      <c r="N7" s="658">
        <v>100</v>
      </c>
      <c r="O7" s="656">
        <v>67.578054589931753</v>
      </c>
      <c r="P7" s="657">
        <v>63.317883352645808</v>
      </c>
      <c r="Q7" s="658">
        <v>70.336037079953655</v>
      </c>
      <c r="R7" s="644"/>
      <c r="S7" s="660">
        <v>30</v>
      </c>
      <c r="T7" s="661">
        <v>50</v>
      </c>
      <c r="U7" s="662">
        <v>47</v>
      </c>
      <c r="V7" s="663">
        <v>53</v>
      </c>
      <c r="W7" s="656">
        <v>37.37340856481481</v>
      </c>
      <c r="X7" s="657">
        <v>36.284722222222221</v>
      </c>
      <c r="Y7" s="658">
        <v>38.541666666666671</v>
      </c>
      <c r="Z7" s="664"/>
      <c r="AA7" s="660">
        <v>48</v>
      </c>
      <c r="AB7" s="665">
        <v>99</v>
      </c>
      <c r="AC7" s="666">
        <v>97</v>
      </c>
      <c r="AD7" s="667">
        <v>100</v>
      </c>
      <c r="AE7" s="668">
        <v>79.498407643312106</v>
      </c>
      <c r="AF7" s="657">
        <v>77.547770700636946</v>
      </c>
      <c r="AG7" s="658">
        <v>80.414012738853501</v>
      </c>
      <c r="AH7" s="651"/>
      <c r="AI7" s="531"/>
    </row>
    <row r="8" spans="1:37" ht="21" customHeight="1" x14ac:dyDescent="0.25">
      <c r="A8" s="562" t="s">
        <v>180</v>
      </c>
      <c r="B8" s="562"/>
      <c r="C8" s="655">
        <v>77</v>
      </c>
      <c r="D8" s="656">
        <v>91</v>
      </c>
      <c r="E8" s="657">
        <v>88</v>
      </c>
      <c r="F8" s="658">
        <v>93</v>
      </c>
      <c r="G8" s="656">
        <v>63.599826723142087</v>
      </c>
      <c r="H8" s="657">
        <v>61.802079322294958</v>
      </c>
      <c r="I8" s="658">
        <v>66.769349249133612</v>
      </c>
      <c r="J8" s="659"/>
      <c r="K8" s="660">
        <v>80</v>
      </c>
      <c r="L8" s="656">
        <v>99</v>
      </c>
      <c r="M8" s="657">
        <v>97</v>
      </c>
      <c r="N8" s="658">
        <v>100</v>
      </c>
      <c r="O8" s="656">
        <v>64.212846204530493</v>
      </c>
      <c r="P8" s="657">
        <v>60.409424488219386</v>
      </c>
      <c r="Q8" s="658">
        <v>67.748165314793354</v>
      </c>
      <c r="R8" s="644"/>
      <c r="S8" s="660">
        <v>64</v>
      </c>
      <c r="T8" s="661">
        <v>61</v>
      </c>
      <c r="U8" s="662">
        <v>53</v>
      </c>
      <c r="V8" s="663">
        <v>68</v>
      </c>
      <c r="W8" s="656">
        <v>37.635633680555557</v>
      </c>
      <c r="X8" s="657">
        <v>35.15625</v>
      </c>
      <c r="Y8" s="658">
        <v>41.666666666666671</v>
      </c>
      <c r="Z8" s="664"/>
      <c r="AA8" s="660">
        <v>73</v>
      </c>
      <c r="AB8" s="668">
        <v>99</v>
      </c>
      <c r="AC8" s="657">
        <v>97</v>
      </c>
      <c r="AD8" s="664">
        <v>100</v>
      </c>
      <c r="AE8" s="656">
        <v>81.190286624203793</v>
      </c>
      <c r="AF8" s="657">
        <v>78.821656050955411</v>
      </c>
      <c r="AG8" s="658">
        <v>86.146496815286625</v>
      </c>
      <c r="AH8" s="651"/>
      <c r="AI8" s="531"/>
    </row>
    <row r="9" spans="1:37" ht="21" customHeight="1" x14ac:dyDescent="0.25">
      <c r="A9" s="562" t="s">
        <v>181</v>
      </c>
      <c r="B9" s="562"/>
      <c r="C9" s="655">
        <v>82</v>
      </c>
      <c r="D9" s="656">
        <v>92</v>
      </c>
      <c r="E9" s="657">
        <v>91</v>
      </c>
      <c r="F9" s="658">
        <v>92</v>
      </c>
      <c r="G9" s="656">
        <v>78.724249133615714</v>
      </c>
      <c r="H9" s="657">
        <v>67.674239507123602</v>
      </c>
      <c r="I9" s="658">
        <v>93.319214478244135</v>
      </c>
      <c r="J9" s="659"/>
      <c r="K9" s="660">
        <v>83</v>
      </c>
      <c r="L9" s="669">
        <v>99</v>
      </c>
      <c r="M9" s="657">
        <v>99</v>
      </c>
      <c r="N9" s="658">
        <v>100</v>
      </c>
      <c r="O9" s="656">
        <v>78.510296598971351</v>
      </c>
      <c r="P9" s="657">
        <v>68.597914252607183</v>
      </c>
      <c r="Q9" s="658">
        <v>100</v>
      </c>
      <c r="R9" s="644"/>
      <c r="S9" s="660">
        <v>75</v>
      </c>
      <c r="T9" s="661">
        <v>64</v>
      </c>
      <c r="U9" s="662">
        <v>63</v>
      </c>
      <c r="V9" s="663">
        <v>64</v>
      </c>
      <c r="W9" s="656">
        <v>57.302517361111107</v>
      </c>
      <c r="X9" s="657">
        <v>42.88194444444445</v>
      </c>
      <c r="Y9" s="658">
        <v>69.878472222222229</v>
      </c>
      <c r="Z9" s="664"/>
      <c r="AA9" s="660">
        <v>75</v>
      </c>
      <c r="AB9" s="668">
        <v>99</v>
      </c>
      <c r="AC9" s="657">
        <v>99</v>
      </c>
      <c r="AD9" s="664">
        <v>100</v>
      </c>
      <c r="AE9" s="656">
        <v>93.395910157559513</v>
      </c>
      <c r="AF9" s="657">
        <v>86.942675159235662</v>
      </c>
      <c r="AG9" s="658">
        <v>100</v>
      </c>
      <c r="AH9" s="651"/>
      <c r="AI9" s="531"/>
    </row>
    <row r="10" spans="1:37" ht="21" customHeight="1" x14ac:dyDescent="0.25">
      <c r="A10" s="562" t="s">
        <v>182</v>
      </c>
      <c r="B10" s="562"/>
      <c r="C10" s="655">
        <v>83</v>
      </c>
      <c r="D10" s="656">
        <v>88</v>
      </c>
      <c r="E10" s="657">
        <v>86</v>
      </c>
      <c r="F10" s="658">
        <v>91</v>
      </c>
      <c r="G10" s="656">
        <v>92.345334360159157</v>
      </c>
      <c r="H10" s="657">
        <v>90.893338467462442</v>
      </c>
      <c r="I10" s="658">
        <v>93.049672699268385</v>
      </c>
      <c r="J10" s="659"/>
      <c r="K10" s="660">
        <v>83</v>
      </c>
      <c r="L10" s="656">
        <v>96</v>
      </c>
      <c r="M10" s="657">
        <v>94</v>
      </c>
      <c r="N10" s="658">
        <v>99</v>
      </c>
      <c r="O10" s="656">
        <v>98.258658426676959</v>
      </c>
      <c r="P10" s="657">
        <v>96.2920046349942</v>
      </c>
      <c r="Q10" s="658">
        <v>100</v>
      </c>
      <c r="R10" s="644"/>
      <c r="S10" s="660">
        <v>77</v>
      </c>
      <c r="T10" s="661">
        <v>63</v>
      </c>
      <c r="U10" s="662">
        <v>62</v>
      </c>
      <c r="V10" s="663">
        <v>64</v>
      </c>
      <c r="W10" s="656">
        <v>70.489728009259252</v>
      </c>
      <c r="X10" s="657">
        <v>67.96875</v>
      </c>
      <c r="Y10" s="658">
        <v>73.090277777777786</v>
      </c>
      <c r="Z10" s="664"/>
      <c r="AA10" s="660">
        <v>77</v>
      </c>
      <c r="AB10" s="668">
        <v>94</v>
      </c>
      <c r="AC10" s="657">
        <v>91</v>
      </c>
      <c r="AD10" s="664">
        <v>98</v>
      </c>
      <c r="AE10" s="656">
        <v>99.157377919320595</v>
      </c>
      <c r="AF10" s="657">
        <v>98.248407643312092</v>
      </c>
      <c r="AG10" s="658">
        <v>100</v>
      </c>
      <c r="AH10" s="651"/>
      <c r="AI10" s="531"/>
    </row>
    <row r="11" spans="1:37" ht="21" customHeight="1" x14ac:dyDescent="0.25">
      <c r="A11" s="562" t="s">
        <v>183</v>
      </c>
      <c r="B11" s="562"/>
      <c r="C11" s="655">
        <v>79</v>
      </c>
      <c r="D11" s="656">
        <v>89</v>
      </c>
      <c r="E11" s="657">
        <v>86</v>
      </c>
      <c r="F11" s="658">
        <v>93</v>
      </c>
      <c r="G11" s="656">
        <v>91.427238529664407</v>
      </c>
      <c r="H11" s="657">
        <v>89.237581825182914</v>
      </c>
      <c r="I11" s="658">
        <v>92.414324220254144</v>
      </c>
      <c r="J11" s="659"/>
      <c r="K11" s="660">
        <v>81</v>
      </c>
      <c r="L11" s="656">
        <v>98</v>
      </c>
      <c r="M11" s="657">
        <v>94</v>
      </c>
      <c r="N11" s="658">
        <v>100</v>
      </c>
      <c r="O11" s="656">
        <v>98.46094423151203</v>
      </c>
      <c r="P11" s="657">
        <v>95.094631131711083</v>
      </c>
      <c r="Q11" s="658">
        <v>100</v>
      </c>
      <c r="R11" s="644"/>
      <c r="S11" s="660">
        <v>69</v>
      </c>
      <c r="T11" s="661">
        <v>65</v>
      </c>
      <c r="U11" s="662">
        <v>63</v>
      </c>
      <c r="V11" s="663">
        <v>70</v>
      </c>
      <c r="W11" s="656">
        <v>71.330795940170944</v>
      </c>
      <c r="X11" s="657">
        <v>70.9201388888889</v>
      </c>
      <c r="Y11" s="658">
        <v>71.7013888888889</v>
      </c>
      <c r="Z11" s="664"/>
      <c r="AA11" s="660">
        <v>73</v>
      </c>
      <c r="AB11" s="668">
        <v>95</v>
      </c>
      <c r="AC11" s="657">
        <v>89</v>
      </c>
      <c r="AD11" s="664">
        <v>100</v>
      </c>
      <c r="AE11" s="656">
        <v>98.995590396864259</v>
      </c>
      <c r="AF11" s="657">
        <v>97.770700636942664</v>
      </c>
      <c r="AG11" s="658">
        <v>100</v>
      </c>
      <c r="AH11" s="651"/>
      <c r="AI11" s="531"/>
    </row>
    <row r="12" spans="1:37" ht="21" customHeight="1" x14ac:dyDescent="0.25">
      <c r="A12" s="562" t="s">
        <v>184</v>
      </c>
      <c r="B12" s="562"/>
      <c r="C12" s="655">
        <v>75</v>
      </c>
      <c r="D12" s="670">
        <v>91</v>
      </c>
      <c r="E12" s="671">
        <v>88</v>
      </c>
      <c r="F12" s="672">
        <v>93</v>
      </c>
      <c r="G12" s="670">
        <v>93.104579357948623</v>
      </c>
      <c r="H12" s="671">
        <v>91.528686946476682</v>
      </c>
      <c r="I12" s="672">
        <v>94.0700808625337</v>
      </c>
      <c r="J12" s="659"/>
      <c r="K12" s="660">
        <v>79</v>
      </c>
      <c r="L12" s="670">
        <v>99</v>
      </c>
      <c r="M12" s="671">
        <v>96</v>
      </c>
      <c r="N12" s="672">
        <v>100</v>
      </c>
      <c r="O12" s="670">
        <v>99.26326480980785</v>
      </c>
      <c r="P12" s="671">
        <v>97.837002703746606</v>
      </c>
      <c r="Q12" s="672">
        <v>100</v>
      </c>
      <c r="R12" s="644"/>
      <c r="S12" s="660">
        <v>58</v>
      </c>
      <c r="T12" s="661">
        <v>68</v>
      </c>
      <c r="U12" s="662">
        <v>65</v>
      </c>
      <c r="V12" s="663">
        <v>71</v>
      </c>
      <c r="W12" s="656">
        <v>72.328317901234556</v>
      </c>
      <c r="X12" s="657">
        <v>71.354166666666671</v>
      </c>
      <c r="Y12" s="658">
        <v>73.524305555555571</v>
      </c>
      <c r="Z12" s="664"/>
      <c r="AA12" s="660">
        <v>65</v>
      </c>
      <c r="AB12" s="673">
        <v>98</v>
      </c>
      <c r="AC12" s="671">
        <v>94</v>
      </c>
      <c r="AD12" s="674">
        <v>99</v>
      </c>
      <c r="AE12" s="656">
        <v>99.06817645671147</v>
      </c>
      <c r="AF12" s="657">
        <v>97.929936305732497</v>
      </c>
      <c r="AG12" s="658">
        <v>100</v>
      </c>
      <c r="AH12" s="651"/>
      <c r="AI12" s="531"/>
    </row>
    <row r="13" spans="1:37" ht="21" customHeight="1" x14ac:dyDescent="0.25">
      <c r="A13" s="562" t="s">
        <v>185</v>
      </c>
      <c r="B13" s="562"/>
      <c r="C13" s="655">
        <v>73</v>
      </c>
      <c r="D13" s="670">
        <v>82</v>
      </c>
      <c r="E13" s="671">
        <v>78</v>
      </c>
      <c r="F13" s="672">
        <v>87</v>
      </c>
      <c r="G13" s="670">
        <v>92.626847545985029</v>
      </c>
      <c r="H13" s="671">
        <v>88.910281093569495</v>
      </c>
      <c r="I13" s="672">
        <v>94.416634578359634</v>
      </c>
      <c r="J13" s="659"/>
      <c r="K13" s="660">
        <v>80</v>
      </c>
      <c r="L13" s="670">
        <v>91</v>
      </c>
      <c r="M13" s="671">
        <v>88</v>
      </c>
      <c r="N13" s="672">
        <v>96</v>
      </c>
      <c r="O13" s="670">
        <v>98.432718305255946</v>
      </c>
      <c r="P13" s="671">
        <v>95.40363074546157</v>
      </c>
      <c r="Q13" s="672">
        <v>100</v>
      </c>
      <c r="R13" s="644"/>
      <c r="S13" s="660">
        <v>49</v>
      </c>
      <c r="T13" s="661">
        <v>60</v>
      </c>
      <c r="U13" s="662">
        <v>55</v>
      </c>
      <c r="V13" s="663">
        <v>65</v>
      </c>
      <c r="W13" s="656">
        <v>73.514289529914535</v>
      </c>
      <c r="X13" s="657">
        <v>71.354166666666671</v>
      </c>
      <c r="Y13" s="658">
        <v>75.260416666666671</v>
      </c>
      <c r="Z13" s="664"/>
      <c r="AA13" s="660">
        <v>63</v>
      </c>
      <c r="AB13" s="673">
        <v>89</v>
      </c>
      <c r="AC13" s="671">
        <v>84</v>
      </c>
      <c r="AD13" s="674">
        <v>94</v>
      </c>
      <c r="AE13" s="656">
        <v>98.860852523272911</v>
      </c>
      <c r="AF13" s="657">
        <v>96.815286624203821</v>
      </c>
      <c r="AG13" s="658">
        <v>100</v>
      </c>
      <c r="AH13" s="651"/>
      <c r="AI13" s="531"/>
    </row>
    <row r="14" spans="1:37" ht="21" customHeight="1" x14ac:dyDescent="0.25">
      <c r="A14" s="562" t="s">
        <v>186</v>
      </c>
      <c r="B14" s="562"/>
      <c r="C14" s="655">
        <v>68</v>
      </c>
      <c r="D14" s="670">
        <v>78</v>
      </c>
      <c r="E14" s="671">
        <v>74</v>
      </c>
      <c r="F14" s="672">
        <v>79</v>
      </c>
      <c r="G14" s="670">
        <v>91.792304730310121</v>
      </c>
      <c r="H14" s="671">
        <v>89.872930304197169</v>
      </c>
      <c r="I14" s="672">
        <v>92.857142857142875</v>
      </c>
      <c r="J14" s="659"/>
      <c r="K14" s="660">
        <v>78</v>
      </c>
      <c r="L14" s="670">
        <v>87</v>
      </c>
      <c r="M14" s="671">
        <v>83</v>
      </c>
      <c r="N14" s="672">
        <v>89</v>
      </c>
      <c r="O14" s="670">
        <v>97.508690614136739</v>
      </c>
      <c r="P14" s="671">
        <v>94.90150637311703</v>
      </c>
      <c r="Q14" s="672">
        <v>99.806875241405947</v>
      </c>
      <c r="R14" s="644"/>
      <c r="S14" s="660">
        <v>37</v>
      </c>
      <c r="T14" s="661">
        <v>53</v>
      </c>
      <c r="U14" s="662">
        <v>49</v>
      </c>
      <c r="V14" s="663">
        <v>55</v>
      </c>
      <c r="W14" s="656">
        <v>75.53418803418802</v>
      </c>
      <c r="X14" s="657">
        <v>71.527777777777786</v>
      </c>
      <c r="Y14" s="658">
        <v>77.604166666666657</v>
      </c>
      <c r="Z14" s="664"/>
      <c r="AA14" s="660">
        <v>58</v>
      </c>
      <c r="AB14" s="673">
        <v>85</v>
      </c>
      <c r="AC14" s="671">
        <v>83</v>
      </c>
      <c r="AD14" s="674">
        <v>86</v>
      </c>
      <c r="AE14" s="656">
        <v>98.00342969132781</v>
      </c>
      <c r="AF14" s="657">
        <v>96.496815286624198</v>
      </c>
      <c r="AG14" s="658">
        <v>99.840764331210181</v>
      </c>
      <c r="AH14" s="651"/>
      <c r="AI14" s="531"/>
    </row>
    <row r="15" spans="1:37" ht="21" customHeight="1" x14ac:dyDescent="0.25">
      <c r="A15" s="562" t="s">
        <v>187</v>
      </c>
      <c r="B15" s="562"/>
      <c r="C15" s="655">
        <v>58</v>
      </c>
      <c r="D15" s="670">
        <v>67</v>
      </c>
      <c r="E15" s="671">
        <v>62</v>
      </c>
      <c r="F15" s="672">
        <v>74</v>
      </c>
      <c r="G15" s="670">
        <v>88.534107402031935</v>
      </c>
      <c r="H15" s="671">
        <v>85.579514824797855</v>
      </c>
      <c r="I15" s="672">
        <v>90.469772814786282</v>
      </c>
      <c r="J15" s="659"/>
      <c r="K15" s="660">
        <v>72</v>
      </c>
      <c r="L15" s="670">
        <v>77</v>
      </c>
      <c r="M15" s="671">
        <v>71</v>
      </c>
      <c r="N15" s="672">
        <v>83</v>
      </c>
      <c r="O15" s="670">
        <v>93.451585108595538</v>
      </c>
      <c r="P15" s="671">
        <v>90.691386635766705</v>
      </c>
      <c r="Q15" s="672">
        <v>95.094631131711083</v>
      </c>
      <c r="R15" s="644"/>
      <c r="S15" s="660">
        <v>25</v>
      </c>
      <c r="T15" s="661">
        <v>40</v>
      </c>
      <c r="U15" s="662">
        <v>33</v>
      </c>
      <c r="V15" s="663">
        <v>48</v>
      </c>
      <c r="W15" s="656">
        <v>76.362179487179503</v>
      </c>
      <c r="X15" s="657">
        <v>73.524305555555571</v>
      </c>
      <c r="Y15" s="658">
        <v>77.604166666666657</v>
      </c>
      <c r="Z15" s="664"/>
      <c r="AA15" s="660">
        <v>46</v>
      </c>
      <c r="AB15" s="673">
        <v>79</v>
      </c>
      <c r="AC15" s="671">
        <v>75</v>
      </c>
      <c r="AD15" s="674">
        <v>83</v>
      </c>
      <c r="AE15" s="656">
        <v>95.688388045075925</v>
      </c>
      <c r="AF15" s="657">
        <v>94.108280254777071</v>
      </c>
      <c r="AG15" s="658">
        <v>96.815286624203821</v>
      </c>
      <c r="AH15" s="651"/>
      <c r="AI15" s="531"/>
    </row>
    <row r="16" spans="1:37" ht="21" customHeight="1" x14ac:dyDescent="0.25">
      <c r="A16" s="562" t="s">
        <v>188</v>
      </c>
      <c r="B16" s="562"/>
      <c r="C16" s="655">
        <v>46</v>
      </c>
      <c r="D16" s="656">
        <v>55</v>
      </c>
      <c r="E16" s="657">
        <v>51</v>
      </c>
      <c r="F16" s="658">
        <v>61</v>
      </c>
      <c r="G16" s="656">
        <v>78.672136488848082</v>
      </c>
      <c r="H16" s="657">
        <v>72.121678860223341</v>
      </c>
      <c r="I16" s="658">
        <v>84.751636503658062</v>
      </c>
      <c r="J16" s="659"/>
      <c r="K16" s="660">
        <v>63</v>
      </c>
      <c r="L16" s="656">
        <v>64</v>
      </c>
      <c r="M16" s="657">
        <v>59</v>
      </c>
      <c r="N16" s="658">
        <v>70</v>
      </c>
      <c r="O16" s="656">
        <v>83.33630448346554</v>
      </c>
      <c r="P16" s="657">
        <v>75.975280030899967</v>
      </c>
      <c r="Q16" s="658">
        <v>89.918887601390495</v>
      </c>
      <c r="R16" s="644"/>
      <c r="S16" s="660">
        <v>13</v>
      </c>
      <c r="T16" s="661">
        <v>27</v>
      </c>
      <c r="U16" s="662">
        <v>21</v>
      </c>
      <c r="V16" s="663">
        <v>32</v>
      </c>
      <c r="W16" s="656">
        <v>67.454594017093996</v>
      </c>
      <c r="X16" s="657">
        <v>61.371527777777779</v>
      </c>
      <c r="Y16" s="658">
        <v>72.916666666666671</v>
      </c>
      <c r="Z16" s="664"/>
      <c r="AA16" s="660">
        <v>28</v>
      </c>
      <c r="AB16" s="668">
        <v>71</v>
      </c>
      <c r="AC16" s="657">
        <v>68</v>
      </c>
      <c r="AD16" s="664">
        <v>75</v>
      </c>
      <c r="AE16" s="656">
        <v>88.455414012738871</v>
      </c>
      <c r="AF16" s="657">
        <v>82.961783439490446</v>
      </c>
      <c r="AG16" s="658">
        <v>93.471337579617824</v>
      </c>
      <c r="AH16" s="651"/>
      <c r="AI16" s="531"/>
      <c r="AK16" s="675"/>
    </row>
    <row r="17" spans="1:35" ht="21" customHeight="1" x14ac:dyDescent="0.25">
      <c r="A17" s="575" t="s">
        <v>189</v>
      </c>
      <c r="B17" s="575"/>
      <c r="C17" s="676">
        <v>41</v>
      </c>
      <c r="D17" s="677">
        <v>54</v>
      </c>
      <c r="E17" s="678">
        <v>50</v>
      </c>
      <c r="F17" s="679">
        <v>61</v>
      </c>
      <c r="G17" s="677">
        <v>66.853491920877374</v>
      </c>
      <c r="H17" s="678">
        <v>64.170196380438981</v>
      </c>
      <c r="I17" s="679">
        <v>71.775125144397379</v>
      </c>
      <c r="J17" s="680"/>
      <c r="K17" s="681">
        <v>58</v>
      </c>
      <c r="L17" s="677">
        <v>61</v>
      </c>
      <c r="M17" s="678">
        <v>57</v>
      </c>
      <c r="N17" s="679">
        <v>68</v>
      </c>
      <c r="O17" s="677">
        <v>69.221635695177611</v>
      </c>
      <c r="P17" s="678">
        <v>65.314793356508304</v>
      </c>
      <c r="Q17" s="682">
        <v>75.627655465430664</v>
      </c>
      <c r="R17" s="683"/>
      <c r="S17" s="681">
        <v>10</v>
      </c>
      <c r="T17" s="684">
        <v>19</v>
      </c>
      <c r="U17" s="685">
        <v>17</v>
      </c>
      <c r="V17" s="686">
        <v>21</v>
      </c>
      <c r="W17" s="687">
        <v>55.661651234567913</v>
      </c>
      <c r="X17" s="678">
        <v>52.864583333333336</v>
      </c>
      <c r="Y17" s="679">
        <v>60.850694444444443</v>
      </c>
      <c r="Z17" s="679"/>
      <c r="AA17" s="681">
        <v>20</v>
      </c>
      <c r="AB17" s="688">
        <v>69</v>
      </c>
      <c r="AC17" s="689">
        <v>66</v>
      </c>
      <c r="AD17" s="679">
        <v>75</v>
      </c>
      <c r="AE17" s="677">
        <v>77.931115829204984</v>
      </c>
      <c r="AF17" s="690">
        <v>74.522292993630572</v>
      </c>
      <c r="AG17" s="682">
        <v>82.643312101910823</v>
      </c>
      <c r="AH17" s="651"/>
      <c r="AI17" s="531"/>
    </row>
    <row r="18" spans="1:35" ht="6" customHeight="1" x14ac:dyDescent="0.25">
      <c r="A18" s="595"/>
      <c r="B18" s="595"/>
      <c r="C18" s="691"/>
      <c r="D18" s="651"/>
      <c r="E18" s="651"/>
      <c r="F18" s="651"/>
      <c r="G18" s="651"/>
      <c r="H18" s="651"/>
      <c r="I18" s="651"/>
      <c r="J18" s="692"/>
      <c r="K18" s="693"/>
      <c r="L18" s="651"/>
      <c r="M18" s="651"/>
      <c r="N18" s="651"/>
      <c r="O18" s="651"/>
      <c r="P18" s="651"/>
      <c r="Q18" s="651"/>
      <c r="R18" s="692"/>
      <c r="S18" s="694"/>
      <c r="T18" s="695"/>
      <c r="U18" s="695"/>
      <c r="V18" s="695"/>
      <c r="W18" s="651"/>
      <c r="X18" s="651"/>
      <c r="Y18" s="651"/>
      <c r="Z18" s="651"/>
      <c r="AA18" s="694"/>
      <c r="AB18" s="651"/>
      <c r="AC18" s="651"/>
      <c r="AD18" s="651"/>
      <c r="AE18" s="651"/>
      <c r="AF18" s="651"/>
      <c r="AG18" s="651"/>
      <c r="AH18" s="651"/>
      <c r="AI18" s="531"/>
    </row>
    <row r="19" spans="1:35" ht="21" customHeight="1" x14ac:dyDescent="0.25">
      <c r="A19" s="696" t="s">
        <v>201</v>
      </c>
      <c r="B19" s="595"/>
      <c r="C19" s="691"/>
      <c r="D19" s="651"/>
      <c r="E19" s="651"/>
      <c r="F19" s="651"/>
      <c r="G19" s="651"/>
      <c r="H19" s="651"/>
      <c r="I19" s="651"/>
      <c r="J19" s="692"/>
      <c r="K19" s="693"/>
      <c r="L19" s="651"/>
      <c r="M19" s="651"/>
      <c r="N19" s="651"/>
      <c r="O19" s="651"/>
      <c r="P19" s="651"/>
      <c r="Q19" s="651"/>
      <c r="R19" s="692"/>
      <c r="S19" s="694"/>
      <c r="T19" s="695"/>
      <c r="U19" s="695"/>
      <c r="V19" s="695"/>
      <c r="W19" s="651"/>
      <c r="X19" s="651"/>
      <c r="Y19" s="651"/>
      <c r="Z19" s="651"/>
      <c r="AA19" s="694"/>
      <c r="AB19" s="651"/>
      <c r="AC19" s="651"/>
      <c r="AD19" s="651"/>
      <c r="AE19" s="651"/>
      <c r="AF19" s="651"/>
      <c r="AG19" s="651"/>
      <c r="AH19" s="651"/>
      <c r="AI19" s="531"/>
    </row>
    <row r="20" spans="1:35" x14ac:dyDescent="0.25">
      <c r="A20" s="612"/>
      <c r="B20" s="612"/>
      <c r="C20" s="601"/>
      <c r="D20" s="602"/>
      <c r="E20" s="602"/>
      <c r="F20" s="603"/>
      <c r="G20" s="602"/>
      <c r="H20" s="602"/>
      <c r="I20" s="603"/>
      <c r="J20" s="604"/>
      <c r="K20" s="601"/>
      <c r="L20" s="602"/>
      <c r="M20" s="602"/>
      <c r="N20" s="603"/>
      <c r="O20" s="602"/>
      <c r="P20" s="602"/>
      <c r="Q20" s="603"/>
      <c r="R20" s="604"/>
      <c r="S20" s="601"/>
      <c r="T20" s="602"/>
      <c r="U20" s="602"/>
      <c r="V20" s="603"/>
      <c r="W20" s="602"/>
      <c r="X20" s="602"/>
      <c r="Y20" s="603"/>
      <c r="Z20" s="603"/>
      <c r="AA20" s="601"/>
      <c r="AB20" s="602"/>
      <c r="AC20" s="602"/>
      <c r="AD20" s="603"/>
      <c r="AE20" s="602"/>
      <c r="AF20" s="602"/>
      <c r="AG20" s="603"/>
      <c r="AH20" s="603"/>
      <c r="AI20" s="531"/>
    </row>
    <row r="21" spans="1:35" x14ac:dyDescent="0.25">
      <c r="A21" s="605"/>
      <c r="B21" s="605"/>
      <c r="C21" s="613"/>
      <c r="D21" s="614"/>
      <c r="E21" s="614"/>
      <c r="F21" s="614"/>
      <c r="G21" s="614"/>
      <c r="H21" s="614"/>
      <c r="I21" s="614"/>
      <c r="J21" s="615"/>
      <c r="K21" s="613"/>
      <c r="L21" s="614"/>
      <c r="M21" s="614"/>
      <c r="N21" s="614"/>
      <c r="O21" s="614"/>
      <c r="P21" s="614"/>
      <c r="Q21" s="614"/>
      <c r="R21" s="615"/>
      <c r="S21" s="613"/>
      <c r="T21" s="614"/>
      <c r="U21" s="614"/>
      <c r="V21" s="614"/>
      <c r="W21" s="614"/>
      <c r="X21" s="614"/>
      <c r="Y21" s="614"/>
      <c r="Z21" s="614"/>
      <c r="AA21" s="613"/>
      <c r="AB21" s="614"/>
      <c r="AC21" s="614"/>
      <c r="AD21" s="614"/>
      <c r="AE21" s="614"/>
      <c r="AF21" s="614"/>
      <c r="AG21" s="614"/>
      <c r="AH21" s="614"/>
      <c r="AI21" s="531"/>
    </row>
    <row r="22" spans="1:35" x14ac:dyDescent="0.25">
      <c r="A22" s="529"/>
      <c r="B22" s="529"/>
      <c r="C22" s="529"/>
      <c r="D22" s="529"/>
      <c r="E22" s="529"/>
      <c r="F22" s="620"/>
      <c r="G22" s="620"/>
      <c r="H22" s="620"/>
      <c r="I22" s="620"/>
      <c r="J22" s="620"/>
      <c r="K22" s="529"/>
      <c r="L22" s="529"/>
      <c r="M22" s="529"/>
      <c r="N22" s="620"/>
      <c r="O22" s="620"/>
      <c r="P22" s="620"/>
      <c r="Q22" s="620"/>
      <c r="R22" s="620"/>
      <c r="S22" s="529"/>
      <c r="T22" s="529"/>
      <c r="U22" s="529"/>
      <c r="V22" s="620"/>
      <c r="W22" s="620"/>
      <c r="X22" s="620"/>
      <c r="Y22" s="620"/>
      <c r="Z22" s="620"/>
      <c r="AA22" s="529"/>
      <c r="AB22" s="529"/>
      <c r="AC22" s="529"/>
      <c r="AD22" s="620"/>
      <c r="AE22" s="620"/>
      <c r="AF22" s="620"/>
      <c r="AG22" s="620"/>
      <c r="AH22" s="620"/>
      <c r="AI22" s="531"/>
    </row>
    <row r="23" spans="1:35" x14ac:dyDescent="0.25">
      <c r="A23" s="529"/>
      <c r="B23" s="529"/>
      <c r="C23" s="531"/>
      <c r="D23" s="531"/>
      <c r="E23" s="531"/>
      <c r="F23" s="531"/>
      <c r="G23" s="531"/>
      <c r="H23" s="531"/>
      <c r="I23" s="531"/>
      <c r="J23" s="531"/>
      <c r="K23" s="531"/>
      <c r="L23" s="531"/>
      <c r="M23" s="531"/>
      <c r="N23" s="531"/>
      <c r="O23" s="531"/>
      <c r="P23" s="531"/>
      <c r="Q23" s="531"/>
      <c r="R23" s="531"/>
      <c r="S23" s="531"/>
      <c r="T23" s="531"/>
      <c r="U23" s="531"/>
      <c r="V23" s="531"/>
      <c r="W23" s="531"/>
      <c r="X23" s="531"/>
      <c r="Y23" s="531"/>
      <c r="Z23" s="531"/>
      <c r="AA23" s="531"/>
      <c r="AB23" s="531"/>
      <c r="AC23" s="531"/>
      <c r="AD23" s="531"/>
      <c r="AE23" s="531"/>
      <c r="AF23" s="531"/>
      <c r="AG23" s="531"/>
      <c r="AH23" s="531"/>
      <c r="AI23" s="531"/>
    </row>
    <row r="24" spans="1:35" x14ac:dyDescent="0.25">
      <c r="A24" s="531"/>
      <c r="B24" s="531"/>
      <c r="C24" s="531"/>
      <c r="D24" s="531"/>
      <c r="E24" s="531"/>
      <c r="F24" s="531"/>
      <c r="G24" s="531"/>
      <c r="H24" s="531"/>
      <c r="I24" s="531"/>
      <c r="J24" s="531"/>
      <c r="K24" s="531"/>
      <c r="L24" s="531"/>
      <c r="M24" s="531"/>
      <c r="N24" s="531"/>
      <c r="O24" s="531"/>
      <c r="P24" s="531"/>
      <c r="Q24" s="531"/>
      <c r="R24" s="531"/>
      <c r="S24" s="531"/>
      <c r="T24" s="531"/>
      <c r="U24" s="531"/>
      <c r="V24" s="531"/>
      <c r="W24" s="531"/>
      <c r="X24" s="531"/>
      <c r="Y24" s="531"/>
      <c r="Z24" s="531"/>
      <c r="AA24" s="531"/>
      <c r="AB24" s="531"/>
      <c r="AC24" s="531"/>
      <c r="AD24" s="531"/>
      <c r="AE24" s="531"/>
      <c r="AF24" s="531"/>
      <c r="AG24" s="531"/>
      <c r="AH24" s="531"/>
      <c r="AI24" s="531"/>
    </row>
    <row r="25" spans="1:35" x14ac:dyDescent="0.25">
      <c r="A25" s="531"/>
      <c r="B25" s="531"/>
      <c r="C25" s="531"/>
      <c r="D25" s="531"/>
      <c r="E25" s="531"/>
      <c r="F25" s="531"/>
      <c r="G25" s="531"/>
      <c r="H25" s="531"/>
      <c r="I25" s="531"/>
      <c r="J25" s="531"/>
      <c r="K25" s="531"/>
      <c r="L25" s="531"/>
      <c r="M25" s="531"/>
      <c r="N25" s="531"/>
      <c r="O25" s="531"/>
      <c r="P25" s="531"/>
      <c r="Q25" s="531"/>
      <c r="R25" s="531"/>
      <c r="S25" s="531"/>
      <c r="T25" s="531"/>
      <c r="U25" s="531"/>
      <c r="V25" s="531"/>
      <c r="W25" s="531"/>
      <c r="X25" s="531"/>
      <c r="Y25" s="531"/>
      <c r="Z25" s="531"/>
      <c r="AA25" s="531"/>
      <c r="AB25" s="531"/>
      <c r="AC25" s="531"/>
      <c r="AD25" s="531"/>
      <c r="AE25" s="531"/>
      <c r="AF25" s="531"/>
      <c r="AG25" s="531"/>
      <c r="AH25" s="531"/>
      <c r="AI25" s="531"/>
    </row>
    <row r="26" spans="1:35" x14ac:dyDescent="0.25">
      <c r="A26" s="529"/>
      <c r="B26" s="529"/>
      <c r="C26" s="529"/>
      <c r="D26" s="529"/>
      <c r="E26" s="529"/>
      <c r="F26" s="529"/>
      <c r="G26" s="529"/>
      <c r="H26" s="529"/>
      <c r="I26" s="529"/>
      <c r="J26" s="529"/>
      <c r="K26" s="529"/>
      <c r="L26" s="529"/>
      <c r="M26" s="529"/>
      <c r="N26" s="529"/>
      <c r="O26" s="529"/>
      <c r="P26" s="529"/>
      <c r="Q26" s="529"/>
      <c r="R26" s="529"/>
      <c r="S26" s="529"/>
      <c r="T26" s="529"/>
      <c r="U26" s="529"/>
      <c r="V26" s="529"/>
      <c r="W26" s="529"/>
      <c r="X26" s="529"/>
      <c r="Y26" s="529"/>
      <c r="Z26" s="529"/>
      <c r="AA26" s="529"/>
      <c r="AB26" s="529"/>
      <c r="AC26" s="529"/>
      <c r="AD26" s="529"/>
      <c r="AE26" s="529"/>
      <c r="AF26" s="529"/>
      <c r="AG26" s="529"/>
      <c r="AH26" s="529"/>
      <c r="AI26" s="531"/>
    </row>
    <row r="27" spans="1:35" x14ac:dyDescent="0.25">
      <c r="A27" s="529"/>
      <c r="B27" s="529"/>
      <c r="C27" s="529"/>
      <c r="D27" s="529"/>
      <c r="E27" s="529"/>
      <c r="F27" s="529"/>
      <c r="G27" s="529"/>
      <c r="H27" s="529"/>
      <c r="I27" s="529"/>
      <c r="J27" s="529"/>
      <c r="K27" s="529"/>
      <c r="L27" s="529"/>
      <c r="M27" s="529"/>
      <c r="N27" s="529"/>
      <c r="O27" s="529"/>
      <c r="P27" s="529"/>
      <c r="Q27" s="529"/>
      <c r="R27" s="529"/>
      <c r="S27" s="529"/>
      <c r="T27" s="529"/>
      <c r="U27" s="529"/>
      <c r="V27" s="529"/>
      <c r="W27" s="529"/>
      <c r="X27" s="529"/>
      <c r="Y27" s="529"/>
      <c r="Z27" s="529"/>
      <c r="AA27" s="529"/>
      <c r="AB27" s="529"/>
      <c r="AC27" s="529"/>
      <c r="AD27" s="529"/>
      <c r="AE27" s="529"/>
      <c r="AF27" s="529"/>
      <c r="AG27" s="529"/>
      <c r="AH27" s="529"/>
      <c r="AI27" s="531"/>
    </row>
    <row r="28" spans="1:35" x14ac:dyDescent="0.25">
      <c r="A28" s="529"/>
      <c r="B28" s="529"/>
      <c r="C28" s="529"/>
      <c r="D28" s="529"/>
      <c r="E28" s="529"/>
      <c r="F28" s="529"/>
      <c r="G28" s="529"/>
      <c r="H28" s="529"/>
      <c r="I28" s="529"/>
      <c r="J28" s="529"/>
      <c r="K28" s="529"/>
      <c r="L28" s="529"/>
      <c r="M28" s="529"/>
      <c r="N28" s="529"/>
      <c r="O28" s="529"/>
      <c r="P28" s="529"/>
      <c r="Q28" s="529"/>
      <c r="R28" s="529"/>
      <c r="S28" s="529"/>
      <c r="T28" s="529"/>
      <c r="U28" s="529"/>
      <c r="V28" s="529"/>
      <c r="W28" s="529"/>
      <c r="X28" s="529"/>
      <c r="Y28" s="529"/>
      <c r="Z28" s="529"/>
      <c r="AA28" s="529"/>
      <c r="AB28" s="529"/>
      <c r="AC28" s="529"/>
      <c r="AD28" s="529"/>
      <c r="AE28" s="529"/>
      <c r="AF28" s="529"/>
      <c r="AG28" s="529"/>
      <c r="AH28" s="529"/>
      <c r="AI28" s="531"/>
    </row>
    <row r="29" spans="1:35" x14ac:dyDescent="0.25">
      <c r="A29" s="529"/>
      <c r="B29" s="529"/>
      <c r="C29" s="529"/>
      <c r="D29" s="529"/>
      <c r="E29" s="529"/>
      <c r="F29" s="529"/>
      <c r="G29" s="529"/>
      <c r="H29" s="529"/>
      <c r="I29" s="529"/>
      <c r="J29" s="529"/>
      <c r="K29" s="529"/>
      <c r="L29" s="529"/>
      <c r="M29" s="529"/>
      <c r="N29" s="529"/>
      <c r="O29" s="529"/>
      <c r="P29" s="529"/>
      <c r="Q29" s="529"/>
      <c r="R29" s="529"/>
      <c r="S29" s="529"/>
      <c r="T29" s="529"/>
      <c r="U29" s="529"/>
      <c r="V29" s="529"/>
      <c r="W29" s="529"/>
      <c r="X29" s="529"/>
      <c r="Y29" s="529"/>
      <c r="Z29" s="529"/>
      <c r="AA29" s="529"/>
      <c r="AB29" s="529"/>
      <c r="AC29" s="529"/>
      <c r="AD29" s="529"/>
      <c r="AE29" s="529"/>
      <c r="AF29" s="529"/>
      <c r="AG29" s="529"/>
      <c r="AH29" s="529"/>
      <c r="AI29" s="531"/>
    </row>
    <row r="30" spans="1:35" x14ac:dyDescent="0.25">
      <c r="A30" s="529"/>
      <c r="B30" s="529"/>
      <c r="C30" s="529"/>
      <c r="D30" s="529"/>
      <c r="E30" s="529"/>
      <c r="F30" s="529"/>
      <c r="G30" s="529"/>
      <c r="H30" s="529"/>
      <c r="I30" s="529"/>
      <c r="J30" s="529"/>
      <c r="K30" s="529"/>
      <c r="L30" s="529"/>
      <c r="M30" s="529"/>
      <c r="N30" s="529"/>
      <c r="O30" s="529"/>
      <c r="P30" s="529"/>
      <c r="Q30" s="529"/>
      <c r="R30" s="529"/>
      <c r="S30" s="529"/>
      <c r="T30" s="529"/>
      <c r="U30" s="529"/>
      <c r="V30" s="529"/>
      <c r="W30" s="529"/>
      <c r="X30" s="529"/>
      <c r="Y30" s="529"/>
      <c r="Z30" s="529"/>
      <c r="AA30" s="529"/>
      <c r="AB30" s="529"/>
      <c r="AC30" s="529"/>
      <c r="AD30" s="529"/>
      <c r="AE30" s="529"/>
      <c r="AF30" s="529"/>
      <c r="AG30" s="529"/>
      <c r="AH30" s="529"/>
      <c r="AI30" s="531"/>
    </row>
    <row r="31" spans="1:35" x14ac:dyDescent="0.25">
      <c r="A31" s="529"/>
      <c r="B31" s="529"/>
      <c r="C31" s="529"/>
      <c r="D31" s="529"/>
      <c r="E31" s="529"/>
      <c r="F31" s="529"/>
      <c r="G31" s="529"/>
      <c r="H31" s="529"/>
      <c r="I31" s="529"/>
      <c r="J31" s="529"/>
      <c r="K31" s="529"/>
      <c r="L31" s="529"/>
      <c r="M31" s="529"/>
      <c r="N31" s="529"/>
      <c r="O31" s="529"/>
      <c r="P31" s="529"/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31"/>
    </row>
    <row r="32" spans="1:35" x14ac:dyDescent="0.25">
      <c r="A32" s="529"/>
      <c r="B32" s="529"/>
      <c r="C32" s="529"/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529"/>
      <c r="O32" s="529"/>
      <c r="P32" s="529"/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31"/>
    </row>
    <row r="33" spans="1:35" ht="7.5" customHeight="1" x14ac:dyDescent="0.25">
      <c r="A33" s="529"/>
      <c r="B33" s="529"/>
      <c r="C33" s="529"/>
      <c r="D33" s="529"/>
      <c r="E33" s="529"/>
      <c r="F33" s="529"/>
      <c r="G33" s="529"/>
      <c r="H33" s="529"/>
      <c r="I33" s="529"/>
      <c r="J33" s="529"/>
      <c r="K33" s="529"/>
      <c r="L33" s="529"/>
      <c r="M33" s="529"/>
      <c r="N33" s="529"/>
      <c r="O33" s="529"/>
      <c r="P33" s="529"/>
      <c r="Q33" s="529"/>
      <c r="R33" s="529"/>
      <c r="S33" s="529"/>
      <c r="T33" s="529"/>
      <c r="U33" s="529"/>
      <c r="V33" s="529"/>
      <c r="W33" s="529"/>
      <c r="X33" s="529"/>
      <c r="Y33" s="529"/>
      <c r="Z33" s="529"/>
      <c r="AA33" s="529"/>
      <c r="AB33" s="529"/>
      <c r="AC33" s="529"/>
      <c r="AD33" s="529"/>
      <c r="AE33" s="529"/>
      <c r="AF33" s="529"/>
      <c r="AG33" s="529"/>
      <c r="AH33" s="529"/>
      <c r="AI33" s="531"/>
    </row>
    <row r="34" spans="1:35" ht="18" customHeight="1" x14ac:dyDescent="0.25">
      <c r="A34" s="697" t="s">
        <v>202</v>
      </c>
      <c r="B34" s="697"/>
      <c r="C34" s="529"/>
      <c r="D34" s="529"/>
      <c r="E34" s="529"/>
      <c r="F34" s="529"/>
      <c r="G34" s="529"/>
      <c r="H34" s="529"/>
      <c r="I34" s="529"/>
      <c r="J34" s="529"/>
      <c r="K34" s="529"/>
      <c r="L34" s="529"/>
      <c r="M34" s="529"/>
      <c r="N34" s="529"/>
      <c r="O34" s="529"/>
      <c r="P34" s="529"/>
      <c r="Q34" s="529"/>
      <c r="R34" s="529"/>
      <c r="S34" s="529"/>
      <c r="T34" s="529"/>
      <c r="U34" s="529"/>
      <c r="V34" s="529"/>
      <c r="W34" s="529"/>
      <c r="X34" s="529"/>
      <c r="Y34" s="529"/>
      <c r="Z34" s="529"/>
      <c r="AA34" s="529"/>
      <c r="AB34" s="529"/>
      <c r="AC34" s="529"/>
      <c r="AD34" s="529"/>
      <c r="AE34" s="529"/>
      <c r="AF34" s="529"/>
      <c r="AG34" s="529"/>
      <c r="AH34" s="529"/>
      <c r="AI34" s="531"/>
    </row>
    <row r="35" spans="1:35" ht="18" customHeight="1" x14ac:dyDescent="0.25">
      <c r="A35" s="698" t="s">
        <v>191</v>
      </c>
      <c r="B35" s="698"/>
      <c r="C35" s="529"/>
      <c r="D35" s="529"/>
      <c r="E35" s="529"/>
      <c r="F35" s="529"/>
      <c r="G35" s="529"/>
      <c r="H35" s="529"/>
      <c r="I35" s="529"/>
      <c r="J35" s="529"/>
      <c r="K35" s="529"/>
      <c r="L35" s="529"/>
      <c r="M35" s="529"/>
      <c r="N35" s="529"/>
      <c r="O35" s="529"/>
      <c r="P35" s="529"/>
      <c r="Q35" s="529"/>
      <c r="R35" s="529"/>
      <c r="S35" s="529"/>
      <c r="T35" s="529"/>
      <c r="U35" s="529"/>
      <c r="V35" s="529"/>
      <c r="W35" s="529"/>
      <c r="X35" s="529"/>
      <c r="Y35" s="529"/>
      <c r="Z35" s="529"/>
      <c r="AA35" s="529"/>
      <c r="AB35" s="529"/>
      <c r="AC35" s="529"/>
      <c r="AD35" s="529"/>
      <c r="AE35" s="529"/>
      <c r="AF35" s="529"/>
      <c r="AG35" s="529"/>
      <c r="AH35" s="529"/>
      <c r="AI35" s="531"/>
    </row>
    <row r="36" spans="1:35" x14ac:dyDescent="0.25">
      <c r="AI36" s="610"/>
    </row>
    <row r="37" spans="1:35" x14ac:dyDescent="0.25">
      <c r="AI37" s="618"/>
    </row>
    <row r="38" spans="1:35" x14ac:dyDescent="0.25">
      <c r="AI38" s="531"/>
    </row>
    <row r="39" spans="1:35" x14ac:dyDescent="0.25">
      <c r="AI39" s="531"/>
    </row>
    <row r="40" spans="1:35" x14ac:dyDescent="0.25">
      <c r="AI40" s="531"/>
    </row>
    <row r="41" spans="1:35" x14ac:dyDescent="0.25">
      <c r="AI41" s="531"/>
    </row>
    <row r="42" spans="1:35" x14ac:dyDescent="0.25">
      <c r="AI42" s="531"/>
    </row>
    <row r="43" spans="1:35" x14ac:dyDescent="0.25">
      <c r="AI43" s="531"/>
    </row>
    <row r="59" spans="35:35" x14ac:dyDescent="0.25">
      <c r="AI59" s="531"/>
    </row>
    <row r="60" spans="35:35" x14ac:dyDescent="0.25">
      <c r="AI60" s="531"/>
    </row>
    <row r="61" spans="35:35" x14ac:dyDescent="0.25">
      <c r="AI61" s="531"/>
    </row>
    <row r="62" spans="35:35" x14ac:dyDescent="0.25">
      <c r="AI62" s="531"/>
    </row>
    <row r="63" spans="35:35" x14ac:dyDescent="0.25">
      <c r="AI63" s="531"/>
    </row>
    <row r="64" spans="35:35" x14ac:dyDescent="0.25">
      <c r="AI64" s="531"/>
    </row>
    <row r="65" spans="35:35" x14ac:dyDescent="0.25">
      <c r="AI65" s="531"/>
    </row>
    <row r="66" spans="35:35" x14ac:dyDescent="0.25">
      <c r="AI66" s="531"/>
    </row>
    <row r="67" spans="35:35" x14ac:dyDescent="0.25">
      <c r="AI67" s="531"/>
    </row>
    <row r="68" spans="35:35" x14ac:dyDescent="0.25">
      <c r="AI68" s="531"/>
    </row>
    <row r="69" spans="35:35" x14ac:dyDescent="0.25">
      <c r="AI69" s="531"/>
    </row>
    <row r="70" spans="35:35" x14ac:dyDescent="0.25">
      <c r="AI70" s="531"/>
    </row>
    <row r="71" spans="35:35" x14ac:dyDescent="0.25">
      <c r="AI71" s="531"/>
    </row>
    <row r="72" spans="35:35" x14ac:dyDescent="0.25">
      <c r="AI72" s="531"/>
    </row>
    <row r="73" spans="35:35" x14ac:dyDescent="0.25">
      <c r="AI73" s="531"/>
    </row>
    <row r="74" spans="35:35" x14ac:dyDescent="0.25">
      <c r="AI74" s="531"/>
    </row>
    <row r="75" spans="35:35" x14ac:dyDescent="0.25">
      <c r="AI75" s="531"/>
    </row>
    <row r="76" spans="35:35" x14ac:dyDescent="0.25">
      <c r="AI76" s="531"/>
    </row>
    <row r="77" spans="35:35" x14ac:dyDescent="0.25">
      <c r="AI77" s="531"/>
    </row>
    <row r="78" spans="35:35" x14ac:dyDescent="0.25">
      <c r="AI78" s="531"/>
    </row>
    <row r="79" spans="35:35" x14ac:dyDescent="0.25">
      <c r="AI79" s="531"/>
    </row>
    <row r="80" spans="35:35" x14ac:dyDescent="0.25">
      <c r="AI80" s="531"/>
    </row>
    <row r="81" spans="35:35" x14ac:dyDescent="0.25">
      <c r="AI81" s="531"/>
    </row>
    <row r="82" spans="35:35" x14ac:dyDescent="0.25">
      <c r="AI82" s="531"/>
    </row>
    <row r="83" spans="35:35" x14ac:dyDescent="0.25">
      <c r="AI83" s="531"/>
    </row>
    <row r="84" spans="35:35" x14ac:dyDescent="0.25">
      <c r="AI84" s="531"/>
    </row>
    <row r="85" spans="35:35" x14ac:dyDescent="0.25">
      <c r="AI85" s="531"/>
    </row>
    <row r="86" spans="35:35" x14ac:dyDescent="0.25">
      <c r="AI86" s="531"/>
    </row>
    <row r="87" spans="35:35" x14ac:dyDescent="0.25">
      <c r="AI87" s="531"/>
    </row>
    <row r="88" spans="35:35" x14ac:dyDescent="0.25">
      <c r="AI88" s="531"/>
    </row>
    <row r="89" spans="35:35" x14ac:dyDescent="0.25">
      <c r="AI89" s="531"/>
    </row>
    <row r="90" spans="35:35" x14ac:dyDescent="0.25">
      <c r="AI90" s="531"/>
    </row>
    <row r="91" spans="35:35" x14ac:dyDescent="0.25">
      <c r="AI91" s="531"/>
    </row>
    <row r="92" spans="35:35" x14ac:dyDescent="0.25">
      <c r="AI92" s="531"/>
    </row>
    <row r="93" spans="35:35" x14ac:dyDescent="0.25">
      <c r="AI93" s="531"/>
    </row>
    <row r="94" spans="35:35" x14ac:dyDescent="0.25">
      <c r="AI94" s="531"/>
    </row>
    <row r="95" spans="35:35" x14ac:dyDescent="0.25">
      <c r="AI95" s="531"/>
    </row>
    <row r="96" spans="35:35" x14ac:dyDescent="0.25">
      <c r="AI96" s="531"/>
    </row>
    <row r="97" spans="35:35" x14ac:dyDescent="0.25">
      <c r="AI97" s="531"/>
    </row>
    <row r="98" spans="35:35" x14ac:dyDescent="0.25">
      <c r="AI98" s="531"/>
    </row>
    <row r="99" spans="35:35" x14ac:dyDescent="0.25">
      <c r="AI99" s="531"/>
    </row>
    <row r="100" spans="35:35" x14ac:dyDescent="0.25">
      <c r="AI100" s="531"/>
    </row>
    <row r="101" spans="35:35" x14ac:dyDescent="0.25">
      <c r="AI101" s="531"/>
    </row>
    <row r="102" spans="35:35" x14ac:dyDescent="0.25">
      <c r="AI102" s="531"/>
    </row>
    <row r="103" spans="35:35" x14ac:dyDescent="0.25">
      <c r="AI103" s="531"/>
    </row>
    <row r="104" spans="35:35" x14ac:dyDescent="0.25">
      <c r="AI104" s="531"/>
    </row>
    <row r="105" spans="35:35" x14ac:dyDescent="0.25">
      <c r="AI105" s="531"/>
    </row>
    <row r="106" spans="35:35" x14ac:dyDescent="0.25">
      <c r="AI106" s="531"/>
    </row>
    <row r="107" spans="35:35" x14ac:dyDescent="0.25">
      <c r="AI107" s="531"/>
    </row>
    <row r="108" spans="35:35" x14ac:dyDescent="0.25">
      <c r="AI108" s="531"/>
    </row>
    <row r="109" spans="35:35" x14ac:dyDescent="0.25">
      <c r="AI109" s="531"/>
    </row>
    <row r="110" spans="35:35" x14ac:dyDescent="0.25">
      <c r="AI110" s="531"/>
    </row>
    <row r="111" spans="35:35" x14ac:dyDescent="0.25">
      <c r="AI111" s="531"/>
    </row>
    <row r="112" spans="35:35" x14ac:dyDescent="0.25">
      <c r="AI112" s="531"/>
    </row>
    <row r="113" spans="35:35" x14ac:dyDescent="0.25">
      <c r="AI113" s="531"/>
    </row>
    <row r="114" spans="35:35" x14ac:dyDescent="0.25">
      <c r="AI114" s="531"/>
    </row>
    <row r="115" spans="35:35" x14ac:dyDescent="0.25">
      <c r="AI115" s="531"/>
    </row>
    <row r="116" spans="35:35" x14ac:dyDescent="0.25">
      <c r="AI116" s="531"/>
    </row>
    <row r="117" spans="35:35" x14ac:dyDescent="0.25">
      <c r="AI117" s="531"/>
    </row>
    <row r="118" spans="35:35" x14ac:dyDescent="0.25">
      <c r="AI118" s="531"/>
    </row>
    <row r="119" spans="35:35" x14ac:dyDescent="0.25">
      <c r="AI119" s="531"/>
    </row>
    <row r="120" spans="35:35" x14ac:dyDescent="0.25">
      <c r="AI120" s="531"/>
    </row>
    <row r="121" spans="35:35" x14ac:dyDescent="0.25">
      <c r="AI121" s="531"/>
    </row>
    <row r="122" spans="35:35" x14ac:dyDescent="0.25">
      <c r="AI122" s="531"/>
    </row>
    <row r="123" spans="35:35" x14ac:dyDescent="0.25">
      <c r="AI123" s="531"/>
    </row>
    <row r="124" spans="35:35" x14ac:dyDescent="0.25">
      <c r="AI124" s="531"/>
    </row>
    <row r="125" spans="35:35" x14ac:dyDescent="0.25">
      <c r="AI125" s="531"/>
    </row>
    <row r="126" spans="35:35" x14ac:dyDescent="0.25">
      <c r="AI126" s="531"/>
    </row>
    <row r="127" spans="35:35" x14ac:dyDescent="0.25">
      <c r="AI127" s="531"/>
    </row>
    <row r="128" spans="35:35" x14ac:dyDescent="0.25">
      <c r="AI128" s="531"/>
    </row>
    <row r="129" spans="35:35" x14ac:dyDescent="0.25">
      <c r="AI129" s="531"/>
    </row>
    <row r="130" spans="35:35" x14ac:dyDescent="0.25">
      <c r="AI130" s="531"/>
    </row>
    <row r="131" spans="35:35" x14ac:dyDescent="0.25">
      <c r="AI131" s="531"/>
    </row>
    <row r="132" spans="35:35" x14ac:dyDescent="0.25">
      <c r="AI132" s="531"/>
    </row>
    <row r="133" spans="35:35" x14ac:dyDescent="0.25">
      <c r="AI133" s="531"/>
    </row>
    <row r="134" spans="35:35" x14ac:dyDescent="0.25">
      <c r="AI134" s="531"/>
    </row>
    <row r="135" spans="35:35" x14ac:dyDescent="0.25">
      <c r="AI135" s="531"/>
    </row>
    <row r="136" spans="35:35" x14ac:dyDescent="0.25">
      <c r="AI136" s="531"/>
    </row>
  </sheetData>
  <mergeCells count="17">
    <mergeCell ref="A3:A4"/>
    <mergeCell ref="C3:C4"/>
    <mergeCell ref="D3:F3"/>
    <mergeCell ref="G3:I3"/>
    <mergeCell ref="K3:K4"/>
    <mergeCell ref="AE3:AG3"/>
    <mergeCell ref="C5:I5"/>
    <mergeCell ref="K5:Q5"/>
    <mergeCell ref="S5:Y5"/>
    <mergeCell ref="AA5:AG5"/>
    <mergeCell ref="O3:Q3"/>
    <mergeCell ref="S3:S4"/>
    <mergeCell ref="T3:V3"/>
    <mergeCell ref="W3:Y3"/>
    <mergeCell ref="AA3:AA4"/>
    <mergeCell ref="AB3:AD3"/>
    <mergeCell ref="L3:N3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137"/>
  <sheetViews>
    <sheetView zoomScaleNormal="100" workbookViewId="0">
      <selection activeCell="AH12" sqref="AH12"/>
    </sheetView>
  </sheetViews>
  <sheetFormatPr defaultRowHeight="15.75" x14ac:dyDescent="0.25"/>
  <cols>
    <col min="1" max="1" width="6.140625" style="171" customWidth="1"/>
    <col min="2" max="2" width="0.5703125" style="171" customWidth="1"/>
    <col min="3" max="3" width="7.140625" style="171" customWidth="1"/>
    <col min="4" max="9" width="6" style="171" customWidth="1"/>
    <col min="10" max="10" width="0.5703125" style="171" customWidth="1"/>
    <col min="11" max="11" width="8" style="171" customWidth="1"/>
    <col min="12" max="17" width="6" style="171" customWidth="1"/>
    <col min="18" max="18" width="0.5703125" style="171" customWidth="1"/>
    <col min="19" max="24" width="6" style="171" customWidth="1"/>
    <col min="25" max="25" width="0.5703125" style="171" customWidth="1"/>
    <col min="26" max="31" width="6" style="171" customWidth="1"/>
    <col min="32" max="32" width="3.7109375" style="171" customWidth="1"/>
    <col min="33" max="33" width="4.5703125" style="529" customWidth="1"/>
    <col min="34" max="16384" width="9.140625" style="171"/>
  </cols>
  <sheetData>
    <row r="1" spans="1:40" ht="18.75" customHeight="1" x14ac:dyDescent="0.25">
      <c r="A1" s="625" t="s">
        <v>203</v>
      </c>
      <c r="C1" s="53"/>
      <c r="K1" s="53"/>
      <c r="AG1" s="531"/>
    </row>
    <row r="2" spans="1:40" ht="12" customHeight="1" x14ac:dyDescent="0.25">
      <c r="A2" s="529"/>
      <c r="G2" s="532"/>
      <c r="H2" s="532"/>
      <c r="O2" s="532"/>
      <c r="P2" s="532"/>
      <c r="V2" s="532"/>
      <c r="W2" s="532"/>
      <c r="AC2" s="532"/>
      <c r="AD2" s="532"/>
      <c r="AG2" s="531"/>
    </row>
    <row r="3" spans="1:40" ht="17.25" customHeight="1" x14ac:dyDescent="0.25">
      <c r="A3" s="1300" t="s">
        <v>169</v>
      </c>
      <c r="B3" s="534"/>
      <c r="C3" s="1302" t="s">
        <v>194</v>
      </c>
      <c r="D3" s="1273">
        <v>2020</v>
      </c>
      <c r="E3" s="1299"/>
      <c r="F3" s="1274"/>
      <c r="G3" s="1273">
        <v>2021</v>
      </c>
      <c r="H3" s="1299"/>
      <c r="I3" s="1274"/>
      <c r="J3" s="534"/>
      <c r="K3" s="1302" t="s">
        <v>194</v>
      </c>
      <c r="L3" s="1273">
        <v>2020</v>
      </c>
      <c r="M3" s="1299"/>
      <c r="N3" s="1274"/>
      <c r="O3" s="1273">
        <v>2021</v>
      </c>
      <c r="P3" s="1299"/>
      <c r="Q3" s="1274"/>
      <c r="R3" s="534"/>
      <c r="S3" s="1273">
        <v>2020</v>
      </c>
      <c r="T3" s="1299"/>
      <c r="U3" s="1274"/>
      <c r="V3" s="1273">
        <v>2021</v>
      </c>
      <c r="W3" s="1299"/>
      <c r="X3" s="1274"/>
      <c r="Y3" s="699"/>
      <c r="Z3" s="1273">
        <v>2020</v>
      </c>
      <c r="AA3" s="1299"/>
      <c r="AB3" s="1274"/>
      <c r="AC3" s="1273">
        <v>2021</v>
      </c>
      <c r="AD3" s="1299"/>
      <c r="AE3" s="1274"/>
      <c r="AF3" s="537"/>
      <c r="AG3" s="531"/>
    </row>
    <row r="4" spans="1:40" ht="27.75" customHeight="1" x14ac:dyDescent="0.25">
      <c r="A4" s="1301"/>
      <c r="B4" s="540"/>
      <c r="C4" s="1303"/>
      <c r="D4" s="629" t="s">
        <v>171</v>
      </c>
      <c r="E4" s="630" t="s">
        <v>195</v>
      </c>
      <c r="F4" s="631" t="s">
        <v>196</v>
      </c>
      <c r="G4" s="629" t="s">
        <v>171</v>
      </c>
      <c r="H4" s="630" t="s">
        <v>195</v>
      </c>
      <c r="I4" s="631" t="s">
        <v>196</v>
      </c>
      <c r="J4" s="540"/>
      <c r="K4" s="1303"/>
      <c r="L4" s="629" t="s">
        <v>171</v>
      </c>
      <c r="M4" s="630" t="s">
        <v>195</v>
      </c>
      <c r="N4" s="631" t="s">
        <v>196</v>
      </c>
      <c r="O4" s="629" t="s">
        <v>171</v>
      </c>
      <c r="P4" s="630" t="s">
        <v>195</v>
      </c>
      <c r="Q4" s="631" t="s">
        <v>196</v>
      </c>
      <c r="R4" s="540"/>
      <c r="S4" s="629" t="s">
        <v>171</v>
      </c>
      <c r="T4" s="630" t="s">
        <v>195</v>
      </c>
      <c r="U4" s="631" t="s">
        <v>196</v>
      </c>
      <c r="V4" s="629" t="s">
        <v>171</v>
      </c>
      <c r="W4" s="630" t="s">
        <v>195</v>
      </c>
      <c r="X4" s="631" t="s">
        <v>196</v>
      </c>
      <c r="Y4" s="630"/>
      <c r="Z4" s="629" t="s">
        <v>171</v>
      </c>
      <c r="AA4" s="630" t="s">
        <v>195</v>
      </c>
      <c r="AB4" s="631" t="s">
        <v>196</v>
      </c>
      <c r="AC4" s="629" t="s">
        <v>171</v>
      </c>
      <c r="AD4" s="630" t="s">
        <v>195</v>
      </c>
      <c r="AE4" s="631" t="s">
        <v>196</v>
      </c>
      <c r="AF4" s="633"/>
      <c r="AG4" s="531"/>
    </row>
    <row r="5" spans="1:40" ht="36.75" customHeight="1" x14ac:dyDescent="0.25">
      <c r="A5" s="700" t="s">
        <v>197</v>
      </c>
      <c r="B5" s="701"/>
      <c r="C5" s="1296" t="s">
        <v>204</v>
      </c>
      <c r="D5" s="1297"/>
      <c r="E5" s="1297"/>
      <c r="F5" s="1297"/>
      <c r="G5" s="1297"/>
      <c r="H5" s="1297"/>
      <c r="I5" s="1298"/>
      <c r="J5" s="545"/>
      <c r="K5" s="1296" t="s">
        <v>205</v>
      </c>
      <c r="L5" s="1297"/>
      <c r="M5" s="1297"/>
      <c r="N5" s="1297"/>
      <c r="O5" s="1297"/>
      <c r="P5" s="1297"/>
      <c r="Q5" s="1298"/>
      <c r="R5" s="545"/>
      <c r="S5" s="1296" t="s">
        <v>206</v>
      </c>
      <c r="T5" s="1297"/>
      <c r="U5" s="1297"/>
      <c r="V5" s="1297"/>
      <c r="W5" s="1297"/>
      <c r="X5" s="1298"/>
      <c r="Y5" s="636"/>
      <c r="Z5" s="1296" t="s">
        <v>207</v>
      </c>
      <c r="AA5" s="1297"/>
      <c r="AB5" s="1297"/>
      <c r="AC5" s="1297"/>
      <c r="AD5" s="1297"/>
      <c r="AE5" s="1298"/>
      <c r="AF5" s="548"/>
      <c r="AG5" s="531"/>
    </row>
    <row r="6" spans="1:40" ht="21" customHeight="1" x14ac:dyDescent="0.25">
      <c r="A6" s="702" t="s">
        <v>178</v>
      </c>
      <c r="B6" s="703"/>
      <c r="C6" s="642">
        <v>63</v>
      </c>
      <c r="D6" s="640">
        <v>91</v>
      </c>
      <c r="E6" s="638">
        <v>65</v>
      </c>
      <c r="F6" s="643">
        <v>100</v>
      </c>
      <c r="G6" s="640">
        <v>98.614007113945831</v>
      </c>
      <c r="H6" s="638">
        <v>92.395437262357433</v>
      </c>
      <c r="I6" s="643">
        <v>100</v>
      </c>
      <c r="J6" s="704"/>
      <c r="K6" s="642">
        <v>64</v>
      </c>
      <c r="L6" s="640">
        <v>100</v>
      </c>
      <c r="M6" s="638">
        <v>99</v>
      </c>
      <c r="N6" s="643">
        <v>100</v>
      </c>
      <c r="O6" s="640">
        <v>90.352456907640857</v>
      </c>
      <c r="P6" s="638">
        <v>77.591973244147155</v>
      </c>
      <c r="Q6" s="643">
        <v>98.996655518394633</v>
      </c>
      <c r="R6" s="704"/>
      <c r="S6" s="640">
        <v>82</v>
      </c>
      <c r="T6" s="638">
        <v>73</v>
      </c>
      <c r="U6" s="643">
        <v>88</v>
      </c>
      <c r="V6" s="640">
        <v>56.618401206636506</v>
      </c>
      <c r="W6" s="638">
        <v>49.568627450980394</v>
      </c>
      <c r="X6" s="643">
        <v>63.372549019607845</v>
      </c>
      <c r="Y6" s="638"/>
      <c r="Z6" s="640">
        <v>89</v>
      </c>
      <c r="AA6" s="638">
        <v>79</v>
      </c>
      <c r="AB6" s="643">
        <v>94</v>
      </c>
      <c r="AC6" s="640">
        <v>38.344277673545982</v>
      </c>
      <c r="AD6" s="638">
        <v>35.907859078590789</v>
      </c>
      <c r="AE6" s="643">
        <v>41.056910569105689</v>
      </c>
      <c r="AF6" s="651"/>
      <c r="AG6" s="705"/>
      <c r="AH6" s="706"/>
      <c r="AI6" s="706"/>
      <c r="AJ6" s="706"/>
    </row>
    <row r="7" spans="1:40" ht="21" customHeight="1" x14ac:dyDescent="0.25">
      <c r="A7" s="707" t="s">
        <v>179</v>
      </c>
      <c r="B7" s="708"/>
      <c r="C7" s="660">
        <v>75</v>
      </c>
      <c r="D7" s="668">
        <v>94</v>
      </c>
      <c r="E7" s="656">
        <v>82</v>
      </c>
      <c r="F7" s="658">
        <v>100</v>
      </c>
      <c r="G7" s="668">
        <v>89.238185768604026</v>
      </c>
      <c r="H7" s="656">
        <v>82.12927756653994</v>
      </c>
      <c r="I7" s="658">
        <v>99.04942965779469</v>
      </c>
      <c r="J7" s="704"/>
      <c r="K7" s="660">
        <v>72</v>
      </c>
      <c r="L7" s="668">
        <v>100</v>
      </c>
      <c r="M7" s="656">
        <v>99</v>
      </c>
      <c r="N7" s="658">
        <v>100</v>
      </c>
      <c r="O7" s="668">
        <v>98.996655518394618</v>
      </c>
      <c r="P7" s="656">
        <v>98.327759197324411</v>
      </c>
      <c r="Q7" s="658">
        <v>99.331103678929765</v>
      </c>
      <c r="R7" s="704"/>
      <c r="S7" s="668">
        <v>96</v>
      </c>
      <c r="T7" s="656">
        <v>88</v>
      </c>
      <c r="U7" s="658">
        <v>100</v>
      </c>
      <c r="V7" s="668">
        <v>67.632352941176464</v>
      </c>
      <c r="W7" s="656">
        <v>63.921568627450988</v>
      </c>
      <c r="X7" s="658">
        <v>70.196078431372541</v>
      </c>
      <c r="Y7" s="709"/>
      <c r="Z7" s="668">
        <v>96</v>
      </c>
      <c r="AA7" s="656">
        <v>93</v>
      </c>
      <c r="AB7" s="658">
        <v>97</v>
      </c>
      <c r="AC7" s="668">
        <v>40.373757904245707</v>
      </c>
      <c r="AD7" s="656">
        <v>39.701897018970193</v>
      </c>
      <c r="AE7" s="658">
        <v>41.192411924119241</v>
      </c>
      <c r="AF7" s="651"/>
      <c r="AG7" s="705"/>
      <c r="AH7" s="706"/>
      <c r="AI7" s="706"/>
      <c r="AJ7" s="706"/>
    </row>
    <row r="8" spans="1:40" ht="21" customHeight="1" x14ac:dyDescent="0.25">
      <c r="A8" s="707" t="s">
        <v>180</v>
      </c>
      <c r="B8" s="708"/>
      <c r="C8" s="660">
        <v>91</v>
      </c>
      <c r="D8" s="668">
        <v>99</v>
      </c>
      <c r="E8" s="656">
        <v>92</v>
      </c>
      <c r="F8" s="658">
        <v>100</v>
      </c>
      <c r="G8" s="668">
        <v>74.714828897338421</v>
      </c>
      <c r="H8" s="656">
        <v>69.201520912547537</v>
      </c>
      <c r="I8" s="658">
        <v>81.749049429657788</v>
      </c>
      <c r="J8" s="704"/>
      <c r="K8" s="660">
        <v>88</v>
      </c>
      <c r="L8" s="668">
        <v>100</v>
      </c>
      <c r="M8" s="656">
        <v>99</v>
      </c>
      <c r="N8" s="658">
        <v>100</v>
      </c>
      <c r="O8" s="668">
        <v>99.101170568561898</v>
      </c>
      <c r="P8" s="656">
        <v>97.993311036789294</v>
      </c>
      <c r="Q8" s="658">
        <v>100</v>
      </c>
      <c r="R8" s="704"/>
      <c r="S8" s="668">
        <v>100</v>
      </c>
      <c r="T8" s="656">
        <v>99</v>
      </c>
      <c r="U8" s="658">
        <v>100</v>
      </c>
      <c r="V8" s="668">
        <v>76.101960784313732</v>
      </c>
      <c r="W8" s="656">
        <v>70.784313725490193</v>
      </c>
      <c r="X8" s="658">
        <v>88.784313725490193</v>
      </c>
      <c r="Y8" s="709"/>
      <c r="Z8" s="668">
        <v>99</v>
      </c>
      <c r="AA8" s="656">
        <v>97</v>
      </c>
      <c r="AB8" s="658">
        <v>100</v>
      </c>
      <c r="AC8" s="668">
        <v>40.296597410418549</v>
      </c>
      <c r="AD8" s="656">
        <v>38.75338753387534</v>
      </c>
      <c r="AE8" s="658">
        <v>43.49593495934959</v>
      </c>
      <c r="AF8" s="651"/>
      <c r="AG8" s="705"/>
      <c r="AH8" s="706"/>
      <c r="AI8" s="706"/>
      <c r="AJ8" s="706"/>
    </row>
    <row r="9" spans="1:40" ht="21" customHeight="1" x14ac:dyDescent="0.25">
      <c r="A9" s="707" t="s">
        <v>181</v>
      </c>
      <c r="B9" s="708"/>
      <c r="C9" s="660">
        <v>92</v>
      </c>
      <c r="D9" s="668">
        <v>100</v>
      </c>
      <c r="E9" s="656">
        <v>98</v>
      </c>
      <c r="F9" s="658">
        <v>100</v>
      </c>
      <c r="G9" s="668">
        <v>91.212505280946374</v>
      </c>
      <c r="H9" s="656">
        <v>76.045627376425855</v>
      </c>
      <c r="I9" s="658">
        <v>100</v>
      </c>
      <c r="J9" s="704"/>
      <c r="K9" s="660">
        <v>89</v>
      </c>
      <c r="L9" s="668">
        <v>100</v>
      </c>
      <c r="M9" s="656">
        <v>99</v>
      </c>
      <c r="N9" s="658">
        <v>100</v>
      </c>
      <c r="O9" s="668">
        <v>99.753564513289916</v>
      </c>
      <c r="P9" s="656">
        <v>99.331103678929765</v>
      </c>
      <c r="Q9" s="658">
        <v>100</v>
      </c>
      <c r="R9" s="704"/>
      <c r="S9" s="668">
        <v>99</v>
      </c>
      <c r="T9" s="656">
        <v>98</v>
      </c>
      <c r="U9" s="658">
        <v>99</v>
      </c>
      <c r="V9" s="668">
        <v>96.889576883384947</v>
      </c>
      <c r="W9" s="656">
        <v>89.568627450980387</v>
      </c>
      <c r="X9" s="658">
        <v>100</v>
      </c>
      <c r="Y9" s="709"/>
      <c r="Z9" s="668">
        <v>99</v>
      </c>
      <c r="AA9" s="656">
        <v>98</v>
      </c>
      <c r="AB9" s="658">
        <v>100</v>
      </c>
      <c r="AC9" s="668">
        <v>57.049636285836549</v>
      </c>
      <c r="AD9" s="656">
        <v>45.460704607046068</v>
      </c>
      <c r="AE9" s="658">
        <v>85.027100271002723</v>
      </c>
      <c r="AF9" s="651"/>
      <c r="AG9" s="705"/>
      <c r="AH9" s="706"/>
      <c r="AI9" s="706"/>
      <c r="AJ9" s="706"/>
    </row>
    <row r="10" spans="1:40" ht="21" customHeight="1" x14ac:dyDescent="0.25">
      <c r="A10" s="707" t="s">
        <v>182</v>
      </c>
      <c r="B10" s="708"/>
      <c r="C10" s="710">
        <v>95</v>
      </c>
      <c r="D10" s="668">
        <v>91</v>
      </c>
      <c r="E10" s="656">
        <v>85</v>
      </c>
      <c r="F10" s="658">
        <v>99</v>
      </c>
      <c r="G10" s="668">
        <v>99.251809150006181</v>
      </c>
      <c r="H10" s="656">
        <v>92.395437262357433</v>
      </c>
      <c r="I10" s="658">
        <v>100</v>
      </c>
      <c r="J10" s="711"/>
      <c r="K10" s="710">
        <v>91</v>
      </c>
      <c r="L10" s="668">
        <v>97</v>
      </c>
      <c r="M10" s="656">
        <v>95</v>
      </c>
      <c r="N10" s="658">
        <v>99</v>
      </c>
      <c r="O10" s="668">
        <v>98.787625418060216</v>
      </c>
      <c r="P10" s="656">
        <v>96.98996655518394</v>
      </c>
      <c r="Q10" s="658">
        <v>100</v>
      </c>
      <c r="R10" s="704"/>
      <c r="S10" s="668">
        <v>97</v>
      </c>
      <c r="T10" s="656">
        <v>95</v>
      </c>
      <c r="U10" s="658">
        <v>99</v>
      </c>
      <c r="V10" s="668">
        <v>99.153594771241799</v>
      </c>
      <c r="W10" s="656">
        <v>98.470588235294116</v>
      </c>
      <c r="X10" s="658">
        <v>100</v>
      </c>
      <c r="Y10" s="709"/>
      <c r="Z10" s="668">
        <v>94</v>
      </c>
      <c r="AA10" s="656">
        <v>91</v>
      </c>
      <c r="AB10" s="658">
        <v>98</v>
      </c>
      <c r="AC10" s="668">
        <v>96.073283649503168</v>
      </c>
      <c r="AD10" s="656">
        <v>90.514905149051486</v>
      </c>
      <c r="AE10" s="658">
        <v>97.696476964769658</v>
      </c>
      <c r="AF10" s="651"/>
      <c r="AG10" s="705"/>
      <c r="AH10" s="706"/>
      <c r="AI10" s="706"/>
      <c r="AJ10" s="706"/>
    </row>
    <row r="11" spans="1:40" ht="21" customHeight="1" x14ac:dyDescent="0.25">
      <c r="A11" s="707" t="s">
        <v>183</v>
      </c>
      <c r="B11" s="708"/>
      <c r="C11" s="712">
        <v>94</v>
      </c>
      <c r="D11" s="668">
        <v>90</v>
      </c>
      <c r="E11" s="656">
        <v>83</v>
      </c>
      <c r="F11" s="658">
        <v>100</v>
      </c>
      <c r="G11" s="668">
        <v>87.750316856780742</v>
      </c>
      <c r="H11" s="656">
        <v>83.840304182509513</v>
      </c>
      <c r="I11" s="658">
        <v>91.825095057034218</v>
      </c>
      <c r="J11" s="704"/>
      <c r="K11" s="712">
        <v>86</v>
      </c>
      <c r="L11" s="668">
        <v>97</v>
      </c>
      <c r="M11" s="656">
        <v>93</v>
      </c>
      <c r="N11" s="658">
        <v>100</v>
      </c>
      <c r="O11" s="668">
        <v>98.366349369693808</v>
      </c>
      <c r="P11" s="656">
        <v>95.986622073578587</v>
      </c>
      <c r="Q11" s="658">
        <v>99.665551839464868</v>
      </c>
      <c r="R11" s="704"/>
      <c r="S11" s="668">
        <v>95</v>
      </c>
      <c r="T11" s="656">
        <v>92</v>
      </c>
      <c r="U11" s="658">
        <v>100</v>
      </c>
      <c r="V11" s="668">
        <v>99.248868778280524</v>
      </c>
      <c r="W11" s="656">
        <v>98.470588235294116</v>
      </c>
      <c r="X11" s="658">
        <v>100</v>
      </c>
      <c r="Y11" s="709"/>
      <c r="Z11" s="668">
        <v>86</v>
      </c>
      <c r="AA11" s="656">
        <v>85</v>
      </c>
      <c r="AB11" s="658">
        <v>89</v>
      </c>
      <c r="AC11" s="668">
        <v>97.381175734834301</v>
      </c>
      <c r="AD11" s="656">
        <v>96.951219512195124</v>
      </c>
      <c r="AE11" s="658">
        <v>97.764227642276424</v>
      </c>
      <c r="AF11" s="651"/>
      <c r="AG11" s="705"/>
      <c r="AH11" s="706"/>
      <c r="AI11" s="706"/>
      <c r="AJ11" s="706"/>
    </row>
    <row r="12" spans="1:40" ht="21" customHeight="1" x14ac:dyDescent="0.25">
      <c r="A12" s="707" t="s">
        <v>184</v>
      </c>
      <c r="B12" s="708"/>
      <c r="C12" s="660">
        <v>93</v>
      </c>
      <c r="D12" s="673">
        <v>96</v>
      </c>
      <c r="E12" s="670">
        <v>82</v>
      </c>
      <c r="F12" s="672">
        <v>100</v>
      </c>
      <c r="G12" s="673">
        <v>97.657304059855235</v>
      </c>
      <c r="H12" s="670">
        <v>92.395437262357433</v>
      </c>
      <c r="I12" s="672">
        <v>100</v>
      </c>
      <c r="J12" s="711"/>
      <c r="K12" s="660">
        <v>83</v>
      </c>
      <c r="L12" s="673">
        <v>99</v>
      </c>
      <c r="M12" s="670">
        <v>96</v>
      </c>
      <c r="N12" s="672">
        <v>100</v>
      </c>
      <c r="O12" s="673">
        <v>99.281555803294907</v>
      </c>
      <c r="P12" s="670">
        <v>98.327759197324411</v>
      </c>
      <c r="Q12" s="672">
        <v>100</v>
      </c>
      <c r="R12" s="704"/>
      <c r="S12" s="673">
        <v>99</v>
      </c>
      <c r="T12" s="670">
        <v>96</v>
      </c>
      <c r="U12" s="672">
        <v>100</v>
      </c>
      <c r="V12" s="673">
        <v>99.506172839506164</v>
      </c>
      <c r="W12" s="670">
        <v>98.941176470588232</v>
      </c>
      <c r="X12" s="672">
        <v>100</v>
      </c>
      <c r="Y12" s="713"/>
      <c r="Z12" s="673">
        <v>85</v>
      </c>
      <c r="AA12" s="670">
        <v>84</v>
      </c>
      <c r="AB12" s="672">
        <v>86</v>
      </c>
      <c r="AC12" s="673">
        <v>98.291177356218</v>
      </c>
      <c r="AD12" s="670">
        <v>97.018970189701903</v>
      </c>
      <c r="AE12" s="672">
        <v>100</v>
      </c>
      <c r="AF12" s="714"/>
      <c r="AG12" s="705"/>
      <c r="AH12" s="706"/>
      <c r="AI12" s="706"/>
      <c r="AJ12" s="706"/>
    </row>
    <row r="13" spans="1:40" ht="21" customHeight="1" x14ac:dyDescent="0.25">
      <c r="A13" s="707" t="s">
        <v>185</v>
      </c>
      <c r="B13" s="708"/>
      <c r="C13" s="710">
        <v>94</v>
      </c>
      <c r="D13" s="673">
        <v>76</v>
      </c>
      <c r="E13" s="670">
        <v>71</v>
      </c>
      <c r="F13" s="672">
        <v>82</v>
      </c>
      <c r="G13" s="673">
        <v>94.848522016435652</v>
      </c>
      <c r="H13" s="670">
        <v>77.376425855513318</v>
      </c>
      <c r="I13" s="672">
        <v>100</v>
      </c>
      <c r="J13" s="704"/>
      <c r="K13" s="710">
        <v>83</v>
      </c>
      <c r="L13" s="673">
        <v>90</v>
      </c>
      <c r="M13" s="670">
        <v>85</v>
      </c>
      <c r="N13" s="672">
        <v>96</v>
      </c>
      <c r="O13" s="673">
        <v>99.07383586313351</v>
      </c>
      <c r="P13" s="670">
        <v>97.658862876254176</v>
      </c>
      <c r="Q13" s="672">
        <v>100</v>
      </c>
      <c r="R13" s="704"/>
      <c r="S13" s="673">
        <v>89</v>
      </c>
      <c r="T13" s="670">
        <v>82</v>
      </c>
      <c r="U13" s="672">
        <v>96</v>
      </c>
      <c r="V13" s="673">
        <v>99.248868778280524</v>
      </c>
      <c r="W13" s="670">
        <v>98.784313725490208</v>
      </c>
      <c r="X13" s="672">
        <v>100</v>
      </c>
      <c r="Y13" s="713"/>
      <c r="Z13" s="673">
        <v>80</v>
      </c>
      <c r="AA13" s="670">
        <v>76</v>
      </c>
      <c r="AB13" s="672">
        <v>84</v>
      </c>
      <c r="AC13" s="673">
        <v>99.390243902439025</v>
      </c>
      <c r="AD13" s="670">
        <v>98.102981029810294</v>
      </c>
      <c r="AE13" s="672">
        <v>100</v>
      </c>
      <c r="AF13" s="714"/>
      <c r="AG13" s="705"/>
      <c r="AH13" s="706"/>
      <c r="AI13" s="706"/>
      <c r="AJ13" s="706"/>
    </row>
    <row r="14" spans="1:40" ht="21" customHeight="1" x14ac:dyDescent="0.25">
      <c r="A14" s="707" t="s">
        <v>186</v>
      </c>
      <c r="B14" s="708"/>
      <c r="C14" s="712">
        <v>89</v>
      </c>
      <c r="D14" s="673">
        <v>74</v>
      </c>
      <c r="E14" s="670">
        <v>68</v>
      </c>
      <c r="F14" s="672">
        <v>78</v>
      </c>
      <c r="G14" s="673">
        <v>88.035487959442321</v>
      </c>
      <c r="H14" s="670">
        <v>80.608365019011416</v>
      </c>
      <c r="I14" s="672">
        <v>93.155893536121681</v>
      </c>
      <c r="J14" s="704"/>
      <c r="K14" s="712">
        <v>81</v>
      </c>
      <c r="L14" s="673">
        <v>85</v>
      </c>
      <c r="M14" s="670">
        <v>82</v>
      </c>
      <c r="N14" s="672">
        <v>86</v>
      </c>
      <c r="O14" s="673">
        <v>98.623617185490104</v>
      </c>
      <c r="P14" s="670">
        <v>96.98996655518394</v>
      </c>
      <c r="Q14" s="672">
        <v>99.665551839464868</v>
      </c>
      <c r="R14" s="704"/>
      <c r="S14" s="673">
        <v>80</v>
      </c>
      <c r="T14" s="670">
        <v>75</v>
      </c>
      <c r="U14" s="672">
        <v>82</v>
      </c>
      <c r="V14" s="673">
        <v>99.122171945701339</v>
      </c>
      <c r="W14" s="670">
        <v>98.784313725490208</v>
      </c>
      <c r="X14" s="672">
        <v>99.686274509803923</v>
      </c>
      <c r="Y14" s="713"/>
      <c r="Z14" s="673">
        <v>69</v>
      </c>
      <c r="AA14" s="670">
        <v>63</v>
      </c>
      <c r="AB14" s="672">
        <v>75</v>
      </c>
      <c r="AC14" s="673">
        <v>99.24692516155929</v>
      </c>
      <c r="AD14" s="670">
        <v>98.035230352303529</v>
      </c>
      <c r="AE14" s="672">
        <v>100</v>
      </c>
      <c r="AF14" s="714"/>
      <c r="AG14" s="705"/>
      <c r="AH14" s="706"/>
      <c r="AI14" s="706"/>
      <c r="AJ14" s="706"/>
    </row>
    <row r="15" spans="1:40" ht="21" customHeight="1" x14ac:dyDescent="0.25">
      <c r="A15" s="707" t="s">
        <v>187</v>
      </c>
      <c r="B15" s="708"/>
      <c r="C15" s="712">
        <v>69</v>
      </c>
      <c r="D15" s="715">
        <v>62</v>
      </c>
      <c r="E15" s="671">
        <v>56</v>
      </c>
      <c r="F15" s="672">
        <v>68</v>
      </c>
      <c r="G15" s="715">
        <v>77.143382803875866</v>
      </c>
      <c r="H15" s="671">
        <v>69.391634980988599</v>
      </c>
      <c r="I15" s="672">
        <v>84.600760456273775</v>
      </c>
      <c r="J15" s="704"/>
      <c r="K15" s="712">
        <v>73</v>
      </c>
      <c r="L15" s="715">
        <v>75</v>
      </c>
      <c r="M15" s="671">
        <v>69</v>
      </c>
      <c r="N15" s="672">
        <v>82</v>
      </c>
      <c r="O15" s="715">
        <v>97.478775405196757</v>
      </c>
      <c r="P15" s="671">
        <v>95.317725752508352</v>
      </c>
      <c r="Q15" s="672">
        <v>99.331103678929765</v>
      </c>
      <c r="R15" s="704"/>
      <c r="S15" s="715">
        <v>66</v>
      </c>
      <c r="T15" s="671">
        <v>57</v>
      </c>
      <c r="U15" s="672">
        <v>75</v>
      </c>
      <c r="V15" s="715">
        <v>99.101055806938149</v>
      </c>
      <c r="W15" s="671">
        <v>98.117647058823536</v>
      </c>
      <c r="X15" s="672">
        <v>100</v>
      </c>
      <c r="Y15" s="713"/>
      <c r="Z15" s="715">
        <v>56</v>
      </c>
      <c r="AA15" s="671">
        <v>49</v>
      </c>
      <c r="AB15" s="672">
        <v>62</v>
      </c>
      <c r="AC15" s="715">
        <v>96.067854909318342</v>
      </c>
      <c r="AD15" s="671">
        <v>94.173441734417352</v>
      </c>
      <c r="AE15" s="672">
        <v>97.764227642276424</v>
      </c>
      <c r="AF15" s="714"/>
      <c r="AG15" s="705"/>
      <c r="AH15" s="706"/>
      <c r="AI15" s="706"/>
      <c r="AJ15" s="706"/>
    </row>
    <row r="16" spans="1:40" ht="21" customHeight="1" x14ac:dyDescent="0.25">
      <c r="A16" s="707" t="s">
        <v>188</v>
      </c>
      <c r="B16" s="708"/>
      <c r="C16" s="712">
        <v>46</v>
      </c>
      <c r="D16" s="668">
        <v>52</v>
      </c>
      <c r="E16" s="656">
        <v>49</v>
      </c>
      <c r="F16" s="658">
        <v>56</v>
      </c>
      <c r="G16" s="668">
        <v>63.757921419518382</v>
      </c>
      <c r="H16" s="656">
        <v>60.076045627376431</v>
      </c>
      <c r="I16" s="658">
        <v>69.201520912547537</v>
      </c>
      <c r="J16" s="704"/>
      <c r="K16" s="712">
        <v>60</v>
      </c>
      <c r="L16" s="668">
        <v>62</v>
      </c>
      <c r="M16" s="656">
        <v>57</v>
      </c>
      <c r="N16" s="658">
        <v>68</v>
      </c>
      <c r="O16" s="668">
        <v>86.982248520710044</v>
      </c>
      <c r="P16" s="656">
        <v>78.595317725752494</v>
      </c>
      <c r="Q16" s="658">
        <v>94.648829431438116</v>
      </c>
      <c r="R16" s="704"/>
      <c r="S16" s="668">
        <v>48</v>
      </c>
      <c r="T16" s="656">
        <v>40</v>
      </c>
      <c r="U16" s="658">
        <v>56</v>
      </c>
      <c r="V16" s="668">
        <v>89.339366515837114</v>
      </c>
      <c r="W16" s="656">
        <v>78.980392156862749</v>
      </c>
      <c r="X16" s="658">
        <v>97.764705882352942</v>
      </c>
      <c r="Y16" s="709"/>
      <c r="Z16" s="668">
        <v>43</v>
      </c>
      <c r="AA16" s="656">
        <v>36</v>
      </c>
      <c r="AB16" s="658">
        <v>49</v>
      </c>
      <c r="AC16" s="668">
        <v>89.128622055451316</v>
      </c>
      <c r="AD16" s="656">
        <v>83.672086720867213</v>
      </c>
      <c r="AE16" s="658">
        <v>93.902439024390233</v>
      </c>
      <c r="AF16" s="651"/>
      <c r="AG16" s="705"/>
      <c r="AH16" s="706"/>
      <c r="AI16" s="706"/>
      <c r="AJ16" s="706"/>
      <c r="AN16" s="716"/>
    </row>
    <row r="17" spans="1:36" ht="21" customHeight="1" x14ac:dyDescent="0.25">
      <c r="A17" s="575" t="s">
        <v>189</v>
      </c>
      <c r="B17" s="717"/>
      <c r="C17" s="718">
        <v>39</v>
      </c>
      <c r="D17" s="688">
        <v>72</v>
      </c>
      <c r="E17" s="677">
        <v>53</v>
      </c>
      <c r="F17" s="719">
        <v>90</v>
      </c>
      <c r="G17" s="688">
        <v>64.41800564209494</v>
      </c>
      <c r="H17" s="677">
        <v>60.266159695817493</v>
      </c>
      <c r="I17" s="719">
        <v>78.326996197718628</v>
      </c>
      <c r="J17" s="720"/>
      <c r="K17" s="718">
        <v>57</v>
      </c>
      <c r="L17" s="688">
        <v>63</v>
      </c>
      <c r="M17" s="677">
        <v>55</v>
      </c>
      <c r="N17" s="719">
        <v>77</v>
      </c>
      <c r="O17" s="688">
        <v>70.184565836739736</v>
      </c>
      <c r="P17" s="677">
        <v>64.882943143812696</v>
      </c>
      <c r="Q17" s="719">
        <v>77.926421404682273</v>
      </c>
      <c r="R17" s="720"/>
      <c r="S17" s="688">
        <v>42</v>
      </c>
      <c r="T17" s="677">
        <v>36</v>
      </c>
      <c r="U17" s="719">
        <v>49</v>
      </c>
      <c r="V17" s="688">
        <v>67.076252723311569</v>
      </c>
      <c r="W17" s="677">
        <v>58.352941176470594</v>
      </c>
      <c r="X17" s="719">
        <v>78.117647058823536</v>
      </c>
      <c r="Y17" s="677"/>
      <c r="Z17" s="688">
        <v>35</v>
      </c>
      <c r="AA17" s="677">
        <v>33</v>
      </c>
      <c r="AB17" s="719">
        <v>36</v>
      </c>
      <c r="AC17" s="688">
        <v>77.998594800762831</v>
      </c>
      <c r="AD17" s="677">
        <v>74.59349593495935</v>
      </c>
      <c r="AE17" s="719">
        <v>83.333333333333343</v>
      </c>
      <c r="AF17" s="651"/>
      <c r="AG17" s="705"/>
      <c r="AH17" s="706"/>
      <c r="AI17" s="706"/>
      <c r="AJ17" s="706"/>
    </row>
    <row r="18" spans="1:36" ht="6" customHeight="1" x14ac:dyDescent="0.25">
      <c r="A18" s="595"/>
      <c r="B18" s="573"/>
      <c r="C18" s="694"/>
      <c r="D18" s="651"/>
      <c r="E18" s="651"/>
      <c r="F18" s="651"/>
      <c r="G18" s="651"/>
      <c r="H18" s="651"/>
      <c r="I18" s="651"/>
      <c r="J18" s="721"/>
      <c r="K18" s="694"/>
      <c r="L18" s="651"/>
      <c r="M18" s="651"/>
      <c r="N18" s="651"/>
      <c r="O18" s="651"/>
      <c r="P18" s="651"/>
      <c r="Q18" s="651"/>
      <c r="R18" s="721"/>
      <c r="S18" s="651"/>
      <c r="T18" s="651"/>
      <c r="U18" s="651"/>
      <c r="V18" s="651"/>
      <c r="W18" s="651"/>
      <c r="X18" s="651"/>
      <c r="Y18" s="651"/>
      <c r="AC18" s="651"/>
      <c r="AD18" s="651"/>
      <c r="AE18" s="651"/>
      <c r="AF18" s="651"/>
      <c r="AG18" s="531"/>
      <c r="AH18" s="706"/>
      <c r="AI18" s="706"/>
      <c r="AJ18" s="706"/>
    </row>
    <row r="19" spans="1:36" ht="18.75" customHeight="1" x14ac:dyDescent="0.25">
      <c r="A19" s="696" t="s">
        <v>208</v>
      </c>
      <c r="B19" s="573"/>
      <c r="C19" s="694"/>
      <c r="D19" s="651"/>
      <c r="E19" s="651"/>
      <c r="F19" s="651"/>
      <c r="G19" s="651"/>
      <c r="H19" s="651"/>
      <c r="I19" s="651"/>
      <c r="J19" s="721"/>
      <c r="K19" s="694"/>
      <c r="L19" s="651"/>
      <c r="M19" s="651"/>
      <c r="N19" s="651"/>
      <c r="O19" s="651"/>
      <c r="P19" s="651"/>
      <c r="Q19" s="651"/>
      <c r="R19" s="721"/>
      <c r="S19" s="651"/>
      <c r="T19" s="651"/>
      <c r="U19" s="651"/>
      <c r="V19" s="651"/>
      <c r="W19" s="651"/>
      <c r="X19" s="651"/>
      <c r="Y19" s="651"/>
      <c r="AC19" s="651"/>
      <c r="AD19" s="651"/>
      <c r="AE19" s="651"/>
      <c r="AF19" s="651"/>
      <c r="AG19" s="531"/>
      <c r="AH19" s="706"/>
      <c r="AI19" s="706"/>
      <c r="AJ19" s="706"/>
    </row>
    <row r="20" spans="1:36" x14ac:dyDescent="0.25">
      <c r="A20" s="612"/>
      <c r="B20" s="604"/>
      <c r="C20" s="601"/>
      <c r="D20" s="602"/>
      <c r="E20" s="602"/>
      <c r="F20" s="603"/>
      <c r="G20" s="602"/>
      <c r="H20" s="602"/>
      <c r="I20" s="603"/>
      <c r="J20" s="604"/>
      <c r="K20" s="601"/>
      <c r="L20" s="602"/>
      <c r="M20" s="602"/>
      <c r="N20" s="603"/>
      <c r="O20" s="602"/>
      <c r="P20" s="602"/>
      <c r="Q20" s="603"/>
      <c r="R20" s="604"/>
      <c r="S20" s="602"/>
      <c r="T20" s="602"/>
      <c r="U20" s="603"/>
      <c r="V20" s="602"/>
      <c r="W20" s="602"/>
      <c r="X20" s="603"/>
      <c r="Y20" s="603"/>
      <c r="Z20" s="602"/>
      <c r="AA20" s="602"/>
      <c r="AB20" s="603"/>
      <c r="AC20" s="602"/>
      <c r="AD20" s="602"/>
      <c r="AE20" s="603"/>
      <c r="AF20" s="603"/>
      <c r="AG20" s="531"/>
    </row>
    <row r="21" spans="1:36" x14ac:dyDescent="0.25">
      <c r="A21" s="605"/>
      <c r="B21" s="615"/>
      <c r="C21" s="613"/>
      <c r="D21" s="614"/>
      <c r="E21" s="614"/>
      <c r="F21" s="614"/>
      <c r="G21" s="614"/>
      <c r="H21" s="614"/>
      <c r="I21" s="614"/>
      <c r="J21" s="615"/>
      <c r="K21" s="613"/>
      <c r="L21" s="614"/>
      <c r="M21" s="614"/>
      <c r="N21" s="614"/>
      <c r="O21" s="614"/>
      <c r="P21" s="614"/>
      <c r="Q21" s="614"/>
      <c r="R21" s="615"/>
      <c r="S21" s="614"/>
      <c r="T21" s="614"/>
      <c r="U21" s="614"/>
      <c r="V21" s="614"/>
      <c r="W21" s="614"/>
      <c r="X21" s="614"/>
      <c r="Y21" s="614"/>
      <c r="Z21" s="614"/>
      <c r="AA21" s="614"/>
      <c r="AB21" s="614"/>
      <c r="AC21" s="614"/>
      <c r="AD21" s="614"/>
      <c r="AE21" s="614"/>
      <c r="AF21" s="614"/>
      <c r="AG21" s="531"/>
    </row>
    <row r="22" spans="1:36" x14ac:dyDescent="0.25">
      <c r="A22" s="529"/>
      <c r="B22" s="620"/>
      <c r="C22" s="529"/>
      <c r="D22" s="529"/>
      <c r="E22" s="529"/>
      <c r="F22" s="620"/>
      <c r="G22" s="620"/>
      <c r="H22" s="620"/>
      <c r="I22" s="620"/>
      <c r="J22" s="620"/>
      <c r="K22" s="529"/>
      <c r="L22" s="529"/>
      <c r="M22" s="529"/>
      <c r="N22" s="620"/>
      <c r="O22" s="620"/>
      <c r="P22" s="620"/>
      <c r="Q22" s="620"/>
      <c r="R22" s="620"/>
      <c r="S22" s="529"/>
      <c r="T22" s="529"/>
      <c r="U22" s="620"/>
      <c r="V22" s="620"/>
      <c r="W22" s="620"/>
      <c r="X22" s="620"/>
      <c r="Y22" s="620"/>
      <c r="Z22" s="529"/>
      <c r="AA22" s="529"/>
      <c r="AB22" s="620"/>
      <c r="AC22" s="620"/>
      <c r="AD22" s="620"/>
      <c r="AE22" s="620"/>
      <c r="AF22" s="620"/>
      <c r="AG22" s="531"/>
    </row>
    <row r="23" spans="1:36" x14ac:dyDescent="0.25">
      <c r="A23" s="529"/>
      <c r="B23" s="531"/>
      <c r="C23" s="531"/>
      <c r="D23" s="531"/>
      <c r="E23" s="531"/>
      <c r="F23" s="531"/>
      <c r="G23" s="531"/>
      <c r="H23" s="531"/>
      <c r="I23" s="531"/>
      <c r="J23" s="531"/>
      <c r="K23" s="531"/>
      <c r="L23" s="531"/>
      <c r="M23" s="531"/>
      <c r="N23" s="531"/>
      <c r="O23" s="531"/>
      <c r="P23" s="531"/>
      <c r="Q23" s="531"/>
      <c r="R23" s="531"/>
      <c r="S23" s="531"/>
      <c r="T23" s="531"/>
      <c r="U23" s="531"/>
      <c r="V23" s="531"/>
      <c r="W23" s="531"/>
      <c r="X23" s="531"/>
      <c r="Y23" s="531"/>
      <c r="Z23" s="531"/>
      <c r="AA23" s="531"/>
      <c r="AB23" s="531"/>
      <c r="AC23" s="531"/>
      <c r="AD23" s="531"/>
      <c r="AE23" s="531"/>
      <c r="AF23" s="531"/>
      <c r="AG23" s="531"/>
    </row>
    <row r="24" spans="1:36" x14ac:dyDescent="0.25">
      <c r="A24" s="531"/>
      <c r="B24" s="531"/>
      <c r="C24" s="531"/>
      <c r="D24" s="531"/>
      <c r="E24" s="531"/>
      <c r="F24" s="531"/>
      <c r="G24" s="531"/>
      <c r="H24" s="531"/>
      <c r="I24" s="531"/>
      <c r="J24" s="531"/>
      <c r="K24" s="531"/>
      <c r="L24" s="531"/>
      <c r="M24" s="531"/>
      <c r="N24" s="531"/>
      <c r="O24" s="531"/>
      <c r="P24" s="531"/>
      <c r="Q24" s="531"/>
      <c r="R24" s="531"/>
      <c r="S24" s="531"/>
      <c r="T24" s="531"/>
      <c r="U24" s="531"/>
      <c r="V24" s="531"/>
      <c r="W24" s="531"/>
      <c r="X24" s="531"/>
      <c r="Y24" s="531"/>
      <c r="Z24" s="531"/>
      <c r="AA24" s="531"/>
      <c r="AB24" s="531"/>
      <c r="AC24" s="531"/>
      <c r="AD24" s="531"/>
      <c r="AE24" s="531"/>
      <c r="AF24" s="531"/>
      <c r="AG24" s="531"/>
    </row>
    <row r="25" spans="1:36" x14ac:dyDescent="0.25">
      <c r="A25" s="531"/>
      <c r="B25" s="531"/>
      <c r="C25" s="531"/>
      <c r="D25" s="531"/>
      <c r="E25" s="531"/>
      <c r="F25" s="531"/>
      <c r="G25" s="531"/>
      <c r="H25" s="531"/>
      <c r="I25" s="531"/>
      <c r="J25" s="531"/>
      <c r="K25" s="531"/>
      <c r="L25" s="531"/>
      <c r="M25" s="531"/>
      <c r="N25" s="531"/>
      <c r="O25" s="531"/>
      <c r="P25" s="531"/>
      <c r="Q25" s="531"/>
      <c r="R25" s="531"/>
      <c r="S25" s="531"/>
      <c r="T25" s="531"/>
      <c r="U25" s="531"/>
      <c r="V25" s="531"/>
      <c r="W25" s="531"/>
      <c r="X25" s="531"/>
      <c r="Y25" s="531"/>
      <c r="Z25" s="531"/>
      <c r="AA25" s="531"/>
      <c r="AB25" s="531"/>
      <c r="AC25" s="531"/>
      <c r="AD25" s="531"/>
      <c r="AE25" s="531"/>
      <c r="AF25" s="531"/>
      <c r="AG25" s="531"/>
    </row>
    <row r="26" spans="1:36" x14ac:dyDescent="0.25">
      <c r="A26" s="529"/>
      <c r="B26" s="529"/>
      <c r="C26" s="529"/>
      <c r="D26" s="529"/>
      <c r="E26" s="529"/>
      <c r="F26" s="529"/>
      <c r="G26" s="529"/>
      <c r="H26" s="529"/>
      <c r="I26" s="529"/>
      <c r="J26" s="529"/>
      <c r="K26" s="529"/>
      <c r="L26" s="529"/>
      <c r="M26" s="529"/>
      <c r="N26" s="529"/>
      <c r="O26" s="529"/>
      <c r="P26" s="529"/>
      <c r="Q26" s="529"/>
      <c r="R26" s="529"/>
      <c r="S26" s="529"/>
      <c r="T26" s="529"/>
      <c r="U26" s="529"/>
      <c r="V26" s="529"/>
      <c r="W26" s="529"/>
      <c r="X26" s="529"/>
      <c r="Y26" s="529"/>
      <c r="Z26" s="529"/>
      <c r="AA26" s="529"/>
      <c r="AB26" s="529"/>
      <c r="AC26" s="529"/>
      <c r="AD26" s="529"/>
      <c r="AE26" s="529"/>
      <c r="AF26" s="529"/>
      <c r="AG26" s="531"/>
    </row>
    <row r="27" spans="1:36" x14ac:dyDescent="0.25">
      <c r="A27" s="529"/>
      <c r="B27" s="529"/>
      <c r="C27" s="529"/>
      <c r="D27" s="529"/>
      <c r="E27" s="529"/>
      <c r="F27" s="529"/>
      <c r="G27" s="529"/>
      <c r="H27" s="529"/>
      <c r="I27" s="529"/>
      <c r="J27" s="529"/>
      <c r="K27" s="529"/>
      <c r="L27" s="529"/>
      <c r="M27" s="529"/>
      <c r="N27" s="529"/>
      <c r="O27" s="529"/>
      <c r="P27" s="529"/>
      <c r="Q27" s="529"/>
      <c r="R27" s="529"/>
      <c r="S27" s="529"/>
      <c r="T27" s="529"/>
      <c r="U27" s="529"/>
      <c r="V27" s="529"/>
      <c r="W27" s="529"/>
      <c r="X27" s="529"/>
      <c r="Y27" s="529"/>
      <c r="Z27" s="529"/>
      <c r="AA27" s="529"/>
      <c r="AB27" s="529"/>
      <c r="AC27" s="529"/>
      <c r="AD27" s="529"/>
      <c r="AE27" s="529"/>
      <c r="AF27" s="529"/>
      <c r="AG27" s="531"/>
    </row>
    <row r="28" spans="1:36" x14ac:dyDescent="0.25">
      <c r="A28" s="529"/>
      <c r="B28" s="529"/>
      <c r="C28" s="529"/>
      <c r="D28" s="529"/>
      <c r="E28" s="529"/>
      <c r="F28" s="529"/>
      <c r="G28" s="529"/>
      <c r="H28" s="529"/>
      <c r="I28" s="529"/>
      <c r="J28" s="529"/>
      <c r="K28" s="529"/>
      <c r="L28" s="529"/>
      <c r="M28" s="529"/>
      <c r="N28" s="529"/>
      <c r="O28" s="529"/>
      <c r="P28" s="529"/>
      <c r="Q28" s="529"/>
      <c r="R28" s="529"/>
      <c r="S28" s="529"/>
      <c r="T28" s="529"/>
      <c r="U28" s="529"/>
      <c r="V28" s="529"/>
      <c r="W28" s="529"/>
      <c r="X28" s="529"/>
      <c r="Y28" s="529"/>
      <c r="Z28" s="529"/>
      <c r="AA28" s="529"/>
      <c r="AB28" s="529"/>
      <c r="AC28" s="529"/>
      <c r="AD28" s="529"/>
      <c r="AE28" s="529"/>
      <c r="AF28" s="529"/>
      <c r="AG28" s="531"/>
    </row>
    <row r="29" spans="1:36" x14ac:dyDescent="0.25">
      <c r="A29" s="529"/>
      <c r="B29" s="529"/>
      <c r="C29" s="529"/>
      <c r="D29" s="529"/>
      <c r="E29" s="529"/>
      <c r="F29" s="529"/>
      <c r="G29" s="529"/>
      <c r="H29" s="529"/>
      <c r="I29" s="529"/>
      <c r="J29" s="529"/>
      <c r="K29" s="529"/>
      <c r="L29" s="529"/>
      <c r="M29" s="529"/>
      <c r="N29" s="529"/>
      <c r="O29" s="529"/>
      <c r="P29" s="529"/>
      <c r="Q29" s="529"/>
      <c r="R29" s="529"/>
      <c r="S29" s="529"/>
      <c r="T29" s="529"/>
      <c r="U29" s="529"/>
      <c r="V29" s="529"/>
      <c r="W29" s="529"/>
      <c r="X29" s="529"/>
      <c r="Y29" s="529"/>
      <c r="Z29" s="529"/>
      <c r="AA29" s="529"/>
      <c r="AB29" s="529"/>
      <c r="AC29" s="529"/>
      <c r="AD29" s="529"/>
      <c r="AE29" s="529"/>
      <c r="AF29" s="529"/>
      <c r="AG29" s="531"/>
    </row>
    <row r="30" spans="1:36" x14ac:dyDescent="0.25">
      <c r="A30" s="529"/>
      <c r="B30" s="529"/>
      <c r="C30" s="529"/>
      <c r="D30" s="529"/>
      <c r="E30" s="529"/>
      <c r="F30" s="529"/>
      <c r="G30" s="529"/>
      <c r="H30" s="529"/>
      <c r="I30" s="529"/>
      <c r="J30" s="529"/>
      <c r="K30" s="529"/>
      <c r="L30" s="529"/>
      <c r="M30" s="529"/>
      <c r="N30" s="529"/>
      <c r="O30" s="529"/>
      <c r="P30" s="529"/>
      <c r="Q30" s="529"/>
      <c r="R30" s="529"/>
      <c r="S30" s="529"/>
      <c r="T30" s="529"/>
      <c r="U30" s="529"/>
      <c r="V30" s="529"/>
      <c r="W30" s="529"/>
      <c r="X30" s="529"/>
      <c r="Y30" s="529"/>
      <c r="Z30" s="529"/>
      <c r="AA30" s="529"/>
      <c r="AB30" s="529"/>
      <c r="AC30" s="529"/>
      <c r="AD30" s="529"/>
      <c r="AE30" s="529"/>
      <c r="AF30" s="529"/>
      <c r="AG30" s="531"/>
    </row>
    <row r="31" spans="1:36" x14ac:dyDescent="0.25">
      <c r="A31" s="529"/>
      <c r="B31" s="529"/>
      <c r="C31" s="529"/>
      <c r="D31" s="529"/>
      <c r="E31" s="529"/>
      <c r="F31" s="529"/>
      <c r="G31" s="529"/>
      <c r="H31" s="529"/>
      <c r="I31" s="529"/>
      <c r="J31" s="529"/>
      <c r="K31" s="529"/>
      <c r="L31" s="529"/>
      <c r="M31" s="529"/>
      <c r="N31" s="529"/>
      <c r="O31" s="529"/>
      <c r="P31" s="529"/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31"/>
    </row>
    <row r="32" spans="1:36" x14ac:dyDescent="0.25">
      <c r="A32" s="529"/>
      <c r="B32" s="529"/>
      <c r="C32" s="529"/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529"/>
      <c r="O32" s="529"/>
      <c r="P32" s="529"/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31"/>
    </row>
    <row r="33" spans="1:33" ht="7.5" customHeight="1" x14ac:dyDescent="0.25">
      <c r="A33" s="529"/>
      <c r="B33" s="529"/>
      <c r="C33" s="529"/>
      <c r="D33" s="529"/>
      <c r="E33" s="529"/>
      <c r="F33" s="529"/>
      <c r="G33" s="529"/>
      <c r="H33" s="529"/>
      <c r="I33" s="529"/>
      <c r="J33" s="529"/>
      <c r="K33" s="529"/>
      <c r="L33" s="529"/>
      <c r="M33" s="529"/>
      <c r="N33" s="529"/>
      <c r="O33" s="529"/>
      <c r="P33" s="529"/>
      <c r="Q33" s="529"/>
      <c r="R33" s="529"/>
      <c r="S33" s="529"/>
      <c r="T33" s="529"/>
      <c r="U33" s="529"/>
      <c r="V33" s="529"/>
      <c r="W33" s="529"/>
      <c r="X33" s="529"/>
      <c r="Y33" s="529"/>
      <c r="Z33" s="529"/>
      <c r="AA33" s="529"/>
      <c r="AB33" s="529"/>
      <c r="AC33" s="529"/>
      <c r="AD33" s="529"/>
      <c r="AE33" s="529"/>
      <c r="AF33" s="529"/>
      <c r="AG33" s="531"/>
    </row>
    <row r="34" spans="1:33" ht="18" customHeight="1" x14ac:dyDescent="0.25">
      <c r="A34" s="697" t="s">
        <v>202</v>
      </c>
      <c r="B34" s="529"/>
      <c r="C34" s="529"/>
      <c r="D34" s="529"/>
      <c r="E34" s="529"/>
      <c r="F34" s="529"/>
      <c r="G34" s="529"/>
      <c r="H34" s="529"/>
      <c r="I34" s="529"/>
      <c r="J34" s="529"/>
      <c r="K34" s="529"/>
      <c r="L34" s="529"/>
      <c r="M34" s="529"/>
      <c r="N34" s="529"/>
      <c r="O34" s="529"/>
      <c r="P34" s="529"/>
      <c r="Q34" s="529"/>
      <c r="R34" s="529"/>
      <c r="S34" s="529"/>
      <c r="T34" s="529"/>
      <c r="U34" s="529"/>
      <c r="V34" s="529"/>
      <c r="W34" s="529"/>
      <c r="X34" s="529"/>
      <c r="Y34" s="529"/>
      <c r="Z34" s="529"/>
      <c r="AA34" s="529"/>
      <c r="AB34" s="529"/>
      <c r="AC34" s="529"/>
      <c r="AD34" s="529"/>
      <c r="AE34" s="529"/>
      <c r="AF34" s="529"/>
      <c r="AG34" s="531"/>
    </row>
    <row r="35" spans="1:33" ht="18" customHeight="1" x14ac:dyDescent="0.25">
      <c r="A35" s="698" t="s">
        <v>191</v>
      </c>
      <c r="B35" s="529"/>
      <c r="C35" s="529"/>
      <c r="D35" s="529"/>
      <c r="E35" s="529"/>
      <c r="F35" s="529"/>
      <c r="G35" s="529"/>
      <c r="H35" s="529"/>
      <c r="I35" s="529"/>
      <c r="J35" s="529"/>
      <c r="K35" s="529"/>
      <c r="L35" s="529"/>
      <c r="M35" s="529"/>
      <c r="N35" s="529"/>
      <c r="O35" s="529"/>
      <c r="P35" s="529"/>
      <c r="Q35" s="529"/>
      <c r="R35" s="529"/>
      <c r="S35" s="529"/>
      <c r="T35" s="529"/>
      <c r="U35" s="529"/>
      <c r="V35" s="529"/>
      <c r="W35" s="529"/>
      <c r="X35" s="529"/>
      <c r="Y35" s="529"/>
      <c r="Z35" s="529"/>
      <c r="AA35" s="529"/>
      <c r="AB35" s="529"/>
      <c r="AC35" s="529"/>
      <c r="AD35" s="529"/>
      <c r="AE35" s="529"/>
      <c r="AF35" s="529"/>
      <c r="AG35" s="531"/>
    </row>
    <row r="36" spans="1:33" x14ac:dyDescent="0.25">
      <c r="AG36" s="531"/>
    </row>
    <row r="37" spans="1:33" x14ac:dyDescent="0.25">
      <c r="AG37" s="610"/>
    </row>
    <row r="38" spans="1:33" x14ac:dyDescent="0.25">
      <c r="AG38" s="618"/>
    </row>
    <row r="39" spans="1:33" x14ac:dyDescent="0.25">
      <c r="AG39" s="531"/>
    </row>
    <row r="40" spans="1:33" x14ac:dyDescent="0.25">
      <c r="AG40" s="531"/>
    </row>
    <row r="41" spans="1:33" x14ac:dyDescent="0.25">
      <c r="AG41" s="531"/>
    </row>
    <row r="42" spans="1:33" x14ac:dyDescent="0.25">
      <c r="AG42" s="531"/>
    </row>
    <row r="43" spans="1:33" x14ac:dyDescent="0.25">
      <c r="AG43" s="531"/>
    </row>
    <row r="44" spans="1:33" x14ac:dyDescent="0.25">
      <c r="AG44" s="531"/>
    </row>
    <row r="60" spans="33:33" x14ac:dyDescent="0.25">
      <c r="AG60" s="531"/>
    </row>
    <row r="61" spans="33:33" x14ac:dyDescent="0.25">
      <c r="AG61" s="531"/>
    </row>
    <row r="62" spans="33:33" x14ac:dyDescent="0.25">
      <c r="AG62" s="531"/>
    </row>
    <row r="63" spans="33:33" x14ac:dyDescent="0.25">
      <c r="AG63" s="531"/>
    </row>
    <row r="64" spans="33:33" x14ac:dyDescent="0.25">
      <c r="AG64" s="531"/>
    </row>
    <row r="65" spans="33:33" x14ac:dyDescent="0.25">
      <c r="AG65" s="531"/>
    </row>
    <row r="66" spans="33:33" x14ac:dyDescent="0.25">
      <c r="AG66" s="531"/>
    </row>
    <row r="67" spans="33:33" x14ac:dyDescent="0.25">
      <c r="AG67" s="531"/>
    </row>
    <row r="68" spans="33:33" x14ac:dyDescent="0.25">
      <c r="AG68" s="531"/>
    </row>
    <row r="69" spans="33:33" x14ac:dyDescent="0.25">
      <c r="AG69" s="531"/>
    </row>
    <row r="70" spans="33:33" x14ac:dyDescent="0.25">
      <c r="AG70" s="531"/>
    </row>
    <row r="71" spans="33:33" x14ac:dyDescent="0.25">
      <c r="AG71" s="531"/>
    </row>
    <row r="72" spans="33:33" x14ac:dyDescent="0.25">
      <c r="AG72" s="531"/>
    </row>
    <row r="73" spans="33:33" x14ac:dyDescent="0.25">
      <c r="AG73" s="531"/>
    </row>
    <row r="74" spans="33:33" x14ac:dyDescent="0.25">
      <c r="AG74" s="531"/>
    </row>
    <row r="75" spans="33:33" x14ac:dyDescent="0.25">
      <c r="AG75" s="531"/>
    </row>
    <row r="76" spans="33:33" x14ac:dyDescent="0.25">
      <c r="AG76" s="531"/>
    </row>
    <row r="77" spans="33:33" x14ac:dyDescent="0.25">
      <c r="AG77" s="531"/>
    </row>
    <row r="78" spans="33:33" x14ac:dyDescent="0.25">
      <c r="AG78" s="531"/>
    </row>
    <row r="79" spans="33:33" x14ac:dyDescent="0.25">
      <c r="AG79" s="531"/>
    </row>
    <row r="80" spans="33:33" x14ac:dyDescent="0.25">
      <c r="AG80" s="531"/>
    </row>
    <row r="81" spans="33:33" x14ac:dyDescent="0.25">
      <c r="AG81" s="531"/>
    </row>
    <row r="82" spans="33:33" x14ac:dyDescent="0.25">
      <c r="AG82" s="531"/>
    </row>
    <row r="83" spans="33:33" x14ac:dyDescent="0.25">
      <c r="AG83" s="531"/>
    </row>
    <row r="84" spans="33:33" x14ac:dyDescent="0.25">
      <c r="AG84" s="531"/>
    </row>
    <row r="85" spans="33:33" x14ac:dyDescent="0.25">
      <c r="AG85" s="531"/>
    </row>
    <row r="86" spans="33:33" x14ac:dyDescent="0.25">
      <c r="AG86" s="531"/>
    </row>
    <row r="87" spans="33:33" x14ac:dyDescent="0.25">
      <c r="AG87" s="531"/>
    </row>
    <row r="88" spans="33:33" x14ac:dyDescent="0.25">
      <c r="AG88" s="531"/>
    </row>
    <row r="89" spans="33:33" x14ac:dyDescent="0.25">
      <c r="AG89" s="531"/>
    </row>
    <row r="90" spans="33:33" x14ac:dyDescent="0.25">
      <c r="AG90" s="531"/>
    </row>
    <row r="91" spans="33:33" x14ac:dyDescent="0.25">
      <c r="AG91" s="531"/>
    </row>
    <row r="92" spans="33:33" x14ac:dyDescent="0.25">
      <c r="AG92" s="531"/>
    </row>
    <row r="93" spans="33:33" x14ac:dyDescent="0.25">
      <c r="AG93" s="531"/>
    </row>
    <row r="94" spans="33:33" x14ac:dyDescent="0.25">
      <c r="AG94" s="531"/>
    </row>
    <row r="95" spans="33:33" x14ac:dyDescent="0.25">
      <c r="AG95" s="531"/>
    </row>
    <row r="96" spans="33:33" x14ac:dyDescent="0.25">
      <c r="AG96" s="531"/>
    </row>
    <row r="97" spans="33:33" x14ac:dyDescent="0.25">
      <c r="AG97" s="531"/>
    </row>
    <row r="98" spans="33:33" x14ac:dyDescent="0.25">
      <c r="AG98" s="531"/>
    </row>
    <row r="99" spans="33:33" x14ac:dyDescent="0.25">
      <c r="AG99" s="531"/>
    </row>
    <row r="100" spans="33:33" x14ac:dyDescent="0.25">
      <c r="AG100" s="531"/>
    </row>
    <row r="101" spans="33:33" x14ac:dyDescent="0.25">
      <c r="AG101" s="531"/>
    </row>
    <row r="102" spans="33:33" x14ac:dyDescent="0.25">
      <c r="AG102" s="531"/>
    </row>
    <row r="103" spans="33:33" x14ac:dyDescent="0.25">
      <c r="AG103" s="531"/>
    </row>
    <row r="104" spans="33:33" x14ac:dyDescent="0.25">
      <c r="AG104" s="531"/>
    </row>
    <row r="105" spans="33:33" x14ac:dyDescent="0.25">
      <c r="AG105" s="531"/>
    </row>
    <row r="106" spans="33:33" x14ac:dyDescent="0.25">
      <c r="AG106" s="531"/>
    </row>
    <row r="107" spans="33:33" x14ac:dyDescent="0.25">
      <c r="AG107" s="531"/>
    </row>
    <row r="108" spans="33:33" x14ac:dyDescent="0.25">
      <c r="AG108" s="531"/>
    </row>
    <row r="109" spans="33:33" x14ac:dyDescent="0.25">
      <c r="AG109" s="531"/>
    </row>
    <row r="110" spans="33:33" x14ac:dyDescent="0.25">
      <c r="AG110" s="531"/>
    </row>
    <row r="111" spans="33:33" x14ac:dyDescent="0.25">
      <c r="AG111" s="531"/>
    </row>
    <row r="112" spans="33:33" x14ac:dyDescent="0.25">
      <c r="AG112" s="531"/>
    </row>
    <row r="113" spans="33:33" x14ac:dyDescent="0.25">
      <c r="AG113" s="531"/>
    </row>
    <row r="114" spans="33:33" x14ac:dyDescent="0.25">
      <c r="AG114" s="531"/>
    </row>
    <row r="115" spans="33:33" x14ac:dyDescent="0.25">
      <c r="AG115" s="531"/>
    </row>
    <row r="116" spans="33:33" x14ac:dyDescent="0.25">
      <c r="AG116" s="531"/>
    </row>
    <row r="117" spans="33:33" x14ac:dyDescent="0.25">
      <c r="AG117" s="531"/>
    </row>
    <row r="118" spans="33:33" x14ac:dyDescent="0.25">
      <c r="AG118" s="531"/>
    </row>
    <row r="119" spans="33:33" x14ac:dyDescent="0.25">
      <c r="AG119" s="531"/>
    </row>
    <row r="120" spans="33:33" x14ac:dyDescent="0.25">
      <c r="AG120" s="531"/>
    </row>
    <row r="121" spans="33:33" x14ac:dyDescent="0.25">
      <c r="AG121" s="531"/>
    </row>
    <row r="122" spans="33:33" x14ac:dyDescent="0.25">
      <c r="AG122" s="531"/>
    </row>
    <row r="123" spans="33:33" x14ac:dyDescent="0.25">
      <c r="AG123" s="531"/>
    </row>
    <row r="124" spans="33:33" x14ac:dyDescent="0.25">
      <c r="AG124" s="531"/>
    </row>
    <row r="125" spans="33:33" x14ac:dyDescent="0.25">
      <c r="AG125" s="531"/>
    </row>
    <row r="126" spans="33:33" x14ac:dyDescent="0.25">
      <c r="AG126" s="531"/>
    </row>
    <row r="127" spans="33:33" x14ac:dyDescent="0.25">
      <c r="AG127" s="531"/>
    </row>
    <row r="128" spans="33:33" x14ac:dyDescent="0.25">
      <c r="AG128" s="531"/>
    </row>
    <row r="129" spans="33:33" x14ac:dyDescent="0.25">
      <c r="AG129" s="531"/>
    </row>
    <row r="130" spans="33:33" x14ac:dyDescent="0.25">
      <c r="AG130" s="531"/>
    </row>
    <row r="131" spans="33:33" x14ac:dyDescent="0.25">
      <c r="AG131" s="531"/>
    </row>
    <row r="132" spans="33:33" x14ac:dyDescent="0.25">
      <c r="AG132" s="531"/>
    </row>
    <row r="133" spans="33:33" x14ac:dyDescent="0.25">
      <c r="AG133" s="531"/>
    </row>
    <row r="134" spans="33:33" x14ac:dyDescent="0.25">
      <c r="AG134" s="531"/>
    </row>
    <row r="135" spans="33:33" x14ac:dyDescent="0.25">
      <c r="AG135" s="531"/>
    </row>
    <row r="136" spans="33:33" x14ac:dyDescent="0.25">
      <c r="AG136" s="531"/>
    </row>
    <row r="137" spans="33:33" x14ac:dyDescent="0.25">
      <c r="AG137" s="531"/>
    </row>
  </sheetData>
  <mergeCells count="15">
    <mergeCell ref="C5:I5"/>
    <mergeCell ref="K5:Q5"/>
    <mergeCell ref="S5:X5"/>
    <mergeCell ref="Z5:AE5"/>
    <mergeCell ref="A3:A4"/>
    <mergeCell ref="C3:C4"/>
    <mergeCell ref="D3:F3"/>
    <mergeCell ref="G3:I3"/>
    <mergeCell ref="K3:K4"/>
    <mergeCell ref="L3:N3"/>
    <mergeCell ref="O3:Q3"/>
    <mergeCell ref="S3:U3"/>
    <mergeCell ref="V3:X3"/>
    <mergeCell ref="Z3:AB3"/>
    <mergeCell ref="AC3:AE3"/>
  </mergeCells>
  <pageMargins left="0.7" right="0.7" top="0.75" bottom="0.75" header="0.3" footer="0.3"/>
  <pageSetup paperSize="9" scale="74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74"/>
  <sheetViews>
    <sheetView zoomScaleNormal="100" workbookViewId="0">
      <selection activeCell="AC21" sqref="AC21"/>
    </sheetView>
  </sheetViews>
  <sheetFormatPr defaultColWidth="9.140625" defaultRowHeight="12.75" x14ac:dyDescent="0.2"/>
  <cols>
    <col min="1" max="1" width="5.5703125" style="529" customWidth="1"/>
    <col min="2" max="2" width="6.42578125" style="529" customWidth="1"/>
    <col min="3" max="3" width="6.7109375" style="529" customWidth="1"/>
    <col min="4" max="4" width="5.140625" style="529" customWidth="1"/>
    <col min="5" max="5" width="5.85546875" style="529" customWidth="1"/>
    <col min="6" max="6" width="7.140625" style="529" customWidth="1"/>
    <col min="7" max="7" width="5.28515625" style="529" customWidth="1"/>
    <col min="8" max="8" width="5.85546875" style="529" customWidth="1"/>
    <col min="9" max="9" width="6.7109375" style="529" customWidth="1"/>
    <col min="10" max="10" width="4.85546875" style="529" customWidth="1"/>
    <col min="11" max="11" width="5.7109375" style="529" customWidth="1"/>
    <col min="12" max="12" width="7" style="529" customWidth="1"/>
    <col min="13" max="13" width="5.140625" style="529" customWidth="1"/>
    <col min="14" max="14" width="6" style="529" customWidth="1"/>
    <col min="15" max="15" width="7.140625" style="529" customWidth="1"/>
    <col min="16" max="16" width="5.85546875" style="529" customWidth="1"/>
    <col min="17" max="17" width="6.28515625" style="529" customWidth="1"/>
    <col min="18" max="18" width="6.7109375" style="529" customWidth="1"/>
    <col min="19" max="19" width="5.140625" style="529" customWidth="1"/>
    <col min="20" max="20" width="6" style="529" customWidth="1"/>
    <col min="21" max="21" width="7" style="529" customWidth="1"/>
    <col min="22" max="22" width="5.7109375" style="529" customWidth="1"/>
    <col min="23" max="23" width="5.85546875" style="529" customWidth="1"/>
    <col min="24" max="24" width="6.85546875" style="529" customWidth="1"/>
    <col min="25" max="25" width="1.140625" style="529" customWidth="1"/>
    <col min="26" max="26" width="4.5703125" style="529" customWidth="1"/>
    <col min="27" max="36" width="5.7109375" style="529" customWidth="1"/>
    <col min="37" max="37" width="6.5703125" style="529" customWidth="1"/>
    <col min="38" max="49" width="6.42578125" style="529" customWidth="1"/>
    <col min="50" max="16384" width="9.140625" style="529"/>
  </cols>
  <sheetData>
    <row r="1" spans="1:53" s="724" customFormat="1" ht="17.25" customHeight="1" x14ac:dyDescent="0.25">
      <c r="A1" s="722" t="s">
        <v>209</v>
      </c>
      <c r="B1" s="723"/>
      <c r="C1" s="723"/>
      <c r="D1" s="723"/>
      <c r="Z1" s="725"/>
      <c r="AA1" s="725"/>
      <c r="AB1" s="725"/>
      <c r="AC1" s="725"/>
      <c r="AD1" s="725"/>
      <c r="AE1" s="725"/>
      <c r="AF1" s="725"/>
      <c r="AG1" s="725"/>
      <c r="AH1" s="725"/>
      <c r="AI1" s="725"/>
      <c r="AJ1" s="725"/>
      <c r="AK1" s="726"/>
      <c r="AL1" s="727"/>
      <c r="AM1" s="727"/>
      <c r="AN1" s="727"/>
      <c r="AO1" s="727"/>
      <c r="AP1" s="727"/>
      <c r="AQ1" s="727"/>
      <c r="AR1" s="727"/>
      <c r="AS1" s="728"/>
      <c r="AT1" s="728"/>
      <c r="AU1" s="729"/>
      <c r="AV1" s="729"/>
      <c r="AW1" s="729"/>
      <c r="AX1" s="729"/>
      <c r="AY1" s="729"/>
      <c r="AZ1" s="729"/>
      <c r="BA1" s="729"/>
    </row>
    <row r="2" spans="1:53" ht="1.5" customHeight="1" x14ac:dyDescent="0.2">
      <c r="Z2" s="623"/>
      <c r="AA2" s="623"/>
      <c r="AB2" s="623"/>
      <c r="AC2" s="623"/>
      <c r="AD2" s="623"/>
      <c r="AE2" s="623"/>
      <c r="AF2" s="623"/>
      <c r="AG2" s="623"/>
      <c r="AH2" s="623"/>
      <c r="AI2" s="623"/>
      <c r="AJ2" s="623"/>
      <c r="AK2" s="730"/>
      <c r="AL2" s="731"/>
      <c r="AM2" s="731"/>
      <c r="AN2" s="731"/>
      <c r="AO2" s="731"/>
      <c r="AP2" s="731"/>
      <c r="AQ2" s="731"/>
      <c r="AR2" s="731"/>
      <c r="AS2" s="732"/>
      <c r="AT2" s="732"/>
      <c r="AU2" s="733"/>
      <c r="AV2" s="733"/>
      <c r="AW2" s="733"/>
      <c r="AX2" s="733"/>
      <c r="AY2" s="733"/>
      <c r="AZ2" s="733"/>
      <c r="BA2" s="733"/>
    </row>
    <row r="3" spans="1:53" ht="26.25" customHeight="1" x14ac:dyDescent="0.2">
      <c r="A3" s="1304" t="s">
        <v>197</v>
      </c>
      <c r="B3" s="1307" t="s">
        <v>210</v>
      </c>
      <c r="C3" s="1308"/>
      <c r="D3" s="1309"/>
      <c r="E3" s="1310" t="s">
        <v>211</v>
      </c>
      <c r="F3" s="1308"/>
      <c r="G3" s="1309"/>
      <c r="H3" s="1308" t="s">
        <v>212</v>
      </c>
      <c r="I3" s="1308"/>
      <c r="J3" s="1308"/>
      <c r="K3" s="1310" t="s">
        <v>213</v>
      </c>
      <c r="L3" s="1308"/>
      <c r="M3" s="1309"/>
      <c r="N3" s="1308" t="s">
        <v>214</v>
      </c>
      <c r="O3" s="1308"/>
      <c r="P3" s="1308"/>
      <c r="Q3" s="1311" t="s">
        <v>215</v>
      </c>
      <c r="R3" s="1312"/>
      <c r="S3" s="1313"/>
      <c r="T3" s="1314" t="s">
        <v>216</v>
      </c>
      <c r="U3" s="1314"/>
      <c r="V3" s="1314"/>
      <c r="W3" s="1314"/>
      <c r="X3" s="1315"/>
      <c r="Y3" s="734"/>
      <c r="Z3" s="623"/>
      <c r="AA3" s="623"/>
      <c r="AB3" s="623"/>
      <c r="AC3" s="623"/>
      <c r="AD3" s="623"/>
      <c r="AE3" s="623"/>
      <c r="AF3" s="623"/>
      <c r="AG3" s="623"/>
      <c r="AH3" s="623"/>
      <c r="AI3" s="623"/>
      <c r="AJ3" s="623"/>
      <c r="AK3" s="730"/>
      <c r="AL3" s="731"/>
      <c r="AM3" s="731"/>
      <c r="AN3" s="731"/>
      <c r="AO3" s="731"/>
      <c r="AP3" s="731"/>
      <c r="AQ3" s="731"/>
      <c r="AR3" s="731"/>
      <c r="AS3" s="732"/>
      <c r="AT3" s="732"/>
      <c r="AU3" s="733"/>
      <c r="AV3" s="733"/>
      <c r="AW3" s="733"/>
      <c r="AX3" s="733"/>
      <c r="AY3" s="733"/>
      <c r="AZ3" s="733"/>
      <c r="BA3" s="733"/>
    </row>
    <row r="4" spans="1:53" ht="17.25" customHeight="1" x14ac:dyDescent="0.2">
      <c r="A4" s="1305"/>
      <c r="B4" s="735" t="s">
        <v>217</v>
      </c>
      <c r="C4" s="735" t="s">
        <v>218</v>
      </c>
      <c r="D4" s="736" t="s">
        <v>6</v>
      </c>
      <c r="E4" s="737" t="s">
        <v>217</v>
      </c>
      <c r="F4" s="735" t="s">
        <v>218</v>
      </c>
      <c r="G4" s="736" t="s">
        <v>6</v>
      </c>
      <c r="H4" s="738" t="s">
        <v>217</v>
      </c>
      <c r="I4" s="735" t="s">
        <v>218</v>
      </c>
      <c r="J4" s="739" t="s">
        <v>6</v>
      </c>
      <c r="K4" s="737" t="s">
        <v>217</v>
      </c>
      <c r="L4" s="735" t="s">
        <v>218</v>
      </c>
      <c r="M4" s="736" t="s">
        <v>6</v>
      </c>
      <c r="N4" s="738" t="s">
        <v>217</v>
      </c>
      <c r="O4" s="735" t="s">
        <v>218</v>
      </c>
      <c r="P4" s="739" t="s">
        <v>6</v>
      </c>
      <c r="Q4" s="737" t="s">
        <v>217</v>
      </c>
      <c r="R4" s="735" t="s">
        <v>218</v>
      </c>
      <c r="S4" s="736" t="s">
        <v>6</v>
      </c>
      <c r="T4" s="738" t="s">
        <v>217</v>
      </c>
      <c r="U4" s="735" t="s">
        <v>218</v>
      </c>
      <c r="V4" s="736" t="s">
        <v>6</v>
      </c>
      <c r="W4" s="1316" t="s">
        <v>219</v>
      </c>
      <c r="X4" s="1317" t="s">
        <v>220</v>
      </c>
      <c r="Y4" s="740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730"/>
      <c r="AL4" s="731"/>
      <c r="AM4" s="731"/>
      <c r="AN4" s="731"/>
      <c r="AO4" s="731"/>
      <c r="AP4" s="731"/>
      <c r="AQ4" s="731"/>
      <c r="AR4" s="731"/>
      <c r="AS4" s="732"/>
      <c r="AT4" s="732"/>
      <c r="AU4" s="733"/>
      <c r="AV4" s="733"/>
      <c r="AW4" s="733"/>
      <c r="AX4" s="733"/>
      <c r="AY4" s="733"/>
      <c r="AZ4" s="733"/>
      <c r="BA4" s="733"/>
    </row>
    <row r="5" spans="1:53" ht="10.5" customHeight="1" x14ac:dyDescent="0.2">
      <c r="A5" s="1306"/>
      <c r="B5" s="1318" t="s">
        <v>221</v>
      </c>
      <c r="C5" s="1319"/>
      <c r="D5" s="1319"/>
      <c r="E5" s="1319"/>
      <c r="F5" s="1319"/>
      <c r="G5" s="1319"/>
      <c r="H5" s="1319"/>
      <c r="I5" s="1319"/>
      <c r="J5" s="1319"/>
      <c r="K5" s="1319"/>
      <c r="L5" s="1319"/>
      <c r="M5" s="1319"/>
      <c r="N5" s="1319"/>
      <c r="O5" s="1319"/>
      <c r="P5" s="1319"/>
      <c r="Q5" s="1319"/>
      <c r="R5" s="1319"/>
      <c r="S5" s="1319"/>
      <c r="T5" s="1319"/>
      <c r="U5" s="1319"/>
      <c r="V5" s="1320"/>
      <c r="W5" s="1316"/>
      <c r="X5" s="1317"/>
      <c r="Y5" s="740"/>
      <c r="Z5" s="623"/>
      <c r="AA5" s="623"/>
      <c r="AB5" s="623"/>
      <c r="AC5" s="623"/>
      <c r="AD5" s="623"/>
      <c r="AE5" s="623"/>
      <c r="AF5" s="623"/>
      <c r="AG5" s="623"/>
      <c r="AH5" s="623"/>
      <c r="AI5" s="623"/>
      <c r="AJ5" s="623"/>
      <c r="AK5" s="730"/>
      <c r="AL5" s="731"/>
      <c r="AM5" s="731"/>
      <c r="AN5" s="731"/>
      <c r="AO5" s="731"/>
      <c r="AP5" s="731"/>
      <c r="AQ5" s="731"/>
      <c r="AR5" s="731"/>
      <c r="AS5" s="732"/>
      <c r="AT5" s="732"/>
      <c r="AU5" s="733"/>
      <c r="AV5" s="733"/>
      <c r="AW5" s="733"/>
      <c r="AX5" s="733"/>
      <c r="AY5" s="733"/>
      <c r="AZ5" s="733"/>
      <c r="BA5" s="733"/>
    </row>
    <row r="6" spans="1:53" ht="12" customHeight="1" x14ac:dyDescent="0.2">
      <c r="A6" s="741">
        <v>2020</v>
      </c>
      <c r="B6" s="742">
        <v>46.139624999999995</v>
      </c>
      <c r="C6" s="742">
        <v>8.4286589999999997</v>
      </c>
      <c r="D6" s="743">
        <v>54.568283999999998</v>
      </c>
      <c r="E6" s="742">
        <v>18.393553000000001</v>
      </c>
      <c r="F6" s="742">
        <v>35.581142999999997</v>
      </c>
      <c r="G6" s="743">
        <v>53.974696000000002</v>
      </c>
      <c r="H6" s="742">
        <v>32.989103999999998</v>
      </c>
      <c r="I6" s="742">
        <v>14.668102000000001</v>
      </c>
      <c r="J6" s="743">
        <v>47.657205999999995</v>
      </c>
      <c r="K6" s="742">
        <v>32.560642000000001</v>
      </c>
      <c r="L6" s="742">
        <v>27.300861999999999</v>
      </c>
      <c r="M6" s="743">
        <v>59.861503999999989</v>
      </c>
      <c r="N6" s="742">
        <v>13.148961999999997</v>
      </c>
      <c r="O6" s="742">
        <v>29.021805999999998</v>
      </c>
      <c r="P6" s="743">
        <v>42.170768000000002</v>
      </c>
      <c r="Q6" s="742">
        <v>16.625745999999999</v>
      </c>
      <c r="R6" s="742">
        <v>28.796075000000002</v>
      </c>
      <c r="S6" s="743">
        <v>45.421821000000001</v>
      </c>
      <c r="T6" s="742">
        <v>159.857632</v>
      </c>
      <c r="U6" s="742">
        <v>143.79664700000001</v>
      </c>
      <c r="V6" s="743">
        <v>303.65427899999997</v>
      </c>
      <c r="W6" s="744">
        <v>52.644616939516276</v>
      </c>
      <c r="X6" s="745">
        <v>47.355383060483739</v>
      </c>
      <c r="Y6" s="746"/>
      <c r="Z6" s="623">
        <v>0</v>
      </c>
      <c r="AA6" s="623"/>
      <c r="AB6" s="623"/>
      <c r="AC6" s="623"/>
      <c r="AD6" s="623"/>
      <c r="AE6" s="623"/>
      <c r="AF6" s="623"/>
      <c r="AG6" s="623"/>
      <c r="AH6" s="623"/>
      <c r="AI6" s="623"/>
      <c r="AJ6" s="623"/>
      <c r="AK6" s="623"/>
      <c r="AL6" s="623"/>
      <c r="AM6" s="623"/>
      <c r="AN6" s="623"/>
      <c r="AO6" s="623"/>
      <c r="AP6" s="623"/>
      <c r="AQ6" s="623"/>
      <c r="AR6" s="623"/>
      <c r="AS6" s="623"/>
      <c r="AT6" s="623"/>
      <c r="AU6" s="623"/>
      <c r="AV6" s="623"/>
      <c r="AW6" s="623"/>
      <c r="AX6" s="623"/>
      <c r="AY6" s="623"/>
      <c r="AZ6" s="623"/>
      <c r="BA6" s="623"/>
    </row>
    <row r="7" spans="1:53" ht="12" customHeight="1" x14ac:dyDescent="0.2">
      <c r="A7" s="707" t="s">
        <v>222</v>
      </c>
      <c r="B7" s="747">
        <v>4.1036250000000001</v>
      </c>
      <c r="C7" s="747">
        <v>0.70875299999999997</v>
      </c>
      <c r="D7" s="748">
        <v>4.8123779999999998</v>
      </c>
      <c r="E7" s="747">
        <v>1.571142</v>
      </c>
      <c r="F7" s="747">
        <v>2.9300269999999999</v>
      </c>
      <c r="G7" s="748">
        <v>4.501169</v>
      </c>
      <c r="H7" s="747">
        <v>2.8776679999999999</v>
      </c>
      <c r="I7" s="747">
        <v>1.1691959999999999</v>
      </c>
      <c r="J7" s="748">
        <v>4.0468639999999994</v>
      </c>
      <c r="K7" s="747">
        <v>3.1106950000000002</v>
      </c>
      <c r="L7" s="747">
        <v>2.2630620000000001</v>
      </c>
      <c r="M7" s="748">
        <v>5.3737570000000003</v>
      </c>
      <c r="N7" s="747">
        <v>1.1856880000000001</v>
      </c>
      <c r="O7" s="747">
        <v>2.5759759999999998</v>
      </c>
      <c r="P7" s="748">
        <v>3.7616639999999997</v>
      </c>
      <c r="Q7" s="747">
        <v>1.407338</v>
      </c>
      <c r="R7" s="747">
        <v>2.5449760000000001</v>
      </c>
      <c r="S7" s="748">
        <v>3.9523140000000003</v>
      </c>
      <c r="T7" s="747">
        <v>14.256155999999999</v>
      </c>
      <c r="U7" s="747">
        <v>12.191989999999999</v>
      </c>
      <c r="V7" s="748">
        <v>26.448145999999998</v>
      </c>
      <c r="W7" s="749">
        <v>53.902288651915342</v>
      </c>
      <c r="X7" s="750">
        <v>46.097711348084665</v>
      </c>
      <c r="Y7" s="746"/>
      <c r="Z7" s="623">
        <v>0</v>
      </c>
      <c r="AA7" s="623"/>
      <c r="AB7" s="623"/>
      <c r="AC7" s="623"/>
      <c r="AD7" s="623"/>
      <c r="AE7" s="623"/>
      <c r="AF7" s="623"/>
      <c r="AG7" s="623"/>
      <c r="AH7" s="623"/>
      <c r="AI7" s="623"/>
      <c r="AJ7" s="623"/>
      <c r="AK7" s="623"/>
      <c r="AL7" s="623"/>
      <c r="AM7" s="623"/>
      <c r="AN7" s="623"/>
      <c r="AO7" s="623"/>
      <c r="AP7" s="623"/>
      <c r="AQ7" s="623"/>
      <c r="AR7" s="623"/>
      <c r="AS7" s="623"/>
      <c r="AT7" s="623"/>
      <c r="AU7" s="623"/>
      <c r="AV7" s="623"/>
      <c r="AW7" s="623"/>
      <c r="AX7" s="623"/>
      <c r="AY7" s="623"/>
      <c r="AZ7" s="623"/>
      <c r="BA7" s="623"/>
    </row>
    <row r="8" spans="1:53" ht="12" customHeight="1" x14ac:dyDescent="0.2">
      <c r="A8" s="707" t="s">
        <v>223</v>
      </c>
      <c r="B8" s="747">
        <v>3.8358590000000001</v>
      </c>
      <c r="C8" s="747">
        <v>0.649339</v>
      </c>
      <c r="D8" s="748">
        <v>4.4851980000000005</v>
      </c>
      <c r="E8" s="747">
        <v>1.4554229999999999</v>
      </c>
      <c r="F8" s="747">
        <v>2.9896099999999999</v>
      </c>
      <c r="G8" s="748">
        <v>4.4450329999999996</v>
      </c>
      <c r="H8" s="747">
        <v>2.6815720000000001</v>
      </c>
      <c r="I8" s="747">
        <v>1.32443</v>
      </c>
      <c r="J8" s="748">
        <v>4.0060020000000005</v>
      </c>
      <c r="K8" s="747">
        <v>2.8621840000000001</v>
      </c>
      <c r="L8" s="747">
        <v>2.1260189999999999</v>
      </c>
      <c r="M8" s="748">
        <v>4.9882030000000004</v>
      </c>
      <c r="N8" s="747">
        <v>1.0074890000000001</v>
      </c>
      <c r="O8" s="747">
        <v>2.443047</v>
      </c>
      <c r="P8" s="748">
        <v>3.450536</v>
      </c>
      <c r="Q8" s="747">
        <v>1.399627</v>
      </c>
      <c r="R8" s="747">
        <v>2.2433529999999999</v>
      </c>
      <c r="S8" s="748">
        <v>3.6429799999999997</v>
      </c>
      <c r="T8" s="747">
        <v>13.242154000000001</v>
      </c>
      <c r="U8" s="747">
        <v>11.775797999999998</v>
      </c>
      <c r="V8" s="748">
        <v>25.017952000000001</v>
      </c>
      <c r="W8" s="751">
        <v>52.930607589302284</v>
      </c>
      <c r="X8" s="750">
        <v>47.069392410697716</v>
      </c>
      <c r="Y8" s="746"/>
      <c r="Z8" s="623">
        <v>0</v>
      </c>
      <c r="AA8" s="623"/>
      <c r="AB8" s="623"/>
      <c r="AC8" s="623"/>
      <c r="AD8" s="623"/>
      <c r="AE8" s="623"/>
      <c r="AF8" s="623"/>
      <c r="AG8" s="623"/>
      <c r="AH8" s="623"/>
      <c r="AI8" s="623"/>
      <c r="AJ8" s="623"/>
      <c r="AK8" s="623"/>
      <c r="AL8" s="623"/>
      <c r="AM8" s="623"/>
      <c r="AN8" s="623"/>
      <c r="AO8" s="623"/>
      <c r="AP8" s="623"/>
      <c r="AQ8" s="623"/>
      <c r="AR8" s="623"/>
      <c r="AS8" s="623"/>
      <c r="AT8" s="623"/>
      <c r="AU8" s="623"/>
      <c r="AV8" s="623"/>
      <c r="AW8" s="623"/>
      <c r="AX8" s="623"/>
      <c r="AY8" s="623"/>
      <c r="AZ8" s="623"/>
      <c r="BA8" s="623"/>
    </row>
    <row r="9" spans="1:53" ht="12" customHeight="1" x14ac:dyDescent="0.2">
      <c r="A9" s="707" t="s">
        <v>224</v>
      </c>
      <c r="B9" s="747">
        <v>4.0996569999999997</v>
      </c>
      <c r="C9" s="747">
        <v>0.69939099999999998</v>
      </c>
      <c r="D9" s="748">
        <v>4.799048</v>
      </c>
      <c r="E9" s="747">
        <v>1.6303209999999999</v>
      </c>
      <c r="F9" s="747">
        <v>3.1957900000000001</v>
      </c>
      <c r="G9" s="748">
        <v>4.826111</v>
      </c>
      <c r="H9" s="747">
        <v>2.7582249999999999</v>
      </c>
      <c r="I9" s="747">
        <v>1.403308</v>
      </c>
      <c r="J9" s="748">
        <v>4.1615330000000004</v>
      </c>
      <c r="K9" s="747">
        <v>2.4811160000000001</v>
      </c>
      <c r="L9" s="752">
        <v>2.2827470000000001</v>
      </c>
      <c r="M9" s="748">
        <v>4.7638630000000006</v>
      </c>
      <c r="N9" s="747">
        <v>1.095137</v>
      </c>
      <c r="O9" s="747">
        <v>2.540295</v>
      </c>
      <c r="P9" s="748">
        <v>3.6354319999999998</v>
      </c>
      <c r="Q9" s="747">
        <v>1.3782909999999999</v>
      </c>
      <c r="R9" s="747">
        <v>2.4142800000000002</v>
      </c>
      <c r="S9" s="748">
        <v>3.7925710000000001</v>
      </c>
      <c r="T9" s="747">
        <v>13.442746999999997</v>
      </c>
      <c r="U9" s="747">
        <v>12.535811000000001</v>
      </c>
      <c r="V9" s="748">
        <v>25.978558</v>
      </c>
      <c r="W9" s="751">
        <v>51.745547231682366</v>
      </c>
      <c r="X9" s="750">
        <v>48.254452768317627</v>
      </c>
      <c r="Y9" s="746"/>
      <c r="Z9" s="623">
        <v>0</v>
      </c>
      <c r="AA9" s="623"/>
      <c r="AB9" s="623"/>
      <c r="AC9" s="623"/>
      <c r="AD9" s="623"/>
      <c r="AE9" s="623"/>
      <c r="AF9" s="623"/>
      <c r="AG9" s="623"/>
      <c r="AH9" s="623"/>
      <c r="AI9" s="623"/>
      <c r="AJ9" s="623"/>
      <c r="AK9" s="623"/>
      <c r="AL9" s="623"/>
      <c r="AM9" s="623"/>
      <c r="AN9" s="623"/>
      <c r="AO9" s="623"/>
      <c r="AP9" s="623"/>
      <c r="AQ9" s="623"/>
      <c r="AR9" s="623"/>
      <c r="AS9" s="623"/>
      <c r="AT9" s="623"/>
      <c r="AU9" s="623"/>
      <c r="AV9" s="623"/>
      <c r="AW9" s="623"/>
      <c r="AX9" s="623"/>
      <c r="AY9" s="623"/>
      <c r="AZ9" s="623"/>
      <c r="BA9" s="623"/>
    </row>
    <row r="10" spans="1:53" ht="12" customHeight="1" x14ac:dyDescent="0.2">
      <c r="A10" s="707" t="s">
        <v>225</v>
      </c>
      <c r="B10" s="747">
        <v>3.9773700000000001</v>
      </c>
      <c r="C10" s="747">
        <v>0.68766000000000005</v>
      </c>
      <c r="D10" s="748">
        <v>4.6650299999999998</v>
      </c>
      <c r="E10" s="747">
        <v>1.57284</v>
      </c>
      <c r="F10" s="747">
        <v>3.0676800000000002</v>
      </c>
      <c r="G10" s="748">
        <v>4.6405200000000004</v>
      </c>
      <c r="H10" s="747">
        <v>2.8881000000000001</v>
      </c>
      <c r="I10" s="747">
        <v>1.3485</v>
      </c>
      <c r="J10" s="748">
        <v>4.2366000000000001</v>
      </c>
      <c r="K10" s="747">
        <v>2.0929500000000001</v>
      </c>
      <c r="L10" s="747">
        <v>2.1745199999999998</v>
      </c>
      <c r="M10" s="748">
        <v>4.2674699999999994</v>
      </c>
      <c r="N10" s="747">
        <v>1.0637099999999999</v>
      </c>
      <c r="O10" s="747">
        <v>2.5304700000000002</v>
      </c>
      <c r="P10" s="748">
        <v>3.5941800000000002</v>
      </c>
      <c r="Q10" s="747">
        <v>1.43211</v>
      </c>
      <c r="R10" s="747">
        <v>2.3378999999999999</v>
      </c>
      <c r="S10" s="748">
        <v>3.7700100000000001</v>
      </c>
      <c r="T10" s="747">
        <v>13.02708</v>
      </c>
      <c r="U10" s="747">
        <v>12.14673</v>
      </c>
      <c r="V10" s="748">
        <v>25.17381</v>
      </c>
      <c r="W10" s="751">
        <v>51.748543426680349</v>
      </c>
      <c r="X10" s="750">
        <v>48.251456573319651</v>
      </c>
      <c r="Y10" s="746"/>
      <c r="Z10" s="623">
        <v>0</v>
      </c>
      <c r="AA10" s="623"/>
      <c r="AB10" s="623"/>
      <c r="AC10" s="623"/>
      <c r="AD10" s="623"/>
      <c r="AE10" s="623"/>
      <c r="AF10" s="623"/>
      <c r="AG10" s="623"/>
      <c r="AH10" s="623"/>
      <c r="AI10" s="623"/>
      <c r="AJ10" s="623"/>
      <c r="AK10" s="623"/>
      <c r="AL10" s="623"/>
      <c r="AM10" s="623"/>
      <c r="AN10" s="623"/>
      <c r="AO10" s="623"/>
      <c r="AP10" s="623"/>
      <c r="AQ10" s="623"/>
      <c r="AR10" s="623"/>
      <c r="AS10" s="623"/>
      <c r="AT10" s="623"/>
      <c r="AU10" s="623"/>
      <c r="AV10" s="623"/>
      <c r="AW10" s="623"/>
      <c r="AX10" s="623"/>
      <c r="AY10" s="623"/>
      <c r="AZ10" s="623"/>
      <c r="BA10" s="623"/>
    </row>
    <row r="11" spans="1:53" ht="12" customHeight="1" x14ac:dyDescent="0.2">
      <c r="A11" s="707" t="s">
        <v>226</v>
      </c>
      <c r="B11" s="747">
        <v>4.0949759999999999</v>
      </c>
      <c r="C11" s="747">
        <v>0.70388600000000001</v>
      </c>
      <c r="D11" s="748">
        <v>4.7988619999999997</v>
      </c>
      <c r="E11" s="747">
        <v>1.6202460000000001</v>
      </c>
      <c r="F11" s="747">
        <v>3.1441129999999999</v>
      </c>
      <c r="G11" s="748">
        <v>4.7643589999999998</v>
      </c>
      <c r="H11" s="747">
        <v>2.7024560000000002</v>
      </c>
      <c r="I11" s="747">
        <v>1.3934500000000001</v>
      </c>
      <c r="J11" s="748">
        <v>4.0959060000000003</v>
      </c>
      <c r="K11" s="747">
        <v>2.1627149999999999</v>
      </c>
      <c r="L11" s="747">
        <v>2.247004</v>
      </c>
      <c r="M11" s="748">
        <v>4.4097189999999999</v>
      </c>
      <c r="N11" s="747">
        <v>1.1032280000000001</v>
      </c>
      <c r="O11" s="747">
        <v>2.689343</v>
      </c>
      <c r="P11" s="748">
        <v>3.7925710000000001</v>
      </c>
      <c r="Q11" s="747">
        <v>1.5814029999999999</v>
      </c>
      <c r="R11" s="747">
        <v>2.417411</v>
      </c>
      <c r="S11" s="748">
        <v>3.9988139999999999</v>
      </c>
      <c r="T11" s="747">
        <v>13.265024</v>
      </c>
      <c r="U11" s="747">
        <v>12.595207</v>
      </c>
      <c r="V11" s="748">
        <v>25.860230999999999</v>
      </c>
      <c r="W11" s="751">
        <v>51.295071571479781</v>
      </c>
      <c r="X11" s="750">
        <v>48.704928428520226</v>
      </c>
      <c r="Y11" s="746"/>
      <c r="Z11" s="623">
        <v>0</v>
      </c>
      <c r="AA11" s="623"/>
      <c r="AB11" s="623"/>
      <c r="AC11" s="623"/>
      <c r="AD11" s="623"/>
      <c r="AE11" s="623"/>
      <c r="AF11" s="623"/>
      <c r="AG11" s="623"/>
      <c r="AH11" s="623"/>
      <c r="AI11" s="623"/>
      <c r="AJ11" s="623"/>
      <c r="AK11" s="623"/>
      <c r="AL11" s="623"/>
      <c r="AM11" s="623"/>
      <c r="AN11" s="623"/>
      <c r="AO11" s="623"/>
      <c r="AP11" s="623"/>
      <c r="AQ11" s="623"/>
      <c r="AR11" s="623"/>
      <c r="AS11" s="623"/>
      <c r="AT11" s="623"/>
      <c r="AU11" s="623"/>
      <c r="AV11" s="623"/>
      <c r="AW11" s="623"/>
      <c r="AX11" s="623"/>
      <c r="AY11" s="623"/>
      <c r="AZ11" s="623"/>
      <c r="BA11" s="623"/>
    </row>
    <row r="12" spans="1:53" ht="12" customHeight="1" x14ac:dyDescent="0.2">
      <c r="A12" s="707" t="s">
        <v>227</v>
      </c>
      <c r="B12" s="747">
        <v>3.95655</v>
      </c>
      <c r="C12" s="747">
        <v>0.67262999999999995</v>
      </c>
      <c r="D12" s="748">
        <v>4.6291799999999999</v>
      </c>
      <c r="E12" s="747">
        <v>1.5157799999999999</v>
      </c>
      <c r="F12" s="747">
        <v>2.9463300000000001</v>
      </c>
      <c r="G12" s="748">
        <v>4.46211</v>
      </c>
      <c r="H12" s="747">
        <v>2.6109900000000001</v>
      </c>
      <c r="I12" s="747">
        <v>1.2945</v>
      </c>
      <c r="J12" s="748">
        <v>3.9054900000000004</v>
      </c>
      <c r="K12" s="747">
        <v>2.9489999999999998</v>
      </c>
      <c r="L12" s="747">
        <v>2.2793100000000002</v>
      </c>
      <c r="M12" s="748">
        <v>5.2283100000000005</v>
      </c>
      <c r="N12" s="747">
        <v>0.92718</v>
      </c>
      <c r="O12" s="747">
        <v>2.4809100000000002</v>
      </c>
      <c r="P12" s="748">
        <v>3.4080900000000001</v>
      </c>
      <c r="Q12" s="747">
        <v>1.39533</v>
      </c>
      <c r="R12" s="747">
        <v>2.4498600000000001</v>
      </c>
      <c r="S12" s="748">
        <v>3.8451900000000001</v>
      </c>
      <c r="T12" s="747">
        <v>13.35483</v>
      </c>
      <c r="U12" s="747">
        <v>12.123539999999998</v>
      </c>
      <c r="V12" s="748">
        <v>25.478369999999998</v>
      </c>
      <c r="W12" s="751">
        <v>52.416343745694881</v>
      </c>
      <c r="X12" s="750">
        <v>47.583656254305119</v>
      </c>
      <c r="Y12" s="746"/>
      <c r="Z12" s="623">
        <v>0</v>
      </c>
      <c r="AA12" s="623"/>
      <c r="AB12" s="623"/>
      <c r="AC12" s="623"/>
      <c r="AD12" s="623"/>
      <c r="AE12" s="623"/>
      <c r="AF12" s="623"/>
      <c r="AG12" s="623"/>
      <c r="AH12" s="623"/>
      <c r="AI12" s="623"/>
      <c r="AJ12" s="623"/>
      <c r="AK12" s="623"/>
      <c r="AL12" s="623"/>
      <c r="AM12" s="623"/>
      <c r="AN12" s="623"/>
      <c r="AO12" s="623"/>
      <c r="AP12" s="623"/>
      <c r="AQ12" s="623"/>
      <c r="AR12" s="623"/>
      <c r="AS12" s="623"/>
      <c r="AT12" s="623"/>
      <c r="AU12" s="623"/>
      <c r="AV12" s="623"/>
      <c r="AW12" s="623"/>
      <c r="AX12" s="623"/>
      <c r="AY12" s="623"/>
      <c r="AZ12" s="623"/>
      <c r="BA12" s="623"/>
    </row>
    <row r="13" spans="1:53" ht="12" customHeight="1" x14ac:dyDescent="0.2">
      <c r="A13" s="707" t="s">
        <v>228</v>
      </c>
      <c r="B13" s="747">
        <v>3.1022630000000002</v>
      </c>
      <c r="C13" s="747">
        <v>0.68906800000000001</v>
      </c>
      <c r="D13" s="748">
        <v>3.7913310000000005</v>
      </c>
      <c r="E13" s="747">
        <v>1.547086</v>
      </c>
      <c r="F13" s="747">
        <v>3.0064419999999998</v>
      </c>
      <c r="G13" s="748">
        <v>4.553528</v>
      </c>
      <c r="H13" s="747">
        <v>2.8334619999999999</v>
      </c>
      <c r="I13" s="747">
        <v>1.33765</v>
      </c>
      <c r="J13" s="748">
        <v>4.1711119999999999</v>
      </c>
      <c r="K13" s="747">
        <v>2.8024309999999999</v>
      </c>
      <c r="L13" s="747">
        <v>2.3409650000000002</v>
      </c>
      <c r="M13" s="748">
        <v>5.1433960000000001</v>
      </c>
      <c r="N13" s="747">
        <v>1.048079</v>
      </c>
      <c r="O13" s="747">
        <v>2.5341260000000001</v>
      </c>
      <c r="P13" s="748">
        <v>3.5822050000000001</v>
      </c>
      <c r="Q13" s="747">
        <v>1.2963579999999999</v>
      </c>
      <c r="R13" s="747">
        <v>2.5330409999999999</v>
      </c>
      <c r="S13" s="748">
        <v>3.8293989999999996</v>
      </c>
      <c r="T13" s="747">
        <v>12.629678999999999</v>
      </c>
      <c r="U13" s="747">
        <v>12.441292000000001</v>
      </c>
      <c r="V13" s="748">
        <v>25.070971</v>
      </c>
      <c r="W13" s="751">
        <v>50.375707426728702</v>
      </c>
      <c r="X13" s="750">
        <v>49.624292573271298</v>
      </c>
      <c r="Y13" s="746"/>
      <c r="Z13" s="623">
        <v>0</v>
      </c>
      <c r="AA13" s="623"/>
      <c r="AB13" s="623"/>
      <c r="AC13" s="623"/>
      <c r="AD13" s="623"/>
      <c r="AE13" s="623"/>
      <c r="AF13" s="623"/>
      <c r="AG13" s="623"/>
      <c r="AH13" s="623"/>
      <c r="AI13" s="623"/>
      <c r="AJ13" s="623"/>
      <c r="AK13" s="623"/>
      <c r="AL13" s="623"/>
      <c r="AM13" s="623"/>
      <c r="AN13" s="623"/>
      <c r="AO13" s="623"/>
      <c r="AP13" s="623"/>
      <c r="AQ13" s="623"/>
      <c r="AR13" s="623"/>
      <c r="AS13" s="623"/>
      <c r="AT13" s="623"/>
      <c r="AU13" s="623"/>
      <c r="AV13" s="623"/>
      <c r="AW13" s="623"/>
      <c r="AX13" s="623"/>
      <c r="AY13" s="623"/>
      <c r="AZ13" s="623"/>
      <c r="BA13" s="623"/>
    </row>
    <row r="14" spans="1:53" ht="12" customHeight="1" x14ac:dyDescent="0.2">
      <c r="A14" s="707" t="s">
        <v>229</v>
      </c>
      <c r="B14" s="747">
        <v>3.3635000000000002</v>
      </c>
      <c r="C14" s="747">
        <v>0.86458999999999997</v>
      </c>
      <c r="D14" s="748">
        <v>4.2280899999999999</v>
      </c>
      <c r="E14" s="747">
        <v>1.6120000000000001</v>
      </c>
      <c r="F14" s="747">
        <v>3.4437899999999999</v>
      </c>
      <c r="G14" s="748">
        <v>5.05579</v>
      </c>
      <c r="H14" s="747">
        <v>3.2178</v>
      </c>
      <c r="I14" s="747">
        <v>1.6336999999999999</v>
      </c>
      <c r="J14" s="748">
        <v>4.8514999999999997</v>
      </c>
      <c r="K14" s="747">
        <v>2.7683</v>
      </c>
      <c r="L14" s="747">
        <v>2.556136</v>
      </c>
      <c r="M14" s="748">
        <v>5.3244360000000004</v>
      </c>
      <c r="N14" s="747">
        <v>1.2647999999999999</v>
      </c>
      <c r="O14" s="747">
        <v>2.509109</v>
      </c>
      <c r="P14" s="748">
        <v>3.7739089999999997</v>
      </c>
      <c r="Q14" s="747">
        <v>1.3614889999999999</v>
      </c>
      <c r="R14" s="747">
        <v>2.7142050000000002</v>
      </c>
      <c r="S14" s="748">
        <v>4.0756940000000004</v>
      </c>
      <c r="T14" s="747">
        <v>13.587889000000001</v>
      </c>
      <c r="U14" s="747">
        <v>13.72153</v>
      </c>
      <c r="V14" s="748">
        <v>27.309418999999998</v>
      </c>
      <c r="W14" s="751">
        <v>49.755320682582081</v>
      </c>
      <c r="X14" s="750">
        <v>50.244679317417919</v>
      </c>
      <c r="Y14" s="746"/>
      <c r="Z14" s="623">
        <v>0</v>
      </c>
      <c r="AA14" s="623"/>
      <c r="AB14" s="623"/>
      <c r="AC14" s="623"/>
      <c r="AD14" s="623"/>
      <c r="AE14" s="623"/>
      <c r="AF14" s="623"/>
      <c r="AG14" s="623"/>
      <c r="AH14" s="623"/>
      <c r="AI14" s="623"/>
      <c r="AJ14" s="623"/>
      <c r="AK14" s="623"/>
      <c r="AL14" s="623"/>
      <c r="AM14" s="623"/>
      <c r="AN14" s="623"/>
      <c r="AO14" s="623"/>
      <c r="AP14" s="623"/>
      <c r="AQ14" s="623"/>
      <c r="AR14" s="623"/>
      <c r="AS14" s="623"/>
      <c r="AT14" s="623"/>
      <c r="AU14" s="623"/>
      <c r="AV14" s="623"/>
      <c r="AW14" s="623"/>
      <c r="AX14" s="623"/>
      <c r="AY14" s="623"/>
      <c r="AZ14" s="623"/>
      <c r="BA14" s="623"/>
    </row>
    <row r="15" spans="1:53" ht="12" customHeight="1" x14ac:dyDescent="0.2">
      <c r="A15" s="707" t="s">
        <v>230</v>
      </c>
      <c r="B15" s="747">
        <v>3.2549999999999999</v>
      </c>
      <c r="C15" s="747">
        <v>0.8367</v>
      </c>
      <c r="D15" s="748">
        <v>4.0916999999999994</v>
      </c>
      <c r="E15" s="747">
        <v>1.56</v>
      </c>
      <c r="F15" s="747">
        <v>3.3327</v>
      </c>
      <c r="G15" s="748">
        <v>4.8926999999999996</v>
      </c>
      <c r="H15" s="747">
        <v>3.1139999999999999</v>
      </c>
      <c r="I15" s="747">
        <v>1.03884</v>
      </c>
      <c r="J15" s="748">
        <v>4.1528399999999994</v>
      </c>
      <c r="K15" s="747">
        <v>2.6789999999999998</v>
      </c>
      <c r="L15" s="747">
        <v>2.4736799999999999</v>
      </c>
      <c r="M15" s="748">
        <v>5.1526800000000001</v>
      </c>
      <c r="N15" s="747">
        <v>1.224</v>
      </c>
      <c r="O15" s="747">
        <v>2.4281700000000002</v>
      </c>
      <c r="P15" s="748">
        <v>3.6521699999999999</v>
      </c>
      <c r="Q15" s="747">
        <v>1.3175699999999999</v>
      </c>
      <c r="R15" s="747">
        <v>2.6266500000000002</v>
      </c>
      <c r="S15" s="748">
        <v>3.9442200000000001</v>
      </c>
      <c r="T15" s="747">
        <v>13.149569999999999</v>
      </c>
      <c r="U15" s="747">
        <v>12.736739999999999</v>
      </c>
      <c r="V15" s="748">
        <v>25.886309999999998</v>
      </c>
      <c r="W15" s="751">
        <v>50.79739058985232</v>
      </c>
      <c r="X15" s="750">
        <v>49.20260941014768</v>
      </c>
      <c r="Y15" s="746"/>
      <c r="Z15" s="623">
        <v>0</v>
      </c>
      <c r="AA15" s="623"/>
      <c r="AB15" s="623"/>
      <c r="AC15" s="623"/>
      <c r="AD15" s="623"/>
      <c r="AE15" s="623"/>
      <c r="AF15" s="623"/>
      <c r="AG15" s="623"/>
      <c r="AH15" s="623"/>
      <c r="AI15" s="623"/>
      <c r="AJ15" s="623"/>
      <c r="AK15" s="623"/>
      <c r="AL15" s="623"/>
      <c r="AM15" s="623"/>
      <c r="AN15" s="623"/>
      <c r="AO15" s="623"/>
      <c r="AP15" s="623"/>
      <c r="AQ15" s="623"/>
      <c r="AR15" s="623"/>
      <c r="AS15" s="623"/>
      <c r="AT15" s="623"/>
      <c r="AU15" s="623"/>
      <c r="AV15" s="623"/>
      <c r="AW15" s="623"/>
      <c r="AX15" s="623"/>
      <c r="AY15" s="623"/>
      <c r="AZ15" s="623"/>
      <c r="BA15" s="623"/>
    </row>
    <row r="16" spans="1:53" ht="12" customHeight="1" x14ac:dyDescent="0.2">
      <c r="A16" s="707" t="s">
        <v>231</v>
      </c>
      <c r="B16" s="747">
        <v>4.2187279999999996</v>
      </c>
      <c r="C16" s="747">
        <v>0.65072099999999999</v>
      </c>
      <c r="D16" s="748">
        <v>4.8694489999999995</v>
      </c>
      <c r="E16" s="747">
        <v>0.93257299999999999</v>
      </c>
      <c r="F16" s="747">
        <v>2.5312429999999999</v>
      </c>
      <c r="G16" s="748">
        <v>3.463816</v>
      </c>
      <c r="H16" s="747">
        <v>2.6458189999999999</v>
      </c>
      <c r="I16" s="747">
        <v>0.97209800000000002</v>
      </c>
      <c r="J16" s="748">
        <v>3.6179169999999998</v>
      </c>
      <c r="K16" s="747">
        <v>2.8276029999999999</v>
      </c>
      <c r="L16" s="747">
        <v>2.3552870000000001</v>
      </c>
      <c r="M16" s="748">
        <v>5.1828900000000004</v>
      </c>
      <c r="N16" s="747">
        <v>1.2002269999999999</v>
      </c>
      <c r="O16" s="747">
        <v>2.1304129999999999</v>
      </c>
      <c r="P16" s="748">
        <v>3.3306399999999998</v>
      </c>
      <c r="Q16" s="747">
        <v>1.354886</v>
      </c>
      <c r="R16" s="747">
        <v>2.3488699999999998</v>
      </c>
      <c r="S16" s="748">
        <v>3.7037559999999998</v>
      </c>
      <c r="T16" s="747">
        <v>13.179836</v>
      </c>
      <c r="U16" s="747">
        <v>10.988632000000001</v>
      </c>
      <c r="V16" s="748">
        <v>24.168468000000001</v>
      </c>
      <c r="W16" s="751">
        <v>54.533187622814985</v>
      </c>
      <c r="X16" s="750">
        <v>45.466812377185015</v>
      </c>
      <c r="Y16" s="746"/>
      <c r="Z16" s="623">
        <v>0</v>
      </c>
      <c r="AA16" s="623"/>
      <c r="AB16" s="623"/>
      <c r="AC16" s="623"/>
      <c r="AD16" s="623"/>
      <c r="AE16" s="623"/>
      <c r="AF16" s="623"/>
      <c r="AG16" s="623"/>
      <c r="AH16" s="623"/>
      <c r="AI16" s="623"/>
      <c r="AJ16" s="623"/>
      <c r="AK16" s="623"/>
      <c r="AL16" s="623"/>
      <c r="AM16" s="623"/>
      <c r="AN16" s="623"/>
      <c r="AO16" s="623"/>
      <c r="AP16" s="623"/>
      <c r="AQ16" s="623"/>
      <c r="AR16" s="623"/>
      <c r="AS16" s="623"/>
      <c r="AT16" s="623"/>
      <c r="AU16" s="623"/>
      <c r="AV16" s="623"/>
      <c r="AW16" s="623"/>
      <c r="AX16" s="623"/>
      <c r="AY16" s="623"/>
      <c r="AZ16" s="623"/>
      <c r="BA16" s="623"/>
    </row>
    <row r="17" spans="1:53" ht="12" customHeight="1" x14ac:dyDescent="0.2">
      <c r="A17" s="707" t="s">
        <v>232</v>
      </c>
      <c r="B17" s="747">
        <v>4.0783199999999997</v>
      </c>
      <c r="C17" s="747">
        <v>0.61272000000000004</v>
      </c>
      <c r="D17" s="748">
        <v>4.6910400000000001</v>
      </c>
      <c r="E17" s="747">
        <v>1.65</v>
      </c>
      <c r="F17" s="747">
        <v>2.39568</v>
      </c>
      <c r="G17" s="748">
        <v>4.0456799999999999</v>
      </c>
      <c r="H17" s="747">
        <v>2.4080400000000002</v>
      </c>
      <c r="I17" s="747">
        <v>0.78678000000000003</v>
      </c>
      <c r="J17" s="748">
        <v>3.19482</v>
      </c>
      <c r="K17" s="747">
        <v>2.8905599999999998</v>
      </c>
      <c r="L17" s="747">
        <v>1.8668400000000001</v>
      </c>
      <c r="M17" s="748">
        <v>4.7573999999999996</v>
      </c>
      <c r="N17" s="747">
        <v>1.0394699999999999</v>
      </c>
      <c r="O17" s="747">
        <v>1.8992100000000001</v>
      </c>
      <c r="P17" s="748">
        <v>2.9386799999999997</v>
      </c>
      <c r="Q17" s="747">
        <v>1.4367300000000001</v>
      </c>
      <c r="R17" s="747">
        <v>1.9502999999999999</v>
      </c>
      <c r="S17" s="748">
        <v>3.3870300000000002</v>
      </c>
      <c r="T17" s="747">
        <v>13.503120000000001</v>
      </c>
      <c r="U17" s="747">
        <v>9.5115300000000005</v>
      </c>
      <c r="V17" s="748">
        <v>23.014650000000003</v>
      </c>
      <c r="W17" s="751">
        <v>58.671845976367223</v>
      </c>
      <c r="X17" s="750">
        <v>41.32815402363277</v>
      </c>
      <c r="Y17" s="746"/>
      <c r="Z17" s="623">
        <v>0</v>
      </c>
      <c r="AA17" s="623"/>
      <c r="AB17" s="623"/>
      <c r="AC17" s="623"/>
      <c r="AD17" s="623"/>
      <c r="AE17" s="623"/>
      <c r="AF17" s="623"/>
      <c r="AG17" s="623"/>
      <c r="AH17" s="623"/>
      <c r="AI17" s="623"/>
      <c r="AJ17" s="623"/>
      <c r="AK17" s="623"/>
      <c r="AL17" s="623"/>
      <c r="AM17" s="623"/>
      <c r="AN17" s="623"/>
      <c r="AO17" s="623"/>
      <c r="AP17" s="623"/>
      <c r="AQ17" s="623"/>
      <c r="AR17" s="623"/>
      <c r="AS17" s="623"/>
      <c r="AT17" s="623"/>
      <c r="AU17" s="623"/>
      <c r="AV17" s="623"/>
      <c r="AW17" s="623"/>
      <c r="AX17" s="623"/>
      <c r="AY17" s="623"/>
      <c r="AZ17" s="623"/>
      <c r="BA17" s="623"/>
    </row>
    <row r="18" spans="1:53" ht="12" customHeight="1" x14ac:dyDescent="0.2">
      <c r="A18" s="575" t="s">
        <v>233</v>
      </c>
      <c r="B18" s="753">
        <v>4.0537770000000002</v>
      </c>
      <c r="C18" s="753">
        <v>0.65320100000000003</v>
      </c>
      <c r="D18" s="754">
        <v>4.7069780000000003</v>
      </c>
      <c r="E18" s="753">
        <v>1.7261420000000001</v>
      </c>
      <c r="F18" s="753">
        <v>2.5977380000000001</v>
      </c>
      <c r="G18" s="754">
        <v>4.3238799999999999</v>
      </c>
      <c r="H18" s="753">
        <v>2.250972</v>
      </c>
      <c r="I18" s="753">
        <v>0.96565000000000001</v>
      </c>
      <c r="J18" s="754">
        <v>3.2166220000000001</v>
      </c>
      <c r="K18" s="753">
        <v>2.934088</v>
      </c>
      <c r="L18" s="753">
        <v>2.3352919999999999</v>
      </c>
      <c r="M18" s="754">
        <v>5.26938</v>
      </c>
      <c r="N18" s="753">
        <v>0.989954</v>
      </c>
      <c r="O18" s="753">
        <v>2.2607370000000002</v>
      </c>
      <c r="P18" s="754">
        <v>3.2506910000000002</v>
      </c>
      <c r="Q18" s="753">
        <v>1.2646139999999999</v>
      </c>
      <c r="R18" s="753">
        <v>2.2152289999999999</v>
      </c>
      <c r="S18" s="754">
        <v>3.4798429999999998</v>
      </c>
      <c r="T18" s="753">
        <v>13.219547</v>
      </c>
      <c r="U18" s="753">
        <v>11.027847000000001</v>
      </c>
      <c r="V18" s="754">
        <v>24.247394</v>
      </c>
      <c r="W18" s="755">
        <v>54.519454750477514</v>
      </c>
      <c r="X18" s="756">
        <v>45.480545249522493</v>
      </c>
      <c r="Y18" s="746"/>
      <c r="Z18" s="623">
        <v>0</v>
      </c>
      <c r="AA18" s="623"/>
      <c r="AB18" s="623"/>
      <c r="AC18" s="623"/>
      <c r="AD18" s="623"/>
      <c r="AE18" s="623"/>
      <c r="AF18" s="623"/>
      <c r="AG18" s="623"/>
      <c r="AH18" s="623"/>
      <c r="AI18" s="623"/>
      <c r="AJ18" s="623"/>
      <c r="AK18" s="623"/>
      <c r="AL18" s="623"/>
      <c r="AM18" s="623"/>
      <c r="AN18" s="623"/>
      <c r="AO18" s="623"/>
      <c r="AP18" s="623"/>
      <c r="AQ18" s="623"/>
      <c r="AR18" s="623"/>
      <c r="AS18" s="623"/>
      <c r="AT18" s="623"/>
      <c r="AU18" s="623"/>
      <c r="AV18" s="623"/>
      <c r="AW18" s="623"/>
      <c r="AX18" s="623"/>
      <c r="AY18" s="623"/>
      <c r="AZ18" s="623"/>
      <c r="BA18" s="623"/>
    </row>
    <row r="19" spans="1:53" ht="12" customHeight="1" x14ac:dyDescent="0.2">
      <c r="A19" s="741">
        <v>2021</v>
      </c>
      <c r="B19" s="742">
        <v>46.836514000000001</v>
      </c>
      <c r="C19" s="742">
        <v>8.2642159999999993</v>
      </c>
      <c r="D19" s="743">
        <v>55.100729999999999</v>
      </c>
      <c r="E19" s="742">
        <v>24.514727000000001</v>
      </c>
      <c r="F19" s="742">
        <v>35.548251</v>
      </c>
      <c r="G19" s="743">
        <v>60.062978000000001</v>
      </c>
      <c r="H19" s="742">
        <v>31.268260000000001</v>
      </c>
      <c r="I19" s="742">
        <v>14.112924</v>
      </c>
      <c r="J19" s="743">
        <v>45.381184000000005</v>
      </c>
      <c r="K19" s="742">
        <v>33.799999999999997</v>
      </c>
      <c r="L19" s="742">
        <v>31.219663000000001</v>
      </c>
      <c r="M19" s="743">
        <v>65.032064000000005</v>
      </c>
      <c r="N19" s="742">
        <v>12.803457</v>
      </c>
      <c r="O19" s="742">
        <v>27.987310000000001</v>
      </c>
      <c r="P19" s="743">
        <v>40.790767000000002</v>
      </c>
      <c r="Q19" s="742">
        <v>18.318442000000001</v>
      </c>
      <c r="R19" s="742">
        <v>30.486473</v>
      </c>
      <c r="S19" s="743">
        <v>48.804915000000001</v>
      </c>
      <c r="T19" s="742">
        <v>167.55380099999999</v>
      </c>
      <c r="U19" s="742">
        <v>147.61883700000001</v>
      </c>
      <c r="V19" s="743">
        <v>315.17263800000001</v>
      </c>
      <c r="W19" s="744">
        <v>53.162546743667505</v>
      </c>
      <c r="X19" s="745">
        <v>46.837453256332488</v>
      </c>
      <c r="Y19" s="746"/>
      <c r="Z19" s="623">
        <v>0</v>
      </c>
      <c r="AA19" s="623"/>
      <c r="AB19" s="623"/>
      <c r="AC19" s="623"/>
      <c r="AD19" s="623"/>
      <c r="AE19" s="623"/>
      <c r="AF19" s="623"/>
      <c r="AG19" s="623"/>
      <c r="AH19" s="623"/>
      <c r="AI19" s="623"/>
      <c r="AJ19" s="623"/>
      <c r="AK19" s="623"/>
      <c r="AL19" s="623"/>
      <c r="AM19" s="623"/>
      <c r="AN19" s="623"/>
      <c r="AO19" s="623"/>
      <c r="AP19" s="623"/>
      <c r="AQ19" s="623"/>
      <c r="AR19" s="623"/>
      <c r="AS19" s="623"/>
      <c r="AT19" s="623"/>
      <c r="AU19" s="623"/>
      <c r="AV19" s="623"/>
      <c r="AW19" s="623"/>
      <c r="AX19" s="623"/>
      <c r="AY19" s="623"/>
      <c r="AZ19" s="623"/>
      <c r="BA19" s="623"/>
    </row>
    <row r="20" spans="1:53" ht="12" customHeight="1" x14ac:dyDescent="0.2">
      <c r="A20" s="707" t="s">
        <v>222</v>
      </c>
      <c r="B20" s="747">
        <v>3.9791910000000001</v>
      </c>
      <c r="C20" s="747">
        <v>0.66656199999999999</v>
      </c>
      <c r="D20" s="748">
        <v>4.645753</v>
      </c>
      <c r="E20" s="747">
        <v>2.1648230000000002</v>
      </c>
      <c r="F20" s="747">
        <v>2.6428430000000001</v>
      </c>
      <c r="G20" s="748">
        <v>4.8076660000000002</v>
      </c>
      <c r="H20" s="747">
        <v>2.5978309999999998</v>
      </c>
      <c r="I20" s="747">
        <v>1.100624</v>
      </c>
      <c r="J20" s="748">
        <v>3.698455</v>
      </c>
      <c r="K20" s="747">
        <v>2.798959</v>
      </c>
      <c r="L20" s="747">
        <v>2.6725099999999999</v>
      </c>
      <c r="M20" s="748">
        <v>5.4714689999999999</v>
      </c>
      <c r="N20" s="747">
        <v>1.1098619999999999</v>
      </c>
      <c r="O20" s="747">
        <v>2.4403199999999998</v>
      </c>
      <c r="P20" s="748">
        <v>3.5501819999999995</v>
      </c>
      <c r="Q20" s="747">
        <v>1.3006359999999999</v>
      </c>
      <c r="R20" s="747">
        <v>2.4588890000000001</v>
      </c>
      <c r="S20" s="748">
        <v>3.759525</v>
      </c>
      <c r="T20" s="747">
        <v>13.951302</v>
      </c>
      <c r="U20" s="747">
        <v>11.981748</v>
      </c>
      <c r="V20" s="748">
        <v>25.933050000000001</v>
      </c>
      <c r="W20" s="749">
        <v>53.797382105074412</v>
      </c>
      <c r="X20" s="750">
        <v>46.202617894925588</v>
      </c>
      <c r="Y20" s="746"/>
      <c r="Z20" s="623">
        <v>0</v>
      </c>
      <c r="AA20" s="623"/>
      <c r="AB20" s="623"/>
      <c r="AC20" s="623"/>
      <c r="AD20" s="623"/>
      <c r="AE20" s="623"/>
      <c r="AF20" s="623"/>
      <c r="AG20" s="623"/>
      <c r="AH20" s="623"/>
      <c r="AI20" s="623"/>
      <c r="AJ20" s="623"/>
      <c r="AK20" s="623"/>
      <c r="AL20" s="623"/>
      <c r="AM20" s="623"/>
      <c r="AN20" s="623"/>
      <c r="AO20" s="623"/>
      <c r="AP20" s="623"/>
      <c r="AQ20" s="623"/>
      <c r="AR20" s="623"/>
      <c r="AS20" s="623"/>
      <c r="AT20" s="623"/>
      <c r="AU20" s="623"/>
      <c r="AV20" s="623"/>
      <c r="AW20" s="623"/>
      <c r="AX20" s="623"/>
      <c r="AY20" s="623"/>
      <c r="AZ20" s="623"/>
      <c r="BA20" s="623"/>
    </row>
    <row r="21" spans="1:53" ht="12" customHeight="1" x14ac:dyDescent="0.2">
      <c r="A21" s="707" t="s">
        <v>223</v>
      </c>
      <c r="B21" s="747">
        <v>3.595396</v>
      </c>
      <c r="C21" s="747">
        <v>0.60211199999999998</v>
      </c>
      <c r="D21" s="748">
        <v>4.197508</v>
      </c>
      <c r="E21" s="747">
        <v>1.819888</v>
      </c>
      <c r="F21" s="747">
        <v>2.4020359999999998</v>
      </c>
      <c r="G21" s="748">
        <v>4.2219239999999996</v>
      </c>
      <c r="H21" s="747">
        <v>2.422644</v>
      </c>
      <c r="I21" s="747">
        <v>0.99310399999999999</v>
      </c>
      <c r="J21" s="748">
        <v>3.4157479999999998</v>
      </c>
      <c r="K21" s="747">
        <v>2.179856</v>
      </c>
      <c r="L21" s="747">
        <v>2.3987599999999998</v>
      </c>
      <c r="M21" s="748">
        <v>4.5786160000000002</v>
      </c>
      <c r="N21" s="747">
        <v>1.0418799999999999</v>
      </c>
      <c r="O21" s="747">
        <v>2.1197680000000001</v>
      </c>
      <c r="P21" s="748">
        <v>3.161648</v>
      </c>
      <c r="Q21" s="747">
        <v>1.3223279999999999</v>
      </c>
      <c r="R21" s="747">
        <v>2.3325119999999999</v>
      </c>
      <c r="S21" s="748">
        <v>3.6548400000000001</v>
      </c>
      <c r="T21" s="747">
        <v>12.381992</v>
      </c>
      <c r="U21" s="747">
        <v>10.848292000000001</v>
      </c>
      <c r="V21" s="748">
        <v>23.230284000000001</v>
      </c>
      <c r="W21" s="751">
        <v>53.301078884786769</v>
      </c>
      <c r="X21" s="750">
        <v>46.698921115213224</v>
      </c>
      <c r="Y21" s="746"/>
      <c r="Z21" s="623">
        <v>0</v>
      </c>
      <c r="AA21" s="623"/>
      <c r="AB21" s="623"/>
      <c r="AC21" s="623"/>
      <c r="AD21" s="623"/>
      <c r="AE21" s="623"/>
      <c r="AF21" s="623"/>
      <c r="AG21" s="623"/>
      <c r="AH21" s="623"/>
      <c r="AI21" s="623"/>
      <c r="AJ21" s="623"/>
      <c r="AK21" s="623"/>
      <c r="AL21" s="623"/>
      <c r="AM21" s="623"/>
      <c r="AN21" s="623"/>
      <c r="AO21" s="623"/>
      <c r="AP21" s="623"/>
      <c r="AQ21" s="623"/>
      <c r="AR21" s="623"/>
      <c r="AS21" s="623"/>
      <c r="AT21" s="623"/>
      <c r="AU21" s="623"/>
      <c r="AV21" s="623"/>
      <c r="AW21" s="623"/>
      <c r="AX21" s="623"/>
      <c r="AY21" s="623"/>
      <c r="AZ21" s="623"/>
      <c r="BA21" s="623"/>
    </row>
    <row r="22" spans="1:53" ht="12" customHeight="1" x14ac:dyDescent="0.2">
      <c r="A22" s="707" t="s">
        <v>224</v>
      </c>
      <c r="B22" s="747">
        <v>4.0077730000000003</v>
      </c>
      <c r="C22" s="747">
        <v>0.85346100000000003</v>
      </c>
      <c r="D22" s="748">
        <v>4.8612340000000005</v>
      </c>
      <c r="E22" s="747">
        <v>2.3582939999999999</v>
      </c>
      <c r="F22" s="747">
        <v>2.7494209999999999</v>
      </c>
      <c r="G22" s="748">
        <v>5.1077149999999998</v>
      </c>
      <c r="H22" s="747">
        <v>2.6799810000000002</v>
      </c>
      <c r="I22" s="747">
        <v>1.123688</v>
      </c>
      <c r="J22" s="748">
        <v>3.8036690000000002</v>
      </c>
      <c r="K22" s="747">
        <v>2.4109630000000002</v>
      </c>
      <c r="L22" s="747">
        <v>2.642471</v>
      </c>
      <c r="M22" s="748">
        <v>5.0534340000000002</v>
      </c>
      <c r="N22" s="747">
        <v>1.177783</v>
      </c>
      <c r="O22" s="747">
        <v>2.2922950000000002</v>
      </c>
      <c r="P22" s="748">
        <v>3.470078</v>
      </c>
      <c r="Q22" s="747">
        <v>1.4126700000000001</v>
      </c>
      <c r="R22" s="747">
        <v>2.611316</v>
      </c>
      <c r="S22" s="748">
        <v>4.0239859999999998</v>
      </c>
      <c r="T22" s="747">
        <v>14.047464</v>
      </c>
      <c r="U22" s="747">
        <v>12.272652000000001</v>
      </c>
      <c r="V22" s="748">
        <v>26.320115999999999</v>
      </c>
      <c r="W22" s="751">
        <v>53.371588483880537</v>
      </c>
      <c r="X22" s="750">
        <v>46.628411516119463</v>
      </c>
      <c r="Y22" s="746"/>
      <c r="Z22" s="623">
        <v>0</v>
      </c>
      <c r="AA22" s="623"/>
      <c r="AB22" s="623"/>
      <c r="AC22" s="623"/>
      <c r="AD22" s="623"/>
      <c r="AE22" s="623"/>
      <c r="AF22" s="623"/>
      <c r="AG22" s="623"/>
      <c r="AH22" s="623"/>
      <c r="AI22" s="623"/>
      <c r="AJ22" s="623"/>
      <c r="AK22" s="623"/>
      <c r="AL22" s="623"/>
      <c r="AM22" s="623"/>
      <c r="AN22" s="623"/>
      <c r="AO22" s="623"/>
      <c r="AP22" s="623"/>
      <c r="AQ22" s="623"/>
      <c r="AR22" s="623"/>
      <c r="AS22" s="623"/>
      <c r="AT22" s="623"/>
      <c r="AU22" s="623"/>
      <c r="AV22" s="623"/>
      <c r="AW22" s="623"/>
      <c r="AX22" s="623"/>
      <c r="AY22" s="623"/>
      <c r="AZ22" s="623"/>
      <c r="BA22" s="623"/>
    </row>
    <row r="23" spans="1:53" ht="12" customHeight="1" x14ac:dyDescent="0.2">
      <c r="A23" s="707" t="s">
        <v>225</v>
      </c>
      <c r="B23" s="747">
        <v>3.5729700000000002</v>
      </c>
      <c r="C23" s="747">
        <v>0.84630000000000005</v>
      </c>
      <c r="D23" s="748">
        <v>4.41927</v>
      </c>
      <c r="E23" s="747">
        <v>1.7665500000000001</v>
      </c>
      <c r="F23" s="747">
        <v>2.8811399999999998</v>
      </c>
      <c r="G23" s="748">
        <v>4.6476899999999999</v>
      </c>
      <c r="H23" s="747">
        <v>2.67069</v>
      </c>
      <c r="I23" s="747">
        <v>1.0869</v>
      </c>
      <c r="J23" s="748">
        <v>3.75759</v>
      </c>
      <c r="K23" s="747">
        <v>2.3836200000000001</v>
      </c>
      <c r="L23" s="747">
        <v>2.51376</v>
      </c>
      <c r="M23" s="748">
        <v>4.8973800000000001</v>
      </c>
      <c r="N23" s="747">
        <v>1.0008300000000001</v>
      </c>
      <c r="O23" s="747">
        <v>2.2479300000000002</v>
      </c>
      <c r="P23" s="748">
        <v>3.2487600000000003</v>
      </c>
      <c r="Q23" s="747">
        <v>1.46391</v>
      </c>
      <c r="R23" s="747">
        <v>2.5520399999999999</v>
      </c>
      <c r="S23" s="748">
        <v>4.0159500000000001</v>
      </c>
      <c r="T23" s="747">
        <v>12.85857</v>
      </c>
      <c r="U23" s="747">
        <v>12.128069999999999</v>
      </c>
      <c r="V23" s="748">
        <v>24.986640000000001</v>
      </c>
      <c r="W23" s="751">
        <v>51.461781175860381</v>
      </c>
      <c r="X23" s="750">
        <v>48.538218824139619</v>
      </c>
      <c r="Y23" s="746"/>
      <c r="Z23" s="623">
        <v>0</v>
      </c>
      <c r="AA23" s="623"/>
      <c r="AB23" s="623"/>
      <c r="AC23" s="623"/>
      <c r="AD23" s="623"/>
      <c r="AE23" s="623"/>
      <c r="AF23" s="623"/>
      <c r="AG23" s="623"/>
      <c r="AH23" s="623"/>
      <c r="AI23" s="623"/>
      <c r="AJ23" s="623"/>
      <c r="AK23" s="623"/>
      <c r="AL23" s="623"/>
      <c r="AM23" s="623"/>
      <c r="AN23" s="623"/>
      <c r="AO23" s="623"/>
      <c r="AP23" s="623"/>
      <c r="AQ23" s="623"/>
      <c r="AR23" s="623"/>
      <c r="AS23" s="623"/>
      <c r="AT23" s="623"/>
      <c r="AU23" s="623"/>
      <c r="AV23" s="623"/>
      <c r="AW23" s="623"/>
      <c r="AX23" s="623"/>
      <c r="AY23" s="623"/>
      <c r="AZ23" s="623"/>
      <c r="BA23" s="623"/>
    </row>
    <row r="24" spans="1:53" ht="12" customHeight="1" x14ac:dyDescent="0.2">
      <c r="A24" s="707" t="s">
        <v>226</v>
      </c>
      <c r="B24" s="747">
        <v>3.9895450000000001</v>
      </c>
      <c r="C24" s="747">
        <v>0.67772200000000005</v>
      </c>
      <c r="D24" s="748">
        <v>4.6672669999999998</v>
      </c>
      <c r="E24" s="747">
        <v>1.8961460000000001</v>
      </c>
      <c r="F24" s="747">
        <v>3.0439829999999999</v>
      </c>
      <c r="G24" s="748">
        <v>4.9401289999999998</v>
      </c>
      <c r="H24" s="747">
        <v>2.7136779999999998</v>
      </c>
      <c r="I24" s="747">
        <v>1.1233470000000001</v>
      </c>
      <c r="J24" s="748">
        <v>3.8370249999999997</v>
      </c>
      <c r="K24" s="747">
        <v>2.3515670000000002</v>
      </c>
      <c r="L24" s="747">
        <v>2.5975519999999999</v>
      </c>
      <c r="M24" s="748">
        <v>4.9491189999999996</v>
      </c>
      <c r="N24" s="747">
        <v>1.143435</v>
      </c>
      <c r="O24" s="747">
        <v>2.4020969999999999</v>
      </c>
      <c r="P24" s="748">
        <v>3.5455319999999997</v>
      </c>
      <c r="Q24" s="747">
        <v>1.5166440000000001</v>
      </c>
      <c r="R24" s="747">
        <v>2.6515849999999999</v>
      </c>
      <c r="S24" s="748">
        <v>4.1682290000000002</v>
      </c>
      <c r="T24" s="747">
        <v>13.611015</v>
      </c>
      <c r="U24" s="747">
        <v>12.496286</v>
      </c>
      <c r="V24" s="748">
        <v>26.107301</v>
      </c>
      <c r="W24" s="751">
        <v>52.134898969449196</v>
      </c>
      <c r="X24" s="750">
        <v>47.865101030550797</v>
      </c>
      <c r="Y24" s="746"/>
      <c r="Z24" s="623">
        <v>0</v>
      </c>
      <c r="AA24" s="623"/>
      <c r="AB24" s="623"/>
      <c r="AC24" s="623"/>
      <c r="AD24" s="623"/>
      <c r="AE24" s="623"/>
      <c r="AF24" s="623"/>
      <c r="AG24" s="623"/>
      <c r="AH24" s="623"/>
      <c r="AI24" s="623"/>
      <c r="AJ24" s="623"/>
      <c r="AK24" s="623"/>
      <c r="AL24" s="623"/>
      <c r="AM24" s="623"/>
      <c r="AN24" s="623"/>
      <c r="AO24" s="623"/>
      <c r="AP24" s="623"/>
      <c r="AQ24" s="623"/>
      <c r="AR24" s="623"/>
      <c r="AS24" s="623"/>
      <c r="AT24" s="623"/>
      <c r="AU24" s="623"/>
      <c r="AV24" s="623"/>
      <c r="AW24" s="623"/>
      <c r="AX24" s="623"/>
      <c r="AY24" s="623"/>
      <c r="AZ24" s="623"/>
      <c r="BA24" s="623"/>
    </row>
    <row r="25" spans="1:53" ht="12" customHeight="1" x14ac:dyDescent="0.2">
      <c r="A25" s="707" t="s">
        <v>227</v>
      </c>
      <c r="B25" s="747">
        <v>3.8522099999999999</v>
      </c>
      <c r="C25" s="747">
        <v>0.65366999999999997</v>
      </c>
      <c r="D25" s="748">
        <v>4.5058799999999994</v>
      </c>
      <c r="E25" s="747">
        <v>1.83954</v>
      </c>
      <c r="F25" s="747">
        <v>3.0227400000000002</v>
      </c>
      <c r="G25" s="748">
        <v>4.8622800000000002</v>
      </c>
      <c r="H25" s="747">
        <v>2.4589500000000002</v>
      </c>
      <c r="I25" s="747">
        <v>1.3045800000000001</v>
      </c>
      <c r="J25" s="748">
        <v>3.7635300000000003</v>
      </c>
      <c r="K25" s="747">
        <v>2.81934</v>
      </c>
      <c r="L25" s="747">
        <v>2.5225200000000001</v>
      </c>
      <c r="M25" s="748">
        <v>5.3418600000000005</v>
      </c>
      <c r="N25" s="747">
        <v>1.0175099999999999</v>
      </c>
      <c r="O25" s="747">
        <v>2.3109600000000001</v>
      </c>
      <c r="P25" s="748">
        <v>3.3284700000000003</v>
      </c>
      <c r="Q25" s="747">
        <v>1.5526800000000001</v>
      </c>
      <c r="R25" s="747">
        <v>2.5350899999999998</v>
      </c>
      <c r="S25" s="748">
        <v>4.0877699999999999</v>
      </c>
      <c r="T25" s="747">
        <v>13.540229999999999</v>
      </c>
      <c r="U25" s="747">
        <v>12.34956</v>
      </c>
      <c r="V25" s="748">
        <v>25.889790000000001</v>
      </c>
      <c r="W25" s="751">
        <v>52.29949721492526</v>
      </c>
      <c r="X25" s="750">
        <v>47.700502785074733</v>
      </c>
      <c r="Y25" s="746"/>
      <c r="Z25" s="623">
        <v>0</v>
      </c>
      <c r="AA25" s="623"/>
      <c r="AB25" s="623"/>
      <c r="AC25" s="623"/>
      <c r="AD25" s="623"/>
      <c r="AE25" s="623"/>
      <c r="AF25" s="623"/>
      <c r="AG25" s="623"/>
      <c r="AH25" s="623"/>
      <c r="AI25" s="623"/>
      <c r="AJ25" s="623"/>
      <c r="AK25" s="623"/>
      <c r="AL25" s="623"/>
      <c r="AM25" s="623"/>
      <c r="AN25" s="623"/>
      <c r="AO25" s="623"/>
      <c r="AP25" s="623"/>
      <c r="AQ25" s="623"/>
      <c r="AR25" s="623"/>
      <c r="AS25" s="623"/>
      <c r="AT25" s="623"/>
      <c r="AU25" s="623"/>
      <c r="AV25" s="623"/>
      <c r="AW25" s="623"/>
      <c r="AX25" s="623"/>
      <c r="AY25" s="623"/>
      <c r="AZ25" s="623"/>
      <c r="BA25" s="623"/>
    </row>
    <row r="26" spans="1:53" ht="12" customHeight="1" x14ac:dyDescent="0.2">
      <c r="A26" s="707" t="s">
        <v>228</v>
      </c>
      <c r="B26" s="747">
        <v>3.9335900000000001</v>
      </c>
      <c r="C26" s="747">
        <v>0.70959000000000005</v>
      </c>
      <c r="D26" s="748">
        <v>4.6431800000000001</v>
      </c>
      <c r="E26" s="747">
        <v>2.5110000000000001</v>
      </c>
      <c r="F26" s="747">
        <v>3.3997700000000002</v>
      </c>
      <c r="G26" s="748">
        <v>5.9107700000000003</v>
      </c>
      <c r="H26" s="747">
        <v>2.6349999999999998</v>
      </c>
      <c r="I26" s="747">
        <v>1.5376000000000001</v>
      </c>
      <c r="J26" s="748">
        <v>4.1726000000000001</v>
      </c>
      <c r="K26" s="747">
        <v>3.1713</v>
      </c>
      <c r="L26" s="747">
        <v>2.8417080000000001</v>
      </c>
      <c r="M26" s="748">
        <v>6.0130080000000001</v>
      </c>
      <c r="N26" s="747">
        <v>1.0323</v>
      </c>
      <c r="O26" s="747">
        <v>2.4564089999999998</v>
      </c>
      <c r="P26" s="748">
        <v>3.4887090000000001</v>
      </c>
      <c r="Q26" s="747">
        <v>1.7545999999999999</v>
      </c>
      <c r="R26" s="747">
        <v>2.6759200000000001</v>
      </c>
      <c r="S26" s="748">
        <v>4.4305199999999996</v>
      </c>
      <c r="T26" s="747">
        <v>15.037789999999999</v>
      </c>
      <c r="U26" s="747">
        <v>13.620996999999999</v>
      </c>
      <c r="V26" s="748">
        <v>28.658787</v>
      </c>
      <c r="W26" s="751">
        <v>52.471830018486123</v>
      </c>
      <c r="X26" s="750">
        <v>47.528169981513869</v>
      </c>
      <c r="Y26" s="746"/>
      <c r="Z26" s="623">
        <v>0</v>
      </c>
      <c r="AA26" s="623"/>
      <c r="AB26" s="623"/>
      <c r="AC26" s="623"/>
      <c r="AD26" s="623"/>
      <c r="AE26" s="623"/>
      <c r="AF26" s="623"/>
      <c r="AG26" s="623"/>
      <c r="AH26" s="623"/>
      <c r="AI26" s="623"/>
      <c r="AJ26" s="623"/>
      <c r="AK26" s="623"/>
      <c r="AL26" s="623"/>
      <c r="AM26" s="623"/>
      <c r="AN26" s="623"/>
      <c r="AO26" s="623"/>
      <c r="AP26" s="623"/>
      <c r="AQ26" s="623"/>
      <c r="AR26" s="623"/>
      <c r="AS26" s="623"/>
      <c r="AT26" s="623"/>
      <c r="AU26" s="623"/>
      <c r="AV26" s="623"/>
      <c r="AW26" s="623"/>
      <c r="AX26" s="623"/>
      <c r="AY26" s="623"/>
      <c r="AZ26" s="623"/>
      <c r="BA26" s="623"/>
    </row>
    <row r="27" spans="1:53" ht="12" customHeight="1" x14ac:dyDescent="0.2">
      <c r="A27" s="707" t="s">
        <v>229</v>
      </c>
      <c r="B27" s="747">
        <v>3.9812989999999999</v>
      </c>
      <c r="C27" s="747">
        <v>0.675118</v>
      </c>
      <c r="D27" s="748">
        <v>4.6564170000000003</v>
      </c>
      <c r="E27" s="747">
        <v>1.7671239999999999</v>
      </c>
      <c r="F27" s="747">
        <v>3.2411120000000002</v>
      </c>
      <c r="G27" s="748">
        <v>5.0082360000000001</v>
      </c>
      <c r="H27" s="747">
        <v>2.668015</v>
      </c>
      <c r="I27" s="747">
        <v>1.0974619999999999</v>
      </c>
      <c r="J27" s="748">
        <v>3.7654769999999997</v>
      </c>
      <c r="K27" s="747">
        <v>2.9148679999999998</v>
      </c>
      <c r="L27" s="747">
        <v>2.6450130000000001</v>
      </c>
      <c r="M27" s="748">
        <v>5.5598809999999999</v>
      </c>
      <c r="N27" s="747">
        <v>1.1460699999999999</v>
      </c>
      <c r="O27" s="747">
        <v>2.4429240000000001</v>
      </c>
      <c r="P27" s="748">
        <v>3.588994</v>
      </c>
      <c r="Q27" s="747">
        <v>1.5782099999999999</v>
      </c>
      <c r="R27" s="747">
        <v>2.5957849999999998</v>
      </c>
      <c r="S27" s="748">
        <v>4.1739949999999997</v>
      </c>
      <c r="T27" s="747">
        <v>14.055586</v>
      </c>
      <c r="U27" s="747">
        <v>12.697414</v>
      </c>
      <c r="V27" s="748">
        <v>26.753</v>
      </c>
      <c r="W27" s="751">
        <v>52.538354577056779</v>
      </c>
      <c r="X27" s="750">
        <v>47.461645422943221</v>
      </c>
      <c r="Y27" s="746"/>
      <c r="Z27" s="623">
        <v>0</v>
      </c>
      <c r="AA27" s="623"/>
      <c r="AB27" s="623"/>
      <c r="AC27" s="623"/>
      <c r="AD27" s="623"/>
      <c r="AE27" s="623"/>
      <c r="AF27" s="623"/>
      <c r="AG27" s="623"/>
      <c r="AH27" s="623"/>
      <c r="AI27" s="623"/>
      <c r="AJ27" s="623"/>
      <c r="AK27" s="623"/>
      <c r="AL27" s="623"/>
      <c r="AM27" s="623"/>
      <c r="AN27" s="623"/>
      <c r="AO27" s="623"/>
      <c r="AP27" s="623"/>
      <c r="AQ27" s="623"/>
      <c r="AR27" s="623"/>
      <c r="AS27" s="623"/>
      <c r="AT27" s="623"/>
      <c r="AU27" s="623"/>
      <c r="AV27" s="623"/>
      <c r="AW27" s="623"/>
      <c r="AX27" s="623"/>
      <c r="AY27" s="623"/>
      <c r="AZ27" s="623"/>
      <c r="BA27" s="623"/>
    </row>
    <row r="28" spans="1:53" ht="12" customHeight="1" x14ac:dyDescent="0.2">
      <c r="A28" s="707" t="s">
        <v>230</v>
      </c>
      <c r="B28" s="747">
        <v>3.8067000000000002</v>
      </c>
      <c r="C28" s="747">
        <v>0.68669999999999998</v>
      </c>
      <c r="D28" s="748">
        <v>4.4934000000000003</v>
      </c>
      <c r="E28" s="747">
        <v>2.4300000000000002</v>
      </c>
      <c r="F28" s="747">
        <v>3.3807</v>
      </c>
      <c r="G28" s="748">
        <v>5.8107000000000006</v>
      </c>
      <c r="H28" s="747">
        <v>2.5499999999999998</v>
      </c>
      <c r="I28" s="747">
        <v>1.488</v>
      </c>
      <c r="J28" s="748">
        <v>4.0380000000000003</v>
      </c>
      <c r="K28" s="747">
        <v>3.1890000000000001</v>
      </c>
      <c r="L28" s="747">
        <v>2.7500399999999998</v>
      </c>
      <c r="M28" s="748">
        <v>5.9390400000000003</v>
      </c>
      <c r="N28" s="747">
        <v>0.999</v>
      </c>
      <c r="O28" s="747">
        <v>2.4521700000000002</v>
      </c>
      <c r="P28" s="748">
        <v>3.4511700000000003</v>
      </c>
      <c r="Q28" s="747">
        <v>1.698</v>
      </c>
      <c r="R28" s="747">
        <v>2.5895999999999999</v>
      </c>
      <c r="S28" s="748">
        <v>4.2875999999999994</v>
      </c>
      <c r="T28" s="747">
        <v>14.672700000000001</v>
      </c>
      <c r="U28" s="747">
        <v>13.34721</v>
      </c>
      <c r="V28" s="748">
        <v>28.019909999999999</v>
      </c>
      <c r="W28" s="751">
        <v>52.365264556524274</v>
      </c>
      <c r="X28" s="750">
        <v>47.634735443475726</v>
      </c>
      <c r="Y28" s="746"/>
      <c r="Z28" s="623">
        <v>0</v>
      </c>
      <c r="AA28" s="623"/>
      <c r="AB28" s="623"/>
      <c r="AC28" s="623"/>
      <c r="AD28" s="623"/>
      <c r="AE28" s="623"/>
      <c r="AF28" s="623"/>
      <c r="AG28" s="623"/>
      <c r="AH28" s="623"/>
      <c r="AI28" s="623"/>
      <c r="AJ28" s="623"/>
      <c r="AK28" s="623"/>
      <c r="AL28" s="623"/>
      <c r="AM28" s="623"/>
      <c r="AN28" s="623"/>
      <c r="AO28" s="623"/>
      <c r="AP28" s="623"/>
      <c r="AQ28" s="623"/>
      <c r="AR28" s="623"/>
      <c r="AS28" s="623"/>
      <c r="AT28" s="623"/>
      <c r="AU28" s="623"/>
      <c r="AV28" s="623"/>
      <c r="AW28" s="623"/>
      <c r="AX28" s="623"/>
      <c r="AY28" s="623"/>
      <c r="AZ28" s="623"/>
      <c r="BA28" s="623"/>
    </row>
    <row r="29" spans="1:53" ht="12" customHeight="1" x14ac:dyDescent="0.2">
      <c r="A29" s="707" t="s">
        <v>231</v>
      </c>
      <c r="B29" s="747">
        <v>4.0188090000000001</v>
      </c>
      <c r="C29" s="747">
        <v>0.65834700000000002</v>
      </c>
      <c r="D29" s="748">
        <v>4.6771560000000001</v>
      </c>
      <c r="E29" s="747">
        <v>2.0856490000000001</v>
      </c>
      <c r="F29" s="747">
        <v>3.23299</v>
      </c>
      <c r="G29" s="748">
        <v>5.3186390000000001</v>
      </c>
      <c r="H29" s="747">
        <v>2.6953879999999999</v>
      </c>
      <c r="I29" s="747">
        <v>1.0902700000000001</v>
      </c>
      <c r="J29" s="748">
        <v>3.7856579999999997</v>
      </c>
      <c r="K29" s="747">
        <v>3.1112220000000002</v>
      </c>
      <c r="L29" s="747">
        <v>2.5726589999999998</v>
      </c>
      <c r="M29" s="748">
        <v>5.6838809999999995</v>
      </c>
      <c r="N29" s="747">
        <v>1.147</v>
      </c>
      <c r="O29" s="747">
        <v>2.5382799999999999</v>
      </c>
      <c r="P29" s="748">
        <v>3.6852799999999997</v>
      </c>
      <c r="Q29" s="747">
        <v>1.620711</v>
      </c>
      <c r="R29" s="747">
        <v>2.6080920000000001</v>
      </c>
      <c r="S29" s="748">
        <v>4.2288030000000001</v>
      </c>
      <c r="T29" s="747">
        <v>14.678779</v>
      </c>
      <c r="U29" s="747">
        <v>12.700638</v>
      </c>
      <c r="V29" s="748">
        <v>27.379417</v>
      </c>
      <c r="W29" s="751">
        <v>53.612460046172636</v>
      </c>
      <c r="X29" s="750">
        <v>46.387539953827357</v>
      </c>
      <c r="Y29" s="746"/>
      <c r="Z29" s="623">
        <v>0</v>
      </c>
      <c r="AA29" s="623"/>
      <c r="AB29" s="623"/>
      <c r="AC29" s="623"/>
      <c r="AD29" s="623"/>
      <c r="AE29" s="623"/>
      <c r="AF29" s="623"/>
      <c r="AG29" s="623"/>
      <c r="AH29" s="623"/>
      <c r="AI29" s="623"/>
      <c r="AJ29" s="623"/>
      <c r="AK29" s="623"/>
      <c r="AL29" s="623"/>
      <c r="AM29" s="623"/>
      <c r="AN29" s="623"/>
      <c r="AO29" s="623"/>
      <c r="AP29" s="623"/>
      <c r="AQ29" s="623"/>
      <c r="AR29" s="623"/>
      <c r="AS29" s="623"/>
      <c r="AT29" s="623"/>
      <c r="AU29" s="623"/>
      <c r="AV29" s="623"/>
      <c r="AW29" s="623"/>
      <c r="AX29" s="623"/>
      <c r="AY29" s="623"/>
      <c r="AZ29" s="623"/>
      <c r="BA29" s="623"/>
    </row>
    <row r="30" spans="1:53" ht="12" customHeight="1" x14ac:dyDescent="0.2">
      <c r="A30" s="707" t="s">
        <v>232</v>
      </c>
      <c r="B30" s="747">
        <v>3.8752499999999999</v>
      </c>
      <c r="C30" s="747">
        <v>0.62690999999999997</v>
      </c>
      <c r="D30" s="748">
        <v>4.5021599999999999</v>
      </c>
      <c r="E30" s="747">
        <v>1.96509</v>
      </c>
      <c r="F30" s="747">
        <v>2.66337</v>
      </c>
      <c r="G30" s="748">
        <v>4.6284600000000005</v>
      </c>
      <c r="H30" s="747">
        <v>2.6426699999999999</v>
      </c>
      <c r="I30" s="747">
        <v>1.0550999999999999</v>
      </c>
      <c r="J30" s="748">
        <v>3.6977699999999998</v>
      </c>
      <c r="K30" s="747">
        <v>3.1487099999999999</v>
      </c>
      <c r="L30" s="747">
        <v>2.4896699999999998</v>
      </c>
      <c r="M30" s="748">
        <v>5.6383799999999997</v>
      </c>
      <c r="N30" s="747">
        <v>0.98658000000000001</v>
      </c>
      <c r="O30" s="747">
        <v>2.4099900000000001</v>
      </c>
      <c r="P30" s="748">
        <v>3.3965700000000001</v>
      </c>
      <c r="Q30" s="747">
        <v>1.57152</v>
      </c>
      <c r="R30" s="747">
        <v>2.5046400000000002</v>
      </c>
      <c r="S30" s="748">
        <v>4.0761599999999998</v>
      </c>
      <c r="T30" s="747">
        <v>14.189819999999999</v>
      </c>
      <c r="U30" s="747">
        <v>11.74968</v>
      </c>
      <c r="V30" s="748">
        <v>25.939499999999999</v>
      </c>
      <c r="W30" s="751">
        <v>54.703521656161449</v>
      </c>
      <c r="X30" s="750">
        <v>45.296478343838551</v>
      </c>
      <c r="Y30" s="746"/>
      <c r="Z30" s="623">
        <v>0</v>
      </c>
      <c r="AA30" s="623"/>
      <c r="AB30" s="623"/>
      <c r="AC30" s="623"/>
      <c r="AD30" s="623"/>
      <c r="AE30" s="623"/>
      <c r="AF30" s="623"/>
      <c r="AG30" s="623"/>
      <c r="AH30" s="623"/>
      <c r="AI30" s="623"/>
      <c r="AJ30" s="623"/>
      <c r="AK30" s="623"/>
      <c r="AL30" s="623"/>
      <c r="AM30" s="623"/>
      <c r="AN30" s="623"/>
      <c r="AO30" s="623"/>
      <c r="AP30" s="623"/>
      <c r="AQ30" s="623"/>
      <c r="AR30" s="623"/>
      <c r="AS30" s="623"/>
      <c r="AT30" s="623"/>
      <c r="AU30" s="623"/>
      <c r="AV30" s="623"/>
      <c r="AW30" s="623"/>
      <c r="AX30" s="623"/>
      <c r="AY30" s="623"/>
      <c r="AZ30" s="623"/>
      <c r="BA30" s="623"/>
    </row>
    <row r="31" spans="1:53" ht="12" customHeight="1" x14ac:dyDescent="0.2">
      <c r="A31" s="575" t="s">
        <v>233</v>
      </c>
      <c r="B31" s="753">
        <v>4.2237809999999998</v>
      </c>
      <c r="C31" s="753">
        <v>0.60772400000000004</v>
      </c>
      <c r="D31" s="754">
        <v>4.8315049999999999</v>
      </c>
      <c r="E31" s="753">
        <v>1.910623</v>
      </c>
      <c r="F31" s="753">
        <v>2.8881459999999999</v>
      </c>
      <c r="G31" s="754">
        <v>4.7987690000000001</v>
      </c>
      <c r="H31" s="753">
        <v>2.5334129999999999</v>
      </c>
      <c r="I31" s="753">
        <v>1.112249</v>
      </c>
      <c r="J31" s="754">
        <v>3.6456619999999997</v>
      </c>
      <c r="K31" s="753">
        <v>3.3329960000000001</v>
      </c>
      <c r="L31" s="753">
        <v>2.573</v>
      </c>
      <c r="M31" s="754">
        <v>5.905996</v>
      </c>
      <c r="N31" s="753">
        <v>1.001207</v>
      </c>
      <c r="O31" s="753">
        <v>1.8741669999999999</v>
      </c>
      <c r="P31" s="754">
        <v>2.8753739999999999</v>
      </c>
      <c r="Q31" s="753">
        <v>1.5265329999999999</v>
      </c>
      <c r="R31" s="753">
        <v>2.3710040000000001</v>
      </c>
      <c r="S31" s="754">
        <v>3.8975369999999998</v>
      </c>
      <c r="T31" s="753">
        <v>14.528553</v>
      </c>
      <c r="U31" s="753">
        <v>11.42629</v>
      </c>
      <c r="V31" s="754">
        <v>25.954843</v>
      </c>
      <c r="W31" s="755">
        <v>55.976270016351094</v>
      </c>
      <c r="X31" s="756">
        <v>44.023729983648906</v>
      </c>
      <c r="Y31" s="746"/>
      <c r="Z31" s="623">
        <v>0</v>
      </c>
      <c r="AA31" s="623"/>
      <c r="AB31" s="623"/>
      <c r="AC31" s="623"/>
      <c r="AD31" s="623"/>
      <c r="AE31" s="623"/>
      <c r="AF31" s="623"/>
      <c r="AG31" s="623"/>
      <c r="AH31" s="623"/>
      <c r="AI31" s="623"/>
      <c r="AJ31" s="623"/>
      <c r="AK31" s="623"/>
      <c r="AL31" s="623"/>
      <c r="AM31" s="623"/>
      <c r="AN31" s="623"/>
      <c r="AO31" s="623"/>
      <c r="AP31" s="623"/>
      <c r="AQ31" s="623"/>
      <c r="AR31" s="623"/>
      <c r="AS31" s="623"/>
      <c r="AT31" s="623"/>
      <c r="AU31" s="623"/>
      <c r="AV31" s="623"/>
      <c r="AW31" s="623"/>
      <c r="AX31" s="623"/>
      <c r="AY31" s="623"/>
      <c r="AZ31" s="623"/>
      <c r="BA31" s="623"/>
    </row>
    <row r="32" spans="1:53" ht="11.25" customHeight="1" x14ac:dyDescent="0.25">
      <c r="A32" s="757" t="s">
        <v>234</v>
      </c>
      <c r="B32" s="758"/>
      <c r="C32" s="758"/>
      <c r="D32" s="759"/>
      <c r="E32" s="758"/>
      <c r="F32" s="758"/>
      <c r="G32" s="759"/>
      <c r="H32" s="758"/>
      <c r="I32" s="758"/>
      <c r="J32" s="759"/>
      <c r="K32" s="758"/>
      <c r="L32" s="758"/>
      <c r="M32" s="759"/>
      <c r="N32" s="758"/>
      <c r="O32" s="758"/>
      <c r="P32" s="759"/>
      <c r="Q32" s="758"/>
      <c r="R32" s="758"/>
      <c r="S32" s="760"/>
      <c r="T32" s="761"/>
      <c r="U32" s="761"/>
      <c r="V32" s="760"/>
      <c r="W32" s="762"/>
      <c r="X32" s="762"/>
      <c r="Y32" s="762"/>
      <c r="Z32" s="623"/>
      <c r="AA32" s="623"/>
      <c r="AB32" s="623"/>
      <c r="AC32" s="623"/>
      <c r="AD32" s="623"/>
      <c r="AE32" s="763"/>
      <c r="AF32" s="763"/>
      <c r="AG32" s="763"/>
      <c r="AH32" s="763"/>
      <c r="AI32" s="763"/>
      <c r="AJ32" s="763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764"/>
      <c r="AZ32" s="764"/>
      <c r="BA32" s="764"/>
    </row>
    <row r="33" spans="1:53" ht="18.75" customHeight="1" x14ac:dyDescent="0.25">
      <c r="A33" s="765"/>
      <c r="B33" s="758"/>
      <c r="C33" s="758"/>
      <c r="D33" s="759"/>
      <c r="E33" s="758"/>
      <c r="F33" s="758"/>
      <c r="G33" s="759"/>
      <c r="H33" s="758"/>
      <c r="I33" s="758"/>
      <c r="J33" s="759"/>
      <c r="K33" s="758"/>
      <c r="L33" s="758"/>
      <c r="M33" s="759"/>
      <c r="N33" s="758"/>
      <c r="O33" s="758"/>
      <c r="P33" s="759"/>
      <c r="Q33" s="758"/>
      <c r="R33" s="758"/>
      <c r="S33" s="760"/>
      <c r="T33" s="761"/>
      <c r="U33" s="761"/>
      <c r="V33" s="760"/>
      <c r="W33" s="762"/>
      <c r="X33" s="762"/>
      <c r="Y33" s="762"/>
      <c r="Z33" s="623"/>
      <c r="AA33" s="623"/>
      <c r="AB33" s="623"/>
      <c r="AC33" s="623"/>
      <c r="AD33" s="623"/>
      <c r="AE33" s="763"/>
      <c r="AF33" s="763"/>
      <c r="AG33" s="763"/>
      <c r="AH33" s="763"/>
      <c r="AI33" s="763"/>
      <c r="AJ33" s="763"/>
      <c r="AK33" s="171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171"/>
      <c r="AX33" s="171"/>
    </row>
    <row r="34" spans="1:53" ht="15.75" customHeight="1" x14ac:dyDescent="0.25">
      <c r="A34" s="765"/>
      <c r="B34" s="758"/>
      <c r="C34" s="758"/>
      <c r="D34" s="759"/>
      <c r="E34" s="758"/>
      <c r="F34" s="758"/>
      <c r="G34" s="759"/>
      <c r="H34" s="758"/>
      <c r="I34" s="758"/>
      <c r="J34" s="759"/>
      <c r="K34" s="758"/>
      <c r="L34" s="758"/>
      <c r="M34" s="759"/>
      <c r="N34" s="758"/>
      <c r="O34" s="758"/>
      <c r="P34" s="759"/>
      <c r="Q34" s="758"/>
      <c r="R34" s="758"/>
      <c r="S34" s="760"/>
      <c r="T34" s="761"/>
      <c r="U34" s="761"/>
      <c r="V34" s="760"/>
      <c r="W34" s="762"/>
      <c r="X34" s="762"/>
      <c r="Y34" s="762"/>
      <c r="Z34" s="623"/>
      <c r="AA34" s="623"/>
      <c r="AB34" s="623"/>
      <c r="AC34" s="623"/>
      <c r="AD34" s="623"/>
      <c r="AE34" s="763"/>
      <c r="AF34" s="763"/>
      <c r="AG34" s="763"/>
      <c r="AH34" s="763"/>
      <c r="AI34" s="763"/>
      <c r="AJ34" s="763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764"/>
      <c r="AZ34" s="764"/>
      <c r="BA34" s="764"/>
    </row>
    <row r="35" spans="1:53" ht="15.75" customHeight="1" x14ac:dyDescent="0.25">
      <c r="A35" s="765"/>
      <c r="B35" s="758"/>
      <c r="C35" s="758"/>
      <c r="D35" s="759"/>
      <c r="E35" s="758"/>
      <c r="F35" s="758"/>
      <c r="G35" s="759"/>
      <c r="H35" s="758"/>
      <c r="I35" s="758"/>
      <c r="J35" s="759"/>
      <c r="K35" s="758"/>
      <c r="L35" s="758"/>
      <c r="M35" s="759"/>
      <c r="N35" s="758"/>
      <c r="O35" s="758"/>
      <c r="P35" s="759"/>
      <c r="Q35" s="758"/>
      <c r="R35" s="758"/>
      <c r="S35" s="760"/>
      <c r="T35" s="761"/>
      <c r="U35" s="761"/>
      <c r="V35" s="760"/>
      <c r="W35" s="762"/>
      <c r="X35" s="762"/>
      <c r="Y35" s="762"/>
      <c r="Z35" s="623"/>
      <c r="AA35" s="766"/>
      <c r="AB35" s="766"/>
      <c r="AC35" s="766"/>
      <c r="AD35" s="623"/>
      <c r="AE35" s="763"/>
      <c r="AF35" s="763"/>
      <c r="AG35" s="763"/>
      <c r="AH35" s="763"/>
      <c r="AI35" s="763"/>
      <c r="AJ35" s="763"/>
      <c r="AK35" s="171"/>
      <c r="AL35" s="171"/>
      <c r="AM35" s="171"/>
      <c r="AN35" s="171"/>
      <c r="AO35" s="171"/>
      <c r="AP35" s="171"/>
      <c r="AQ35" s="171"/>
      <c r="AR35" s="171"/>
      <c r="AS35" s="171"/>
      <c r="AT35" s="171"/>
      <c r="AU35" s="171"/>
      <c r="AV35" s="171"/>
      <c r="AW35" s="171"/>
      <c r="AX35" s="171"/>
      <c r="AY35" s="764"/>
      <c r="AZ35" s="764"/>
      <c r="BA35" s="764"/>
    </row>
    <row r="36" spans="1:53" ht="15.75" customHeight="1" x14ac:dyDescent="0.25">
      <c r="A36" s="765"/>
      <c r="B36" s="758"/>
      <c r="C36" s="758"/>
      <c r="D36" s="759"/>
      <c r="E36" s="758"/>
      <c r="F36" s="758"/>
      <c r="G36" s="759"/>
      <c r="H36" s="758"/>
      <c r="I36" s="758"/>
      <c r="J36" s="759"/>
      <c r="K36" s="758"/>
      <c r="L36" s="758"/>
      <c r="M36" s="759"/>
      <c r="N36" s="758"/>
      <c r="O36" s="758"/>
      <c r="P36" s="759"/>
      <c r="Q36" s="758"/>
      <c r="R36" s="758"/>
      <c r="S36" s="760"/>
      <c r="T36" s="761"/>
      <c r="U36" s="761"/>
      <c r="V36" s="760"/>
      <c r="W36" s="762"/>
      <c r="X36" s="762"/>
      <c r="Y36" s="762"/>
      <c r="Z36" s="623"/>
      <c r="AA36" s="623"/>
      <c r="AB36" s="623"/>
      <c r="AC36" s="623"/>
      <c r="AD36" s="623"/>
      <c r="AE36" s="763"/>
      <c r="AF36" s="763"/>
      <c r="AG36" s="763"/>
      <c r="AH36" s="763"/>
      <c r="AI36" s="763"/>
      <c r="AJ36" s="763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Z36" s="764"/>
      <c r="BA36" s="764"/>
    </row>
    <row r="37" spans="1:53" ht="15.75" customHeight="1" x14ac:dyDescent="0.25">
      <c r="A37" s="765"/>
      <c r="B37" s="758"/>
      <c r="C37" s="758"/>
      <c r="D37" s="759"/>
      <c r="E37" s="758"/>
      <c r="F37" s="758"/>
      <c r="G37" s="759"/>
      <c r="H37" s="758"/>
      <c r="I37" s="758"/>
      <c r="J37" s="759"/>
      <c r="K37" s="758"/>
      <c r="L37" s="758"/>
      <c r="M37" s="759"/>
      <c r="N37" s="758"/>
      <c r="O37" s="758"/>
      <c r="P37" s="759"/>
      <c r="Q37" s="758"/>
      <c r="R37" s="758"/>
      <c r="S37" s="760"/>
      <c r="T37" s="761"/>
      <c r="U37" s="761"/>
      <c r="V37" s="760"/>
      <c r="W37" s="762"/>
      <c r="X37" s="762"/>
      <c r="Y37" s="762"/>
      <c r="Z37" s="623"/>
      <c r="AA37" s="623"/>
      <c r="AB37" s="623"/>
      <c r="AC37" s="623"/>
      <c r="AD37" s="623"/>
      <c r="AE37" s="763"/>
      <c r="AF37" s="763"/>
      <c r="AG37" s="763"/>
      <c r="AH37" s="763"/>
      <c r="AI37" s="763"/>
      <c r="AJ37" s="763"/>
      <c r="AK37" s="171"/>
      <c r="AL37" s="171"/>
      <c r="AM37" s="171"/>
      <c r="AN37" s="171"/>
      <c r="AO37" s="171"/>
      <c r="AP37" s="171"/>
      <c r="AQ37" s="171"/>
      <c r="AR37" s="171"/>
      <c r="AS37" s="171"/>
      <c r="AT37" s="171"/>
      <c r="AU37" s="171"/>
      <c r="AV37" s="171"/>
      <c r="AW37" s="171"/>
      <c r="AX37" s="171"/>
      <c r="AY37" s="764"/>
      <c r="AZ37" s="764"/>
      <c r="BA37" s="764"/>
    </row>
    <row r="38" spans="1:53" ht="18.75" customHeight="1" x14ac:dyDescent="0.25">
      <c r="A38" s="765"/>
      <c r="B38" s="758"/>
      <c r="C38" s="758"/>
      <c r="D38" s="759"/>
      <c r="E38" s="758"/>
      <c r="F38" s="758"/>
      <c r="G38" s="759"/>
      <c r="H38" s="758"/>
      <c r="I38" s="758"/>
      <c r="J38" s="759"/>
      <c r="K38" s="758"/>
      <c r="L38" s="758"/>
      <c r="M38" s="759"/>
      <c r="N38" s="758"/>
      <c r="O38" s="758"/>
      <c r="P38" s="759"/>
      <c r="Q38" s="758"/>
      <c r="R38" s="758"/>
      <c r="S38" s="760"/>
      <c r="T38" s="761"/>
      <c r="U38" s="761"/>
      <c r="V38" s="760"/>
      <c r="W38" s="762"/>
      <c r="X38" s="762"/>
      <c r="Y38" s="762"/>
      <c r="Z38" s="623"/>
      <c r="AA38" s="623"/>
      <c r="AB38" s="623"/>
      <c r="AC38" s="623"/>
      <c r="AD38" s="623"/>
      <c r="AE38" s="763"/>
      <c r="AF38" s="763"/>
      <c r="AG38" s="763"/>
      <c r="AH38" s="763"/>
      <c r="AI38" s="763"/>
      <c r="AJ38" s="763"/>
      <c r="AK38" s="171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764"/>
      <c r="AZ38" s="764"/>
      <c r="BA38" s="764"/>
    </row>
    <row r="39" spans="1:53" ht="27" customHeight="1" x14ac:dyDescent="0.25">
      <c r="A39" s="765"/>
      <c r="B39" s="758"/>
      <c r="C39" s="758"/>
      <c r="D39" s="759"/>
      <c r="E39" s="758"/>
      <c r="F39" s="758"/>
      <c r="G39" s="759"/>
      <c r="H39" s="758"/>
      <c r="I39" s="758"/>
      <c r="J39" s="759"/>
      <c r="K39" s="758"/>
      <c r="L39" s="758"/>
      <c r="M39" s="759"/>
      <c r="N39" s="758"/>
      <c r="O39" s="758"/>
      <c r="P39" s="759"/>
      <c r="Q39" s="758"/>
      <c r="R39" s="758"/>
      <c r="S39" s="760"/>
      <c r="T39" s="761"/>
      <c r="U39" s="761"/>
      <c r="V39" s="760"/>
      <c r="W39" s="762"/>
      <c r="X39" s="762"/>
      <c r="Y39" s="762"/>
      <c r="Z39" s="623"/>
      <c r="AA39" s="623"/>
      <c r="AB39" s="623"/>
      <c r="AC39" s="623"/>
      <c r="AD39" s="623"/>
      <c r="AE39" s="763"/>
      <c r="AF39" s="763"/>
      <c r="AG39" s="763"/>
      <c r="AH39" s="763"/>
      <c r="AI39" s="763"/>
      <c r="AJ39" s="763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764"/>
      <c r="AZ39" s="764"/>
      <c r="BA39" s="764"/>
    </row>
    <row r="40" spans="1:53" ht="15.75" x14ac:dyDescent="0.25">
      <c r="A40" s="622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623"/>
      <c r="AA40" s="623"/>
      <c r="AB40" s="623"/>
      <c r="AC40" s="623"/>
      <c r="AD40" s="623"/>
      <c r="AE40" s="763"/>
      <c r="AF40" s="763"/>
      <c r="AG40" s="763"/>
      <c r="AH40" s="763"/>
      <c r="AI40" s="763"/>
      <c r="AJ40" s="763"/>
      <c r="AK40" s="767"/>
      <c r="AL40" s="767"/>
      <c r="AM40" s="767"/>
      <c r="AN40" s="767"/>
      <c r="AO40" s="767"/>
      <c r="AP40" s="767"/>
      <c r="AQ40" s="767"/>
      <c r="AR40" s="767"/>
      <c r="AS40" s="768"/>
      <c r="AT40" s="768"/>
      <c r="AU40" s="768"/>
      <c r="AV40" s="768"/>
      <c r="AW40" s="768"/>
      <c r="AX40" s="764"/>
      <c r="AY40" s="764"/>
      <c r="AZ40" s="764"/>
      <c r="BA40" s="764"/>
    </row>
    <row r="41" spans="1:53" ht="15.75" x14ac:dyDescent="0.25">
      <c r="A41" s="622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623"/>
      <c r="AA41" s="623"/>
      <c r="AB41" s="623"/>
      <c r="AC41" s="623"/>
      <c r="AD41" s="623"/>
      <c r="AE41" s="623"/>
      <c r="AF41" s="623"/>
      <c r="AG41" s="623"/>
      <c r="AH41" s="623"/>
      <c r="AI41" s="623"/>
      <c r="AJ41" s="623"/>
      <c r="AK41" s="767"/>
      <c r="AL41" s="731"/>
      <c r="AM41" s="767"/>
      <c r="AN41" s="767"/>
      <c r="AO41" s="767"/>
      <c r="AP41" s="767"/>
      <c r="AQ41" s="767"/>
      <c r="AR41" s="767"/>
      <c r="AS41" s="768"/>
      <c r="AT41" s="768"/>
      <c r="AU41" s="768"/>
      <c r="AV41" s="768"/>
      <c r="AW41" s="768"/>
      <c r="AX41" s="764"/>
      <c r="AY41" s="764"/>
      <c r="AZ41" s="764"/>
      <c r="BA41" s="764"/>
    </row>
    <row r="42" spans="1:53" ht="15.75" x14ac:dyDescent="0.25">
      <c r="A42" s="622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623"/>
      <c r="AA42" s="623"/>
      <c r="AB42" s="623"/>
      <c r="AC42" s="623"/>
      <c r="AD42" s="623"/>
      <c r="AE42" s="623"/>
      <c r="AF42" s="623"/>
      <c r="AG42" s="623"/>
      <c r="AH42" s="623"/>
      <c r="AI42" s="623"/>
      <c r="AJ42" s="623"/>
      <c r="AK42" s="767"/>
      <c r="AL42" s="731"/>
      <c r="AM42" s="767"/>
      <c r="AN42" s="767"/>
      <c r="AO42" s="767"/>
      <c r="AP42" s="767"/>
      <c r="AQ42" s="767"/>
      <c r="AR42" s="767"/>
      <c r="AS42" s="768"/>
      <c r="AT42" s="768"/>
      <c r="AU42" s="768"/>
      <c r="AV42" s="768"/>
      <c r="AW42" s="768"/>
      <c r="AX42" s="764"/>
      <c r="AY42" s="764"/>
      <c r="AZ42" s="764"/>
      <c r="BA42" s="764"/>
    </row>
    <row r="43" spans="1:53" ht="15.75" x14ac:dyDescent="0.25">
      <c r="A43" s="622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623"/>
      <c r="AA43" s="623"/>
      <c r="AB43" s="623"/>
      <c r="AC43" s="623"/>
      <c r="AD43" s="623"/>
      <c r="AE43" s="623"/>
      <c r="AF43" s="623"/>
      <c r="AG43" s="623"/>
      <c r="AH43" s="623"/>
      <c r="AI43" s="623"/>
      <c r="AJ43" s="623"/>
      <c r="AK43" s="767"/>
      <c r="AL43" s="731"/>
      <c r="AM43" s="767"/>
      <c r="AN43" s="767"/>
      <c r="AO43" s="767"/>
      <c r="AP43" s="767"/>
      <c r="AQ43" s="767"/>
      <c r="AR43" s="767"/>
      <c r="AS43" s="768"/>
      <c r="AT43" s="768"/>
      <c r="AU43" s="768"/>
      <c r="AV43" s="768"/>
      <c r="AW43" s="768"/>
      <c r="AX43" s="764"/>
      <c r="AY43" s="764"/>
      <c r="AZ43" s="764"/>
      <c r="BA43" s="764"/>
    </row>
    <row r="44" spans="1:53" ht="15.75" x14ac:dyDescent="0.25">
      <c r="A44" s="622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623"/>
      <c r="AA44" s="623"/>
      <c r="AB44" s="623"/>
      <c r="AC44" s="623"/>
      <c r="AD44" s="623"/>
      <c r="AE44" s="623"/>
      <c r="AF44" s="623"/>
      <c r="AG44" s="623"/>
      <c r="AH44" s="623"/>
      <c r="AI44" s="623"/>
      <c r="AJ44" s="623"/>
      <c r="AK44" s="767"/>
      <c r="AL44" s="731"/>
      <c r="AM44" s="767"/>
      <c r="AN44" s="767"/>
      <c r="AO44" s="767"/>
      <c r="AP44" s="767"/>
      <c r="AQ44" s="767"/>
      <c r="AR44" s="767"/>
      <c r="AS44" s="768"/>
      <c r="AT44" s="768"/>
      <c r="AU44" s="768"/>
      <c r="AV44" s="768"/>
      <c r="AW44" s="768"/>
      <c r="AX44" s="764"/>
      <c r="AY44" s="764"/>
      <c r="AZ44" s="764"/>
      <c r="BA44" s="764"/>
    </row>
    <row r="45" spans="1:53" ht="15.75" x14ac:dyDescent="0.25">
      <c r="A45" s="622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623"/>
      <c r="AA45" s="623"/>
      <c r="AB45" s="623"/>
      <c r="AC45" s="623"/>
      <c r="AD45" s="623"/>
      <c r="AE45" s="623"/>
      <c r="AF45" s="623"/>
      <c r="AG45" s="623"/>
      <c r="AH45" s="623"/>
      <c r="AI45" s="623"/>
      <c r="AJ45" s="623"/>
      <c r="AK45" s="768"/>
      <c r="AL45" s="732"/>
      <c r="AM45" s="768"/>
      <c r="AN45" s="768"/>
      <c r="AO45" s="768"/>
      <c r="AP45" s="768"/>
      <c r="AQ45" s="768"/>
      <c r="AR45" s="768"/>
      <c r="AS45" s="768"/>
      <c r="AT45" s="768"/>
      <c r="AU45" s="768"/>
      <c r="AV45" s="768"/>
      <c r="AW45" s="768"/>
      <c r="AX45" s="764"/>
      <c r="AY45" s="764"/>
      <c r="AZ45" s="764"/>
      <c r="BA45" s="764"/>
    </row>
    <row r="46" spans="1:53" ht="21" customHeight="1" x14ac:dyDescent="0.25">
      <c r="A46" s="622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623"/>
      <c r="AA46" s="623"/>
      <c r="AB46" s="623"/>
      <c r="AC46" s="623"/>
      <c r="AD46" s="623"/>
      <c r="AE46" s="623"/>
      <c r="AF46" s="623"/>
      <c r="AG46" s="623"/>
      <c r="AH46" s="623"/>
      <c r="AI46" s="623"/>
      <c r="AJ46" s="623"/>
      <c r="AK46" s="768"/>
      <c r="AL46" s="768"/>
      <c r="AM46" s="768"/>
      <c r="AN46" s="768"/>
      <c r="AO46" s="768"/>
      <c r="AP46" s="768"/>
      <c r="AQ46" s="768"/>
      <c r="AR46" s="768"/>
      <c r="AS46" s="768"/>
      <c r="AT46" s="768"/>
      <c r="AU46" s="768"/>
      <c r="AV46" s="768"/>
      <c r="AW46" s="768"/>
      <c r="AX46" s="764"/>
      <c r="AY46" s="764"/>
      <c r="AZ46" s="764"/>
      <c r="BA46" s="764"/>
    </row>
    <row r="47" spans="1:53" ht="15.75" x14ac:dyDescent="0.25">
      <c r="A47" s="622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623"/>
      <c r="AA47" s="623"/>
      <c r="AB47" s="623"/>
      <c r="AC47" s="623"/>
      <c r="AD47" s="623"/>
      <c r="AE47" s="623"/>
      <c r="AF47" s="623"/>
      <c r="AG47" s="623"/>
      <c r="AH47" s="623"/>
      <c r="AI47" s="623"/>
      <c r="AJ47" s="623"/>
      <c r="AK47" s="733"/>
      <c r="AL47" s="733"/>
      <c r="AM47" s="768"/>
      <c r="AN47" s="768"/>
      <c r="AO47" s="768"/>
      <c r="AP47" s="768"/>
      <c r="AQ47" s="768"/>
      <c r="AR47" s="768"/>
      <c r="AS47" s="768"/>
      <c r="AT47" s="768"/>
      <c r="AU47" s="768"/>
      <c r="AV47" s="768"/>
      <c r="AW47" s="768"/>
      <c r="AX47" s="764"/>
      <c r="AY47" s="764"/>
      <c r="AZ47" s="764"/>
      <c r="BA47" s="764"/>
    </row>
    <row r="48" spans="1:53" ht="15.75" customHeight="1" x14ac:dyDescent="0.25">
      <c r="A48" s="622"/>
      <c r="B48" s="171"/>
      <c r="C48" s="171"/>
      <c r="D48" s="171"/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71"/>
      <c r="Z48" s="623"/>
      <c r="AA48" s="623"/>
      <c r="AB48" s="623"/>
      <c r="AC48" s="623"/>
      <c r="AD48" s="623"/>
      <c r="AE48" s="623"/>
      <c r="AF48" s="623"/>
      <c r="AG48" s="623"/>
      <c r="AH48" s="623"/>
      <c r="AI48" s="623"/>
      <c r="AJ48" s="623"/>
      <c r="AK48" s="733"/>
      <c r="AL48" s="733"/>
      <c r="AM48" s="768"/>
      <c r="AN48" s="768"/>
      <c r="AO48" s="768"/>
      <c r="AP48" s="768"/>
      <c r="AQ48" s="768"/>
      <c r="AR48" s="768"/>
      <c r="AS48" s="768"/>
      <c r="AT48" s="768"/>
      <c r="AU48" s="768"/>
      <c r="AV48" s="768"/>
      <c r="AW48" s="768"/>
      <c r="AX48" s="764"/>
      <c r="AY48" s="764"/>
      <c r="AZ48" s="764"/>
      <c r="BA48" s="764"/>
    </row>
    <row r="49" spans="1:53" ht="15.75" x14ac:dyDescent="0.25">
      <c r="A49" s="622"/>
      <c r="B49" s="171"/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71"/>
      <c r="Z49" s="623"/>
      <c r="AA49" s="623"/>
      <c r="AB49" s="623"/>
      <c r="AC49" s="623"/>
      <c r="AD49" s="623"/>
      <c r="AE49" s="623"/>
      <c r="AF49" s="623"/>
      <c r="AG49" s="623"/>
      <c r="AH49" s="623"/>
      <c r="AI49" s="623"/>
      <c r="AJ49" s="623"/>
      <c r="AK49" s="733"/>
      <c r="AL49" s="733"/>
      <c r="AM49" s="768"/>
      <c r="AN49" s="768"/>
      <c r="AO49" s="768"/>
      <c r="AP49" s="768"/>
      <c r="AQ49" s="768"/>
      <c r="AR49" s="768"/>
      <c r="AS49" s="768"/>
      <c r="AT49" s="768"/>
      <c r="AU49" s="768"/>
      <c r="AV49" s="768"/>
      <c r="AW49" s="768"/>
      <c r="AX49" s="764"/>
      <c r="AY49" s="764"/>
      <c r="AZ49" s="764"/>
      <c r="BA49" s="764"/>
    </row>
    <row r="50" spans="1:53" ht="15.75" x14ac:dyDescent="0.25">
      <c r="A50" s="622"/>
      <c r="B50" s="171"/>
      <c r="C50" s="171"/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71"/>
      <c r="Z50" s="623"/>
      <c r="AA50" s="623"/>
      <c r="AB50" s="623"/>
      <c r="AC50" s="623"/>
      <c r="AD50" s="623"/>
      <c r="AE50" s="623"/>
      <c r="AF50" s="623"/>
      <c r="AG50" s="623"/>
      <c r="AH50" s="623"/>
      <c r="AI50" s="623"/>
      <c r="AJ50" s="623"/>
      <c r="AK50" s="733"/>
      <c r="AL50" s="733"/>
      <c r="AM50" s="768"/>
      <c r="AN50" s="768"/>
      <c r="AO50" s="768"/>
      <c r="AP50" s="768"/>
      <c r="AQ50" s="768"/>
      <c r="AR50" s="768"/>
      <c r="AS50" s="768"/>
      <c r="AT50" s="768"/>
      <c r="AU50" s="768"/>
      <c r="AV50" s="768"/>
      <c r="AW50" s="768"/>
      <c r="AX50" s="764"/>
      <c r="AY50" s="764"/>
      <c r="AZ50" s="764"/>
      <c r="BA50" s="764"/>
    </row>
    <row r="51" spans="1:53" ht="15.75" x14ac:dyDescent="0.25">
      <c r="A51" s="622"/>
      <c r="B51" s="171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623"/>
      <c r="AA51" s="623"/>
      <c r="AB51" s="623"/>
      <c r="AC51" s="623"/>
      <c r="AD51" s="623"/>
      <c r="AE51" s="623"/>
      <c r="AF51" s="623"/>
      <c r="AG51" s="623"/>
      <c r="AH51" s="623"/>
      <c r="AI51" s="623"/>
      <c r="AJ51" s="623"/>
      <c r="AK51" s="733"/>
      <c r="AL51" s="733"/>
      <c r="AM51" s="768"/>
      <c r="AN51" s="768"/>
      <c r="AO51" s="768"/>
      <c r="AP51" s="768"/>
      <c r="AQ51" s="768"/>
      <c r="AR51" s="768"/>
      <c r="AS51" s="768"/>
      <c r="AT51" s="768"/>
      <c r="AU51" s="768"/>
      <c r="AV51" s="768"/>
      <c r="AW51" s="768"/>
      <c r="AX51" s="764"/>
      <c r="AY51" s="764"/>
      <c r="AZ51" s="764"/>
      <c r="BA51" s="764"/>
    </row>
    <row r="52" spans="1:53" ht="15.75" x14ac:dyDescent="0.25">
      <c r="A52" s="622"/>
      <c r="B52" s="171"/>
      <c r="C52" s="171"/>
      <c r="D52" s="171"/>
      <c r="E52" s="171"/>
      <c r="F52" s="171"/>
      <c r="G52" s="171"/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623"/>
      <c r="AA52" s="623"/>
      <c r="AB52" s="623"/>
      <c r="AC52" s="623"/>
      <c r="AD52" s="623"/>
      <c r="AE52" s="623"/>
      <c r="AF52" s="623"/>
      <c r="AG52" s="623"/>
      <c r="AH52" s="623"/>
      <c r="AI52" s="623"/>
      <c r="AJ52" s="623"/>
      <c r="AK52" s="733"/>
      <c r="AL52" s="733"/>
      <c r="AM52" s="768"/>
      <c r="AN52" s="768"/>
      <c r="AO52" s="768"/>
      <c r="AP52" s="768"/>
      <c r="AQ52" s="768"/>
      <c r="AR52" s="768"/>
      <c r="AS52" s="768"/>
      <c r="AT52" s="768"/>
      <c r="AU52" s="768"/>
      <c r="AV52" s="768"/>
      <c r="AW52" s="768"/>
      <c r="AX52" s="764"/>
      <c r="AY52" s="764"/>
      <c r="AZ52" s="764"/>
      <c r="BA52" s="764"/>
    </row>
    <row r="53" spans="1:53" x14ac:dyDescent="0.2">
      <c r="A53" s="622"/>
      <c r="B53" s="622"/>
      <c r="C53" s="622"/>
      <c r="D53" s="622"/>
      <c r="E53" s="622"/>
      <c r="F53" s="622"/>
      <c r="G53" s="622"/>
      <c r="H53" s="622"/>
      <c r="I53" s="622"/>
      <c r="J53" s="622"/>
      <c r="K53" s="622"/>
      <c r="L53" s="622"/>
      <c r="M53" s="622"/>
      <c r="N53" s="622"/>
      <c r="O53" s="622"/>
      <c r="P53" s="622"/>
      <c r="Q53" s="622"/>
      <c r="R53" s="622"/>
      <c r="S53" s="623"/>
      <c r="T53" s="623"/>
      <c r="U53" s="623"/>
      <c r="V53" s="623"/>
      <c r="W53" s="623"/>
      <c r="X53" s="623"/>
      <c r="Y53" s="623"/>
      <c r="Z53" s="623"/>
      <c r="AA53" s="623"/>
      <c r="AB53" s="623"/>
      <c r="AC53" s="623"/>
      <c r="AD53" s="623"/>
      <c r="AE53" s="623"/>
      <c r="AF53" s="623"/>
      <c r="AG53" s="623"/>
      <c r="AH53" s="623"/>
      <c r="AI53" s="623"/>
      <c r="AJ53" s="623"/>
      <c r="AK53" s="733"/>
      <c r="AL53" s="733"/>
      <c r="AM53" s="768"/>
      <c r="AN53" s="768"/>
      <c r="AO53" s="768"/>
      <c r="AP53" s="768"/>
      <c r="AQ53" s="768"/>
      <c r="AR53" s="768"/>
      <c r="AS53" s="768"/>
      <c r="AT53" s="768"/>
      <c r="AU53" s="768"/>
      <c r="AV53" s="768"/>
      <c r="AW53" s="768"/>
      <c r="AX53" s="764"/>
      <c r="AY53" s="764"/>
      <c r="AZ53" s="764"/>
      <c r="BA53" s="764"/>
    </row>
    <row r="54" spans="1:53" x14ac:dyDescent="0.2">
      <c r="A54" s="622"/>
      <c r="B54" s="622"/>
      <c r="C54" s="622"/>
      <c r="D54" s="622"/>
      <c r="E54" s="622"/>
      <c r="F54" s="622"/>
      <c r="G54" s="622"/>
      <c r="H54" s="622"/>
      <c r="I54" s="622"/>
      <c r="J54" s="622"/>
      <c r="K54" s="622"/>
      <c r="L54" s="622"/>
      <c r="M54" s="622"/>
      <c r="N54" s="622"/>
      <c r="O54" s="622"/>
      <c r="P54" s="622"/>
      <c r="Q54" s="622"/>
      <c r="R54" s="622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  <c r="AD54" s="623"/>
      <c r="AE54" s="623"/>
      <c r="AF54" s="623"/>
      <c r="AG54" s="623"/>
      <c r="AH54" s="623"/>
      <c r="AI54" s="623"/>
      <c r="AJ54" s="623"/>
      <c r="AK54" s="733"/>
      <c r="AL54" s="733"/>
      <c r="AM54" s="768"/>
      <c r="AN54" s="768"/>
      <c r="AO54" s="768"/>
      <c r="AP54" s="768"/>
      <c r="AQ54" s="768"/>
      <c r="AR54" s="768"/>
      <c r="AS54" s="768"/>
      <c r="AT54" s="768"/>
      <c r="AU54" s="768"/>
      <c r="AV54" s="768"/>
      <c r="AW54" s="768"/>
      <c r="AX54" s="764"/>
      <c r="AY54" s="764"/>
      <c r="AZ54" s="764"/>
      <c r="BA54" s="764"/>
    </row>
    <row r="55" spans="1:53" x14ac:dyDescent="0.2">
      <c r="A55" s="622"/>
      <c r="B55" s="622"/>
      <c r="C55" s="622"/>
      <c r="D55" s="622"/>
      <c r="E55" s="622"/>
      <c r="F55" s="622"/>
      <c r="G55" s="622"/>
      <c r="H55" s="622"/>
      <c r="I55" s="622"/>
      <c r="J55" s="622"/>
      <c r="K55" s="622"/>
      <c r="L55" s="622"/>
      <c r="M55" s="622"/>
      <c r="N55" s="622"/>
      <c r="O55" s="622"/>
      <c r="P55" s="622"/>
      <c r="Q55" s="622"/>
      <c r="R55" s="622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  <c r="AC55" s="623"/>
      <c r="AD55" s="623"/>
      <c r="AE55" s="623"/>
      <c r="AF55" s="623"/>
      <c r="AG55" s="623"/>
      <c r="AH55" s="623"/>
      <c r="AI55" s="623"/>
      <c r="AJ55" s="623"/>
      <c r="AK55" s="733"/>
      <c r="AL55" s="733"/>
      <c r="AM55" s="768"/>
      <c r="AN55" s="768"/>
      <c r="AO55" s="768"/>
      <c r="AP55" s="768"/>
      <c r="AQ55" s="768"/>
      <c r="AR55" s="768"/>
      <c r="AS55" s="768"/>
      <c r="AT55" s="768"/>
      <c r="AU55" s="768"/>
      <c r="AV55" s="768"/>
      <c r="AW55" s="768"/>
      <c r="AX55" s="764"/>
      <c r="AY55" s="764"/>
      <c r="AZ55" s="764"/>
      <c r="BA55" s="764"/>
    </row>
    <row r="56" spans="1:53" x14ac:dyDescent="0.2">
      <c r="A56" s="622"/>
      <c r="B56" s="622"/>
      <c r="C56" s="622"/>
      <c r="D56" s="622"/>
      <c r="E56" s="622"/>
      <c r="F56" s="622"/>
      <c r="G56" s="622"/>
      <c r="H56" s="622"/>
      <c r="I56" s="622"/>
      <c r="J56" s="622"/>
      <c r="K56" s="622"/>
      <c r="L56" s="622"/>
      <c r="M56" s="622"/>
      <c r="N56" s="622"/>
      <c r="O56" s="622"/>
      <c r="P56" s="622"/>
      <c r="Q56" s="622"/>
      <c r="R56" s="622"/>
      <c r="S56" s="623"/>
      <c r="T56" s="623"/>
      <c r="U56" s="623"/>
      <c r="V56" s="623"/>
      <c r="W56" s="623"/>
      <c r="X56" s="623"/>
      <c r="Y56" s="623"/>
      <c r="Z56" s="623"/>
      <c r="AA56" s="623"/>
      <c r="AB56" s="623"/>
      <c r="AC56" s="623"/>
      <c r="AD56" s="623"/>
      <c r="AE56" s="623"/>
      <c r="AF56" s="623"/>
      <c r="AG56" s="623"/>
      <c r="AH56" s="623"/>
      <c r="AI56" s="623"/>
      <c r="AJ56" s="623"/>
      <c r="AK56" s="733"/>
      <c r="AL56" s="733"/>
      <c r="AM56" s="768"/>
      <c r="AN56" s="768"/>
      <c r="AO56" s="768"/>
      <c r="AP56" s="768"/>
      <c r="AQ56" s="768"/>
      <c r="AR56" s="768"/>
      <c r="AS56" s="768"/>
      <c r="AT56" s="768"/>
      <c r="AU56" s="768"/>
      <c r="AV56" s="768"/>
      <c r="AW56" s="768"/>
      <c r="AX56" s="764"/>
      <c r="AY56" s="764"/>
      <c r="AZ56" s="764"/>
      <c r="BA56" s="764"/>
    </row>
    <row r="57" spans="1:53" x14ac:dyDescent="0.2">
      <c r="A57" s="622"/>
      <c r="B57" s="622"/>
      <c r="C57" s="622"/>
      <c r="D57" s="622"/>
      <c r="E57" s="622"/>
      <c r="F57" s="622"/>
      <c r="G57" s="622"/>
      <c r="H57" s="622"/>
      <c r="I57" s="622"/>
      <c r="J57" s="622"/>
      <c r="K57" s="622"/>
      <c r="L57" s="622"/>
      <c r="M57" s="622"/>
      <c r="N57" s="622"/>
      <c r="O57" s="622"/>
      <c r="P57" s="622"/>
      <c r="Q57" s="622"/>
      <c r="R57" s="622"/>
      <c r="S57" s="623"/>
      <c r="T57" s="623"/>
      <c r="U57" s="623"/>
      <c r="V57" s="623"/>
      <c r="W57" s="623"/>
      <c r="X57" s="623"/>
      <c r="Y57" s="623"/>
      <c r="Z57" s="623"/>
      <c r="AA57" s="623"/>
      <c r="AB57" s="623"/>
      <c r="AC57" s="623"/>
      <c r="AD57" s="623"/>
      <c r="AE57" s="623"/>
      <c r="AF57" s="623"/>
      <c r="AG57" s="623"/>
      <c r="AH57" s="623"/>
      <c r="AI57" s="623"/>
      <c r="AJ57" s="623"/>
      <c r="AK57" s="733"/>
      <c r="AM57" s="764"/>
      <c r="AN57" s="764"/>
      <c r="AO57" s="764"/>
      <c r="AP57" s="768"/>
      <c r="AQ57" s="768"/>
      <c r="AR57" s="768"/>
      <c r="AS57" s="768"/>
      <c r="AT57" s="768"/>
      <c r="AU57" s="768"/>
      <c r="AV57" s="768"/>
      <c r="AW57" s="768"/>
      <c r="AX57" s="764"/>
      <c r="AY57" s="764"/>
      <c r="AZ57" s="764"/>
      <c r="BA57" s="764"/>
    </row>
    <row r="58" spans="1:53" x14ac:dyDescent="0.2">
      <c r="A58" s="622"/>
      <c r="B58" s="622"/>
      <c r="C58" s="622"/>
      <c r="D58" s="622"/>
      <c r="E58" s="622"/>
      <c r="F58" s="622"/>
      <c r="G58" s="622"/>
      <c r="H58" s="622"/>
      <c r="I58" s="622"/>
      <c r="J58" s="622"/>
      <c r="K58" s="622"/>
      <c r="L58" s="622"/>
      <c r="M58" s="622"/>
      <c r="N58" s="622"/>
      <c r="O58" s="622"/>
      <c r="P58" s="622"/>
      <c r="Q58" s="622"/>
      <c r="R58" s="622"/>
      <c r="S58" s="623"/>
      <c r="T58" s="623"/>
      <c r="U58" s="623"/>
      <c r="V58" s="623"/>
      <c r="W58" s="623"/>
      <c r="X58" s="623"/>
      <c r="Y58" s="623"/>
      <c r="Z58" s="623"/>
      <c r="AA58" s="623"/>
      <c r="AB58" s="623"/>
      <c r="AC58" s="623"/>
      <c r="AD58" s="623"/>
      <c r="AE58" s="623"/>
      <c r="AF58" s="623"/>
      <c r="AG58" s="623"/>
      <c r="AH58" s="623"/>
      <c r="AI58" s="623"/>
      <c r="AJ58" s="623"/>
      <c r="AK58" s="733"/>
      <c r="AM58" s="764"/>
      <c r="AN58" s="764"/>
      <c r="AO58" s="764"/>
      <c r="AP58" s="768"/>
      <c r="AQ58" s="768"/>
      <c r="AR58" s="768"/>
      <c r="AS58" s="768"/>
      <c r="AT58" s="768"/>
      <c r="AU58" s="768"/>
      <c r="AV58" s="768"/>
      <c r="AW58" s="768"/>
      <c r="AX58" s="764"/>
      <c r="AY58" s="764"/>
      <c r="AZ58" s="764"/>
      <c r="BA58" s="764"/>
    </row>
    <row r="59" spans="1:53" x14ac:dyDescent="0.2">
      <c r="A59" s="622"/>
      <c r="B59" s="622"/>
      <c r="C59" s="622"/>
      <c r="D59" s="622"/>
      <c r="E59" s="622"/>
      <c r="F59" s="622"/>
      <c r="G59" s="622"/>
      <c r="H59" s="622"/>
      <c r="I59" s="622"/>
      <c r="J59" s="622"/>
      <c r="K59" s="622"/>
      <c r="L59" s="622"/>
      <c r="M59" s="622"/>
      <c r="N59" s="622"/>
      <c r="O59" s="622"/>
      <c r="P59" s="622"/>
      <c r="Q59" s="622"/>
      <c r="R59" s="622"/>
      <c r="S59" s="623"/>
      <c r="T59" s="623"/>
      <c r="U59" s="623"/>
      <c r="V59" s="623"/>
      <c r="W59" s="623"/>
      <c r="X59" s="623"/>
      <c r="Y59" s="623"/>
      <c r="Z59" s="623"/>
      <c r="AA59" s="623"/>
      <c r="AB59" s="623"/>
      <c r="AC59" s="623"/>
      <c r="AD59" s="623"/>
      <c r="AE59" s="623"/>
      <c r="AF59" s="623"/>
      <c r="AG59" s="623"/>
      <c r="AH59" s="623"/>
      <c r="AI59" s="623"/>
      <c r="AJ59" s="623"/>
      <c r="AM59" s="764"/>
      <c r="AN59" s="764"/>
      <c r="AO59" s="764"/>
      <c r="AP59" s="764"/>
      <c r="AQ59" s="764"/>
      <c r="AR59" s="764"/>
      <c r="AS59" s="764"/>
      <c r="AT59" s="764"/>
      <c r="AU59" s="764"/>
      <c r="AV59" s="764"/>
      <c r="AW59" s="764"/>
      <c r="AX59" s="764"/>
      <c r="AY59" s="764"/>
      <c r="AZ59" s="764"/>
      <c r="BA59" s="764"/>
    </row>
    <row r="60" spans="1:53" x14ac:dyDescent="0.2">
      <c r="A60" s="622"/>
      <c r="B60" s="622"/>
      <c r="C60" s="622"/>
      <c r="D60" s="622"/>
      <c r="E60" s="622"/>
      <c r="F60" s="622"/>
      <c r="G60" s="622"/>
      <c r="H60" s="622"/>
      <c r="I60" s="622"/>
      <c r="J60" s="622"/>
      <c r="K60" s="622"/>
      <c r="L60" s="622"/>
      <c r="M60" s="622"/>
      <c r="N60" s="622"/>
      <c r="O60" s="622"/>
      <c r="P60" s="622"/>
      <c r="Q60" s="622"/>
      <c r="R60" s="622"/>
      <c r="S60" s="623"/>
      <c r="T60" s="623"/>
      <c r="U60" s="623"/>
      <c r="V60" s="623"/>
      <c r="W60" s="623"/>
      <c r="X60" s="623"/>
      <c r="Y60" s="623"/>
      <c r="Z60" s="623"/>
      <c r="AA60" s="623"/>
      <c r="AB60" s="623"/>
      <c r="AC60" s="623"/>
      <c r="AD60" s="623"/>
      <c r="AE60" s="623"/>
      <c r="AF60" s="623"/>
      <c r="AG60" s="623"/>
      <c r="AH60" s="623"/>
      <c r="AI60" s="623"/>
      <c r="AJ60" s="623"/>
      <c r="AM60" s="764"/>
      <c r="AN60" s="764"/>
      <c r="AO60" s="764"/>
      <c r="AP60" s="764"/>
      <c r="AQ60" s="764"/>
      <c r="AR60" s="764"/>
      <c r="AS60" s="764"/>
      <c r="AT60" s="764"/>
      <c r="AU60" s="764"/>
      <c r="AV60" s="764"/>
      <c r="AW60" s="764"/>
      <c r="AX60" s="764"/>
      <c r="AY60" s="764"/>
      <c r="AZ60" s="764"/>
      <c r="BA60" s="764"/>
    </row>
    <row r="61" spans="1:53" x14ac:dyDescent="0.2">
      <c r="A61" s="622"/>
      <c r="B61" s="622"/>
      <c r="C61" s="622"/>
      <c r="D61" s="622"/>
      <c r="E61" s="622"/>
      <c r="F61" s="622"/>
      <c r="G61" s="622"/>
      <c r="H61" s="622"/>
      <c r="I61" s="622"/>
      <c r="J61" s="622"/>
      <c r="K61" s="622"/>
      <c r="L61" s="622"/>
      <c r="M61" s="622"/>
      <c r="N61" s="622"/>
      <c r="O61" s="622"/>
      <c r="P61" s="622"/>
      <c r="Q61" s="622"/>
      <c r="R61" s="622"/>
      <c r="S61" s="623"/>
      <c r="T61" s="623"/>
      <c r="U61" s="623"/>
      <c r="V61" s="623"/>
      <c r="W61" s="623"/>
      <c r="X61" s="623"/>
      <c r="Y61" s="623"/>
      <c r="Z61" s="623"/>
      <c r="AA61" s="623"/>
      <c r="AB61" s="623"/>
      <c r="AC61" s="623"/>
      <c r="AD61" s="623"/>
      <c r="AE61" s="623"/>
      <c r="AF61" s="623"/>
      <c r="AG61" s="623"/>
      <c r="AH61" s="623"/>
      <c r="AI61" s="623"/>
      <c r="AJ61" s="623"/>
      <c r="AM61" s="764"/>
      <c r="AN61" s="764"/>
      <c r="AO61" s="764"/>
      <c r="AP61" s="764"/>
      <c r="AQ61" s="764"/>
      <c r="AR61" s="764"/>
      <c r="AS61" s="764"/>
      <c r="AT61" s="764"/>
      <c r="AU61" s="764"/>
      <c r="AV61" s="764"/>
      <c r="AW61" s="764"/>
      <c r="AX61" s="764"/>
      <c r="AY61" s="764"/>
      <c r="AZ61" s="764"/>
      <c r="BA61" s="764"/>
    </row>
    <row r="62" spans="1:53" x14ac:dyDescent="0.2">
      <c r="A62" s="622"/>
      <c r="B62" s="622"/>
      <c r="C62" s="622"/>
      <c r="D62" s="622"/>
      <c r="E62" s="622"/>
      <c r="F62" s="622"/>
      <c r="G62" s="622"/>
      <c r="H62" s="622"/>
      <c r="I62" s="622"/>
      <c r="J62" s="622"/>
      <c r="K62" s="622"/>
      <c r="L62" s="622"/>
      <c r="M62" s="622"/>
      <c r="N62" s="622"/>
      <c r="O62" s="622"/>
      <c r="P62" s="622"/>
      <c r="Q62" s="622"/>
      <c r="R62" s="622"/>
      <c r="S62" s="623"/>
      <c r="T62" s="623"/>
      <c r="U62" s="623"/>
      <c r="V62" s="623"/>
      <c r="W62" s="623"/>
      <c r="X62" s="623"/>
      <c r="Y62" s="623"/>
      <c r="Z62" s="623"/>
      <c r="AA62" s="623"/>
      <c r="AB62" s="623"/>
      <c r="AC62" s="623"/>
      <c r="AD62" s="623"/>
      <c r="AE62" s="623"/>
      <c r="AF62" s="623"/>
      <c r="AG62" s="623"/>
      <c r="AH62" s="623"/>
      <c r="AI62" s="623"/>
      <c r="AJ62" s="623"/>
      <c r="AM62" s="764"/>
      <c r="AN62" s="764"/>
      <c r="AO62" s="764"/>
      <c r="AP62" s="764"/>
      <c r="AQ62" s="764"/>
      <c r="AR62" s="764"/>
      <c r="AS62" s="764"/>
      <c r="AT62" s="764"/>
      <c r="AU62" s="764"/>
      <c r="AV62" s="764"/>
      <c r="AW62" s="764"/>
      <c r="AX62" s="764"/>
      <c r="AY62" s="764"/>
      <c r="AZ62" s="764"/>
      <c r="BA62" s="764"/>
    </row>
    <row r="63" spans="1:53" x14ac:dyDescent="0.2">
      <c r="S63" s="623"/>
      <c r="T63" s="623"/>
      <c r="U63" s="623"/>
      <c r="V63" s="623"/>
      <c r="W63" s="623"/>
      <c r="X63" s="623"/>
      <c r="Y63" s="623"/>
      <c r="Z63" s="623"/>
      <c r="AA63" s="623"/>
      <c r="AB63" s="623"/>
      <c r="AC63" s="623"/>
      <c r="AD63" s="623"/>
      <c r="AE63" s="623"/>
      <c r="AF63" s="623"/>
      <c r="AG63" s="623"/>
      <c r="AH63" s="623"/>
      <c r="AI63" s="623"/>
      <c r="AJ63" s="623"/>
      <c r="AM63" s="764"/>
      <c r="AN63" s="764"/>
      <c r="AO63" s="764"/>
      <c r="AP63" s="764"/>
      <c r="AQ63" s="764"/>
      <c r="AR63" s="764"/>
      <c r="AS63" s="764"/>
      <c r="AT63" s="764"/>
      <c r="AU63" s="764"/>
      <c r="AV63" s="764"/>
      <c r="AW63" s="764"/>
      <c r="AX63" s="764"/>
      <c r="AY63" s="764"/>
      <c r="AZ63" s="764"/>
      <c r="BA63" s="764"/>
    </row>
    <row r="64" spans="1:53" x14ac:dyDescent="0.2">
      <c r="S64" s="623"/>
      <c r="T64" s="623"/>
      <c r="U64" s="623"/>
      <c r="V64" s="623"/>
      <c r="W64" s="623"/>
      <c r="X64" s="623"/>
      <c r="Y64" s="623"/>
      <c r="Z64" s="623"/>
      <c r="AA64" s="623"/>
      <c r="AB64" s="623"/>
      <c r="AC64" s="623"/>
      <c r="AD64" s="623"/>
      <c r="AE64" s="623"/>
      <c r="AF64" s="623"/>
      <c r="AG64" s="623"/>
      <c r="AH64" s="623"/>
      <c r="AI64" s="623"/>
      <c r="AJ64" s="623"/>
      <c r="AM64" s="764"/>
      <c r="AN64" s="764"/>
      <c r="AO64" s="764"/>
      <c r="AP64" s="764"/>
      <c r="AQ64" s="764"/>
      <c r="AR64" s="764"/>
      <c r="AS64" s="764"/>
      <c r="AT64" s="764"/>
      <c r="AU64" s="764"/>
      <c r="AV64" s="764"/>
      <c r="AW64" s="764"/>
      <c r="AX64" s="764"/>
      <c r="AY64" s="764"/>
      <c r="AZ64" s="764"/>
      <c r="BA64" s="764"/>
    </row>
    <row r="65" spans="19:53" x14ac:dyDescent="0.2">
      <c r="S65" s="623"/>
      <c r="T65" s="623"/>
      <c r="U65" s="623"/>
      <c r="V65" s="623"/>
      <c r="W65" s="623"/>
      <c r="X65" s="623"/>
      <c r="Y65" s="623"/>
      <c r="Z65" s="623"/>
      <c r="AA65" s="623"/>
      <c r="AB65" s="623"/>
      <c r="AC65" s="623"/>
      <c r="AD65" s="623"/>
      <c r="AE65" s="623"/>
      <c r="AF65" s="623"/>
      <c r="AG65" s="623"/>
      <c r="AH65" s="623"/>
      <c r="AI65" s="623"/>
      <c r="AJ65" s="623"/>
      <c r="AM65" s="764"/>
      <c r="AN65" s="764"/>
      <c r="AO65" s="764"/>
      <c r="AP65" s="764"/>
      <c r="AQ65" s="764"/>
      <c r="AR65" s="764"/>
      <c r="AS65" s="764"/>
      <c r="AT65" s="764"/>
      <c r="AU65" s="764"/>
      <c r="AV65" s="764"/>
      <c r="AW65" s="764"/>
      <c r="AX65" s="764"/>
      <c r="AY65" s="764"/>
      <c r="AZ65" s="764"/>
      <c r="BA65" s="764"/>
    </row>
    <row r="66" spans="19:53" x14ac:dyDescent="0.2">
      <c r="S66" s="623"/>
      <c r="T66" s="623"/>
      <c r="U66" s="623"/>
      <c r="V66" s="623"/>
      <c r="W66" s="623"/>
      <c r="X66" s="623"/>
      <c r="Y66" s="623"/>
      <c r="Z66" s="623"/>
      <c r="AA66" s="623"/>
      <c r="AB66" s="623"/>
      <c r="AC66" s="623"/>
      <c r="AD66" s="623"/>
      <c r="AE66" s="623"/>
      <c r="AF66" s="623"/>
      <c r="AG66" s="623"/>
      <c r="AH66" s="623"/>
      <c r="AI66" s="623"/>
      <c r="AJ66" s="623"/>
      <c r="AM66" s="764"/>
      <c r="AN66" s="764"/>
      <c r="AO66" s="764"/>
      <c r="AP66" s="764"/>
      <c r="AQ66" s="764"/>
      <c r="AR66" s="764"/>
      <c r="AS66" s="764"/>
      <c r="AT66" s="764"/>
      <c r="AU66" s="764"/>
      <c r="AV66" s="764"/>
      <c r="AW66" s="764"/>
      <c r="AX66" s="764"/>
      <c r="AY66" s="764"/>
      <c r="AZ66" s="764"/>
      <c r="BA66" s="764"/>
    </row>
    <row r="67" spans="19:53" x14ac:dyDescent="0.2">
      <c r="S67" s="623"/>
      <c r="T67" s="623"/>
      <c r="U67" s="623"/>
      <c r="V67" s="623"/>
      <c r="W67" s="623"/>
      <c r="X67" s="623"/>
      <c r="Y67" s="623"/>
      <c r="Z67" s="623"/>
      <c r="AA67" s="623"/>
      <c r="AB67" s="623"/>
      <c r="AC67" s="623"/>
      <c r="AD67" s="623"/>
      <c r="AE67" s="623"/>
      <c r="AF67" s="623"/>
      <c r="AG67" s="623"/>
      <c r="AH67" s="623"/>
      <c r="AI67" s="623"/>
      <c r="AJ67" s="623"/>
      <c r="AM67" s="764"/>
      <c r="AN67" s="764"/>
      <c r="AO67" s="764"/>
      <c r="AP67" s="764"/>
      <c r="AQ67" s="764"/>
      <c r="AR67" s="764"/>
      <c r="AS67" s="764"/>
      <c r="AT67" s="764"/>
      <c r="AU67" s="764"/>
      <c r="AV67" s="764"/>
      <c r="AW67" s="764"/>
      <c r="AX67" s="764"/>
      <c r="AY67" s="764"/>
      <c r="AZ67" s="764"/>
      <c r="BA67" s="764"/>
    </row>
    <row r="68" spans="19:53" x14ac:dyDescent="0.2">
      <c r="S68" s="623"/>
      <c r="T68" s="623"/>
      <c r="U68" s="623"/>
      <c r="V68" s="623"/>
      <c r="W68" s="623"/>
      <c r="X68" s="623"/>
      <c r="Y68" s="623"/>
      <c r="Z68" s="623"/>
      <c r="AA68" s="623"/>
      <c r="AB68" s="623"/>
      <c r="AC68" s="623"/>
      <c r="AD68" s="623"/>
      <c r="AE68" s="623"/>
      <c r="AF68" s="623"/>
      <c r="AG68" s="623"/>
      <c r="AH68" s="623"/>
      <c r="AI68" s="623"/>
      <c r="AJ68" s="623"/>
      <c r="AM68" s="764"/>
      <c r="AN68" s="764"/>
      <c r="AO68" s="764"/>
      <c r="AP68" s="764"/>
      <c r="AQ68" s="764"/>
      <c r="AR68" s="764"/>
      <c r="AS68" s="764"/>
      <c r="AT68" s="764"/>
      <c r="AU68" s="764"/>
      <c r="AV68" s="764"/>
      <c r="AW68" s="764"/>
      <c r="AX68" s="764"/>
      <c r="AY68" s="764"/>
      <c r="AZ68" s="764"/>
      <c r="BA68" s="764"/>
    </row>
    <row r="69" spans="19:53" x14ac:dyDescent="0.2">
      <c r="S69" s="623"/>
      <c r="T69" s="623"/>
      <c r="U69" s="623"/>
      <c r="V69" s="623"/>
      <c r="W69" s="623"/>
      <c r="X69" s="623"/>
      <c r="Y69" s="623"/>
      <c r="Z69" s="623"/>
      <c r="AA69" s="623"/>
      <c r="AB69" s="623"/>
      <c r="AC69" s="623"/>
      <c r="AD69" s="623"/>
      <c r="AE69" s="623"/>
      <c r="AF69" s="623"/>
      <c r="AG69" s="623"/>
      <c r="AH69" s="623"/>
      <c r="AI69" s="623"/>
      <c r="AJ69" s="623"/>
      <c r="AM69" s="764"/>
      <c r="AN69" s="764"/>
      <c r="AO69" s="764"/>
      <c r="AP69" s="764"/>
      <c r="AQ69" s="764"/>
      <c r="AR69" s="764"/>
      <c r="AS69" s="764"/>
      <c r="AT69" s="764"/>
      <c r="AU69" s="764"/>
      <c r="AV69" s="764"/>
      <c r="AW69" s="764"/>
      <c r="AX69" s="764"/>
      <c r="AY69" s="764"/>
      <c r="AZ69" s="764"/>
      <c r="BA69" s="764"/>
    </row>
    <row r="70" spans="19:53" x14ac:dyDescent="0.2">
      <c r="S70" s="623"/>
      <c r="T70" s="623"/>
      <c r="U70" s="623"/>
      <c r="V70" s="623"/>
      <c r="W70" s="623"/>
      <c r="X70" s="623"/>
      <c r="Y70" s="623"/>
      <c r="Z70" s="623"/>
      <c r="AA70" s="623"/>
      <c r="AB70" s="623"/>
      <c r="AC70" s="623"/>
      <c r="AD70" s="623"/>
      <c r="AE70" s="623"/>
      <c r="AF70" s="623"/>
      <c r="AG70" s="623"/>
      <c r="AH70" s="623"/>
      <c r="AI70" s="623"/>
      <c r="AJ70" s="623"/>
      <c r="AM70" s="764"/>
      <c r="AN70" s="764"/>
      <c r="AO70" s="764"/>
      <c r="AP70" s="764"/>
      <c r="AQ70" s="764"/>
      <c r="AR70" s="764"/>
      <c r="AS70" s="764"/>
      <c r="AT70" s="764"/>
      <c r="AU70" s="764"/>
      <c r="AV70" s="764"/>
      <c r="AW70" s="764"/>
      <c r="AX70" s="764"/>
      <c r="AY70" s="764"/>
      <c r="AZ70" s="764"/>
      <c r="BA70" s="764"/>
    </row>
    <row r="71" spans="19:53" x14ac:dyDescent="0.2">
      <c r="S71" s="623"/>
      <c r="T71" s="623"/>
      <c r="U71" s="623"/>
      <c r="V71" s="623"/>
      <c r="W71" s="623"/>
      <c r="X71" s="623"/>
      <c r="Y71" s="623"/>
      <c r="Z71" s="623"/>
      <c r="AA71" s="623"/>
      <c r="AB71" s="623"/>
      <c r="AC71" s="623"/>
      <c r="AD71" s="623"/>
      <c r="AE71" s="623"/>
      <c r="AF71" s="623"/>
      <c r="AG71" s="623"/>
      <c r="AH71" s="623"/>
      <c r="AI71" s="623"/>
      <c r="AJ71" s="623"/>
      <c r="AM71" s="764"/>
      <c r="AN71" s="764"/>
      <c r="AO71" s="764"/>
      <c r="AP71" s="764"/>
      <c r="AQ71" s="764"/>
      <c r="AR71" s="764"/>
      <c r="AS71" s="764"/>
      <c r="AT71" s="764"/>
      <c r="AU71" s="764"/>
      <c r="AV71" s="764"/>
      <c r="AW71" s="764"/>
      <c r="AX71" s="764"/>
      <c r="AY71" s="764"/>
      <c r="AZ71" s="764"/>
      <c r="BA71" s="764"/>
    </row>
    <row r="72" spans="19:53" x14ac:dyDescent="0.2">
      <c r="S72" s="623"/>
      <c r="T72" s="623"/>
      <c r="U72" s="623"/>
      <c r="V72" s="623"/>
      <c r="W72" s="623"/>
      <c r="X72" s="623"/>
      <c r="Y72" s="623"/>
      <c r="Z72" s="623"/>
      <c r="AA72" s="623"/>
      <c r="AB72" s="623"/>
      <c r="AC72" s="623"/>
      <c r="AD72" s="623"/>
      <c r="AE72" s="623"/>
      <c r="AF72" s="623"/>
      <c r="AG72" s="623"/>
      <c r="AH72" s="623"/>
      <c r="AI72" s="623"/>
      <c r="AJ72" s="623"/>
      <c r="AM72" s="764"/>
      <c r="AN72" s="764"/>
      <c r="AO72" s="764"/>
      <c r="AP72" s="764"/>
      <c r="AQ72" s="764"/>
      <c r="AR72" s="764"/>
      <c r="AS72" s="764"/>
      <c r="AT72" s="764"/>
      <c r="AU72" s="764"/>
      <c r="AV72" s="764"/>
      <c r="AW72" s="764"/>
      <c r="AX72" s="764"/>
      <c r="AY72" s="764"/>
      <c r="AZ72" s="764"/>
      <c r="BA72" s="764"/>
    </row>
    <row r="73" spans="19:53" x14ac:dyDescent="0.2">
      <c r="S73" s="623"/>
      <c r="T73" s="623"/>
      <c r="U73" s="623"/>
      <c r="V73" s="623"/>
      <c r="W73" s="623"/>
      <c r="X73" s="623"/>
      <c r="Y73" s="623"/>
      <c r="Z73" s="623"/>
      <c r="AA73" s="623"/>
      <c r="AB73" s="623"/>
      <c r="AC73" s="623"/>
      <c r="AD73" s="623"/>
      <c r="AE73" s="623"/>
      <c r="AF73" s="623"/>
      <c r="AG73" s="623"/>
      <c r="AH73" s="623"/>
      <c r="AI73" s="623"/>
      <c r="AJ73" s="623"/>
      <c r="AM73" s="764"/>
      <c r="AN73" s="764"/>
      <c r="AO73" s="764"/>
      <c r="AP73" s="764"/>
      <c r="AQ73" s="764"/>
      <c r="AR73" s="764"/>
      <c r="AS73" s="764"/>
      <c r="AT73" s="764"/>
      <c r="AU73" s="764"/>
      <c r="AV73" s="764"/>
      <c r="AW73" s="764"/>
      <c r="AX73" s="764"/>
      <c r="AY73" s="764"/>
      <c r="AZ73" s="764"/>
      <c r="BA73" s="764"/>
    </row>
    <row r="74" spans="19:53" x14ac:dyDescent="0.2">
      <c r="S74" s="623"/>
      <c r="T74" s="623"/>
      <c r="U74" s="623"/>
      <c r="V74" s="623"/>
      <c r="W74" s="623"/>
      <c r="X74" s="623"/>
      <c r="Y74" s="623"/>
      <c r="Z74" s="623"/>
      <c r="AA74" s="623"/>
      <c r="AB74" s="623"/>
      <c r="AC74" s="623"/>
      <c r="AD74" s="623"/>
      <c r="AE74" s="623"/>
      <c r="AF74" s="623"/>
      <c r="AG74" s="623"/>
      <c r="AH74" s="623"/>
      <c r="AI74" s="623"/>
      <c r="AJ74" s="623"/>
      <c r="AM74" s="764"/>
      <c r="AN74" s="764"/>
      <c r="AO74" s="764"/>
      <c r="AP74" s="764"/>
      <c r="AQ74" s="764"/>
      <c r="AR74" s="764"/>
      <c r="AS74" s="764"/>
      <c r="AT74" s="764"/>
      <c r="AU74" s="764"/>
      <c r="AV74" s="764"/>
      <c r="AW74" s="764"/>
      <c r="AX74" s="764"/>
      <c r="AY74" s="764"/>
      <c r="AZ74" s="764"/>
      <c r="BA74" s="764"/>
    </row>
    <row r="75" spans="19:53" x14ac:dyDescent="0.2">
      <c r="S75" s="623"/>
      <c r="T75" s="623"/>
      <c r="U75" s="623"/>
      <c r="V75" s="623"/>
      <c r="W75" s="623"/>
      <c r="X75" s="623"/>
      <c r="Y75" s="623"/>
      <c r="Z75" s="623"/>
      <c r="AA75" s="623"/>
      <c r="AB75" s="623"/>
      <c r="AC75" s="623"/>
      <c r="AD75" s="623"/>
      <c r="AE75" s="623"/>
      <c r="AF75" s="623"/>
      <c r="AG75" s="623"/>
      <c r="AH75" s="623"/>
      <c r="AI75" s="623"/>
      <c r="AJ75" s="623"/>
      <c r="AM75" s="764"/>
      <c r="AN75" s="764"/>
      <c r="AO75" s="764"/>
      <c r="AP75" s="764"/>
      <c r="AQ75" s="764"/>
      <c r="AR75" s="764"/>
      <c r="AS75" s="764"/>
      <c r="AT75" s="764"/>
      <c r="AU75" s="764"/>
      <c r="AV75" s="764"/>
      <c r="AW75" s="764"/>
      <c r="AX75" s="764"/>
      <c r="AY75" s="764"/>
      <c r="AZ75" s="764"/>
      <c r="BA75" s="764"/>
    </row>
    <row r="76" spans="19:53" x14ac:dyDescent="0.2">
      <c r="S76" s="623"/>
      <c r="T76" s="623"/>
      <c r="U76" s="623"/>
      <c r="V76" s="623"/>
      <c r="W76" s="623"/>
      <c r="X76" s="623"/>
      <c r="Y76" s="623"/>
      <c r="Z76" s="623"/>
      <c r="AA76" s="623"/>
      <c r="AB76" s="623"/>
      <c r="AC76" s="623"/>
      <c r="AD76" s="623"/>
      <c r="AE76" s="623"/>
      <c r="AF76" s="623"/>
      <c r="AG76" s="623"/>
      <c r="AH76" s="623"/>
      <c r="AI76" s="623"/>
      <c r="AJ76" s="623"/>
      <c r="AM76" s="764"/>
      <c r="AN76" s="764"/>
      <c r="AO76" s="764"/>
      <c r="AP76" s="764"/>
      <c r="AQ76" s="764"/>
      <c r="AR76" s="764"/>
      <c r="AS76" s="764"/>
      <c r="AT76" s="764"/>
      <c r="AU76" s="764"/>
      <c r="AV76" s="764"/>
      <c r="AW76" s="764"/>
      <c r="AX76" s="764"/>
      <c r="AY76" s="764"/>
      <c r="AZ76" s="764"/>
      <c r="BA76" s="764"/>
    </row>
    <row r="77" spans="19:53" x14ac:dyDescent="0.2">
      <c r="S77" s="623"/>
      <c r="T77" s="623"/>
      <c r="U77" s="623"/>
      <c r="V77" s="623"/>
      <c r="W77" s="623"/>
      <c r="X77" s="623"/>
      <c r="Y77" s="623"/>
      <c r="Z77" s="623"/>
      <c r="AA77" s="623"/>
      <c r="AB77" s="623"/>
      <c r="AC77" s="623"/>
      <c r="AD77" s="623"/>
      <c r="AE77" s="623"/>
      <c r="AF77" s="623"/>
      <c r="AG77" s="623"/>
      <c r="AH77" s="623"/>
      <c r="AI77" s="623"/>
      <c r="AJ77" s="623"/>
      <c r="AM77" s="764"/>
      <c r="AN77" s="764"/>
      <c r="AO77" s="764"/>
      <c r="AP77" s="764"/>
      <c r="AQ77" s="764"/>
      <c r="AR77" s="764"/>
      <c r="AS77" s="764"/>
      <c r="AT77" s="764"/>
      <c r="AU77" s="764"/>
      <c r="AV77" s="764"/>
      <c r="AW77" s="764"/>
      <c r="AX77" s="764"/>
      <c r="AY77" s="764"/>
      <c r="AZ77" s="764"/>
      <c r="BA77" s="764"/>
    </row>
    <row r="78" spans="19:53" x14ac:dyDescent="0.2">
      <c r="S78" s="623"/>
      <c r="T78" s="623"/>
      <c r="U78" s="623"/>
      <c r="V78" s="623"/>
      <c r="W78" s="623"/>
      <c r="X78" s="623"/>
      <c r="Y78" s="623"/>
      <c r="Z78" s="623"/>
      <c r="AA78" s="623"/>
      <c r="AB78" s="623"/>
      <c r="AC78" s="623"/>
      <c r="AD78" s="623"/>
      <c r="AE78" s="623"/>
      <c r="AF78" s="623"/>
      <c r="AG78" s="623"/>
      <c r="AH78" s="623"/>
      <c r="AI78" s="623"/>
      <c r="AJ78" s="623"/>
      <c r="AM78" s="764"/>
      <c r="AN78" s="764"/>
      <c r="AO78" s="764"/>
      <c r="AP78" s="764"/>
      <c r="AQ78" s="764"/>
      <c r="AR78" s="764"/>
      <c r="AS78" s="764"/>
      <c r="AT78" s="764"/>
      <c r="AU78" s="764"/>
      <c r="AV78" s="764"/>
      <c r="AW78" s="764"/>
      <c r="AX78" s="764"/>
      <c r="AY78" s="764"/>
      <c r="AZ78" s="764"/>
      <c r="BA78" s="764"/>
    </row>
    <row r="79" spans="19:53" x14ac:dyDescent="0.2">
      <c r="S79" s="623"/>
      <c r="T79" s="623"/>
      <c r="U79" s="623"/>
      <c r="V79" s="623"/>
      <c r="W79" s="623"/>
      <c r="X79" s="623"/>
      <c r="Y79" s="623"/>
      <c r="Z79" s="623"/>
      <c r="AA79" s="623"/>
      <c r="AB79" s="623"/>
      <c r="AC79" s="623"/>
      <c r="AD79" s="623"/>
      <c r="AE79" s="623"/>
      <c r="AF79" s="623"/>
      <c r="AG79" s="623"/>
      <c r="AH79" s="623"/>
      <c r="AI79" s="623"/>
      <c r="AJ79" s="623"/>
      <c r="AM79" s="764"/>
      <c r="AN79" s="764"/>
      <c r="AO79" s="764"/>
      <c r="AP79" s="764"/>
      <c r="AQ79" s="764"/>
      <c r="AR79" s="764"/>
      <c r="AS79" s="764"/>
      <c r="AT79" s="764"/>
      <c r="AU79" s="764"/>
      <c r="AV79" s="764"/>
      <c r="AW79" s="764"/>
      <c r="AX79" s="764"/>
      <c r="AY79" s="764"/>
      <c r="AZ79" s="764"/>
      <c r="BA79" s="764"/>
    </row>
    <row r="80" spans="19:53" x14ac:dyDescent="0.2">
      <c r="S80" s="623"/>
      <c r="T80" s="623"/>
      <c r="U80" s="623"/>
      <c r="V80" s="623"/>
      <c r="W80" s="623"/>
      <c r="X80" s="623"/>
      <c r="Y80" s="623"/>
      <c r="Z80" s="623"/>
      <c r="AA80" s="623"/>
      <c r="AB80" s="623"/>
      <c r="AC80" s="623"/>
      <c r="AD80" s="623"/>
      <c r="AE80" s="623"/>
      <c r="AF80" s="623"/>
      <c r="AG80" s="623"/>
      <c r="AH80" s="623"/>
      <c r="AI80" s="623"/>
      <c r="AJ80" s="623"/>
      <c r="AM80" s="764"/>
      <c r="AN80" s="764"/>
      <c r="AO80" s="764"/>
      <c r="AP80" s="764"/>
      <c r="AQ80" s="764"/>
      <c r="AR80" s="764"/>
      <c r="AS80" s="764"/>
      <c r="AT80" s="764"/>
      <c r="AU80" s="764"/>
      <c r="AV80" s="764"/>
      <c r="AW80" s="764"/>
      <c r="AX80" s="764"/>
      <c r="AY80" s="764"/>
      <c r="AZ80" s="764"/>
      <c r="BA80" s="764"/>
    </row>
    <row r="81" spans="19:53" x14ac:dyDescent="0.2">
      <c r="S81" s="623"/>
      <c r="T81" s="623"/>
      <c r="U81" s="623"/>
      <c r="V81" s="623"/>
      <c r="W81" s="623"/>
      <c r="X81" s="623"/>
      <c r="Y81" s="623"/>
      <c r="Z81" s="623"/>
      <c r="AA81" s="623"/>
      <c r="AB81" s="623"/>
      <c r="AC81" s="623"/>
      <c r="AD81" s="623"/>
      <c r="AE81" s="623"/>
      <c r="AF81" s="623"/>
      <c r="AG81" s="623"/>
      <c r="AH81" s="623"/>
      <c r="AI81" s="623"/>
      <c r="AJ81" s="623"/>
      <c r="AM81" s="764"/>
      <c r="AN81" s="764"/>
      <c r="AO81" s="764"/>
      <c r="AP81" s="764"/>
      <c r="AQ81" s="764"/>
      <c r="AR81" s="764"/>
      <c r="AS81" s="764"/>
      <c r="AT81" s="764"/>
      <c r="AU81" s="764"/>
      <c r="AV81" s="764"/>
      <c r="AW81" s="764"/>
      <c r="AX81" s="764"/>
      <c r="AY81" s="764"/>
      <c r="AZ81" s="764"/>
      <c r="BA81" s="764"/>
    </row>
    <row r="82" spans="19:53" x14ac:dyDescent="0.2">
      <c r="S82" s="623"/>
      <c r="T82" s="623"/>
      <c r="U82" s="623"/>
      <c r="V82" s="623"/>
      <c r="W82" s="623"/>
      <c r="X82" s="623"/>
      <c r="Y82" s="623"/>
      <c r="Z82" s="623"/>
      <c r="AA82" s="623"/>
      <c r="AB82" s="623"/>
      <c r="AC82" s="623"/>
      <c r="AD82" s="623"/>
      <c r="AE82" s="623"/>
      <c r="AF82" s="623"/>
      <c r="AG82" s="623"/>
      <c r="AH82" s="623"/>
      <c r="AI82" s="623"/>
      <c r="AJ82" s="623"/>
      <c r="AM82" s="764"/>
      <c r="AN82" s="764"/>
      <c r="AO82" s="764"/>
      <c r="AP82" s="764"/>
      <c r="AQ82" s="764"/>
      <c r="AR82" s="764"/>
      <c r="AS82" s="764"/>
      <c r="AT82" s="764"/>
      <c r="AU82" s="764"/>
      <c r="AV82" s="764"/>
      <c r="AW82" s="764"/>
      <c r="AX82" s="764"/>
      <c r="AY82" s="764"/>
      <c r="AZ82" s="764"/>
      <c r="BA82" s="764"/>
    </row>
    <row r="83" spans="19:53" x14ac:dyDescent="0.2">
      <c r="S83" s="623"/>
      <c r="T83" s="623"/>
      <c r="U83" s="623"/>
      <c r="V83" s="623"/>
      <c r="W83" s="623"/>
      <c r="X83" s="623"/>
      <c r="Y83" s="623"/>
      <c r="Z83" s="623"/>
      <c r="AA83" s="623"/>
      <c r="AB83" s="623"/>
      <c r="AC83" s="623"/>
      <c r="AD83" s="623"/>
      <c r="AE83" s="623"/>
      <c r="AF83" s="623"/>
      <c r="AG83" s="623"/>
      <c r="AH83" s="623"/>
      <c r="AI83" s="623"/>
      <c r="AJ83" s="623"/>
      <c r="AM83" s="764"/>
      <c r="AN83" s="764"/>
      <c r="AO83" s="764"/>
      <c r="AP83" s="764"/>
      <c r="AQ83" s="764"/>
      <c r="AR83" s="764"/>
      <c r="AS83" s="764"/>
      <c r="AT83" s="764"/>
      <c r="AU83" s="764"/>
      <c r="AV83" s="764"/>
      <c r="AW83" s="764"/>
      <c r="AX83" s="764"/>
      <c r="AY83" s="764"/>
      <c r="AZ83" s="764"/>
      <c r="BA83" s="764"/>
    </row>
    <row r="84" spans="19:53" x14ac:dyDescent="0.2">
      <c r="S84" s="623"/>
      <c r="T84" s="623"/>
      <c r="U84" s="623"/>
      <c r="V84" s="623"/>
      <c r="W84" s="623"/>
      <c r="X84" s="623"/>
      <c r="Y84" s="623"/>
      <c r="Z84" s="623"/>
      <c r="AA84" s="623"/>
      <c r="AB84" s="623"/>
      <c r="AC84" s="623"/>
      <c r="AD84" s="623"/>
      <c r="AE84" s="623"/>
      <c r="AF84" s="623"/>
      <c r="AG84" s="623"/>
      <c r="AH84" s="623"/>
      <c r="AI84" s="623"/>
      <c r="AJ84" s="623"/>
      <c r="AM84" s="764"/>
      <c r="AN84" s="764"/>
      <c r="AO84" s="764"/>
      <c r="AP84" s="764"/>
      <c r="AQ84" s="764"/>
      <c r="AR84" s="764"/>
      <c r="AS84" s="764"/>
      <c r="AT84" s="764"/>
      <c r="AU84" s="764"/>
      <c r="AV84" s="764"/>
      <c r="AW84" s="764"/>
      <c r="AX84" s="764"/>
      <c r="AY84" s="764"/>
      <c r="AZ84" s="764"/>
      <c r="BA84" s="764"/>
    </row>
    <row r="85" spans="19:53" x14ac:dyDescent="0.2">
      <c r="S85" s="623"/>
      <c r="T85" s="623"/>
      <c r="U85" s="623"/>
      <c r="V85" s="623"/>
      <c r="W85" s="623"/>
      <c r="X85" s="623"/>
      <c r="Y85" s="623"/>
      <c r="Z85" s="623"/>
      <c r="AA85" s="623"/>
      <c r="AB85" s="623"/>
      <c r="AC85" s="623"/>
      <c r="AD85" s="623"/>
      <c r="AE85" s="623"/>
      <c r="AF85" s="623"/>
      <c r="AG85" s="623"/>
      <c r="AH85" s="623"/>
      <c r="AI85" s="623"/>
      <c r="AJ85" s="623"/>
      <c r="AM85" s="764"/>
      <c r="AN85" s="764"/>
      <c r="AO85" s="764"/>
      <c r="AP85" s="764"/>
      <c r="AQ85" s="764"/>
      <c r="AR85" s="764"/>
      <c r="AS85" s="764"/>
      <c r="AT85" s="764"/>
      <c r="AU85" s="764"/>
      <c r="AV85" s="764"/>
      <c r="AW85" s="764"/>
      <c r="AX85" s="764"/>
      <c r="AY85" s="764"/>
      <c r="AZ85" s="764"/>
      <c r="BA85" s="764"/>
    </row>
    <row r="86" spans="19:53" x14ac:dyDescent="0.2">
      <c r="S86" s="623"/>
      <c r="T86" s="623"/>
      <c r="U86" s="623"/>
      <c r="V86" s="623"/>
      <c r="W86" s="623"/>
      <c r="X86" s="623"/>
      <c r="Y86" s="623"/>
      <c r="Z86" s="623"/>
      <c r="AA86" s="623"/>
      <c r="AB86" s="623"/>
      <c r="AC86" s="623"/>
      <c r="AD86" s="623"/>
      <c r="AE86" s="623"/>
      <c r="AF86" s="623"/>
      <c r="AG86" s="623"/>
      <c r="AH86" s="623"/>
      <c r="AI86" s="623"/>
      <c r="AJ86" s="623"/>
      <c r="AM86" s="764"/>
      <c r="AN86" s="764"/>
      <c r="AO86" s="764"/>
      <c r="AP86" s="764"/>
      <c r="AQ86" s="764"/>
      <c r="AR86" s="764"/>
      <c r="AS86" s="764"/>
      <c r="AT86" s="764"/>
      <c r="AU86" s="764"/>
      <c r="AV86" s="764"/>
      <c r="AW86" s="764"/>
      <c r="AX86" s="764"/>
      <c r="AY86" s="764"/>
      <c r="AZ86" s="764"/>
      <c r="BA86" s="764"/>
    </row>
    <row r="87" spans="19:53" x14ac:dyDescent="0.2">
      <c r="S87" s="623"/>
      <c r="T87" s="623"/>
      <c r="U87" s="623"/>
      <c r="V87" s="623"/>
      <c r="W87" s="623"/>
      <c r="X87" s="623"/>
      <c r="Y87" s="623"/>
      <c r="Z87" s="623"/>
      <c r="AA87" s="623"/>
      <c r="AB87" s="623"/>
      <c r="AC87" s="623"/>
      <c r="AD87" s="623"/>
      <c r="AE87" s="623"/>
      <c r="AF87" s="623"/>
      <c r="AG87" s="623"/>
      <c r="AH87" s="623"/>
      <c r="AI87" s="623"/>
      <c r="AJ87" s="623"/>
      <c r="AM87" s="764"/>
      <c r="AN87" s="764"/>
      <c r="AO87" s="764"/>
      <c r="AP87" s="764"/>
      <c r="AQ87" s="764"/>
      <c r="AR87" s="764"/>
      <c r="AS87" s="764"/>
      <c r="AT87" s="764"/>
      <c r="AU87" s="764"/>
      <c r="AV87" s="764"/>
      <c r="AW87" s="764"/>
      <c r="AX87" s="764"/>
      <c r="AY87" s="764"/>
      <c r="AZ87" s="764"/>
      <c r="BA87" s="764"/>
    </row>
    <row r="88" spans="19:53" x14ac:dyDescent="0.2">
      <c r="S88" s="623"/>
      <c r="T88" s="623"/>
      <c r="U88" s="623"/>
      <c r="V88" s="623"/>
      <c r="W88" s="623"/>
      <c r="X88" s="623"/>
      <c r="Y88" s="623"/>
      <c r="Z88" s="623"/>
      <c r="AA88" s="623"/>
      <c r="AB88" s="623"/>
      <c r="AC88" s="623"/>
      <c r="AD88" s="623"/>
      <c r="AE88" s="623"/>
      <c r="AF88" s="623"/>
      <c r="AG88" s="623"/>
      <c r="AH88" s="623"/>
      <c r="AI88" s="623"/>
      <c r="AJ88" s="623"/>
      <c r="AM88" s="764"/>
      <c r="AN88" s="764"/>
      <c r="AO88" s="764"/>
      <c r="AP88" s="764"/>
      <c r="AQ88" s="764"/>
      <c r="AR88" s="764"/>
      <c r="AS88" s="764"/>
      <c r="AT88" s="764"/>
      <c r="AU88" s="764"/>
      <c r="AV88" s="764"/>
      <c r="AW88" s="764"/>
      <c r="AX88" s="764"/>
      <c r="AY88" s="764"/>
      <c r="AZ88" s="764"/>
      <c r="BA88" s="764"/>
    </row>
    <row r="89" spans="19:53" x14ac:dyDescent="0.2">
      <c r="S89" s="623"/>
      <c r="T89" s="623"/>
      <c r="U89" s="623"/>
      <c r="V89" s="623"/>
      <c r="W89" s="623"/>
      <c r="X89" s="623"/>
      <c r="Y89" s="623"/>
      <c r="Z89" s="623"/>
      <c r="AA89" s="623"/>
      <c r="AB89" s="623"/>
      <c r="AC89" s="623"/>
      <c r="AD89" s="623"/>
      <c r="AE89" s="623"/>
      <c r="AF89" s="623"/>
      <c r="AG89" s="623"/>
      <c r="AH89" s="623"/>
      <c r="AI89" s="623"/>
      <c r="AJ89" s="623"/>
      <c r="AM89" s="764"/>
      <c r="AN89" s="764"/>
      <c r="AO89" s="764"/>
      <c r="AP89" s="764"/>
      <c r="AQ89" s="764"/>
      <c r="AR89" s="764"/>
      <c r="AS89" s="764"/>
      <c r="AT89" s="764"/>
      <c r="AU89" s="764"/>
      <c r="AV89" s="764"/>
      <c r="AW89" s="764"/>
      <c r="AX89" s="764"/>
      <c r="AY89" s="764"/>
      <c r="AZ89" s="764"/>
      <c r="BA89" s="764"/>
    </row>
    <row r="90" spans="19:53" x14ac:dyDescent="0.2">
      <c r="S90" s="623"/>
      <c r="T90" s="623"/>
      <c r="U90" s="623"/>
      <c r="V90" s="623"/>
      <c r="W90" s="623"/>
      <c r="X90" s="623"/>
      <c r="Y90" s="623"/>
      <c r="Z90" s="623"/>
      <c r="AA90" s="623"/>
      <c r="AB90" s="623"/>
      <c r="AC90" s="623"/>
      <c r="AD90" s="623"/>
      <c r="AE90" s="623"/>
      <c r="AF90" s="623"/>
      <c r="AG90" s="623"/>
      <c r="AH90" s="623"/>
      <c r="AI90" s="623"/>
      <c r="AJ90" s="623"/>
      <c r="AM90" s="764"/>
      <c r="AN90" s="764"/>
      <c r="AO90" s="764"/>
      <c r="AP90" s="764"/>
      <c r="AQ90" s="764"/>
      <c r="AR90" s="764"/>
      <c r="AS90" s="764"/>
      <c r="AT90" s="764"/>
      <c r="AU90" s="764"/>
      <c r="AV90" s="764"/>
      <c r="AW90" s="764"/>
      <c r="AX90" s="764"/>
      <c r="AY90" s="764"/>
      <c r="AZ90" s="764"/>
      <c r="BA90" s="764"/>
    </row>
    <row r="91" spans="19:53" x14ac:dyDescent="0.2">
      <c r="S91" s="623"/>
      <c r="T91" s="623"/>
      <c r="U91" s="623"/>
      <c r="V91" s="623"/>
      <c r="W91" s="623"/>
      <c r="X91" s="623"/>
      <c r="Y91" s="623"/>
      <c r="Z91" s="623"/>
      <c r="AA91" s="623"/>
      <c r="AB91" s="623"/>
      <c r="AC91" s="623"/>
      <c r="AD91" s="623"/>
      <c r="AE91" s="623"/>
      <c r="AF91" s="623"/>
      <c r="AG91" s="623"/>
      <c r="AH91" s="623"/>
      <c r="AI91" s="623"/>
      <c r="AJ91" s="623"/>
      <c r="AM91" s="764"/>
      <c r="AN91" s="764"/>
      <c r="AO91" s="764"/>
      <c r="AP91" s="764"/>
      <c r="AQ91" s="764"/>
      <c r="AR91" s="764"/>
      <c r="AS91" s="764"/>
      <c r="AT91" s="764"/>
      <c r="AU91" s="764"/>
      <c r="AV91" s="764"/>
      <c r="AW91" s="764"/>
      <c r="AX91" s="764"/>
      <c r="AY91" s="764"/>
      <c r="AZ91" s="764"/>
      <c r="BA91" s="764"/>
    </row>
    <row r="92" spans="19:53" x14ac:dyDescent="0.2">
      <c r="S92" s="623"/>
      <c r="T92" s="623"/>
      <c r="U92" s="623"/>
      <c r="V92" s="623"/>
      <c r="W92" s="623"/>
      <c r="X92" s="623"/>
      <c r="Y92" s="623"/>
      <c r="Z92" s="623"/>
      <c r="AA92" s="623"/>
      <c r="AB92" s="623"/>
      <c r="AC92" s="623"/>
      <c r="AD92" s="623"/>
      <c r="AE92" s="623"/>
      <c r="AF92" s="623"/>
      <c r="AG92" s="623"/>
      <c r="AH92" s="623"/>
      <c r="AI92" s="623"/>
      <c r="AJ92" s="623"/>
      <c r="AM92" s="764"/>
      <c r="AN92" s="764"/>
      <c r="AO92" s="764"/>
      <c r="AP92" s="764"/>
      <c r="AQ92" s="764"/>
      <c r="AR92" s="764"/>
      <c r="AS92" s="764"/>
      <c r="AT92" s="764"/>
      <c r="AU92" s="764"/>
      <c r="AV92" s="764"/>
      <c r="AW92" s="764"/>
      <c r="AX92" s="764"/>
      <c r="AY92" s="764"/>
      <c r="AZ92" s="764"/>
      <c r="BA92" s="764"/>
    </row>
    <row r="93" spans="19:53" x14ac:dyDescent="0.2">
      <c r="S93" s="623"/>
      <c r="T93" s="623"/>
      <c r="U93" s="623"/>
      <c r="V93" s="623"/>
      <c r="W93" s="623"/>
      <c r="X93" s="623"/>
      <c r="Y93" s="623"/>
      <c r="Z93" s="623"/>
      <c r="AA93" s="623"/>
      <c r="AB93" s="623"/>
      <c r="AC93" s="623"/>
      <c r="AD93" s="623"/>
      <c r="AE93" s="623"/>
      <c r="AF93" s="623"/>
      <c r="AG93" s="623"/>
      <c r="AH93" s="623"/>
      <c r="AI93" s="623"/>
      <c r="AJ93" s="623"/>
      <c r="AM93" s="764"/>
      <c r="AN93" s="764"/>
      <c r="AO93" s="764"/>
      <c r="AP93" s="764"/>
      <c r="AQ93" s="764"/>
      <c r="AR93" s="764"/>
      <c r="AS93" s="764"/>
      <c r="AT93" s="764"/>
      <c r="AU93" s="764"/>
      <c r="AV93" s="764"/>
      <c r="AW93" s="764"/>
      <c r="AX93" s="764"/>
      <c r="AY93" s="764"/>
      <c r="AZ93" s="764"/>
      <c r="BA93" s="764"/>
    </row>
    <row r="94" spans="19:53" x14ac:dyDescent="0.2">
      <c r="S94" s="623"/>
      <c r="T94" s="623"/>
      <c r="U94" s="623"/>
      <c r="V94" s="623"/>
      <c r="W94" s="623"/>
      <c r="X94" s="623"/>
      <c r="Y94" s="623"/>
      <c r="Z94" s="623"/>
      <c r="AA94" s="623"/>
      <c r="AB94" s="623"/>
      <c r="AC94" s="623"/>
      <c r="AD94" s="623"/>
      <c r="AE94" s="623"/>
      <c r="AF94" s="623"/>
      <c r="AG94" s="623"/>
      <c r="AH94" s="623"/>
      <c r="AI94" s="623"/>
      <c r="AJ94" s="623"/>
      <c r="AM94" s="764"/>
      <c r="AN94" s="764"/>
      <c r="AO94" s="764"/>
      <c r="AP94" s="764"/>
      <c r="AQ94" s="764"/>
      <c r="AR94" s="764"/>
      <c r="AS94" s="764"/>
      <c r="AT94" s="764"/>
      <c r="AU94" s="764"/>
      <c r="AV94" s="764"/>
      <c r="AW94" s="764"/>
      <c r="AX94" s="764"/>
      <c r="AY94" s="764"/>
      <c r="AZ94" s="764"/>
      <c r="BA94" s="764"/>
    </row>
    <row r="95" spans="19:53" x14ac:dyDescent="0.2">
      <c r="S95" s="623"/>
      <c r="T95" s="623"/>
      <c r="U95" s="623"/>
      <c r="V95" s="623"/>
      <c r="W95" s="623"/>
      <c r="X95" s="623"/>
      <c r="Y95" s="623"/>
      <c r="Z95" s="623"/>
      <c r="AA95" s="623"/>
      <c r="AB95" s="623"/>
      <c r="AC95" s="623"/>
      <c r="AD95" s="623"/>
      <c r="AE95" s="623"/>
      <c r="AF95" s="623"/>
      <c r="AG95" s="623"/>
      <c r="AH95" s="623"/>
      <c r="AI95" s="623"/>
      <c r="AJ95" s="623"/>
      <c r="AM95" s="764"/>
      <c r="AN95" s="764"/>
      <c r="AO95" s="764"/>
      <c r="AP95" s="764"/>
      <c r="AQ95" s="764"/>
      <c r="AR95" s="764"/>
      <c r="AS95" s="764"/>
      <c r="AT95" s="764"/>
      <c r="AU95" s="764"/>
      <c r="AV95" s="764"/>
      <c r="AW95" s="764"/>
      <c r="AX95" s="764"/>
      <c r="AY95" s="764"/>
      <c r="AZ95" s="764"/>
      <c r="BA95" s="764"/>
    </row>
    <row r="96" spans="19:53" x14ac:dyDescent="0.2">
      <c r="S96" s="623"/>
      <c r="T96" s="623"/>
      <c r="U96" s="623"/>
      <c r="V96" s="623"/>
      <c r="W96" s="623"/>
      <c r="X96" s="623"/>
      <c r="Y96" s="623"/>
      <c r="Z96" s="623"/>
      <c r="AA96" s="623"/>
      <c r="AB96" s="623"/>
      <c r="AC96" s="623"/>
      <c r="AD96" s="623"/>
      <c r="AE96" s="623"/>
      <c r="AF96" s="623"/>
      <c r="AG96" s="623"/>
      <c r="AH96" s="623"/>
      <c r="AI96" s="623"/>
      <c r="AJ96" s="623"/>
      <c r="AM96" s="764"/>
      <c r="AN96" s="764"/>
      <c r="AO96" s="764"/>
      <c r="AP96" s="764"/>
      <c r="AQ96" s="764"/>
      <c r="AR96" s="764"/>
      <c r="AS96" s="764"/>
      <c r="AT96" s="764"/>
      <c r="AU96" s="764"/>
      <c r="AV96" s="764"/>
      <c r="AW96" s="764"/>
      <c r="AX96" s="764"/>
      <c r="AY96" s="764"/>
      <c r="AZ96" s="764"/>
      <c r="BA96" s="764"/>
    </row>
    <row r="97" spans="19:53" x14ac:dyDescent="0.2">
      <c r="S97" s="623"/>
      <c r="T97" s="623"/>
      <c r="U97" s="623"/>
      <c r="V97" s="623"/>
      <c r="W97" s="623"/>
      <c r="X97" s="623"/>
      <c r="Y97" s="623"/>
      <c r="Z97" s="623"/>
      <c r="AA97" s="623"/>
      <c r="AB97" s="623"/>
      <c r="AC97" s="623"/>
      <c r="AD97" s="623"/>
      <c r="AE97" s="623"/>
      <c r="AF97" s="623"/>
      <c r="AG97" s="623"/>
      <c r="AH97" s="623"/>
      <c r="AI97" s="623"/>
      <c r="AJ97" s="623"/>
      <c r="AM97" s="764"/>
      <c r="AN97" s="764"/>
      <c r="AO97" s="764"/>
      <c r="AP97" s="764"/>
      <c r="AQ97" s="764"/>
      <c r="AR97" s="764"/>
      <c r="AS97" s="764"/>
      <c r="AT97" s="764"/>
      <c r="AU97" s="764"/>
      <c r="AV97" s="764"/>
      <c r="AW97" s="764"/>
      <c r="AX97" s="764"/>
      <c r="AY97" s="764"/>
      <c r="AZ97" s="764"/>
      <c r="BA97" s="764"/>
    </row>
    <row r="98" spans="19:53" x14ac:dyDescent="0.2">
      <c r="S98" s="623"/>
      <c r="T98" s="623"/>
      <c r="U98" s="623"/>
      <c r="V98" s="623"/>
      <c r="W98" s="623"/>
      <c r="X98" s="623"/>
      <c r="Y98" s="623"/>
      <c r="Z98" s="623"/>
      <c r="AA98" s="623"/>
      <c r="AB98" s="623"/>
      <c r="AC98" s="623"/>
      <c r="AD98" s="623"/>
      <c r="AE98" s="623"/>
      <c r="AF98" s="623"/>
      <c r="AG98" s="623"/>
      <c r="AH98" s="623"/>
      <c r="AI98" s="623"/>
      <c r="AJ98" s="623"/>
      <c r="AM98" s="764"/>
      <c r="AN98" s="764"/>
      <c r="AO98" s="764"/>
      <c r="AP98" s="764"/>
      <c r="AQ98" s="764"/>
      <c r="AR98" s="764"/>
      <c r="AS98" s="764"/>
      <c r="AT98" s="764"/>
      <c r="AU98" s="764"/>
      <c r="AV98" s="764"/>
      <c r="AW98" s="764"/>
      <c r="AX98" s="764"/>
      <c r="AY98" s="764"/>
      <c r="AZ98" s="764"/>
      <c r="BA98" s="764"/>
    </row>
    <row r="99" spans="19:53" x14ac:dyDescent="0.2">
      <c r="S99" s="623"/>
      <c r="T99" s="623"/>
      <c r="U99" s="623"/>
      <c r="V99" s="623"/>
      <c r="W99" s="623"/>
      <c r="X99" s="623"/>
      <c r="Y99" s="623"/>
      <c r="Z99" s="623"/>
      <c r="AA99" s="623"/>
      <c r="AB99" s="623"/>
      <c r="AC99" s="623"/>
      <c r="AD99" s="623"/>
      <c r="AE99" s="623"/>
      <c r="AF99" s="623"/>
      <c r="AG99" s="623"/>
      <c r="AH99" s="623"/>
      <c r="AI99" s="623"/>
      <c r="AJ99" s="623"/>
      <c r="AM99" s="764"/>
      <c r="AN99" s="764"/>
      <c r="AO99" s="764"/>
      <c r="AP99" s="764"/>
      <c r="AQ99" s="764"/>
      <c r="AR99" s="764"/>
      <c r="AS99" s="764"/>
      <c r="AT99" s="764"/>
      <c r="AU99" s="764"/>
      <c r="AV99" s="764"/>
      <c r="AW99" s="764"/>
      <c r="AX99" s="764"/>
      <c r="AY99" s="764"/>
      <c r="AZ99" s="764"/>
      <c r="BA99" s="764"/>
    </row>
    <row r="100" spans="19:53" x14ac:dyDescent="0.2">
      <c r="S100" s="623"/>
      <c r="T100" s="623"/>
      <c r="U100" s="623"/>
      <c r="V100" s="623"/>
      <c r="W100" s="623"/>
      <c r="X100" s="623"/>
      <c r="Y100" s="623"/>
      <c r="Z100" s="623"/>
      <c r="AA100" s="623"/>
      <c r="AB100" s="623"/>
      <c r="AC100" s="623"/>
      <c r="AD100" s="623"/>
      <c r="AE100" s="623"/>
      <c r="AF100" s="623"/>
      <c r="AG100" s="623"/>
      <c r="AH100" s="623"/>
      <c r="AI100" s="623"/>
      <c r="AJ100" s="623"/>
      <c r="AM100" s="764"/>
      <c r="AN100" s="764"/>
      <c r="AO100" s="764"/>
      <c r="AP100" s="764"/>
      <c r="AQ100" s="764"/>
      <c r="AR100" s="764"/>
      <c r="AS100" s="764"/>
      <c r="AT100" s="764"/>
      <c r="AU100" s="764"/>
      <c r="AV100" s="764"/>
      <c r="AW100" s="764"/>
      <c r="AX100" s="764"/>
      <c r="AY100" s="764"/>
      <c r="AZ100" s="764"/>
      <c r="BA100" s="764"/>
    </row>
    <row r="101" spans="19:53" x14ac:dyDescent="0.2">
      <c r="S101" s="623"/>
      <c r="T101" s="623"/>
      <c r="U101" s="623"/>
      <c r="V101" s="623"/>
      <c r="W101" s="623"/>
      <c r="X101" s="623"/>
      <c r="Y101" s="623"/>
      <c r="Z101" s="623"/>
      <c r="AA101" s="623"/>
      <c r="AB101" s="623"/>
      <c r="AC101" s="623"/>
      <c r="AD101" s="623"/>
      <c r="AE101" s="623"/>
      <c r="AF101" s="623"/>
      <c r="AG101" s="623"/>
      <c r="AH101" s="623"/>
      <c r="AI101" s="623"/>
      <c r="AJ101" s="623"/>
    </row>
    <row r="102" spans="19:53" x14ac:dyDescent="0.2">
      <c r="S102" s="623"/>
      <c r="T102" s="623"/>
      <c r="U102" s="623"/>
      <c r="V102" s="623"/>
      <c r="W102" s="623"/>
      <c r="X102" s="623"/>
      <c r="Y102" s="623"/>
      <c r="Z102" s="623"/>
      <c r="AA102" s="623"/>
      <c r="AB102" s="623"/>
      <c r="AC102" s="623"/>
      <c r="AD102" s="623"/>
      <c r="AE102" s="623"/>
      <c r="AF102" s="623"/>
      <c r="AG102" s="623"/>
      <c r="AH102" s="623"/>
      <c r="AI102" s="623"/>
      <c r="AJ102" s="623"/>
    </row>
    <row r="103" spans="19:53" x14ac:dyDescent="0.2">
      <c r="S103" s="623"/>
      <c r="T103" s="623"/>
      <c r="U103" s="623"/>
      <c r="V103" s="623"/>
      <c r="W103" s="623"/>
      <c r="X103" s="623"/>
      <c r="Y103" s="623"/>
      <c r="Z103" s="623"/>
      <c r="AA103" s="623"/>
      <c r="AB103" s="623"/>
      <c r="AC103" s="623"/>
      <c r="AD103" s="623"/>
      <c r="AE103" s="623"/>
      <c r="AF103" s="623"/>
      <c r="AG103" s="623"/>
      <c r="AH103" s="623"/>
      <c r="AI103" s="623"/>
      <c r="AJ103" s="623"/>
    </row>
    <row r="104" spans="19:53" x14ac:dyDescent="0.2">
      <c r="S104" s="623"/>
      <c r="T104" s="623"/>
      <c r="U104" s="623"/>
      <c r="V104" s="623"/>
      <c r="W104" s="623"/>
      <c r="X104" s="623"/>
      <c r="Y104" s="623"/>
      <c r="Z104" s="623"/>
      <c r="AA104" s="623"/>
      <c r="AB104" s="623"/>
      <c r="AC104" s="623"/>
      <c r="AD104" s="623"/>
      <c r="AE104" s="623"/>
      <c r="AF104" s="623"/>
      <c r="AG104" s="623"/>
      <c r="AH104" s="623"/>
      <c r="AI104" s="623"/>
      <c r="AJ104" s="623"/>
    </row>
    <row r="105" spans="19:53" x14ac:dyDescent="0.2">
      <c r="S105" s="623"/>
      <c r="T105" s="623"/>
      <c r="U105" s="623"/>
      <c r="V105" s="623"/>
      <c r="W105" s="623"/>
      <c r="X105" s="623"/>
      <c r="Y105" s="623"/>
      <c r="Z105" s="623"/>
      <c r="AA105" s="623"/>
      <c r="AB105" s="623"/>
      <c r="AC105" s="623"/>
      <c r="AD105" s="623"/>
      <c r="AE105" s="623"/>
      <c r="AF105" s="623"/>
      <c r="AG105" s="623"/>
      <c r="AH105" s="623"/>
      <c r="AI105" s="623"/>
      <c r="AJ105" s="623"/>
    </row>
    <row r="106" spans="19:53" x14ac:dyDescent="0.2">
      <c r="S106" s="623"/>
      <c r="T106" s="623"/>
      <c r="U106" s="623"/>
      <c r="V106" s="623"/>
      <c r="W106" s="623"/>
      <c r="X106" s="623"/>
      <c r="Y106" s="623"/>
      <c r="Z106" s="623"/>
      <c r="AA106" s="623"/>
      <c r="AB106" s="623"/>
      <c r="AC106" s="623"/>
      <c r="AD106" s="623"/>
      <c r="AE106" s="623"/>
      <c r="AF106" s="623"/>
      <c r="AG106" s="623"/>
      <c r="AH106" s="623"/>
      <c r="AI106" s="623"/>
      <c r="AJ106" s="623"/>
    </row>
    <row r="107" spans="19:53" x14ac:dyDescent="0.2">
      <c r="S107" s="623"/>
      <c r="T107" s="623"/>
      <c r="U107" s="623"/>
      <c r="V107" s="623"/>
      <c r="W107" s="623"/>
      <c r="X107" s="623"/>
      <c r="Y107" s="623"/>
      <c r="Z107" s="623"/>
      <c r="AA107" s="623"/>
      <c r="AB107" s="623"/>
      <c r="AC107" s="623"/>
      <c r="AD107" s="623"/>
      <c r="AE107" s="623"/>
      <c r="AF107" s="623"/>
      <c r="AG107" s="623"/>
      <c r="AH107" s="623"/>
      <c r="AI107" s="623"/>
      <c r="AJ107" s="623"/>
    </row>
    <row r="108" spans="19:53" x14ac:dyDescent="0.2">
      <c r="S108" s="623"/>
      <c r="T108" s="623"/>
      <c r="U108" s="623"/>
      <c r="V108" s="623"/>
      <c r="W108" s="623"/>
      <c r="X108" s="623"/>
      <c r="Y108" s="623"/>
      <c r="Z108" s="623"/>
      <c r="AA108" s="623"/>
      <c r="AB108" s="623"/>
      <c r="AC108" s="623"/>
      <c r="AD108" s="623"/>
      <c r="AE108" s="623"/>
      <c r="AF108" s="623"/>
      <c r="AG108" s="623"/>
      <c r="AH108" s="623"/>
      <c r="AI108" s="623"/>
      <c r="AJ108" s="623"/>
    </row>
    <row r="109" spans="19:53" x14ac:dyDescent="0.2">
      <c r="S109" s="623"/>
      <c r="T109" s="623"/>
      <c r="U109" s="623"/>
      <c r="V109" s="623"/>
      <c r="W109" s="623"/>
      <c r="X109" s="623"/>
      <c r="Y109" s="623"/>
      <c r="Z109" s="623"/>
      <c r="AA109" s="623"/>
      <c r="AB109" s="623"/>
      <c r="AC109" s="623"/>
      <c r="AD109" s="623"/>
      <c r="AE109" s="623"/>
      <c r="AF109" s="623"/>
      <c r="AG109" s="623"/>
      <c r="AH109" s="623"/>
      <c r="AI109" s="623"/>
      <c r="AJ109" s="623"/>
    </row>
    <row r="110" spans="19:53" x14ac:dyDescent="0.2">
      <c r="S110" s="623"/>
      <c r="T110" s="623"/>
      <c r="U110" s="623"/>
      <c r="V110" s="623"/>
      <c r="W110" s="623"/>
      <c r="X110" s="623"/>
      <c r="Y110" s="623"/>
      <c r="Z110" s="623"/>
      <c r="AA110" s="623"/>
      <c r="AB110" s="623"/>
      <c r="AC110" s="623"/>
      <c r="AD110" s="623"/>
      <c r="AE110" s="623"/>
      <c r="AF110" s="623"/>
      <c r="AG110" s="623"/>
      <c r="AH110" s="623"/>
      <c r="AI110" s="623"/>
      <c r="AJ110" s="623"/>
    </row>
    <row r="111" spans="19:53" x14ac:dyDescent="0.2">
      <c r="S111" s="623"/>
      <c r="T111" s="623"/>
      <c r="U111" s="623"/>
      <c r="V111" s="623"/>
      <c r="W111" s="623"/>
      <c r="X111" s="623"/>
      <c r="Y111" s="623"/>
      <c r="Z111" s="623"/>
      <c r="AA111" s="623"/>
      <c r="AB111" s="623"/>
      <c r="AC111" s="623"/>
      <c r="AD111" s="623"/>
      <c r="AE111" s="623"/>
      <c r="AF111" s="623"/>
      <c r="AG111" s="623"/>
      <c r="AH111" s="623"/>
      <c r="AI111" s="623"/>
      <c r="AJ111" s="623"/>
    </row>
    <row r="112" spans="19:53" x14ac:dyDescent="0.2">
      <c r="S112" s="623"/>
      <c r="T112" s="623"/>
      <c r="U112" s="623"/>
      <c r="V112" s="623"/>
      <c r="W112" s="623"/>
      <c r="X112" s="623"/>
      <c r="Y112" s="623"/>
      <c r="Z112" s="623"/>
      <c r="AA112" s="623"/>
      <c r="AB112" s="623"/>
      <c r="AC112" s="623"/>
      <c r="AD112" s="623"/>
      <c r="AE112" s="623"/>
      <c r="AF112" s="623"/>
      <c r="AG112" s="623"/>
      <c r="AH112" s="623"/>
      <c r="AI112" s="623"/>
      <c r="AJ112" s="623"/>
    </row>
    <row r="113" spans="19:36" x14ac:dyDescent="0.2">
      <c r="S113" s="623"/>
      <c r="T113" s="623"/>
      <c r="U113" s="623"/>
      <c r="V113" s="623"/>
      <c r="W113" s="623"/>
      <c r="X113" s="623"/>
      <c r="Y113" s="623"/>
      <c r="Z113" s="623"/>
      <c r="AA113" s="623"/>
      <c r="AB113" s="623"/>
      <c r="AC113" s="623"/>
      <c r="AD113" s="623"/>
      <c r="AE113" s="623"/>
      <c r="AF113" s="623"/>
      <c r="AG113" s="623"/>
      <c r="AH113" s="623"/>
      <c r="AI113" s="623"/>
      <c r="AJ113" s="623"/>
    </row>
    <row r="114" spans="19:36" x14ac:dyDescent="0.2">
      <c r="S114" s="623"/>
      <c r="T114" s="623"/>
      <c r="U114" s="623"/>
      <c r="V114" s="623"/>
      <c r="W114" s="623"/>
      <c r="X114" s="623"/>
      <c r="Y114" s="623"/>
      <c r="Z114" s="623"/>
      <c r="AA114" s="623"/>
      <c r="AB114" s="623"/>
      <c r="AC114" s="623"/>
      <c r="AD114" s="623"/>
      <c r="AE114" s="623"/>
      <c r="AF114" s="623"/>
      <c r="AG114" s="623"/>
      <c r="AH114" s="623"/>
      <c r="AI114" s="623"/>
      <c r="AJ114" s="623"/>
    </row>
    <row r="115" spans="19:36" x14ac:dyDescent="0.2">
      <c r="S115" s="623"/>
      <c r="T115" s="623"/>
      <c r="U115" s="623"/>
      <c r="V115" s="623"/>
      <c r="W115" s="623"/>
      <c r="X115" s="623"/>
      <c r="Y115" s="623"/>
      <c r="Z115" s="623"/>
      <c r="AA115" s="623"/>
      <c r="AB115" s="623"/>
      <c r="AC115" s="623"/>
      <c r="AD115" s="623"/>
      <c r="AE115" s="623"/>
      <c r="AF115" s="623"/>
      <c r="AG115" s="623"/>
      <c r="AH115" s="623"/>
      <c r="AI115" s="623"/>
      <c r="AJ115" s="623"/>
    </row>
    <row r="116" spans="19:36" x14ac:dyDescent="0.2">
      <c r="S116" s="623"/>
      <c r="T116" s="623"/>
      <c r="U116" s="623"/>
      <c r="V116" s="623"/>
      <c r="W116" s="623"/>
      <c r="X116" s="623"/>
      <c r="Y116" s="623"/>
      <c r="Z116" s="623"/>
      <c r="AA116" s="623"/>
      <c r="AB116" s="623"/>
      <c r="AC116" s="623"/>
      <c r="AD116" s="623"/>
      <c r="AE116" s="623"/>
      <c r="AF116" s="623"/>
      <c r="AG116" s="623"/>
      <c r="AH116" s="623"/>
      <c r="AI116" s="623"/>
      <c r="AJ116" s="623"/>
    </row>
    <row r="117" spans="19:36" x14ac:dyDescent="0.2">
      <c r="S117" s="623"/>
      <c r="T117" s="623"/>
      <c r="U117" s="623"/>
      <c r="V117" s="623"/>
      <c r="W117" s="623"/>
      <c r="X117" s="623"/>
      <c r="Y117" s="623"/>
      <c r="Z117" s="623"/>
      <c r="AA117" s="623"/>
      <c r="AB117" s="623"/>
      <c r="AC117" s="623"/>
      <c r="AD117" s="623"/>
      <c r="AE117" s="623"/>
      <c r="AF117" s="623"/>
      <c r="AG117" s="623"/>
      <c r="AH117" s="623"/>
      <c r="AI117" s="623"/>
      <c r="AJ117" s="623"/>
    </row>
    <row r="118" spans="19:36" x14ac:dyDescent="0.2">
      <c r="S118" s="623"/>
      <c r="T118" s="623"/>
      <c r="U118" s="623"/>
      <c r="V118" s="623"/>
      <c r="W118" s="623"/>
      <c r="X118" s="623"/>
      <c r="Y118" s="623"/>
      <c r="Z118" s="623"/>
      <c r="AA118" s="623"/>
      <c r="AB118" s="623"/>
      <c r="AC118" s="623"/>
      <c r="AD118" s="623"/>
      <c r="AE118" s="623"/>
      <c r="AF118" s="623"/>
      <c r="AG118" s="623"/>
      <c r="AH118" s="623"/>
      <c r="AI118" s="623"/>
      <c r="AJ118" s="623"/>
    </row>
    <row r="119" spans="19:36" x14ac:dyDescent="0.2">
      <c r="S119" s="623"/>
      <c r="T119" s="623"/>
      <c r="U119" s="623"/>
      <c r="V119" s="623"/>
      <c r="W119" s="623"/>
      <c r="X119" s="623"/>
      <c r="Y119" s="623"/>
      <c r="Z119" s="623"/>
      <c r="AA119" s="623"/>
      <c r="AB119" s="623"/>
      <c r="AC119" s="623"/>
      <c r="AD119" s="623"/>
      <c r="AE119" s="623"/>
      <c r="AF119" s="623"/>
      <c r="AG119" s="623"/>
      <c r="AH119" s="623"/>
      <c r="AI119" s="623"/>
      <c r="AJ119" s="623"/>
    </row>
    <row r="120" spans="19:36" x14ac:dyDescent="0.2">
      <c r="S120" s="623"/>
      <c r="T120" s="623"/>
      <c r="U120" s="623"/>
      <c r="V120" s="623"/>
      <c r="W120" s="623"/>
      <c r="X120" s="623"/>
      <c r="Y120" s="623"/>
      <c r="Z120" s="623"/>
      <c r="AA120" s="623"/>
      <c r="AB120" s="623"/>
      <c r="AC120" s="623"/>
      <c r="AD120" s="623"/>
      <c r="AE120" s="623"/>
      <c r="AF120" s="623"/>
      <c r="AG120" s="623"/>
      <c r="AH120" s="623"/>
      <c r="AI120" s="623"/>
      <c r="AJ120" s="623"/>
    </row>
    <row r="121" spans="19:36" x14ac:dyDescent="0.2">
      <c r="S121" s="623"/>
      <c r="T121" s="623"/>
      <c r="U121" s="623"/>
      <c r="V121" s="623"/>
      <c r="W121" s="623"/>
      <c r="X121" s="623"/>
      <c r="Y121" s="623"/>
      <c r="Z121" s="623"/>
      <c r="AA121" s="623"/>
      <c r="AB121" s="623"/>
      <c r="AC121" s="623"/>
      <c r="AD121" s="623"/>
      <c r="AE121" s="623"/>
      <c r="AF121" s="623"/>
      <c r="AG121" s="623"/>
      <c r="AH121" s="623"/>
      <c r="AI121" s="623"/>
      <c r="AJ121" s="623"/>
    </row>
    <row r="122" spans="19:36" x14ac:dyDescent="0.2">
      <c r="S122" s="623"/>
      <c r="T122" s="623"/>
      <c r="U122" s="623"/>
      <c r="V122" s="623"/>
      <c r="W122" s="623"/>
      <c r="X122" s="623"/>
      <c r="Y122" s="623"/>
      <c r="Z122" s="623"/>
      <c r="AA122" s="623"/>
      <c r="AB122" s="623"/>
      <c r="AC122" s="623"/>
      <c r="AD122" s="623"/>
      <c r="AE122" s="623"/>
      <c r="AF122" s="623"/>
      <c r="AG122" s="623"/>
      <c r="AH122" s="623"/>
      <c r="AI122" s="623"/>
      <c r="AJ122" s="623"/>
    </row>
    <row r="123" spans="19:36" x14ac:dyDescent="0.2">
      <c r="S123" s="623"/>
      <c r="T123" s="623"/>
      <c r="U123" s="623"/>
      <c r="V123" s="623"/>
      <c r="W123" s="623"/>
      <c r="X123" s="623"/>
      <c r="Y123" s="623"/>
      <c r="Z123" s="623"/>
      <c r="AA123" s="623"/>
      <c r="AB123" s="623"/>
      <c r="AC123" s="623"/>
      <c r="AD123" s="623"/>
      <c r="AE123" s="623"/>
      <c r="AF123" s="623"/>
      <c r="AG123" s="623"/>
      <c r="AH123" s="623"/>
      <c r="AI123" s="623"/>
      <c r="AJ123" s="623"/>
    </row>
    <row r="124" spans="19:36" x14ac:dyDescent="0.2">
      <c r="S124" s="623"/>
      <c r="T124" s="623"/>
      <c r="U124" s="623"/>
      <c r="V124" s="623"/>
      <c r="W124" s="623"/>
      <c r="X124" s="623"/>
      <c r="Y124" s="623"/>
      <c r="Z124" s="623"/>
      <c r="AA124" s="623"/>
      <c r="AB124" s="623"/>
      <c r="AC124" s="623"/>
      <c r="AD124" s="623"/>
      <c r="AE124" s="623"/>
      <c r="AF124" s="623"/>
      <c r="AG124" s="623"/>
      <c r="AH124" s="623"/>
      <c r="AI124" s="623"/>
      <c r="AJ124" s="623"/>
    </row>
    <row r="125" spans="19:36" x14ac:dyDescent="0.2">
      <c r="S125" s="623"/>
      <c r="T125" s="623"/>
      <c r="U125" s="623"/>
      <c r="V125" s="623"/>
      <c r="W125" s="623"/>
      <c r="X125" s="623"/>
      <c r="Y125" s="623"/>
      <c r="Z125" s="623"/>
      <c r="AA125" s="623"/>
      <c r="AB125" s="623"/>
      <c r="AC125" s="623"/>
      <c r="AD125" s="623"/>
      <c r="AE125" s="623"/>
      <c r="AF125" s="623"/>
      <c r="AG125" s="623"/>
      <c r="AH125" s="623"/>
      <c r="AI125" s="623"/>
      <c r="AJ125" s="623"/>
    </row>
    <row r="126" spans="19:36" x14ac:dyDescent="0.2">
      <c r="S126" s="623"/>
      <c r="T126" s="623"/>
      <c r="U126" s="623"/>
      <c r="V126" s="623"/>
      <c r="W126" s="623"/>
      <c r="X126" s="623"/>
      <c r="Y126" s="623"/>
      <c r="Z126" s="623"/>
      <c r="AA126" s="623"/>
      <c r="AB126" s="623"/>
      <c r="AC126" s="623"/>
      <c r="AD126" s="623"/>
      <c r="AE126" s="623"/>
      <c r="AF126" s="623"/>
      <c r="AG126" s="623"/>
      <c r="AH126" s="623"/>
      <c r="AI126" s="623"/>
      <c r="AJ126" s="623"/>
    </row>
    <row r="127" spans="19:36" x14ac:dyDescent="0.2">
      <c r="S127" s="623"/>
      <c r="T127" s="623"/>
      <c r="U127" s="623"/>
      <c r="V127" s="623"/>
      <c r="W127" s="623"/>
      <c r="X127" s="623"/>
      <c r="Y127" s="623"/>
      <c r="Z127" s="623"/>
      <c r="AA127" s="623"/>
      <c r="AB127" s="623"/>
      <c r="AC127" s="623"/>
      <c r="AD127" s="623"/>
      <c r="AE127" s="623"/>
      <c r="AF127" s="623"/>
      <c r="AG127" s="623"/>
      <c r="AH127" s="623"/>
      <c r="AI127" s="623"/>
      <c r="AJ127" s="623"/>
    </row>
    <row r="128" spans="19:36" x14ac:dyDescent="0.2">
      <c r="S128" s="623"/>
      <c r="T128" s="623"/>
      <c r="U128" s="623"/>
      <c r="V128" s="623"/>
      <c r="W128" s="623"/>
      <c r="X128" s="623"/>
      <c r="Y128" s="623"/>
      <c r="Z128" s="623"/>
      <c r="AA128" s="623"/>
      <c r="AB128" s="623"/>
      <c r="AC128" s="623"/>
      <c r="AD128" s="623"/>
      <c r="AE128" s="623"/>
      <c r="AF128" s="623"/>
      <c r="AG128" s="623"/>
      <c r="AH128" s="623"/>
      <c r="AI128" s="623"/>
      <c r="AJ128" s="623"/>
    </row>
    <row r="129" spans="19:36" x14ac:dyDescent="0.2">
      <c r="S129" s="623"/>
      <c r="T129" s="623"/>
      <c r="U129" s="623"/>
      <c r="V129" s="623"/>
      <c r="W129" s="623"/>
      <c r="X129" s="623"/>
      <c r="Y129" s="623"/>
      <c r="Z129" s="623"/>
      <c r="AA129" s="623"/>
      <c r="AB129" s="623"/>
      <c r="AC129" s="623"/>
      <c r="AD129" s="623"/>
      <c r="AE129" s="623"/>
      <c r="AF129" s="623"/>
      <c r="AG129" s="623"/>
      <c r="AH129" s="623"/>
      <c r="AI129" s="623"/>
      <c r="AJ129" s="623"/>
    </row>
    <row r="130" spans="19:36" x14ac:dyDescent="0.2">
      <c r="S130" s="623"/>
      <c r="T130" s="623"/>
      <c r="U130" s="623"/>
      <c r="V130" s="623"/>
      <c r="W130" s="623"/>
      <c r="X130" s="623"/>
      <c r="Y130" s="623"/>
      <c r="Z130" s="623"/>
      <c r="AA130" s="623"/>
      <c r="AB130" s="623"/>
      <c r="AC130" s="623"/>
      <c r="AD130" s="623"/>
      <c r="AE130" s="623"/>
      <c r="AF130" s="623"/>
      <c r="AG130" s="623"/>
      <c r="AH130" s="623"/>
      <c r="AI130" s="623"/>
      <c r="AJ130" s="623"/>
    </row>
    <row r="131" spans="19:36" x14ac:dyDescent="0.2">
      <c r="S131" s="623"/>
      <c r="T131" s="623"/>
      <c r="U131" s="623"/>
      <c r="V131" s="623"/>
      <c r="W131" s="623"/>
      <c r="X131" s="623"/>
      <c r="Y131" s="623"/>
      <c r="Z131" s="623"/>
      <c r="AA131" s="623"/>
      <c r="AB131" s="623"/>
      <c r="AC131" s="623"/>
      <c r="AD131" s="623"/>
      <c r="AE131" s="623"/>
      <c r="AF131" s="623"/>
      <c r="AG131" s="623"/>
      <c r="AH131" s="623"/>
      <c r="AI131" s="623"/>
      <c r="AJ131" s="623"/>
    </row>
    <row r="132" spans="19:36" x14ac:dyDescent="0.2">
      <c r="S132" s="623"/>
      <c r="T132" s="623"/>
      <c r="U132" s="623"/>
      <c r="V132" s="623"/>
      <c r="W132" s="623"/>
      <c r="X132" s="623"/>
      <c r="Y132" s="623"/>
      <c r="Z132" s="623"/>
      <c r="AA132" s="623"/>
      <c r="AB132" s="623"/>
      <c r="AC132" s="623"/>
      <c r="AD132" s="623"/>
      <c r="AE132" s="623"/>
      <c r="AF132" s="623"/>
      <c r="AG132" s="623"/>
      <c r="AH132" s="623"/>
      <c r="AI132" s="623"/>
      <c r="AJ132" s="623"/>
    </row>
    <row r="133" spans="19:36" x14ac:dyDescent="0.2">
      <c r="S133" s="623"/>
      <c r="T133" s="623"/>
      <c r="U133" s="623"/>
      <c r="V133" s="623"/>
      <c r="W133" s="623"/>
      <c r="X133" s="623"/>
      <c r="Y133" s="623"/>
      <c r="Z133" s="623"/>
      <c r="AA133" s="623"/>
      <c r="AB133" s="623"/>
      <c r="AC133" s="623"/>
      <c r="AD133" s="623"/>
      <c r="AE133" s="623"/>
      <c r="AF133" s="623"/>
      <c r="AG133" s="623"/>
      <c r="AH133" s="623"/>
      <c r="AI133" s="623"/>
      <c r="AJ133" s="623"/>
    </row>
    <row r="134" spans="19:36" x14ac:dyDescent="0.2">
      <c r="S134" s="623"/>
      <c r="T134" s="623"/>
      <c r="U134" s="623"/>
      <c r="V134" s="623"/>
      <c r="W134" s="623"/>
      <c r="X134" s="623"/>
      <c r="Y134" s="623"/>
      <c r="Z134" s="623"/>
      <c r="AA134" s="623"/>
      <c r="AB134" s="623"/>
      <c r="AC134" s="623"/>
      <c r="AD134" s="623"/>
      <c r="AE134" s="623"/>
      <c r="AF134" s="623"/>
      <c r="AG134" s="623"/>
      <c r="AH134" s="623"/>
      <c r="AI134" s="623"/>
      <c r="AJ134" s="623"/>
    </row>
    <row r="135" spans="19:36" x14ac:dyDescent="0.2">
      <c r="S135" s="623"/>
      <c r="T135" s="623"/>
      <c r="U135" s="623"/>
      <c r="V135" s="623"/>
      <c r="W135" s="623"/>
      <c r="X135" s="623"/>
      <c r="Y135" s="623"/>
      <c r="Z135" s="623"/>
      <c r="AA135" s="623"/>
      <c r="AB135" s="623"/>
      <c r="AC135" s="623"/>
      <c r="AD135" s="623"/>
      <c r="AE135" s="623"/>
      <c r="AF135" s="623"/>
      <c r="AG135" s="623"/>
      <c r="AH135" s="623"/>
      <c r="AI135" s="623"/>
      <c r="AJ135" s="623"/>
    </row>
    <row r="136" spans="19:36" x14ac:dyDescent="0.2">
      <c r="S136" s="623"/>
      <c r="T136" s="623"/>
      <c r="U136" s="623"/>
      <c r="V136" s="623"/>
      <c r="W136" s="623"/>
      <c r="X136" s="623"/>
      <c r="Y136" s="623"/>
      <c r="Z136" s="623"/>
      <c r="AA136" s="623"/>
      <c r="AB136" s="623"/>
      <c r="AC136" s="623"/>
      <c r="AD136" s="623"/>
      <c r="AE136" s="623"/>
      <c r="AF136" s="623"/>
      <c r="AG136" s="623"/>
      <c r="AH136" s="623"/>
      <c r="AI136" s="623"/>
      <c r="AJ136" s="623"/>
    </row>
    <row r="137" spans="19:36" x14ac:dyDescent="0.2">
      <c r="S137" s="623"/>
      <c r="T137" s="623"/>
      <c r="U137" s="623"/>
      <c r="V137" s="623"/>
      <c r="W137" s="623"/>
      <c r="X137" s="623"/>
      <c r="Y137" s="623"/>
      <c r="Z137" s="623"/>
      <c r="AA137" s="623"/>
      <c r="AB137" s="623"/>
      <c r="AC137" s="623"/>
      <c r="AD137" s="623"/>
      <c r="AE137" s="623"/>
      <c r="AF137" s="623"/>
      <c r="AG137" s="623"/>
      <c r="AH137" s="623"/>
      <c r="AI137" s="623"/>
      <c r="AJ137" s="623"/>
    </row>
    <row r="138" spans="19:36" x14ac:dyDescent="0.2">
      <c r="S138" s="623"/>
      <c r="T138" s="623"/>
      <c r="U138" s="623"/>
      <c r="V138" s="623"/>
      <c r="W138" s="623"/>
      <c r="X138" s="623"/>
      <c r="Y138" s="623"/>
      <c r="Z138" s="623"/>
      <c r="AA138" s="623"/>
      <c r="AB138" s="623"/>
      <c r="AC138" s="623"/>
      <c r="AD138" s="623"/>
      <c r="AE138" s="623"/>
      <c r="AF138" s="623"/>
      <c r="AG138" s="623"/>
      <c r="AH138" s="623"/>
      <c r="AI138" s="623"/>
      <c r="AJ138" s="623"/>
    </row>
    <row r="139" spans="19:36" x14ac:dyDescent="0.2">
      <c r="S139" s="623"/>
      <c r="T139" s="623"/>
      <c r="U139" s="623"/>
      <c r="V139" s="623"/>
      <c r="W139" s="623"/>
      <c r="X139" s="623"/>
      <c r="Y139" s="623"/>
      <c r="Z139" s="623"/>
      <c r="AA139" s="623"/>
      <c r="AB139" s="623"/>
      <c r="AC139" s="623"/>
      <c r="AD139" s="623"/>
      <c r="AE139" s="623"/>
      <c r="AF139" s="623"/>
      <c r="AG139" s="623"/>
      <c r="AH139" s="623"/>
      <c r="AI139" s="623"/>
      <c r="AJ139" s="623"/>
    </row>
    <row r="140" spans="19:36" x14ac:dyDescent="0.2">
      <c r="S140" s="623"/>
      <c r="T140" s="623"/>
      <c r="U140" s="623"/>
      <c r="V140" s="623"/>
      <c r="W140" s="623"/>
      <c r="X140" s="623"/>
      <c r="Y140" s="623"/>
      <c r="Z140" s="623"/>
      <c r="AA140" s="623"/>
      <c r="AB140" s="623"/>
      <c r="AC140" s="623"/>
      <c r="AD140" s="623"/>
      <c r="AE140" s="623"/>
      <c r="AF140" s="623"/>
      <c r="AG140" s="623"/>
      <c r="AH140" s="623"/>
      <c r="AI140" s="623"/>
      <c r="AJ140" s="623"/>
    </row>
    <row r="141" spans="19:36" x14ac:dyDescent="0.2">
      <c r="S141" s="623"/>
      <c r="T141" s="623"/>
      <c r="U141" s="623"/>
      <c r="V141" s="623"/>
      <c r="W141" s="623"/>
      <c r="X141" s="623"/>
      <c r="Y141" s="623"/>
      <c r="Z141" s="623"/>
      <c r="AA141" s="623"/>
      <c r="AB141" s="623"/>
      <c r="AC141" s="623"/>
      <c r="AD141" s="623"/>
      <c r="AE141" s="623"/>
      <c r="AF141" s="623"/>
      <c r="AG141" s="623"/>
      <c r="AH141" s="623"/>
      <c r="AI141" s="623"/>
      <c r="AJ141" s="623"/>
    </row>
    <row r="142" spans="19:36" x14ac:dyDescent="0.2">
      <c r="S142" s="623"/>
      <c r="T142" s="623"/>
      <c r="U142" s="623"/>
      <c r="V142" s="623"/>
      <c r="W142" s="623"/>
      <c r="X142" s="623"/>
      <c r="Y142" s="623"/>
      <c r="Z142" s="623"/>
      <c r="AA142" s="623"/>
      <c r="AB142" s="623"/>
      <c r="AC142" s="623"/>
      <c r="AD142" s="623"/>
      <c r="AE142" s="623"/>
      <c r="AF142" s="623"/>
      <c r="AG142" s="623"/>
      <c r="AH142" s="623"/>
      <c r="AI142" s="623"/>
      <c r="AJ142" s="623"/>
    </row>
    <row r="143" spans="19:36" x14ac:dyDescent="0.2">
      <c r="S143" s="623"/>
      <c r="T143" s="623"/>
      <c r="U143" s="623"/>
      <c r="V143" s="623"/>
      <c r="W143" s="623"/>
      <c r="X143" s="623"/>
      <c r="Y143" s="623"/>
      <c r="Z143" s="623"/>
      <c r="AA143" s="623"/>
      <c r="AB143" s="623"/>
      <c r="AC143" s="623"/>
      <c r="AD143" s="623"/>
      <c r="AE143" s="623"/>
      <c r="AF143" s="623"/>
      <c r="AG143" s="623"/>
      <c r="AH143" s="623"/>
      <c r="AI143" s="623"/>
      <c r="AJ143" s="623"/>
    </row>
    <row r="144" spans="19:36" x14ac:dyDescent="0.2">
      <c r="S144" s="623"/>
      <c r="T144" s="623"/>
      <c r="U144" s="623"/>
      <c r="V144" s="623"/>
      <c r="W144" s="623"/>
      <c r="X144" s="623"/>
      <c r="Y144" s="623"/>
      <c r="Z144" s="623"/>
      <c r="AA144" s="623"/>
      <c r="AB144" s="623"/>
      <c r="AC144" s="623"/>
      <c r="AD144" s="623"/>
      <c r="AE144" s="623"/>
      <c r="AF144" s="623"/>
      <c r="AG144" s="623"/>
      <c r="AH144" s="623"/>
      <c r="AI144" s="623"/>
      <c r="AJ144" s="623"/>
    </row>
    <row r="145" spans="19:36" x14ac:dyDescent="0.2">
      <c r="S145" s="623"/>
      <c r="T145" s="623"/>
      <c r="U145" s="623"/>
      <c r="V145" s="623"/>
      <c r="W145" s="623"/>
      <c r="X145" s="623"/>
      <c r="Y145" s="623"/>
      <c r="Z145" s="623"/>
      <c r="AA145" s="623"/>
      <c r="AB145" s="623"/>
      <c r="AC145" s="623"/>
      <c r="AD145" s="623"/>
      <c r="AE145" s="623"/>
      <c r="AF145" s="623"/>
      <c r="AG145" s="623"/>
      <c r="AH145" s="623"/>
      <c r="AI145" s="623"/>
      <c r="AJ145" s="623"/>
    </row>
    <row r="146" spans="19:36" x14ac:dyDescent="0.2">
      <c r="S146" s="623"/>
      <c r="T146" s="623"/>
      <c r="U146" s="623"/>
      <c r="V146" s="623"/>
      <c r="W146" s="623"/>
      <c r="X146" s="623"/>
      <c r="Y146" s="623"/>
      <c r="Z146" s="623"/>
      <c r="AA146" s="623"/>
      <c r="AB146" s="623"/>
      <c r="AC146" s="623"/>
      <c r="AD146" s="623"/>
      <c r="AE146" s="623"/>
      <c r="AF146" s="623"/>
      <c r="AG146" s="623"/>
      <c r="AH146" s="623"/>
      <c r="AI146" s="623"/>
      <c r="AJ146" s="623"/>
    </row>
    <row r="147" spans="19:36" x14ac:dyDescent="0.2">
      <c r="S147" s="623"/>
      <c r="T147" s="623"/>
      <c r="U147" s="623"/>
      <c r="V147" s="623"/>
      <c r="W147" s="623"/>
      <c r="X147" s="623"/>
      <c r="Y147" s="623"/>
      <c r="Z147" s="623"/>
      <c r="AA147" s="623"/>
      <c r="AB147" s="623"/>
      <c r="AC147" s="623"/>
      <c r="AD147" s="623"/>
      <c r="AE147" s="623"/>
      <c r="AF147" s="623"/>
      <c r="AG147" s="623"/>
      <c r="AH147" s="623"/>
      <c r="AI147" s="623"/>
      <c r="AJ147" s="623"/>
    </row>
    <row r="148" spans="19:36" x14ac:dyDescent="0.2">
      <c r="S148" s="623"/>
      <c r="T148" s="623"/>
      <c r="U148" s="623"/>
      <c r="V148" s="623"/>
      <c r="W148" s="623"/>
      <c r="X148" s="623"/>
      <c r="Y148" s="623"/>
      <c r="Z148" s="623"/>
      <c r="AA148" s="623"/>
      <c r="AB148" s="623"/>
      <c r="AC148" s="623"/>
      <c r="AD148" s="623"/>
      <c r="AE148" s="623"/>
      <c r="AF148" s="623"/>
      <c r="AG148" s="623"/>
      <c r="AH148" s="623"/>
      <c r="AI148" s="623"/>
      <c r="AJ148" s="623"/>
    </row>
    <row r="149" spans="19:36" x14ac:dyDescent="0.2">
      <c r="S149" s="623"/>
      <c r="T149" s="623"/>
      <c r="U149" s="623"/>
      <c r="V149" s="623"/>
      <c r="W149" s="623"/>
      <c r="X149" s="623"/>
      <c r="Y149" s="623"/>
      <c r="Z149" s="623"/>
      <c r="AA149" s="623"/>
      <c r="AB149" s="623"/>
      <c r="AC149" s="623"/>
      <c r="AD149" s="623"/>
      <c r="AE149" s="623"/>
      <c r="AF149" s="623"/>
      <c r="AG149" s="623"/>
      <c r="AH149" s="623"/>
      <c r="AI149" s="623"/>
      <c r="AJ149" s="623"/>
    </row>
    <row r="150" spans="19:36" x14ac:dyDescent="0.2">
      <c r="S150" s="623"/>
      <c r="T150" s="623"/>
      <c r="U150" s="623"/>
      <c r="V150" s="623"/>
      <c r="W150" s="623"/>
      <c r="X150" s="623"/>
      <c r="Y150" s="623"/>
      <c r="Z150" s="623"/>
      <c r="AA150" s="623"/>
      <c r="AB150" s="623"/>
      <c r="AC150" s="623"/>
      <c r="AD150" s="623"/>
      <c r="AE150" s="623"/>
      <c r="AF150" s="623"/>
      <c r="AG150" s="623"/>
      <c r="AH150" s="623"/>
      <c r="AI150" s="623"/>
      <c r="AJ150" s="623"/>
    </row>
    <row r="151" spans="19:36" x14ac:dyDescent="0.2">
      <c r="S151" s="623"/>
      <c r="T151" s="623"/>
      <c r="U151" s="623"/>
      <c r="V151" s="623"/>
      <c r="W151" s="623"/>
      <c r="X151" s="623"/>
      <c r="Y151" s="623"/>
      <c r="Z151" s="623"/>
      <c r="AA151" s="623"/>
      <c r="AB151" s="623"/>
      <c r="AC151" s="623"/>
      <c r="AD151" s="623"/>
      <c r="AE151" s="623"/>
      <c r="AF151" s="623"/>
      <c r="AG151" s="623"/>
      <c r="AH151" s="623"/>
      <c r="AI151" s="623"/>
      <c r="AJ151" s="623"/>
    </row>
    <row r="152" spans="19:36" x14ac:dyDescent="0.2">
      <c r="S152" s="623"/>
      <c r="T152" s="623"/>
      <c r="U152" s="623"/>
      <c r="V152" s="623"/>
      <c r="W152" s="623"/>
      <c r="X152" s="623"/>
      <c r="Y152" s="623"/>
      <c r="Z152" s="623"/>
      <c r="AA152" s="623"/>
      <c r="AB152" s="623"/>
      <c r="AC152" s="623"/>
      <c r="AD152" s="623"/>
      <c r="AE152" s="623"/>
      <c r="AF152" s="623"/>
      <c r="AG152" s="623"/>
      <c r="AH152" s="623"/>
      <c r="AI152" s="623"/>
      <c r="AJ152" s="623"/>
    </row>
    <row r="153" spans="19:36" x14ac:dyDescent="0.2">
      <c r="S153" s="623"/>
      <c r="T153" s="623"/>
      <c r="U153" s="623"/>
      <c r="V153" s="623"/>
      <c r="W153" s="623"/>
      <c r="X153" s="623"/>
      <c r="Y153" s="623"/>
      <c r="Z153" s="623"/>
      <c r="AA153" s="623"/>
      <c r="AB153" s="623"/>
      <c r="AC153" s="623"/>
      <c r="AD153" s="623"/>
      <c r="AE153" s="623"/>
      <c r="AF153" s="623"/>
      <c r="AG153" s="623"/>
      <c r="AH153" s="623"/>
      <c r="AI153" s="623"/>
      <c r="AJ153" s="623"/>
    </row>
    <row r="154" spans="19:36" x14ac:dyDescent="0.2">
      <c r="S154" s="623"/>
      <c r="T154" s="623"/>
      <c r="U154" s="623"/>
      <c r="V154" s="623"/>
      <c r="W154" s="623"/>
      <c r="X154" s="623"/>
      <c r="Y154" s="623"/>
      <c r="Z154" s="623"/>
      <c r="AA154" s="623"/>
      <c r="AB154" s="623"/>
      <c r="AC154" s="623"/>
      <c r="AD154" s="623"/>
      <c r="AE154" s="623"/>
      <c r="AF154" s="623"/>
      <c r="AG154" s="623"/>
      <c r="AH154" s="623"/>
      <c r="AI154" s="623"/>
      <c r="AJ154" s="623"/>
    </row>
    <row r="155" spans="19:36" x14ac:dyDescent="0.2">
      <c r="S155" s="623"/>
      <c r="T155" s="623"/>
      <c r="U155" s="623"/>
      <c r="V155" s="623"/>
      <c r="W155" s="623"/>
      <c r="X155" s="623"/>
      <c r="Y155" s="623"/>
      <c r="Z155" s="623"/>
      <c r="AA155" s="623"/>
      <c r="AB155" s="623"/>
      <c r="AC155" s="623"/>
      <c r="AD155" s="623"/>
      <c r="AE155" s="623"/>
      <c r="AF155" s="623"/>
      <c r="AG155" s="623"/>
      <c r="AH155" s="623"/>
      <c r="AI155" s="623"/>
      <c r="AJ155" s="623"/>
    </row>
    <row r="156" spans="19:36" x14ac:dyDescent="0.2">
      <c r="S156" s="623"/>
      <c r="T156" s="623"/>
      <c r="U156" s="623"/>
      <c r="V156" s="623"/>
      <c r="W156" s="623"/>
      <c r="X156" s="623"/>
      <c r="Y156" s="623"/>
      <c r="Z156" s="623"/>
      <c r="AA156" s="623"/>
      <c r="AB156" s="623"/>
      <c r="AC156" s="623"/>
      <c r="AD156" s="623"/>
      <c r="AE156" s="623"/>
      <c r="AF156" s="623"/>
      <c r="AG156" s="623"/>
      <c r="AH156" s="623"/>
      <c r="AI156" s="623"/>
      <c r="AJ156" s="623"/>
    </row>
    <row r="157" spans="19:36" x14ac:dyDescent="0.2">
      <c r="S157" s="623"/>
      <c r="T157" s="623"/>
      <c r="U157" s="623"/>
      <c r="V157" s="623"/>
      <c r="W157" s="623"/>
      <c r="X157" s="623"/>
      <c r="Y157" s="623"/>
      <c r="Z157" s="623"/>
      <c r="AA157" s="623"/>
      <c r="AB157" s="623"/>
      <c r="AC157" s="623"/>
      <c r="AD157" s="623"/>
      <c r="AE157" s="623"/>
      <c r="AF157" s="623"/>
      <c r="AG157" s="623"/>
      <c r="AH157" s="623"/>
      <c r="AI157" s="623"/>
      <c r="AJ157" s="623"/>
    </row>
    <row r="158" spans="19:36" x14ac:dyDescent="0.2">
      <c r="S158" s="623"/>
      <c r="T158" s="623"/>
      <c r="U158" s="623"/>
      <c r="V158" s="623"/>
      <c r="W158" s="623"/>
      <c r="X158" s="623"/>
      <c r="Y158" s="623"/>
      <c r="Z158" s="623"/>
      <c r="AA158" s="623"/>
      <c r="AB158" s="623"/>
      <c r="AC158" s="623"/>
      <c r="AD158" s="623"/>
      <c r="AE158" s="623"/>
      <c r="AF158" s="623"/>
      <c r="AG158" s="623"/>
      <c r="AH158" s="623"/>
      <c r="AI158" s="623"/>
      <c r="AJ158" s="623"/>
    </row>
    <row r="159" spans="19:36" x14ac:dyDescent="0.2">
      <c r="S159" s="623"/>
      <c r="T159" s="623"/>
      <c r="U159" s="623"/>
      <c r="V159" s="623"/>
      <c r="W159" s="623"/>
      <c r="X159" s="623"/>
      <c r="Y159" s="623"/>
      <c r="Z159" s="623"/>
      <c r="AA159" s="623"/>
      <c r="AB159" s="623"/>
      <c r="AC159" s="623"/>
      <c r="AD159" s="623"/>
      <c r="AE159" s="623"/>
      <c r="AF159" s="623"/>
      <c r="AG159" s="623"/>
      <c r="AH159" s="623"/>
      <c r="AI159" s="623"/>
      <c r="AJ159" s="623"/>
    </row>
    <row r="160" spans="19:36" x14ac:dyDescent="0.2">
      <c r="S160" s="623"/>
      <c r="T160" s="623"/>
      <c r="U160" s="623"/>
      <c r="V160" s="623"/>
      <c r="W160" s="623"/>
      <c r="X160" s="623"/>
      <c r="Y160" s="623"/>
      <c r="Z160" s="623"/>
      <c r="AA160" s="623"/>
      <c r="AB160" s="623"/>
      <c r="AC160" s="623"/>
      <c r="AD160" s="623"/>
      <c r="AE160" s="623"/>
      <c r="AF160" s="623"/>
      <c r="AG160" s="623"/>
      <c r="AH160" s="623"/>
      <c r="AI160" s="623"/>
      <c r="AJ160" s="623"/>
    </row>
    <row r="161" spans="19:36" x14ac:dyDescent="0.2">
      <c r="S161" s="623"/>
      <c r="T161" s="623"/>
      <c r="U161" s="623"/>
      <c r="V161" s="623"/>
      <c r="W161" s="623"/>
      <c r="X161" s="623"/>
      <c r="Y161" s="623"/>
      <c r="Z161" s="623"/>
      <c r="AA161" s="623"/>
      <c r="AB161" s="623"/>
      <c r="AC161" s="623"/>
      <c r="AD161" s="623"/>
      <c r="AE161" s="623"/>
      <c r="AF161" s="623"/>
      <c r="AG161" s="623"/>
      <c r="AH161" s="623"/>
      <c r="AI161" s="623"/>
      <c r="AJ161" s="623"/>
    </row>
    <row r="162" spans="19:36" x14ac:dyDescent="0.2">
      <c r="S162" s="623"/>
      <c r="T162" s="623"/>
      <c r="U162" s="623"/>
      <c r="V162" s="623"/>
      <c r="W162" s="623"/>
      <c r="X162" s="623"/>
      <c r="Y162" s="623"/>
      <c r="Z162" s="623"/>
      <c r="AA162" s="623"/>
      <c r="AB162" s="623"/>
      <c r="AC162" s="623"/>
      <c r="AD162" s="623"/>
      <c r="AE162" s="623"/>
      <c r="AF162" s="623"/>
      <c r="AG162" s="623"/>
      <c r="AH162" s="623"/>
      <c r="AI162" s="623"/>
      <c r="AJ162" s="623"/>
    </row>
    <row r="163" spans="19:36" x14ac:dyDescent="0.2">
      <c r="S163" s="623"/>
      <c r="T163" s="623"/>
      <c r="U163" s="623"/>
      <c r="V163" s="623"/>
      <c r="W163" s="623"/>
      <c r="X163" s="623"/>
      <c r="Y163" s="623"/>
      <c r="Z163" s="623"/>
      <c r="AA163" s="623"/>
      <c r="AB163" s="623"/>
      <c r="AC163" s="623"/>
      <c r="AD163" s="623"/>
      <c r="AE163" s="623"/>
      <c r="AF163" s="623"/>
      <c r="AG163" s="623"/>
      <c r="AH163" s="623"/>
      <c r="AI163" s="623"/>
      <c r="AJ163" s="623"/>
    </row>
    <row r="164" spans="19:36" x14ac:dyDescent="0.2">
      <c r="S164" s="623"/>
      <c r="T164" s="623"/>
      <c r="U164" s="623"/>
      <c r="V164" s="623"/>
      <c r="W164" s="623"/>
      <c r="X164" s="623"/>
      <c r="Y164" s="623"/>
      <c r="Z164" s="623"/>
      <c r="AA164" s="623"/>
      <c r="AB164" s="623"/>
      <c r="AC164" s="623"/>
      <c r="AD164" s="623"/>
      <c r="AE164" s="623"/>
      <c r="AF164" s="623"/>
      <c r="AG164" s="623"/>
      <c r="AH164" s="623"/>
      <c r="AI164" s="623"/>
      <c r="AJ164" s="623"/>
    </row>
    <row r="165" spans="19:36" x14ac:dyDescent="0.2">
      <c r="S165" s="623"/>
      <c r="T165" s="623"/>
      <c r="U165" s="623"/>
      <c r="V165" s="623"/>
      <c r="W165" s="623"/>
      <c r="X165" s="623"/>
      <c r="Y165" s="623"/>
      <c r="Z165" s="623"/>
      <c r="AA165" s="623"/>
      <c r="AB165" s="623"/>
      <c r="AC165" s="623"/>
      <c r="AD165" s="623"/>
      <c r="AE165" s="623"/>
      <c r="AF165" s="623"/>
      <c r="AG165" s="623"/>
      <c r="AH165" s="623"/>
      <c r="AI165" s="623"/>
      <c r="AJ165" s="623"/>
    </row>
    <row r="166" spans="19:36" x14ac:dyDescent="0.2">
      <c r="S166" s="623"/>
      <c r="T166" s="623"/>
      <c r="U166" s="623"/>
      <c r="V166" s="623"/>
      <c r="W166" s="623"/>
      <c r="X166" s="623"/>
      <c r="Y166" s="623"/>
      <c r="Z166" s="623"/>
      <c r="AA166" s="623"/>
      <c r="AB166" s="623"/>
      <c r="AC166" s="623"/>
      <c r="AD166" s="623"/>
      <c r="AE166" s="623"/>
      <c r="AF166" s="623"/>
      <c r="AG166" s="623"/>
      <c r="AH166" s="623"/>
      <c r="AI166" s="623"/>
      <c r="AJ166" s="623"/>
    </row>
    <row r="167" spans="19:36" x14ac:dyDescent="0.2">
      <c r="S167" s="623"/>
      <c r="T167" s="623"/>
      <c r="U167" s="623"/>
      <c r="V167" s="623"/>
      <c r="W167" s="623"/>
      <c r="X167" s="623"/>
      <c r="Y167" s="623"/>
      <c r="Z167" s="623"/>
      <c r="AA167" s="623"/>
      <c r="AB167" s="623"/>
      <c r="AC167" s="623"/>
      <c r="AD167" s="623"/>
      <c r="AE167" s="623"/>
      <c r="AF167" s="623"/>
      <c r="AG167" s="623"/>
      <c r="AH167" s="623"/>
      <c r="AI167" s="623"/>
      <c r="AJ167" s="623"/>
    </row>
    <row r="168" spans="19:36" x14ac:dyDescent="0.2">
      <c r="S168" s="623"/>
      <c r="T168" s="623"/>
      <c r="U168" s="623"/>
      <c r="V168" s="623"/>
      <c r="W168" s="623"/>
      <c r="X168" s="623"/>
      <c r="Y168" s="623"/>
      <c r="Z168" s="623"/>
      <c r="AA168" s="623"/>
      <c r="AB168" s="623"/>
      <c r="AC168" s="623"/>
      <c r="AD168" s="623"/>
      <c r="AE168" s="623"/>
      <c r="AF168" s="623"/>
      <c r="AG168" s="623"/>
      <c r="AH168" s="623"/>
      <c r="AI168" s="623"/>
      <c r="AJ168" s="623"/>
    </row>
    <row r="169" spans="19:36" x14ac:dyDescent="0.2">
      <c r="S169" s="623"/>
      <c r="T169" s="623"/>
      <c r="U169" s="623"/>
      <c r="V169" s="623"/>
      <c r="W169" s="623"/>
      <c r="X169" s="623"/>
      <c r="Y169" s="623"/>
      <c r="Z169" s="623"/>
      <c r="AA169" s="623"/>
      <c r="AB169" s="623"/>
      <c r="AC169" s="623"/>
      <c r="AD169" s="623"/>
      <c r="AE169" s="623"/>
      <c r="AF169" s="623"/>
      <c r="AG169" s="623"/>
      <c r="AH169" s="623"/>
      <c r="AI169" s="623"/>
      <c r="AJ169" s="623"/>
    </row>
    <row r="170" spans="19:36" x14ac:dyDescent="0.2">
      <c r="S170" s="623"/>
      <c r="T170" s="623"/>
      <c r="U170" s="623"/>
      <c r="V170" s="623"/>
      <c r="W170" s="623"/>
      <c r="X170" s="623"/>
      <c r="Y170" s="623"/>
      <c r="Z170" s="623"/>
      <c r="AA170" s="623"/>
      <c r="AB170" s="623"/>
      <c r="AC170" s="623"/>
      <c r="AD170" s="623"/>
      <c r="AE170" s="623"/>
      <c r="AF170" s="623"/>
      <c r="AG170" s="623"/>
      <c r="AH170" s="623"/>
      <c r="AI170" s="623"/>
      <c r="AJ170" s="623"/>
    </row>
    <row r="171" spans="19:36" x14ac:dyDescent="0.2">
      <c r="S171" s="623"/>
      <c r="T171" s="623"/>
      <c r="U171" s="623"/>
      <c r="V171" s="623"/>
      <c r="W171" s="623"/>
      <c r="X171" s="623"/>
      <c r="Y171" s="623"/>
      <c r="Z171" s="623"/>
      <c r="AA171" s="623"/>
      <c r="AB171" s="623"/>
      <c r="AC171" s="623"/>
      <c r="AD171" s="623"/>
      <c r="AE171" s="623"/>
      <c r="AF171" s="623"/>
      <c r="AG171" s="623"/>
      <c r="AH171" s="623"/>
      <c r="AI171" s="623"/>
      <c r="AJ171" s="623"/>
    </row>
    <row r="172" spans="19:36" x14ac:dyDescent="0.2">
      <c r="S172" s="623"/>
      <c r="T172" s="623"/>
      <c r="U172" s="623"/>
      <c r="V172" s="623"/>
      <c r="W172" s="623"/>
      <c r="X172" s="623"/>
      <c r="Y172" s="623"/>
      <c r="Z172" s="623"/>
      <c r="AA172" s="623"/>
      <c r="AB172" s="623"/>
      <c r="AC172" s="623"/>
      <c r="AD172" s="623"/>
      <c r="AE172" s="623"/>
      <c r="AF172" s="623"/>
      <c r="AG172" s="623"/>
      <c r="AH172" s="623"/>
      <c r="AI172" s="623"/>
      <c r="AJ172" s="623"/>
    </row>
    <row r="173" spans="19:36" x14ac:dyDescent="0.2">
      <c r="S173" s="623"/>
      <c r="T173" s="623"/>
      <c r="U173" s="623"/>
      <c r="V173" s="623"/>
      <c r="W173" s="623"/>
      <c r="X173" s="623"/>
      <c r="Y173" s="623"/>
      <c r="Z173" s="623"/>
      <c r="AA173" s="623"/>
      <c r="AB173" s="623"/>
      <c r="AC173" s="623"/>
      <c r="AD173" s="623"/>
      <c r="AE173" s="623"/>
      <c r="AF173" s="623"/>
      <c r="AG173" s="623"/>
      <c r="AH173" s="623"/>
      <c r="AI173" s="623"/>
      <c r="AJ173" s="623"/>
    </row>
    <row r="174" spans="19:36" x14ac:dyDescent="0.2">
      <c r="S174" s="623"/>
      <c r="T174" s="623"/>
      <c r="U174" s="623"/>
      <c r="V174" s="623"/>
      <c r="W174" s="623"/>
      <c r="X174" s="623"/>
      <c r="Y174" s="623"/>
      <c r="Z174" s="623"/>
      <c r="AA174" s="623"/>
      <c r="AB174" s="623"/>
      <c r="AC174" s="623"/>
      <c r="AD174" s="623"/>
      <c r="AE174" s="623"/>
      <c r="AF174" s="623"/>
      <c r="AG174" s="623"/>
      <c r="AH174" s="623"/>
      <c r="AI174" s="623"/>
      <c r="AJ174" s="623"/>
    </row>
  </sheetData>
  <mergeCells count="11">
    <mergeCell ref="Q3:S3"/>
    <mergeCell ref="T3:X3"/>
    <mergeCell ref="W4:W5"/>
    <mergeCell ref="X4:X5"/>
    <mergeCell ref="B5:V5"/>
    <mergeCell ref="N3:P3"/>
    <mergeCell ref="A3:A5"/>
    <mergeCell ref="B3:D3"/>
    <mergeCell ref="E3:G3"/>
    <mergeCell ref="H3:J3"/>
    <mergeCell ref="K3:M3"/>
  </mergeCells>
  <pageMargins left="0.36" right="0.36" top="0.74803149606299213" bottom="0.74803149606299213" header="0.31496062992125984" footer="0.31496062992125984"/>
  <pageSetup paperSize="9" scale="9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76"/>
  <sheetViews>
    <sheetView zoomScaleNormal="100" workbookViewId="0">
      <selection activeCell="O15" sqref="O15"/>
    </sheetView>
  </sheetViews>
  <sheetFormatPr defaultRowHeight="15.75" x14ac:dyDescent="0.25"/>
  <cols>
    <col min="1" max="1" width="1.140625" style="772" customWidth="1"/>
    <col min="2" max="2" width="24.7109375" style="772" customWidth="1"/>
    <col min="3" max="3" width="8.28515625" style="772" customWidth="1"/>
    <col min="4" max="4" width="6.42578125" style="772" customWidth="1"/>
    <col min="5" max="5" width="12.42578125" style="772" customWidth="1"/>
    <col min="6" max="6" width="6.28515625" style="772" customWidth="1"/>
    <col min="7" max="7" width="9.85546875" style="772" customWidth="1"/>
    <col min="8" max="8" width="6.42578125" style="772" customWidth="1"/>
    <col min="9" max="9" width="11.42578125" style="772" customWidth="1"/>
    <col min="10" max="10" width="7.42578125" style="772" customWidth="1"/>
    <col min="11" max="11" width="8.28515625" style="772" customWidth="1"/>
    <col min="12" max="12" width="6.28515625" style="772" customWidth="1"/>
    <col min="13" max="13" width="10.140625" style="772" customWidth="1"/>
    <col min="14" max="14" width="6.28515625" style="772" customWidth="1"/>
    <col min="15" max="15" width="10" style="772" bestFit="1" customWidth="1"/>
    <col min="16" max="16" width="6.5703125" style="772" customWidth="1"/>
    <col min="17" max="17" width="11.42578125" style="772" customWidth="1"/>
    <col min="18" max="18" width="7.42578125" style="772" customWidth="1"/>
    <col min="19" max="19" width="3.28515625" style="772" customWidth="1"/>
    <col min="20" max="20" width="5" style="772" customWidth="1"/>
    <col min="21" max="21" width="13.7109375" style="772" customWidth="1"/>
    <col min="22" max="22" width="14.7109375" style="772" customWidth="1"/>
    <col min="23" max="24" width="9.85546875" style="772" customWidth="1"/>
    <col min="25" max="25" width="6.85546875" style="772" customWidth="1"/>
    <col min="26" max="26" width="7.5703125" style="772" customWidth="1"/>
    <col min="27" max="27" width="6.85546875" style="772" customWidth="1"/>
    <col min="28" max="28" width="8.42578125" style="772" customWidth="1"/>
    <col min="29" max="29" width="8.7109375" style="772" customWidth="1"/>
    <col min="30" max="30" width="2.28515625" style="772" customWidth="1"/>
    <col min="31" max="38" width="7" style="772" customWidth="1"/>
    <col min="39" max="16384" width="9.140625" style="772"/>
  </cols>
  <sheetData>
    <row r="1" spans="1:48" ht="20.25" customHeight="1" x14ac:dyDescent="0.25">
      <c r="A1" s="769" t="s">
        <v>235</v>
      </c>
      <c r="B1" s="770"/>
      <c r="C1" s="771"/>
      <c r="D1" s="771"/>
      <c r="G1" s="773"/>
      <c r="H1" s="773"/>
      <c r="T1" s="623"/>
    </row>
    <row r="2" spans="1:48" ht="4.5" customHeight="1" x14ac:dyDescent="0.25">
      <c r="A2" s="769"/>
      <c r="B2" s="770"/>
      <c r="C2" s="771"/>
      <c r="D2" s="771"/>
      <c r="G2" s="773"/>
      <c r="H2" s="773"/>
      <c r="T2" s="623"/>
    </row>
    <row r="3" spans="1:48" ht="16.5" customHeight="1" x14ac:dyDescent="0.25">
      <c r="A3" s="1337" t="s">
        <v>138</v>
      </c>
      <c r="B3" s="1338"/>
      <c r="C3" s="1321">
        <v>2020</v>
      </c>
      <c r="D3" s="1322"/>
      <c r="E3" s="1322"/>
      <c r="F3" s="1322"/>
      <c r="G3" s="1322"/>
      <c r="H3" s="1322"/>
      <c r="I3" s="1322"/>
      <c r="J3" s="1323"/>
      <c r="K3" s="1321">
        <v>2021</v>
      </c>
      <c r="L3" s="1322"/>
      <c r="M3" s="1322"/>
      <c r="N3" s="1322"/>
      <c r="O3" s="1322"/>
      <c r="P3" s="1322"/>
      <c r="Q3" s="1322"/>
      <c r="R3" s="1323"/>
      <c r="S3" s="774"/>
      <c r="T3" s="623"/>
    </row>
    <row r="4" spans="1:48" ht="36" customHeight="1" x14ac:dyDescent="0.25">
      <c r="A4" s="1339"/>
      <c r="B4" s="1340"/>
      <c r="C4" s="1324" t="s">
        <v>236</v>
      </c>
      <c r="D4" s="1325"/>
      <c r="E4" s="1326" t="s">
        <v>237</v>
      </c>
      <c r="F4" s="1327"/>
      <c r="G4" s="1328" t="s">
        <v>238</v>
      </c>
      <c r="H4" s="1325"/>
      <c r="I4" s="1329" t="s">
        <v>239</v>
      </c>
      <c r="J4" s="1331" t="s">
        <v>240</v>
      </c>
      <c r="K4" s="1324" t="s">
        <v>236</v>
      </c>
      <c r="L4" s="1325"/>
      <c r="M4" s="1326" t="s">
        <v>237</v>
      </c>
      <c r="N4" s="1327"/>
      <c r="O4" s="1328" t="s">
        <v>238</v>
      </c>
      <c r="P4" s="1325"/>
      <c r="Q4" s="1342" t="s">
        <v>239</v>
      </c>
      <c r="R4" s="1344" t="s">
        <v>240</v>
      </c>
      <c r="S4" s="775"/>
      <c r="T4" s="623"/>
      <c r="V4" s="776"/>
      <c r="W4" s="776"/>
      <c r="X4" s="776"/>
      <c r="Y4" s="776"/>
      <c r="Z4" s="776"/>
      <c r="AA4" s="776"/>
      <c r="AB4" s="776"/>
      <c r="AC4" s="776"/>
      <c r="AD4" s="776"/>
      <c r="AE4" s="776"/>
      <c r="AF4" s="776"/>
      <c r="AG4" s="776"/>
      <c r="AH4" s="776"/>
      <c r="AI4" s="776"/>
      <c r="AJ4" s="776"/>
      <c r="AK4" s="776"/>
      <c r="AL4" s="776"/>
      <c r="AM4" s="776"/>
      <c r="AN4" s="776"/>
      <c r="AO4" s="776"/>
      <c r="AP4" s="776"/>
      <c r="AQ4" s="776"/>
      <c r="AR4" s="776"/>
      <c r="AS4" s="776"/>
      <c r="AT4" s="776"/>
      <c r="AU4" s="776"/>
      <c r="AV4" s="776"/>
    </row>
    <row r="5" spans="1:48" ht="24.75" customHeight="1" x14ac:dyDescent="0.25">
      <c r="A5" s="777"/>
      <c r="B5" s="778"/>
      <c r="C5" s="779" t="s">
        <v>241</v>
      </c>
      <c r="D5" s="780" t="s">
        <v>63</v>
      </c>
      <c r="E5" s="781" t="s">
        <v>242</v>
      </c>
      <c r="F5" s="780" t="s">
        <v>63</v>
      </c>
      <c r="G5" s="782" t="s">
        <v>243</v>
      </c>
      <c r="H5" s="780" t="s">
        <v>63</v>
      </c>
      <c r="I5" s="1330"/>
      <c r="J5" s="1332"/>
      <c r="K5" s="779" t="s">
        <v>241</v>
      </c>
      <c r="L5" s="780" t="s">
        <v>63</v>
      </c>
      <c r="M5" s="781" t="s">
        <v>242</v>
      </c>
      <c r="N5" s="780" t="s">
        <v>63</v>
      </c>
      <c r="O5" s="782" t="s">
        <v>243</v>
      </c>
      <c r="P5" s="780" t="s">
        <v>63</v>
      </c>
      <c r="Q5" s="1343"/>
      <c r="R5" s="1345"/>
      <c r="S5" s="775"/>
      <c r="T5" s="171"/>
      <c r="V5" s="776"/>
      <c r="W5" s="776"/>
      <c r="X5" s="776"/>
      <c r="Y5" s="776"/>
      <c r="Z5" s="776"/>
      <c r="AA5" s="776"/>
      <c r="AB5" s="776"/>
      <c r="AC5" s="776"/>
      <c r="AD5" s="776"/>
      <c r="AE5" s="776"/>
      <c r="AF5" s="776"/>
      <c r="AG5" s="776"/>
      <c r="AH5" s="776"/>
      <c r="AI5" s="776"/>
      <c r="AJ5" s="776"/>
      <c r="AK5" s="776"/>
      <c r="AL5" s="776"/>
      <c r="AM5" s="776"/>
      <c r="AN5" s="776"/>
      <c r="AO5" s="776"/>
      <c r="AP5" s="776"/>
      <c r="AQ5" s="776"/>
      <c r="AR5" s="776"/>
      <c r="AS5" s="776"/>
      <c r="AT5" s="776"/>
      <c r="AU5" s="776"/>
      <c r="AV5" s="776"/>
    </row>
    <row r="6" spans="1:48" ht="22.5" customHeight="1" x14ac:dyDescent="0.25">
      <c r="A6" s="783"/>
      <c r="B6" s="784" t="s">
        <v>143</v>
      </c>
      <c r="C6" s="785">
        <v>358082</v>
      </c>
      <c r="D6" s="786">
        <v>92.9</v>
      </c>
      <c r="E6" s="787">
        <v>84469</v>
      </c>
      <c r="F6" s="786">
        <v>68.900000000000006</v>
      </c>
      <c r="G6" s="787">
        <v>831500.66899999999</v>
      </c>
      <c r="H6" s="788">
        <v>53.5</v>
      </c>
      <c r="I6" s="789">
        <v>235.89291000385387</v>
      </c>
      <c r="J6" s="790">
        <v>9.84</v>
      </c>
      <c r="K6" s="785">
        <v>365971</v>
      </c>
      <c r="L6" s="786">
        <v>92.924955882539635</v>
      </c>
      <c r="M6" s="791">
        <v>85053.399000000005</v>
      </c>
      <c r="N6" s="786">
        <f>M6/$M$16*100</f>
        <v>69.770756361186784</v>
      </c>
      <c r="O6" s="791">
        <v>832555.79997000005</v>
      </c>
      <c r="P6" s="788">
        <f>O6/$O$16*100</f>
        <v>55.008294011356881</v>
      </c>
      <c r="Q6" s="792">
        <v>232.40475064964164</v>
      </c>
      <c r="R6" s="793">
        <v>9.7886246729539881</v>
      </c>
      <c r="S6" s="794"/>
      <c r="T6" s="171"/>
      <c r="U6" s="795"/>
      <c r="V6" s="795"/>
      <c r="W6" s="796"/>
      <c r="X6" s="797"/>
      <c r="Y6" s="797"/>
      <c r="Z6" s="797"/>
      <c r="AA6" s="797"/>
      <c r="AB6" s="797"/>
      <c r="AC6" s="797"/>
      <c r="AD6" s="797"/>
      <c r="AE6" s="797"/>
      <c r="AF6" s="797"/>
      <c r="AG6" s="797"/>
      <c r="AH6" s="797"/>
      <c r="AI6" s="797"/>
      <c r="AJ6" s="797"/>
      <c r="AK6" s="797"/>
      <c r="AL6" s="797"/>
      <c r="AM6" s="797"/>
      <c r="AN6" s="798"/>
      <c r="AO6" s="798"/>
      <c r="AP6" s="798"/>
      <c r="AQ6" s="798"/>
      <c r="AR6" s="798"/>
      <c r="AS6" s="798"/>
      <c r="AT6" s="798"/>
      <c r="AU6" s="798"/>
      <c r="AV6" s="776"/>
    </row>
    <row r="7" spans="1:48" ht="22.5" customHeight="1" x14ac:dyDescent="0.25">
      <c r="A7" s="783"/>
      <c r="B7" s="784" t="s">
        <v>244</v>
      </c>
      <c r="C7" s="799">
        <v>2578</v>
      </c>
      <c r="D7" s="800">
        <v>0.7</v>
      </c>
      <c r="E7" s="801">
        <v>4239</v>
      </c>
      <c r="F7" s="800">
        <v>3.5</v>
      </c>
      <c r="G7" s="801">
        <v>101806.39599999999</v>
      </c>
      <c r="H7" s="802">
        <v>6.6</v>
      </c>
      <c r="I7" s="789">
        <v>1644.4720713731574</v>
      </c>
      <c r="J7" s="803">
        <v>24.01</v>
      </c>
      <c r="K7" s="799">
        <v>2587</v>
      </c>
      <c r="L7" s="800">
        <v>0.6568740716289817</v>
      </c>
      <c r="M7" s="801">
        <v>4096.6540000000005</v>
      </c>
      <c r="N7" s="800">
        <f t="shared" ref="N7:N15" si="0">M7/$M$16*100</f>
        <v>3.3605552686975071</v>
      </c>
      <c r="O7" s="804">
        <v>98681.706999999995</v>
      </c>
      <c r="P7" s="802">
        <f t="shared" ref="P7:P16" si="1">O7/$O$16*100</f>
        <v>6.5200582980674398</v>
      </c>
      <c r="Q7" s="792">
        <v>1583.5539234634712</v>
      </c>
      <c r="R7" s="805">
        <v>24.088367482340466</v>
      </c>
      <c r="S7" s="794"/>
      <c r="T7" s="171"/>
      <c r="U7" s="795"/>
      <c r="V7" s="795"/>
      <c r="W7" s="796"/>
      <c r="X7" s="797"/>
      <c r="Y7" s="797"/>
      <c r="Z7" s="797"/>
      <c r="AA7" s="797"/>
      <c r="AB7" s="797"/>
      <c r="AC7" s="797"/>
      <c r="AD7" s="797"/>
      <c r="AE7" s="797"/>
      <c r="AF7" s="797"/>
      <c r="AG7" s="797"/>
      <c r="AH7" s="797"/>
      <c r="AI7" s="797"/>
      <c r="AJ7" s="797"/>
      <c r="AK7" s="797"/>
      <c r="AL7" s="797"/>
      <c r="AM7" s="797"/>
      <c r="AN7" s="798"/>
      <c r="AO7" s="798"/>
      <c r="AP7" s="798"/>
      <c r="AQ7" s="798"/>
      <c r="AR7" s="798"/>
      <c r="AS7" s="798"/>
      <c r="AT7" s="798"/>
      <c r="AU7" s="798"/>
      <c r="AV7" s="776"/>
    </row>
    <row r="8" spans="1:48" ht="22.5" customHeight="1" x14ac:dyDescent="0.25">
      <c r="A8" s="783"/>
      <c r="B8" s="784" t="s">
        <v>245</v>
      </c>
      <c r="C8" s="799">
        <v>26</v>
      </c>
      <c r="D8" s="806">
        <v>0</v>
      </c>
      <c r="E8" s="804">
        <v>12</v>
      </c>
      <c r="F8" s="806">
        <v>0</v>
      </c>
      <c r="G8" s="801">
        <v>121.505</v>
      </c>
      <c r="H8" s="806">
        <v>0</v>
      </c>
      <c r="I8" s="789">
        <v>455.84615384615387</v>
      </c>
      <c r="J8" s="803">
        <v>10.25</v>
      </c>
      <c r="K8" s="799">
        <v>12</v>
      </c>
      <c r="L8" s="800">
        <v>3.0469612908959336E-3</v>
      </c>
      <c r="M8" s="801">
        <v>6.5289999999999999</v>
      </c>
      <c r="N8" s="806">
        <f t="shared" si="0"/>
        <v>5.3558502498199803E-3</v>
      </c>
      <c r="O8" s="804">
        <v>39.484999999999999</v>
      </c>
      <c r="P8" s="806">
        <f t="shared" si="1"/>
        <v>2.6088371363417219E-3</v>
      </c>
      <c r="Q8" s="792">
        <v>544.08333333333337</v>
      </c>
      <c r="R8" s="805">
        <v>6.04763363455353</v>
      </c>
      <c r="S8" s="794"/>
      <c r="T8" s="171"/>
      <c r="U8" s="795"/>
      <c r="V8" s="795"/>
      <c r="W8" s="796"/>
      <c r="X8" s="797"/>
      <c r="Y8" s="797"/>
      <c r="Z8" s="797"/>
      <c r="AA8" s="797"/>
      <c r="AB8" s="797"/>
      <c r="AC8" s="797"/>
      <c r="AD8" s="797"/>
      <c r="AE8" s="797"/>
      <c r="AF8" s="797"/>
      <c r="AG8" s="797"/>
      <c r="AH8" s="797"/>
      <c r="AI8" s="797"/>
      <c r="AJ8" s="797"/>
      <c r="AK8" s="797"/>
      <c r="AL8" s="797"/>
      <c r="AM8" s="797"/>
      <c r="AN8" s="798"/>
      <c r="AO8" s="798"/>
      <c r="AP8" s="798"/>
      <c r="AQ8" s="798"/>
      <c r="AR8" s="798"/>
      <c r="AS8" s="798"/>
      <c r="AT8" s="798"/>
      <c r="AU8" s="798"/>
      <c r="AV8" s="776"/>
    </row>
    <row r="9" spans="1:48" ht="22.5" customHeight="1" x14ac:dyDescent="0.25">
      <c r="A9" s="783"/>
      <c r="B9" s="784" t="s">
        <v>246</v>
      </c>
      <c r="C9" s="799">
        <v>1324</v>
      </c>
      <c r="D9" s="800">
        <v>0.3</v>
      </c>
      <c r="E9" s="801">
        <v>6982</v>
      </c>
      <c r="F9" s="800">
        <v>5.7</v>
      </c>
      <c r="G9" s="801">
        <v>241923.01199999999</v>
      </c>
      <c r="H9" s="802">
        <v>15.6</v>
      </c>
      <c r="I9" s="789">
        <v>5273.1442598187314</v>
      </c>
      <c r="J9" s="803">
        <v>34.65</v>
      </c>
      <c r="K9" s="799">
        <v>1339</v>
      </c>
      <c r="L9" s="800">
        <v>0.3399900973758046</v>
      </c>
      <c r="M9" s="801">
        <v>6200.99</v>
      </c>
      <c r="N9" s="800">
        <f t="shared" si="0"/>
        <v>5.0867780426759381</v>
      </c>
      <c r="O9" s="804">
        <v>215670.905</v>
      </c>
      <c r="P9" s="802">
        <f t="shared" si="1"/>
        <v>14.249721823285489</v>
      </c>
      <c r="Q9" s="792">
        <v>4631.0604929051533</v>
      </c>
      <c r="R9" s="805">
        <v>34.780076245889767</v>
      </c>
      <c r="S9" s="794"/>
      <c r="T9" s="171"/>
      <c r="U9" s="795"/>
      <c r="V9" s="795"/>
      <c r="W9" s="796"/>
      <c r="X9" s="797"/>
      <c r="Y9" s="797"/>
      <c r="Z9" s="797"/>
      <c r="AA9" s="797"/>
      <c r="AB9" s="797"/>
      <c r="AC9" s="797"/>
      <c r="AD9" s="797"/>
      <c r="AE9" s="797"/>
      <c r="AF9" s="797"/>
      <c r="AG9" s="797"/>
      <c r="AH9" s="797"/>
      <c r="AI9" s="797"/>
      <c r="AJ9" s="797"/>
      <c r="AK9" s="797"/>
      <c r="AL9" s="797"/>
      <c r="AM9" s="797"/>
      <c r="AN9" s="798"/>
      <c r="AO9" s="798"/>
      <c r="AP9" s="798"/>
      <c r="AQ9" s="798"/>
      <c r="AR9" s="798"/>
      <c r="AS9" s="798"/>
      <c r="AT9" s="798"/>
      <c r="AU9" s="798"/>
      <c r="AV9" s="776"/>
    </row>
    <row r="10" spans="1:48" ht="22.5" customHeight="1" x14ac:dyDescent="0.25">
      <c r="A10" s="783"/>
      <c r="B10" s="784" t="s">
        <v>144</v>
      </c>
      <c r="C10" s="799">
        <v>15952</v>
      </c>
      <c r="D10" s="800">
        <v>4.0999999999999996</v>
      </c>
      <c r="E10" s="801">
        <v>7576</v>
      </c>
      <c r="F10" s="800">
        <v>6.2</v>
      </c>
      <c r="G10" s="801">
        <v>202564.943</v>
      </c>
      <c r="H10" s="802">
        <v>13</v>
      </c>
      <c r="I10" s="789">
        <v>474.94702858575727</v>
      </c>
      <c r="J10" s="803">
        <v>26.74</v>
      </c>
      <c r="K10" s="799">
        <v>16511</v>
      </c>
      <c r="L10" s="800">
        <v>4.1923648228318973</v>
      </c>
      <c r="M10" s="807">
        <v>7368.9650000000001</v>
      </c>
      <c r="N10" s="800">
        <f t="shared" si="0"/>
        <v>6.0448878903606511</v>
      </c>
      <c r="O10" s="804">
        <v>198724.21400000001</v>
      </c>
      <c r="P10" s="802">
        <f t="shared" si="1"/>
        <v>13.130026829771294</v>
      </c>
      <c r="Q10" s="792">
        <v>446.30640179274423</v>
      </c>
      <c r="R10" s="805">
        <v>26.967723961234718</v>
      </c>
      <c r="S10" s="794"/>
      <c r="T10" s="171"/>
      <c r="U10" s="795"/>
      <c r="V10" s="795"/>
      <c r="W10" s="796"/>
      <c r="X10" s="797"/>
      <c r="Y10" s="797"/>
      <c r="Z10" s="797"/>
      <c r="AA10" s="797"/>
      <c r="AB10" s="797"/>
      <c r="AC10" s="797"/>
      <c r="AD10" s="797"/>
      <c r="AE10" s="797"/>
      <c r="AF10" s="797"/>
      <c r="AG10" s="797"/>
      <c r="AH10" s="797"/>
      <c r="AI10" s="797"/>
      <c r="AJ10" s="797"/>
      <c r="AK10" s="797"/>
      <c r="AL10" s="797"/>
      <c r="AM10" s="797"/>
      <c r="AN10" s="798"/>
      <c r="AO10" s="798"/>
      <c r="AP10" s="798"/>
      <c r="AQ10" s="798"/>
      <c r="AR10" s="798"/>
      <c r="AS10" s="798"/>
      <c r="AT10" s="798"/>
      <c r="AU10" s="798"/>
      <c r="AV10" s="776"/>
    </row>
    <row r="11" spans="1:48" ht="22.5" customHeight="1" x14ac:dyDescent="0.25">
      <c r="A11" s="783"/>
      <c r="B11" s="784" t="s">
        <v>247</v>
      </c>
      <c r="C11" s="799">
        <v>2267</v>
      </c>
      <c r="D11" s="800">
        <v>0.6</v>
      </c>
      <c r="E11" s="801">
        <v>696</v>
      </c>
      <c r="F11" s="800">
        <v>0.6</v>
      </c>
      <c r="G11" s="801">
        <v>14147.044</v>
      </c>
      <c r="H11" s="802">
        <v>0.9</v>
      </c>
      <c r="I11" s="789">
        <v>307.1768857520953</v>
      </c>
      <c r="J11" s="803">
        <v>20.32</v>
      </c>
      <c r="K11" s="799">
        <v>2293</v>
      </c>
      <c r="L11" s="800">
        <v>0.58222352000203126</v>
      </c>
      <c r="M11" s="807">
        <v>648.57899999999995</v>
      </c>
      <c r="N11" s="800">
        <f t="shared" si="0"/>
        <v>0.53204043485648544</v>
      </c>
      <c r="O11" s="804">
        <v>13281.1</v>
      </c>
      <c r="P11" s="802">
        <f t="shared" si="1"/>
        <v>0.87750353023852201</v>
      </c>
      <c r="Q11" s="792">
        <v>282.85172263410379</v>
      </c>
      <c r="R11" s="805">
        <v>20.477227909013397</v>
      </c>
      <c r="S11" s="794"/>
      <c r="T11" s="171"/>
      <c r="U11" s="795"/>
      <c r="V11" s="795"/>
      <c r="W11" s="796"/>
      <c r="X11" s="797"/>
      <c r="Y11" s="797"/>
      <c r="Z11" s="797"/>
      <c r="AA11" s="797"/>
      <c r="AB11" s="797"/>
      <c r="AC11" s="797"/>
      <c r="AD11" s="797"/>
      <c r="AE11" s="797"/>
      <c r="AF11" s="797"/>
      <c r="AG11" s="797"/>
      <c r="AH11" s="797"/>
      <c r="AI11" s="797"/>
      <c r="AJ11" s="797"/>
      <c r="AK11" s="797"/>
      <c r="AL11" s="797"/>
      <c r="AM11" s="797"/>
      <c r="AN11" s="798"/>
      <c r="AO11" s="798"/>
      <c r="AP11" s="798"/>
      <c r="AQ11" s="798"/>
      <c r="AR11" s="798"/>
      <c r="AS11" s="798"/>
      <c r="AT11" s="798"/>
      <c r="AU11" s="798"/>
      <c r="AV11" s="776"/>
    </row>
    <row r="12" spans="1:48" ht="22.5" customHeight="1" x14ac:dyDescent="0.25">
      <c r="A12" s="783"/>
      <c r="B12" s="784" t="s">
        <v>145</v>
      </c>
      <c r="C12" s="799">
        <v>522</v>
      </c>
      <c r="D12" s="800">
        <v>0.2</v>
      </c>
      <c r="E12" s="801">
        <v>2987</v>
      </c>
      <c r="F12" s="800">
        <v>2.4</v>
      </c>
      <c r="G12" s="801">
        <v>54597.87</v>
      </c>
      <c r="H12" s="802">
        <v>3.5</v>
      </c>
      <c r="I12" s="789">
        <v>5722.4578544061305</v>
      </c>
      <c r="J12" s="803">
        <v>18.28</v>
      </c>
      <c r="K12" s="799">
        <v>522</v>
      </c>
      <c r="L12" s="800">
        <v>0.13254281615397309</v>
      </c>
      <c r="M12" s="807">
        <v>2776.3159999999998</v>
      </c>
      <c r="N12" s="800">
        <f t="shared" si="0"/>
        <v>2.2774594489476505</v>
      </c>
      <c r="O12" s="804">
        <v>50827.957999999999</v>
      </c>
      <c r="P12" s="802">
        <f t="shared" si="1"/>
        <v>3.3582845231054148</v>
      </c>
      <c r="Q12" s="792">
        <v>5318.6130268199231</v>
      </c>
      <c r="R12" s="805">
        <v>18.307699123586797</v>
      </c>
      <c r="S12" s="794"/>
      <c r="T12" s="171"/>
      <c r="U12" s="795"/>
      <c r="V12" s="795"/>
      <c r="W12" s="796"/>
      <c r="X12" s="797"/>
      <c r="Y12" s="797"/>
      <c r="Z12" s="797"/>
      <c r="AA12" s="797"/>
      <c r="AB12" s="797"/>
      <c r="AC12" s="797"/>
      <c r="AD12" s="797"/>
      <c r="AE12" s="797"/>
      <c r="AF12" s="797"/>
      <c r="AG12" s="797"/>
      <c r="AH12" s="797"/>
      <c r="AI12" s="797"/>
      <c r="AJ12" s="797"/>
      <c r="AK12" s="797"/>
      <c r="AL12" s="797"/>
      <c r="AM12" s="797"/>
      <c r="AN12" s="798"/>
      <c r="AO12" s="798"/>
      <c r="AP12" s="798"/>
      <c r="AQ12" s="798"/>
      <c r="AR12" s="798"/>
      <c r="AS12" s="798"/>
      <c r="AT12" s="798"/>
      <c r="AU12" s="798"/>
      <c r="AV12" s="776"/>
    </row>
    <row r="13" spans="1:48" ht="22.5" customHeight="1" x14ac:dyDescent="0.25">
      <c r="A13" s="783"/>
      <c r="B13" s="784" t="s">
        <v>40</v>
      </c>
      <c r="C13" s="808">
        <v>4211</v>
      </c>
      <c r="D13" s="809">
        <v>1.1000000000000001</v>
      </c>
      <c r="E13" s="801">
        <v>1590</v>
      </c>
      <c r="F13" s="809">
        <v>1.3</v>
      </c>
      <c r="G13" s="801">
        <v>23129.917000000001</v>
      </c>
      <c r="H13" s="802">
        <v>1.5</v>
      </c>
      <c r="I13" s="789">
        <v>377.49061980527193</v>
      </c>
      <c r="J13" s="803">
        <v>14.55</v>
      </c>
      <c r="K13" s="808">
        <v>4182</v>
      </c>
      <c r="L13" s="800">
        <v>1.061866009877233</v>
      </c>
      <c r="M13" s="807">
        <v>1601.125</v>
      </c>
      <c r="N13" s="809">
        <f t="shared" si="0"/>
        <v>1.313430193175527</v>
      </c>
      <c r="O13" s="804">
        <v>23164.914000000001</v>
      </c>
      <c r="P13" s="802">
        <f t="shared" si="1"/>
        <v>1.5305429379096431</v>
      </c>
      <c r="Q13" s="810">
        <v>382.86107125777141</v>
      </c>
      <c r="R13" s="811">
        <v>14.467898508860957</v>
      </c>
      <c r="S13" s="794"/>
      <c r="T13" s="171"/>
      <c r="U13" s="795"/>
      <c r="V13" s="795"/>
      <c r="W13" s="796"/>
      <c r="X13" s="797"/>
      <c r="Y13" s="797"/>
      <c r="Z13" s="797"/>
      <c r="AA13" s="797"/>
      <c r="AB13" s="797"/>
      <c r="AC13" s="797"/>
      <c r="AD13" s="797"/>
      <c r="AE13" s="797"/>
      <c r="AF13" s="797"/>
      <c r="AG13" s="797"/>
      <c r="AH13" s="797"/>
      <c r="AI13" s="797"/>
      <c r="AJ13" s="797"/>
      <c r="AK13" s="797"/>
      <c r="AL13" s="797"/>
      <c r="AM13" s="797"/>
      <c r="AN13" s="798"/>
      <c r="AO13" s="798"/>
      <c r="AP13" s="798"/>
      <c r="AQ13" s="798"/>
      <c r="AR13" s="798"/>
      <c r="AS13" s="798"/>
      <c r="AT13" s="798"/>
      <c r="AU13" s="798"/>
      <c r="AV13" s="776"/>
    </row>
    <row r="14" spans="1:48" ht="22.5" customHeight="1" x14ac:dyDescent="0.25">
      <c r="A14" s="812" t="s">
        <v>248</v>
      </c>
      <c r="B14" s="813"/>
      <c r="C14" s="814">
        <v>384962</v>
      </c>
      <c r="D14" s="815">
        <v>99.9</v>
      </c>
      <c r="E14" s="816">
        <v>108551</v>
      </c>
      <c r="F14" s="815">
        <v>88.6</v>
      </c>
      <c r="G14" s="816">
        <v>1469791.3559999999</v>
      </c>
      <c r="H14" s="817">
        <v>94.6</v>
      </c>
      <c r="I14" s="818">
        <v>281.97954603311496</v>
      </c>
      <c r="J14" s="819">
        <v>13.54</v>
      </c>
      <c r="K14" s="814">
        <v>393417</v>
      </c>
      <c r="L14" s="815">
        <v>99.893864181700451</v>
      </c>
      <c r="M14" s="820">
        <v>107752.557</v>
      </c>
      <c r="N14" s="815">
        <f>M14/$M$16*100</f>
        <v>88.391263490150365</v>
      </c>
      <c r="O14" s="820">
        <f>SUM(O6:O13)</f>
        <v>1432946.0829700001</v>
      </c>
      <c r="P14" s="817">
        <f t="shared" si="1"/>
        <v>94.677040790871018</v>
      </c>
      <c r="Q14" s="818">
        <v>273.88891939087534</v>
      </c>
      <c r="R14" s="819">
        <v>13.298487969710083</v>
      </c>
      <c r="S14" s="821"/>
      <c r="T14" s="171"/>
      <c r="U14" s="797"/>
      <c r="V14" s="822"/>
      <c r="W14" s="796"/>
      <c r="X14" s="797"/>
      <c r="Y14" s="797"/>
      <c r="Z14" s="797"/>
      <c r="AA14" s="797"/>
      <c r="AB14" s="797"/>
      <c r="AC14" s="797"/>
      <c r="AD14" s="797"/>
      <c r="AE14" s="797"/>
      <c r="AF14" s="797"/>
      <c r="AG14" s="797"/>
      <c r="AH14" s="797"/>
      <c r="AI14" s="797"/>
      <c r="AJ14" s="797"/>
      <c r="AK14" s="797"/>
      <c r="AL14" s="797"/>
      <c r="AM14" s="797"/>
      <c r="AN14" s="798"/>
      <c r="AO14" s="798"/>
      <c r="AP14" s="798"/>
      <c r="AQ14" s="798"/>
      <c r="AR14" s="798"/>
      <c r="AS14" s="798"/>
      <c r="AT14" s="798"/>
      <c r="AU14" s="798"/>
      <c r="AV14" s="776"/>
    </row>
    <row r="15" spans="1:48" ht="43.5" customHeight="1" x14ac:dyDescent="0.25">
      <c r="A15" s="1333" t="s">
        <v>249</v>
      </c>
      <c r="B15" s="1334"/>
      <c r="C15" s="823">
        <v>410</v>
      </c>
      <c r="D15" s="824">
        <v>0.1</v>
      </c>
      <c r="E15" s="825">
        <v>13991</v>
      </c>
      <c r="F15" s="824">
        <v>11.4</v>
      </c>
      <c r="G15" s="825">
        <v>84278.789000000004</v>
      </c>
      <c r="H15" s="826">
        <v>5.4</v>
      </c>
      <c r="I15" s="827">
        <v>34123.460975609756</v>
      </c>
      <c r="J15" s="828">
        <v>6.02</v>
      </c>
      <c r="K15" s="823">
        <v>418</v>
      </c>
      <c r="L15" s="824">
        <v>0.10613581829954169</v>
      </c>
      <c r="M15" s="829">
        <v>14151.523499999999</v>
      </c>
      <c r="N15" s="824">
        <f t="shared" si="0"/>
        <v>11.608736509849644</v>
      </c>
      <c r="O15" s="1346">
        <v>80563.497600000002</v>
      </c>
      <c r="P15" s="826">
        <f t="shared" si="1"/>
        <v>5.3229592091289648</v>
      </c>
      <c r="Q15" s="827">
        <v>33855.319377990432</v>
      </c>
      <c r="R15" s="828">
        <v>5.692920454818875</v>
      </c>
      <c r="S15" s="821"/>
      <c r="T15" s="171"/>
      <c r="U15" s="797"/>
      <c r="V15" s="822"/>
      <c r="W15" s="796"/>
      <c r="X15" s="797"/>
      <c r="Y15" s="797"/>
      <c r="Z15" s="797"/>
      <c r="AA15" s="797"/>
      <c r="AB15" s="797"/>
      <c r="AC15" s="797"/>
      <c r="AD15" s="797"/>
      <c r="AE15" s="797"/>
      <c r="AF15" s="797"/>
      <c r="AG15" s="797"/>
      <c r="AH15" s="797"/>
      <c r="AI15" s="797"/>
      <c r="AJ15" s="797"/>
      <c r="AK15" s="797"/>
      <c r="AL15" s="797"/>
      <c r="AM15" s="797"/>
      <c r="AN15" s="798"/>
      <c r="AO15" s="798"/>
      <c r="AP15" s="798"/>
      <c r="AQ15" s="798"/>
      <c r="AR15" s="798"/>
      <c r="AS15" s="798"/>
      <c r="AT15" s="798"/>
      <c r="AU15" s="798"/>
      <c r="AV15" s="776"/>
    </row>
    <row r="16" spans="1:48" ht="31.5" customHeight="1" x14ac:dyDescent="0.25">
      <c r="A16" s="830" t="s">
        <v>250</v>
      </c>
      <c r="B16" s="831"/>
      <c r="C16" s="832">
        <v>385372</v>
      </c>
      <c r="D16" s="824">
        <v>100</v>
      </c>
      <c r="E16" s="833">
        <v>122542</v>
      </c>
      <c r="F16" s="834">
        <v>100</v>
      </c>
      <c r="G16" s="833">
        <v>1554070.145</v>
      </c>
      <c r="H16" s="835">
        <v>100</v>
      </c>
      <c r="I16" s="836">
        <v>317.98373779101752</v>
      </c>
      <c r="J16" s="837">
        <v>12.68</v>
      </c>
      <c r="K16" s="832">
        <v>393835</v>
      </c>
      <c r="L16" s="834">
        <v>100</v>
      </c>
      <c r="M16" s="833">
        <v>121904.0805</v>
      </c>
      <c r="N16" s="834">
        <f>M16/$M$16*100</f>
        <v>100</v>
      </c>
      <c r="O16" s="838">
        <f>O14+O15</f>
        <v>1513509.5805700002</v>
      </c>
      <c r="P16" s="835">
        <f t="shared" si="1"/>
        <v>100</v>
      </c>
      <c r="Q16" s="836">
        <v>309.53084540480148</v>
      </c>
      <c r="R16" s="837">
        <v>12.415577676827642</v>
      </c>
      <c r="S16" s="821"/>
      <c r="T16" s="171"/>
      <c r="U16" s="797"/>
      <c r="V16" s="822"/>
      <c r="W16" s="796"/>
      <c r="X16" s="797"/>
      <c r="Y16" s="797"/>
      <c r="Z16" s="797"/>
      <c r="AA16" s="797"/>
      <c r="AB16" s="797"/>
      <c r="AC16" s="797"/>
      <c r="AD16" s="797"/>
      <c r="AE16" s="797"/>
      <c r="AF16" s="797"/>
      <c r="AG16" s="797"/>
      <c r="AH16" s="797"/>
      <c r="AI16" s="797"/>
      <c r="AJ16" s="797"/>
      <c r="AK16" s="797"/>
      <c r="AL16" s="797"/>
      <c r="AM16" s="797"/>
      <c r="AN16" s="798"/>
      <c r="AO16" s="798"/>
      <c r="AP16" s="798"/>
      <c r="AQ16" s="798"/>
      <c r="AR16" s="798"/>
      <c r="AS16" s="798"/>
      <c r="AT16" s="798"/>
      <c r="AU16" s="798"/>
      <c r="AV16" s="776"/>
    </row>
    <row r="17" spans="1:48" ht="17.25" customHeight="1" x14ac:dyDescent="0.25">
      <c r="A17" s="1335" t="s">
        <v>234</v>
      </c>
      <c r="B17" s="1335"/>
      <c r="C17" s="1335"/>
      <c r="D17" s="1336"/>
      <c r="E17" s="1336"/>
      <c r="F17" s="1336"/>
      <c r="G17" s="1336"/>
      <c r="H17" s="1336"/>
      <c r="I17" s="1336"/>
      <c r="J17" s="821"/>
      <c r="K17" s="839"/>
      <c r="L17" s="840"/>
      <c r="M17" s="841"/>
      <c r="N17" s="840"/>
      <c r="O17" s="841"/>
      <c r="P17" s="840"/>
      <c r="Q17" s="827"/>
      <c r="R17" s="821"/>
      <c r="S17" s="821"/>
      <c r="T17" s="171"/>
      <c r="U17" s="842"/>
      <c r="V17" s="843"/>
      <c r="W17" s="798"/>
      <c r="X17" s="798"/>
      <c r="Y17" s="798"/>
      <c r="Z17" s="798"/>
      <c r="AA17" s="798"/>
      <c r="AB17" s="798"/>
      <c r="AC17" s="798"/>
      <c r="AD17" s="798"/>
      <c r="AE17" s="798"/>
      <c r="AF17" s="798"/>
      <c r="AG17" s="798"/>
      <c r="AH17" s="798"/>
      <c r="AI17" s="798"/>
      <c r="AJ17" s="798"/>
      <c r="AK17" s="798"/>
      <c r="AL17" s="776"/>
      <c r="AM17" s="776"/>
      <c r="AN17" s="776"/>
      <c r="AO17" s="776"/>
      <c r="AP17" s="776"/>
      <c r="AQ17" s="776"/>
      <c r="AR17" s="776"/>
      <c r="AS17" s="776"/>
      <c r="AT17" s="776"/>
      <c r="AU17" s="776"/>
      <c r="AV17" s="776"/>
    </row>
    <row r="18" spans="1:48" ht="6.75" customHeight="1" x14ac:dyDescent="0.25">
      <c r="A18" s="844"/>
      <c r="C18" s="1341"/>
      <c r="D18" s="1341"/>
      <c r="E18" s="845"/>
      <c r="F18" s="846"/>
      <c r="G18" s="845"/>
      <c r="H18" s="846"/>
      <c r="I18" s="827"/>
      <c r="J18" s="821"/>
      <c r="K18" s="839"/>
      <c r="L18" s="840"/>
      <c r="M18" s="841"/>
      <c r="N18" s="840"/>
      <c r="O18" s="841"/>
      <c r="P18" s="840"/>
      <c r="Q18" s="827"/>
      <c r="R18" s="821"/>
      <c r="S18" s="821"/>
      <c r="T18" s="171"/>
      <c r="U18" s="842"/>
      <c r="V18" s="843"/>
      <c r="W18" s="798"/>
      <c r="X18" s="798"/>
      <c r="Y18" s="798"/>
      <c r="Z18" s="798"/>
      <c r="AA18" s="798"/>
      <c r="AB18" s="798"/>
      <c r="AC18" s="798"/>
      <c r="AD18" s="798"/>
      <c r="AE18" s="798"/>
      <c r="AF18" s="798"/>
      <c r="AG18" s="798"/>
      <c r="AH18" s="798"/>
      <c r="AI18" s="798"/>
      <c r="AJ18" s="798"/>
      <c r="AK18" s="798"/>
      <c r="AL18" s="776"/>
      <c r="AM18" s="776"/>
      <c r="AN18" s="776"/>
      <c r="AO18" s="776"/>
      <c r="AP18" s="776"/>
      <c r="AQ18" s="776"/>
      <c r="AR18" s="776"/>
      <c r="AS18" s="776"/>
      <c r="AT18" s="776"/>
      <c r="AU18" s="776"/>
      <c r="AV18" s="776"/>
    </row>
    <row r="19" spans="1:48" ht="15.75" customHeight="1" x14ac:dyDescent="0.25">
      <c r="B19" s="847"/>
      <c r="C19" s="848"/>
      <c r="D19" s="849"/>
      <c r="E19" s="848"/>
      <c r="F19" s="849"/>
      <c r="G19" s="848"/>
      <c r="H19" s="849"/>
      <c r="I19" s="850"/>
      <c r="J19" s="850"/>
      <c r="K19" s="850"/>
      <c r="L19" s="851"/>
      <c r="M19" s="849"/>
      <c r="N19" s="851"/>
      <c r="O19" s="849"/>
      <c r="P19" s="851"/>
      <c r="Q19" s="849"/>
      <c r="R19" s="850"/>
      <c r="S19" s="850"/>
      <c r="T19" s="730"/>
      <c r="V19" s="843"/>
      <c r="W19" s="776"/>
      <c r="X19" s="776"/>
      <c r="Y19" s="776"/>
      <c r="Z19" s="776"/>
      <c r="AA19" s="776"/>
      <c r="AB19" s="776"/>
      <c r="AC19" s="776"/>
      <c r="AD19" s="776"/>
      <c r="AE19" s="776"/>
      <c r="AF19" s="776"/>
      <c r="AG19" s="776"/>
      <c r="AH19" s="776"/>
      <c r="AI19" s="776"/>
      <c r="AJ19" s="776"/>
      <c r="AK19" s="776"/>
      <c r="AL19" s="776"/>
      <c r="AM19" s="776"/>
      <c r="AN19" s="776"/>
      <c r="AO19" s="776"/>
      <c r="AP19" s="776"/>
      <c r="AQ19" s="776"/>
      <c r="AR19" s="776"/>
      <c r="AS19" s="776"/>
      <c r="AT19" s="776"/>
      <c r="AU19" s="776"/>
      <c r="AV19" s="776"/>
    </row>
    <row r="20" spans="1:48" ht="12" customHeight="1" x14ac:dyDescent="0.25">
      <c r="A20" s="765"/>
      <c r="B20" s="847"/>
      <c r="C20" s="848"/>
      <c r="D20" s="849"/>
      <c r="E20" s="848"/>
      <c r="F20" s="849"/>
      <c r="G20" s="848"/>
      <c r="H20" s="849"/>
      <c r="I20" s="850"/>
      <c r="J20" s="850"/>
      <c r="K20" s="850"/>
      <c r="L20" s="851"/>
      <c r="M20" s="849"/>
      <c r="N20" s="851"/>
      <c r="O20" s="849"/>
      <c r="P20" s="851"/>
      <c r="Q20" s="849"/>
      <c r="R20" s="850"/>
      <c r="S20" s="850"/>
      <c r="T20" s="116"/>
      <c r="V20" s="843"/>
      <c r="W20" s="776"/>
      <c r="X20" s="776"/>
      <c r="Y20" s="776"/>
      <c r="Z20" s="776"/>
      <c r="AA20" s="776"/>
      <c r="AB20" s="776"/>
      <c r="AC20" s="776"/>
      <c r="AD20" s="776"/>
      <c r="AE20" s="776"/>
      <c r="AF20" s="776"/>
      <c r="AG20" s="776"/>
      <c r="AH20" s="776"/>
      <c r="AI20" s="776"/>
      <c r="AJ20" s="776"/>
      <c r="AK20" s="776"/>
      <c r="AL20" s="776"/>
      <c r="AM20" s="776"/>
      <c r="AN20" s="776"/>
      <c r="AO20" s="776"/>
      <c r="AP20" s="776"/>
      <c r="AQ20" s="776"/>
      <c r="AR20" s="776"/>
      <c r="AS20" s="776"/>
      <c r="AT20" s="776"/>
      <c r="AU20" s="776"/>
      <c r="AV20" s="776"/>
    </row>
    <row r="21" spans="1:48" ht="12" customHeight="1" x14ac:dyDescent="0.25">
      <c r="A21" s="171"/>
      <c r="B21" s="847"/>
      <c r="C21" s="848"/>
      <c r="D21" s="849"/>
      <c r="E21" s="848"/>
      <c r="F21" s="849"/>
      <c r="G21" s="848"/>
      <c r="H21" s="849"/>
      <c r="I21" s="850"/>
      <c r="J21" s="850"/>
      <c r="K21" s="850"/>
      <c r="L21" s="851"/>
      <c r="M21" s="849"/>
      <c r="N21" s="851"/>
      <c r="O21" s="849"/>
      <c r="P21" s="851"/>
      <c r="Q21" s="849"/>
      <c r="R21" s="850"/>
      <c r="S21" s="850"/>
      <c r="T21" s="116"/>
      <c r="V21" s="776"/>
      <c r="W21" s="776"/>
      <c r="X21" s="776"/>
      <c r="Y21" s="776"/>
      <c r="Z21" s="776"/>
      <c r="AA21" s="776"/>
      <c r="AB21" s="776"/>
      <c r="AC21" s="776"/>
      <c r="AD21" s="776"/>
      <c r="AE21" s="776"/>
      <c r="AF21" s="776"/>
      <c r="AG21" s="776"/>
      <c r="AH21" s="776"/>
      <c r="AI21" s="776"/>
      <c r="AJ21" s="776"/>
      <c r="AK21" s="776"/>
      <c r="AL21" s="776"/>
      <c r="AM21" s="776"/>
      <c r="AN21" s="776"/>
      <c r="AO21" s="776"/>
      <c r="AP21" s="776"/>
      <c r="AQ21" s="776"/>
      <c r="AR21" s="776"/>
      <c r="AS21" s="776"/>
      <c r="AT21" s="776"/>
      <c r="AU21" s="776"/>
      <c r="AV21" s="776"/>
    </row>
    <row r="22" spans="1:48" ht="15" customHeight="1" x14ac:dyDescent="0.25">
      <c r="A22" s="171"/>
      <c r="B22" s="847"/>
      <c r="C22" s="848"/>
      <c r="D22" s="849"/>
      <c r="E22" s="848"/>
      <c r="F22" s="849"/>
      <c r="G22" s="848"/>
      <c r="H22" s="849"/>
      <c r="I22" s="850"/>
      <c r="J22" s="850"/>
      <c r="K22" s="850"/>
      <c r="L22" s="851"/>
      <c r="M22" s="849"/>
      <c r="N22" s="851"/>
      <c r="O22" s="849"/>
      <c r="P22" s="851"/>
      <c r="Q22" s="849"/>
      <c r="R22" s="850"/>
      <c r="S22" s="850"/>
      <c r="T22" s="116"/>
      <c r="V22" s="776"/>
      <c r="W22" s="776"/>
      <c r="X22" s="776"/>
      <c r="Y22" s="776"/>
      <c r="Z22" s="776"/>
      <c r="AA22" s="776"/>
      <c r="AB22" s="776"/>
      <c r="AC22" s="776"/>
      <c r="AD22" s="776"/>
      <c r="AE22" s="776"/>
      <c r="AF22" s="776"/>
      <c r="AG22" s="776"/>
      <c r="AH22" s="776"/>
      <c r="AI22" s="776"/>
      <c r="AJ22" s="776"/>
      <c r="AK22" s="776"/>
      <c r="AL22" s="776"/>
      <c r="AM22" s="776"/>
      <c r="AN22" s="776"/>
      <c r="AO22" s="776"/>
      <c r="AP22" s="776"/>
      <c r="AQ22" s="776"/>
      <c r="AR22" s="776"/>
      <c r="AS22" s="776"/>
      <c r="AT22" s="776"/>
      <c r="AU22" s="776"/>
      <c r="AV22" s="776"/>
    </row>
    <row r="23" spans="1:48" ht="14.1" customHeight="1" x14ac:dyDescent="0.25">
      <c r="A23" s="171"/>
      <c r="B23" s="623"/>
      <c r="T23" s="229"/>
    </row>
    <row r="24" spans="1:48" ht="14.1" customHeight="1" x14ac:dyDescent="0.25">
      <c r="A24" s="171"/>
      <c r="T24" s="229"/>
      <c r="U24" s="852"/>
      <c r="V24" s="852"/>
    </row>
    <row r="25" spans="1:48" ht="14.1" customHeight="1" x14ac:dyDescent="0.25">
      <c r="A25" s="171"/>
      <c r="T25" s="229"/>
    </row>
    <row r="26" spans="1:48" ht="14.1" customHeight="1" x14ac:dyDescent="0.25">
      <c r="A26" s="171"/>
      <c r="B26" s="623"/>
      <c r="T26" s="229"/>
    </row>
    <row r="27" spans="1:48" ht="14.1" customHeight="1" x14ac:dyDescent="0.25">
      <c r="A27" s="171"/>
      <c r="B27" s="623"/>
      <c r="T27" s="229"/>
    </row>
    <row r="28" spans="1:48" ht="14.1" customHeight="1" x14ac:dyDescent="0.25">
      <c r="A28" s="171"/>
      <c r="B28" s="623"/>
      <c r="T28" s="229"/>
    </row>
    <row r="29" spans="1:48" ht="14.1" customHeight="1" x14ac:dyDescent="0.25">
      <c r="A29" s="171"/>
      <c r="C29" s="623"/>
      <c r="D29" s="623"/>
      <c r="E29" s="623"/>
      <c r="F29" s="623"/>
      <c r="G29" s="623"/>
      <c r="H29" s="623"/>
      <c r="I29" s="623"/>
      <c r="J29" s="623"/>
      <c r="K29" s="623"/>
      <c r="L29" s="623"/>
      <c r="M29" s="623"/>
      <c r="N29" s="623"/>
      <c r="O29" s="623"/>
      <c r="P29" s="623"/>
      <c r="Q29" s="623"/>
      <c r="R29" s="623"/>
      <c r="S29" s="623"/>
      <c r="T29" s="229"/>
    </row>
    <row r="30" spans="1:48" ht="14.1" customHeight="1" x14ac:dyDescent="0.25">
      <c r="A30" s="171"/>
      <c r="C30" s="623"/>
      <c r="D30" s="623"/>
      <c r="E30" s="623"/>
      <c r="F30" s="623"/>
      <c r="G30" s="623"/>
      <c r="H30" s="623"/>
      <c r="I30" s="623"/>
      <c r="J30" s="623"/>
      <c r="K30" s="623"/>
      <c r="L30" s="623"/>
      <c r="M30" s="623"/>
      <c r="N30" s="623"/>
      <c r="O30" s="623"/>
      <c r="P30" s="623"/>
      <c r="Q30" s="623"/>
      <c r="R30" s="623"/>
      <c r="S30" s="623"/>
      <c r="T30" s="229"/>
    </row>
    <row r="31" spans="1:48" ht="14.1" customHeight="1" x14ac:dyDescent="0.25">
      <c r="A31" s="171"/>
      <c r="C31" s="623"/>
      <c r="D31" s="623"/>
      <c r="E31" s="623"/>
      <c r="F31" s="623"/>
      <c r="G31" s="623"/>
      <c r="H31" s="623"/>
      <c r="I31" s="623"/>
      <c r="J31" s="623"/>
      <c r="K31" s="623"/>
      <c r="L31" s="623"/>
      <c r="M31" s="623"/>
      <c r="N31" s="623"/>
      <c r="O31" s="623"/>
      <c r="P31" s="623"/>
      <c r="Q31" s="623"/>
      <c r="R31" s="623"/>
      <c r="S31" s="623"/>
      <c r="T31" s="229"/>
    </row>
    <row r="32" spans="1:48" ht="14.1" customHeight="1" x14ac:dyDescent="0.25">
      <c r="A32" s="171"/>
      <c r="C32" s="623"/>
      <c r="D32" s="623"/>
      <c r="E32" s="623"/>
      <c r="F32" s="623"/>
      <c r="G32" s="623"/>
      <c r="H32" s="623"/>
      <c r="I32" s="623"/>
      <c r="J32" s="623"/>
      <c r="K32" s="623"/>
      <c r="L32" s="623"/>
      <c r="M32" s="623"/>
      <c r="N32" s="623"/>
      <c r="O32" s="623"/>
      <c r="P32" s="623"/>
      <c r="Q32" s="623"/>
      <c r="R32" s="623"/>
      <c r="S32" s="623"/>
      <c r="T32" s="229"/>
    </row>
    <row r="33" spans="1:20" ht="14.1" customHeight="1" x14ac:dyDescent="0.25">
      <c r="A33" s="171"/>
      <c r="C33" s="623"/>
      <c r="D33" s="623"/>
      <c r="E33" s="623"/>
      <c r="F33" s="623"/>
      <c r="G33" s="623"/>
      <c r="H33" s="623"/>
      <c r="I33" s="623"/>
      <c r="J33" s="623"/>
      <c r="K33" s="623"/>
      <c r="L33" s="623"/>
      <c r="M33" s="623"/>
      <c r="N33" s="623"/>
      <c r="O33" s="623"/>
      <c r="P33" s="623"/>
      <c r="Q33" s="623"/>
      <c r="R33" s="623"/>
      <c r="S33" s="623"/>
      <c r="T33" s="229"/>
    </row>
    <row r="34" spans="1:20" ht="12" customHeight="1" x14ac:dyDescent="0.25">
      <c r="B34" s="623"/>
      <c r="C34" s="623"/>
      <c r="D34" s="623"/>
      <c r="E34" s="623"/>
      <c r="F34" s="623"/>
      <c r="G34" s="623"/>
      <c r="H34" s="623"/>
      <c r="I34" s="623"/>
      <c r="J34" s="623"/>
      <c r="K34" s="623"/>
      <c r="L34" s="623"/>
      <c r="M34" s="623"/>
      <c r="N34" s="623"/>
      <c r="O34" s="623"/>
      <c r="P34" s="623"/>
      <c r="Q34" s="623"/>
      <c r="R34" s="623"/>
      <c r="S34" s="623"/>
      <c r="T34" s="853"/>
    </row>
    <row r="35" spans="1:20" x14ac:dyDescent="0.25">
      <c r="B35" s="623"/>
      <c r="C35" s="623"/>
      <c r="D35" s="623"/>
      <c r="E35" s="623"/>
      <c r="F35" s="623"/>
      <c r="G35" s="623"/>
      <c r="H35" s="623"/>
      <c r="I35" s="623"/>
      <c r="J35" s="623"/>
      <c r="K35" s="623"/>
      <c r="L35" s="623"/>
      <c r="M35" s="623"/>
      <c r="N35" s="623"/>
      <c r="O35" s="623"/>
      <c r="P35" s="623"/>
      <c r="Q35" s="623"/>
      <c r="R35" s="623"/>
      <c r="S35" s="623"/>
      <c r="T35" s="853"/>
    </row>
    <row r="36" spans="1:20" x14ac:dyDescent="0.25">
      <c r="B36" s="623"/>
      <c r="C36" s="623"/>
      <c r="D36" s="623"/>
      <c r="E36" s="623"/>
      <c r="F36" s="623"/>
      <c r="G36" s="623"/>
      <c r="H36" s="623"/>
      <c r="I36" s="623"/>
      <c r="J36" s="623"/>
      <c r="K36" s="623"/>
      <c r="L36" s="623"/>
      <c r="M36" s="623"/>
      <c r="N36" s="623"/>
      <c r="O36" s="623"/>
      <c r="P36" s="623"/>
      <c r="Q36" s="623"/>
      <c r="R36" s="623"/>
      <c r="S36" s="623"/>
      <c r="T36" s="623"/>
    </row>
    <row r="37" spans="1:20" x14ac:dyDescent="0.25">
      <c r="B37" s="623"/>
      <c r="C37" s="623"/>
      <c r="D37" s="623"/>
      <c r="E37" s="623"/>
      <c r="F37" s="623"/>
      <c r="G37" s="623"/>
      <c r="H37" s="623"/>
      <c r="I37" s="623"/>
      <c r="J37" s="623"/>
      <c r="K37" s="623"/>
      <c r="L37" s="623"/>
      <c r="M37" s="623"/>
      <c r="N37" s="623"/>
      <c r="O37" s="623"/>
      <c r="P37" s="623"/>
      <c r="Q37" s="623"/>
      <c r="R37" s="623"/>
      <c r="S37" s="623"/>
      <c r="T37" s="623"/>
    </row>
    <row r="38" spans="1:20" x14ac:dyDescent="0.25">
      <c r="B38" s="623"/>
      <c r="C38" s="623"/>
      <c r="D38" s="623"/>
      <c r="E38" s="623"/>
      <c r="F38" s="623"/>
      <c r="G38" s="623"/>
      <c r="I38" s="623"/>
      <c r="J38" s="623"/>
      <c r="K38" s="623"/>
      <c r="L38" s="623"/>
      <c r="M38" s="623"/>
      <c r="N38" s="623"/>
      <c r="O38" s="623"/>
      <c r="P38" s="623"/>
      <c r="Q38" s="623"/>
      <c r="R38" s="623"/>
      <c r="S38" s="623"/>
      <c r="T38" s="623"/>
    </row>
    <row r="39" spans="1:20" x14ac:dyDescent="0.25">
      <c r="B39" s="623"/>
      <c r="C39" s="623"/>
      <c r="D39" s="623"/>
      <c r="E39" s="623"/>
      <c r="F39" s="623"/>
      <c r="G39" s="623"/>
      <c r="H39" s="623"/>
      <c r="I39" s="623"/>
      <c r="J39" s="623"/>
      <c r="K39" s="623"/>
      <c r="L39" s="623"/>
      <c r="M39" s="623"/>
      <c r="N39" s="623"/>
      <c r="O39" s="623"/>
      <c r="P39" s="623"/>
      <c r="Q39" s="623"/>
      <c r="R39" s="623"/>
      <c r="S39" s="623"/>
      <c r="T39" s="623"/>
    </row>
    <row r="40" spans="1:20" x14ac:dyDescent="0.25">
      <c r="B40" s="623"/>
      <c r="C40" s="623"/>
      <c r="D40" s="623"/>
      <c r="E40" s="623"/>
      <c r="F40" s="623"/>
      <c r="G40" s="623"/>
      <c r="H40" s="623"/>
      <c r="I40" s="623"/>
      <c r="J40" s="623"/>
      <c r="K40" s="623"/>
      <c r="L40" s="623"/>
      <c r="M40" s="623"/>
      <c r="N40" s="623"/>
      <c r="O40" s="623"/>
      <c r="P40" s="623"/>
      <c r="Q40" s="623"/>
      <c r="R40" s="623"/>
      <c r="S40" s="623"/>
      <c r="T40" s="623"/>
    </row>
    <row r="41" spans="1:20" x14ac:dyDescent="0.25">
      <c r="B41" s="623"/>
      <c r="C41" s="623"/>
      <c r="D41" s="623"/>
      <c r="E41" s="623"/>
      <c r="F41" s="623"/>
      <c r="G41" s="623"/>
      <c r="H41" s="623"/>
      <c r="I41" s="623"/>
      <c r="J41" s="623"/>
      <c r="K41" s="623"/>
      <c r="L41" s="623"/>
      <c r="M41" s="623"/>
      <c r="N41" s="623"/>
      <c r="O41" s="623"/>
      <c r="P41" s="623"/>
      <c r="Q41" s="623"/>
      <c r="R41" s="623"/>
      <c r="S41" s="623"/>
      <c r="T41" s="623"/>
    </row>
    <row r="42" spans="1:20" x14ac:dyDescent="0.25">
      <c r="B42" s="623"/>
      <c r="C42" s="623"/>
      <c r="D42" s="623"/>
      <c r="E42" s="623"/>
      <c r="F42" s="623"/>
      <c r="G42" s="623"/>
      <c r="H42" s="623"/>
      <c r="I42" s="623"/>
      <c r="J42" s="623"/>
      <c r="K42" s="623"/>
      <c r="L42" s="623"/>
      <c r="M42" s="623"/>
      <c r="N42" s="623"/>
      <c r="O42" s="623"/>
      <c r="P42" s="623"/>
      <c r="Q42" s="623"/>
      <c r="R42" s="623"/>
      <c r="S42" s="623"/>
      <c r="T42" s="623"/>
    </row>
    <row r="43" spans="1:20" x14ac:dyDescent="0.25">
      <c r="B43" s="623"/>
      <c r="C43" s="623"/>
      <c r="D43" s="623"/>
      <c r="E43" s="623"/>
      <c r="F43" s="623"/>
      <c r="G43" s="623"/>
      <c r="H43" s="623"/>
      <c r="I43" s="623"/>
      <c r="J43" s="623"/>
      <c r="K43" s="623"/>
      <c r="L43" s="623"/>
      <c r="M43" s="623"/>
      <c r="N43" s="623"/>
      <c r="O43" s="623"/>
      <c r="P43" s="623"/>
      <c r="Q43" s="623"/>
      <c r="R43" s="623"/>
      <c r="S43" s="623"/>
      <c r="T43" s="623"/>
    </row>
    <row r="44" spans="1:20" x14ac:dyDescent="0.25">
      <c r="B44" s="623"/>
      <c r="C44" s="623"/>
      <c r="D44" s="623"/>
      <c r="E44" s="623"/>
      <c r="F44" s="623"/>
      <c r="G44" s="623"/>
      <c r="H44" s="623"/>
      <c r="I44" s="623"/>
      <c r="J44" s="623"/>
      <c r="K44" s="623"/>
      <c r="L44" s="623"/>
      <c r="M44" s="623"/>
      <c r="N44" s="623"/>
      <c r="O44" s="623"/>
      <c r="P44" s="623"/>
      <c r="Q44" s="623"/>
      <c r="R44" s="623"/>
      <c r="S44" s="623"/>
      <c r="T44" s="623"/>
    </row>
    <row r="45" spans="1:20" x14ac:dyDescent="0.25">
      <c r="B45" s="623"/>
      <c r="C45" s="623"/>
      <c r="D45" s="623"/>
      <c r="E45" s="623"/>
      <c r="F45" s="623"/>
      <c r="G45" s="623"/>
      <c r="H45" s="623"/>
      <c r="I45" s="623"/>
      <c r="J45" s="623"/>
      <c r="K45" s="623"/>
      <c r="L45" s="623"/>
      <c r="M45" s="623"/>
      <c r="N45" s="623"/>
      <c r="O45" s="623"/>
      <c r="P45" s="623"/>
      <c r="Q45" s="623"/>
      <c r="R45" s="623"/>
      <c r="S45" s="623"/>
      <c r="T45" s="623"/>
    </row>
    <row r="46" spans="1:20" x14ac:dyDescent="0.25">
      <c r="B46" s="623"/>
      <c r="C46" s="623"/>
      <c r="D46" s="623"/>
      <c r="E46" s="623"/>
      <c r="F46" s="623"/>
      <c r="G46" s="623"/>
      <c r="H46" s="623"/>
      <c r="I46" s="623"/>
      <c r="J46" s="623"/>
      <c r="K46" s="623"/>
      <c r="L46" s="623"/>
      <c r="M46" s="623"/>
      <c r="N46" s="623"/>
      <c r="O46" s="623"/>
      <c r="P46" s="623"/>
      <c r="Q46" s="623"/>
      <c r="R46" s="623"/>
      <c r="S46" s="623"/>
    </row>
    <row r="47" spans="1:20" x14ac:dyDescent="0.25">
      <c r="B47" s="623"/>
      <c r="C47" s="623"/>
      <c r="D47" s="623"/>
      <c r="E47" s="623"/>
      <c r="F47" s="623"/>
      <c r="G47" s="623"/>
      <c r="H47" s="623"/>
      <c r="I47" s="623"/>
      <c r="J47" s="623"/>
      <c r="K47" s="623"/>
      <c r="L47" s="623"/>
      <c r="M47" s="623"/>
      <c r="N47" s="623"/>
      <c r="O47" s="623"/>
      <c r="P47" s="623"/>
      <c r="Q47" s="623"/>
      <c r="R47" s="623"/>
      <c r="S47" s="623"/>
    </row>
    <row r="48" spans="1:20" x14ac:dyDescent="0.25">
      <c r="B48" s="623"/>
      <c r="C48" s="623"/>
      <c r="D48" s="623"/>
      <c r="E48" s="623"/>
      <c r="F48" s="623"/>
      <c r="G48" s="623"/>
      <c r="H48" s="623"/>
      <c r="I48" s="623"/>
      <c r="J48" s="623"/>
      <c r="K48" s="623"/>
      <c r="L48" s="623"/>
      <c r="M48" s="623"/>
      <c r="N48" s="623"/>
      <c r="O48" s="623"/>
      <c r="P48" s="623"/>
      <c r="Q48" s="623"/>
      <c r="R48" s="623"/>
      <c r="S48" s="623"/>
    </row>
    <row r="49" spans="2:19" x14ac:dyDescent="0.25">
      <c r="B49" s="623"/>
      <c r="C49" s="623"/>
      <c r="D49" s="623"/>
      <c r="E49" s="623"/>
      <c r="F49" s="623"/>
      <c r="G49" s="623"/>
      <c r="H49" s="623"/>
      <c r="I49" s="623"/>
      <c r="J49" s="623"/>
      <c r="K49" s="623"/>
      <c r="L49" s="623"/>
      <c r="M49" s="623"/>
      <c r="N49" s="623"/>
      <c r="O49" s="623"/>
      <c r="P49" s="623"/>
      <c r="Q49" s="623"/>
      <c r="R49" s="623"/>
      <c r="S49" s="623"/>
    </row>
    <row r="50" spans="2:19" x14ac:dyDescent="0.25">
      <c r="B50" s="623"/>
      <c r="C50" s="623"/>
      <c r="D50" s="623"/>
      <c r="E50" s="623"/>
      <c r="F50" s="623"/>
      <c r="G50" s="623"/>
      <c r="H50" s="623"/>
      <c r="I50" s="623"/>
      <c r="J50" s="623"/>
      <c r="K50" s="623"/>
      <c r="L50" s="623"/>
      <c r="M50" s="623"/>
      <c r="N50" s="623"/>
      <c r="O50" s="623"/>
      <c r="P50" s="623"/>
      <c r="Q50" s="623"/>
      <c r="R50" s="623"/>
      <c r="S50" s="623"/>
    </row>
    <row r="51" spans="2:19" x14ac:dyDescent="0.25">
      <c r="B51" s="623"/>
      <c r="C51" s="623"/>
      <c r="D51" s="623"/>
      <c r="E51" s="623"/>
      <c r="F51" s="623"/>
      <c r="G51" s="623"/>
      <c r="H51" s="623"/>
      <c r="I51" s="623"/>
      <c r="J51" s="623"/>
      <c r="K51" s="623"/>
      <c r="L51" s="623"/>
      <c r="M51" s="623"/>
      <c r="N51" s="623"/>
      <c r="O51" s="623"/>
      <c r="P51" s="623"/>
      <c r="Q51" s="623"/>
      <c r="R51" s="623"/>
      <c r="S51" s="623"/>
    </row>
    <row r="52" spans="2:19" x14ac:dyDescent="0.25">
      <c r="B52" s="623"/>
      <c r="C52" s="623"/>
      <c r="D52" s="623"/>
      <c r="E52" s="623"/>
      <c r="F52" s="623"/>
      <c r="G52" s="623"/>
      <c r="H52" s="623"/>
      <c r="I52" s="623"/>
      <c r="J52" s="623"/>
      <c r="K52" s="623"/>
      <c r="L52" s="623"/>
      <c r="M52" s="623"/>
      <c r="N52" s="623"/>
      <c r="O52" s="623"/>
      <c r="P52" s="623"/>
      <c r="Q52" s="623"/>
      <c r="R52" s="623"/>
      <c r="S52" s="623"/>
    </row>
    <row r="53" spans="2:19" x14ac:dyDescent="0.25">
      <c r="B53" s="623"/>
      <c r="C53" s="623"/>
      <c r="D53" s="623"/>
      <c r="E53" s="623"/>
      <c r="F53" s="623"/>
      <c r="G53" s="623"/>
      <c r="H53" s="623"/>
      <c r="I53" s="623"/>
      <c r="J53" s="623"/>
      <c r="K53" s="623"/>
      <c r="L53" s="623"/>
      <c r="M53" s="623"/>
      <c r="N53" s="623"/>
      <c r="O53" s="623"/>
      <c r="P53" s="623"/>
      <c r="Q53" s="623"/>
      <c r="R53" s="623"/>
      <c r="S53" s="623"/>
    </row>
    <row r="54" spans="2:19" x14ac:dyDescent="0.25">
      <c r="B54" s="623"/>
      <c r="C54" s="623"/>
      <c r="D54" s="623"/>
      <c r="E54" s="623"/>
      <c r="F54" s="623"/>
      <c r="G54" s="623"/>
      <c r="H54" s="623"/>
      <c r="I54" s="623"/>
      <c r="J54" s="623"/>
      <c r="K54" s="623"/>
      <c r="L54" s="623"/>
      <c r="M54" s="623"/>
      <c r="N54" s="623"/>
      <c r="O54" s="623"/>
      <c r="P54" s="623"/>
      <c r="Q54" s="623"/>
      <c r="R54" s="623"/>
      <c r="S54" s="623"/>
    </row>
    <row r="55" spans="2:19" x14ac:dyDescent="0.25">
      <c r="B55" s="623"/>
      <c r="C55" s="623"/>
      <c r="D55" s="623"/>
      <c r="E55" s="623"/>
      <c r="F55" s="623"/>
      <c r="G55" s="623"/>
      <c r="H55" s="623"/>
      <c r="I55" s="623"/>
      <c r="J55" s="623"/>
      <c r="K55" s="623"/>
      <c r="L55" s="623"/>
      <c r="M55" s="623"/>
      <c r="N55" s="623"/>
      <c r="O55" s="623"/>
      <c r="P55" s="623"/>
      <c r="Q55" s="623"/>
      <c r="R55" s="623"/>
      <c r="S55" s="623"/>
    </row>
    <row r="56" spans="2:19" x14ac:dyDescent="0.25">
      <c r="B56" s="623"/>
      <c r="C56" s="623"/>
      <c r="D56" s="623"/>
      <c r="E56" s="623"/>
      <c r="F56" s="623"/>
      <c r="G56" s="623"/>
      <c r="H56" s="623"/>
      <c r="I56" s="623"/>
      <c r="J56" s="623"/>
      <c r="K56" s="623"/>
      <c r="L56" s="623"/>
      <c r="M56" s="623"/>
      <c r="N56" s="623"/>
      <c r="O56" s="623"/>
      <c r="P56" s="623"/>
      <c r="Q56" s="623"/>
      <c r="R56" s="623"/>
      <c r="S56" s="623"/>
    </row>
    <row r="57" spans="2:19" x14ac:dyDescent="0.25">
      <c r="B57" s="623"/>
      <c r="C57" s="623"/>
      <c r="D57" s="623"/>
      <c r="E57" s="623"/>
      <c r="F57" s="623"/>
      <c r="G57" s="623"/>
      <c r="H57" s="623"/>
      <c r="I57" s="623"/>
      <c r="J57" s="623"/>
      <c r="K57" s="623"/>
      <c r="L57" s="623"/>
      <c r="M57" s="623"/>
      <c r="N57" s="623"/>
      <c r="O57" s="623"/>
      <c r="P57" s="623"/>
      <c r="Q57" s="623"/>
      <c r="R57" s="623"/>
      <c r="S57" s="623"/>
    </row>
    <row r="58" spans="2:19" x14ac:dyDescent="0.25">
      <c r="B58" s="623"/>
      <c r="C58" s="623"/>
      <c r="D58" s="623"/>
      <c r="E58" s="623"/>
      <c r="F58" s="623"/>
      <c r="G58" s="623"/>
      <c r="H58" s="623"/>
      <c r="I58" s="623"/>
      <c r="J58" s="623"/>
      <c r="K58" s="623"/>
      <c r="L58" s="623"/>
      <c r="M58" s="623"/>
      <c r="N58" s="623"/>
      <c r="O58" s="623"/>
      <c r="P58" s="623"/>
      <c r="Q58" s="623"/>
      <c r="R58" s="623"/>
      <c r="S58" s="623"/>
    </row>
    <row r="59" spans="2:19" x14ac:dyDescent="0.25">
      <c r="B59" s="623"/>
      <c r="C59" s="623"/>
      <c r="D59" s="623"/>
      <c r="E59" s="623"/>
      <c r="F59" s="623"/>
      <c r="G59" s="623"/>
      <c r="H59" s="623"/>
      <c r="I59" s="623"/>
      <c r="J59" s="623"/>
      <c r="K59" s="623"/>
      <c r="L59" s="623"/>
      <c r="M59" s="623"/>
      <c r="N59" s="623"/>
      <c r="O59" s="623"/>
      <c r="P59" s="623"/>
      <c r="Q59" s="623"/>
      <c r="R59" s="623"/>
      <c r="S59" s="623"/>
    </row>
    <row r="60" spans="2:19" x14ac:dyDescent="0.25">
      <c r="B60" s="623"/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3"/>
      <c r="O60" s="623"/>
      <c r="P60" s="623"/>
      <c r="Q60" s="623"/>
      <c r="R60" s="623"/>
      <c r="S60" s="623"/>
    </row>
    <row r="61" spans="2:19" x14ac:dyDescent="0.25">
      <c r="B61" s="623"/>
      <c r="C61" s="623"/>
      <c r="D61" s="623"/>
      <c r="E61" s="623"/>
      <c r="F61" s="623"/>
      <c r="G61" s="623"/>
      <c r="H61" s="623"/>
      <c r="I61" s="623"/>
      <c r="J61" s="623"/>
      <c r="K61" s="623"/>
      <c r="L61" s="623"/>
      <c r="M61" s="623"/>
      <c r="N61" s="623"/>
      <c r="O61" s="623"/>
      <c r="P61" s="623"/>
      <c r="Q61" s="623"/>
      <c r="R61" s="623"/>
      <c r="S61" s="623"/>
    </row>
    <row r="62" spans="2:19" x14ac:dyDescent="0.25">
      <c r="B62" s="623"/>
      <c r="C62" s="623"/>
      <c r="D62" s="623"/>
      <c r="E62" s="623"/>
      <c r="F62" s="623"/>
      <c r="G62" s="623"/>
      <c r="H62" s="623"/>
      <c r="I62" s="623"/>
      <c r="J62" s="623"/>
      <c r="K62" s="623"/>
      <c r="L62" s="623"/>
      <c r="M62" s="623"/>
      <c r="N62" s="623"/>
      <c r="O62" s="623"/>
      <c r="P62" s="623"/>
      <c r="Q62" s="623"/>
      <c r="R62" s="623"/>
      <c r="S62" s="623"/>
    </row>
    <row r="63" spans="2:19" x14ac:dyDescent="0.25">
      <c r="B63" s="623"/>
      <c r="C63" s="623"/>
      <c r="D63" s="623"/>
      <c r="E63" s="623"/>
      <c r="F63" s="623"/>
      <c r="G63" s="623"/>
      <c r="H63" s="623"/>
      <c r="I63" s="623"/>
      <c r="J63" s="623"/>
      <c r="K63" s="623"/>
      <c r="L63" s="623"/>
      <c r="M63" s="623"/>
      <c r="N63" s="623"/>
      <c r="O63" s="623"/>
      <c r="P63" s="623"/>
      <c r="Q63" s="623"/>
      <c r="R63" s="623"/>
      <c r="S63" s="623"/>
    </row>
    <row r="64" spans="2:19" x14ac:dyDescent="0.25">
      <c r="B64" s="623"/>
      <c r="C64" s="623"/>
      <c r="D64" s="623"/>
      <c r="E64" s="623"/>
      <c r="F64" s="623"/>
      <c r="G64" s="623"/>
      <c r="H64" s="623"/>
      <c r="I64" s="623"/>
      <c r="J64" s="623"/>
      <c r="K64" s="623"/>
      <c r="L64" s="623"/>
      <c r="M64" s="623"/>
      <c r="N64" s="623"/>
      <c r="O64" s="623"/>
      <c r="P64" s="623"/>
      <c r="Q64" s="623"/>
      <c r="R64" s="623"/>
      <c r="S64" s="623"/>
    </row>
    <row r="65" spans="2:19" x14ac:dyDescent="0.25">
      <c r="B65" s="623"/>
      <c r="C65" s="623"/>
      <c r="D65" s="623"/>
      <c r="E65" s="623"/>
      <c r="F65" s="623"/>
      <c r="G65" s="623"/>
      <c r="H65" s="623"/>
      <c r="I65" s="623"/>
      <c r="J65" s="623"/>
      <c r="K65" s="623"/>
      <c r="L65" s="623"/>
      <c r="M65" s="623"/>
      <c r="N65" s="623"/>
      <c r="O65" s="623"/>
      <c r="P65" s="623"/>
      <c r="Q65" s="623"/>
      <c r="R65" s="623"/>
      <c r="S65" s="623"/>
    </row>
    <row r="66" spans="2:19" x14ac:dyDescent="0.25">
      <c r="B66" s="623"/>
      <c r="C66" s="623"/>
      <c r="D66" s="623"/>
      <c r="E66" s="623"/>
      <c r="F66" s="623"/>
      <c r="G66" s="623"/>
      <c r="H66" s="623"/>
      <c r="I66" s="623"/>
      <c r="J66" s="623"/>
      <c r="K66" s="623"/>
      <c r="L66" s="623"/>
      <c r="M66" s="623"/>
      <c r="N66" s="623"/>
      <c r="O66" s="623"/>
      <c r="P66" s="623"/>
      <c r="Q66" s="623"/>
      <c r="R66" s="623"/>
      <c r="S66" s="623"/>
    </row>
    <row r="67" spans="2:19" x14ac:dyDescent="0.25">
      <c r="B67" s="623"/>
      <c r="C67" s="623"/>
      <c r="D67" s="623"/>
      <c r="E67" s="623"/>
      <c r="F67" s="623"/>
      <c r="G67" s="623"/>
      <c r="H67" s="623"/>
      <c r="I67" s="623"/>
      <c r="J67" s="623"/>
      <c r="K67" s="623"/>
      <c r="L67" s="623"/>
      <c r="M67" s="623"/>
      <c r="N67" s="623"/>
      <c r="O67" s="623"/>
      <c r="P67" s="623"/>
      <c r="Q67" s="623"/>
      <c r="R67" s="623"/>
      <c r="S67" s="623"/>
    </row>
    <row r="68" spans="2:19" x14ac:dyDescent="0.25">
      <c r="B68" s="623"/>
      <c r="C68" s="623"/>
      <c r="D68" s="623"/>
      <c r="E68" s="623"/>
      <c r="F68" s="623"/>
      <c r="G68" s="623"/>
      <c r="H68" s="623"/>
      <c r="I68" s="623"/>
      <c r="J68" s="623"/>
      <c r="K68" s="623"/>
      <c r="L68" s="623"/>
      <c r="M68" s="623"/>
      <c r="N68" s="623"/>
      <c r="O68" s="623"/>
      <c r="P68" s="623"/>
      <c r="Q68" s="623"/>
      <c r="R68" s="623"/>
      <c r="S68" s="623"/>
    </row>
    <row r="69" spans="2:19" x14ac:dyDescent="0.25">
      <c r="B69" s="623"/>
      <c r="C69" s="623"/>
      <c r="D69" s="623"/>
      <c r="E69" s="623"/>
      <c r="F69" s="623"/>
      <c r="G69" s="623"/>
      <c r="H69" s="623"/>
      <c r="I69" s="623"/>
      <c r="J69" s="623"/>
      <c r="K69" s="623"/>
      <c r="L69" s="623"/>
      <c r="M69" s="623"/>
      <c r="N69" s="623"/>
      <c r="O69" s="623"/>
      <c r="P69" s="623"/>
      <c r="Q69" s="623"/>
      <c r="R69" s="623"/>
      <c r="S69" s="623"/>
    </row>
    <row r="70" spans="2:19" x14ac:dyDescent="0.25">
      <c r="B70" s="623"/>
      <c r="C70" s="623"/>
      <c r="D70" s="623"/>
      <c r="E70" s="623"/>
      <c r="F70" s="623"/>
      <c r="G70" s="623"/>
      <c r="H70" s="623"/>
      <c r="I70" s="623"/>
      <c r="J70" s="623"/>
      <c r="K70" s="623"/>
      <c r="L70" s="623"/>
      <c r="M70" s="623"/>
      <c r="N70" s="623"/>
      <c r="O70" s="623"/>
      <c r="P70" s="623"/>
      <c r="Q70" s="623"/>
      <c r="R70" s="623"/>
      <c r="S70" s="623"/>
    </row>
    <row r="71" spans="2:19" x14ac:dyDescent="0.25">
      <c r="B71" s="623"/>
      <c r="C71" s="623"/>
      <c r="D71" s="623"/>
      <c r="E71" s="623"/>
      <c r="F71" s="623"/>
      <c r="G71" s="623"/>
      <c r="H71" s="623"/>
      <c r="I71" s="623"/>
      <c r="J71" s="623"/>
      <c r="K71" s="623"/>
      <c r="L71" s="623"/>
      <c r="M71" s="623"/>
      <c r="N71" s="623"/>
      <c r="O71" s="623"/>
      <c r="P71" s="623"/>
      <c r="Q71" s="623"/>
      <c r="R71" s="623"/>
      <c r="S71" s="623"/>
    </row>
    <row r="72" spans="2:19" x14ac:dyDescent="0.25">
      <c r="B72" s="623"/>
      <c r="C72" s="623"/>
      <c r="D72" s="623"/>
      <c r="E72" s="623"/>
      <c r="F72" s="623"/>
      <c r="G72" s="623"/>
      <c r="H72" s="623"/>
      <c r="I72" s="623"/>
      <c r="J72" s="623"/>
      <c r="K72" s="623"/>
      <c r="L72" s="623"/>
      <c r="M72" s="623"/>
      <c r="N72" s="623"/>
      <c r="O72" s="623"/>
      <c r="P72" s="623"/>
      <c r="Q72" s="623"/>
      <c r="R72" s="623"/>
      <c r="S72" s="623"/>
    </row>
    <row r="73" spans="2:19" x14ac:dyDescent="0.25">
      <c r="B73" s="623"/>
      <c r="C73" s="623"/>
      <c r="D73" s="623"/>
      <c r="E73" s="623"/>
      <c r="F73" s="623"/>
      <c r="G73" s="623"/>
      <c r="H73" s="623"/>
      <c r="I73" s="623"/>
      <c r="J73" s="623"/>
      <c r="K73" s="623"/>
      <c r="L73" s="623"/>
      <c r="M73" s="623"/>
      <c r="N73" s="623"/>
      <c r="O73" s="623"/>
      <c r="P73" s="623"/>
      <c r="Q73" s="623"/>
      <c r="R73" s="623"/>
      <c r="S73" s="623"/>
    </row>
    <row r="74" spans="2:19" x14ac:dyDescent="0.25">
      <c r="B74" s="623"/>
      <c r="C74" s="623"/>
      <c r="D74" s="623"/>
      <c r="E74" s="623"/>
      <c r="F74" s="623"/>
      <c r="G74" s="623"/>
      <c r="H74" s="623"/>
      <c r="I74" s="623"/>
      <c r="J74" s="623"/>
      <c r="K74" s="623"/>
      <c r="L74" s="623"/>
      <c r="M74" s="623"/>
      <c r="N74" s="623"/>
      <c r="O74" s="623"/>
      <c r="P74" s="623"/>
      <c r="Q74" s="623"/>
      <c r="R74" s="623"/>
      <c r="S74" s="623"/>
    </row>
    <row r="75" spans="2:19" x14ac:dyDescent="0.25">
      <c r="B75" s="623"/>
      <c r="C75" s="623"/>
      <c r="D75" s="623"/>
      <c r="E75" s="623"/>
      <c r="F75" s="623"/>
      <c r="G75" s="623"/>
      <c r="H75" s="623"/>
      <c r="I75" s="623"/>
      <c r="J75" s="623"/>
      <c r="K75" s="623"/>
      <c r="L75" s="623"/>
      <c r="M75" s="623"/>
      <c r="N75" s="623"/>
      <c r="O75" s="623"/>
      <c r="P75" s="623"/>
      <c r="Q75" s="623"/>
      <c r="R75" s="623"/>
      <c r="S75" s="623"/>
    </row>
    <row r="76" spans="2:19" x14ac:dyDescent="0.25">
      <c r="B76" s="623"/>
      <c r="C76" s="623"/>
      <c r="D76" s="623"/>
      <c r="E76" s="623"/>
      <c r="F76" s="623"/>
      <c r="G76" s="623"/>
      <c r="H76" s="623"/>
      <c r="I76" s="623"/>
      <c r="J76" s="623"/>
      <c r="K76" s="623"/>
      <c r="L76" s="623"/>
      <c r="M76" s="623"/>
      <c r="N76" s="623"/>
      <c r="O76" s="623"/>
      <c r="P76" s="623"/>
      <c r="Q76" s="623"/>
      <c r="R76" s="623"/>
      <c r="S76" s="623"/>
    </row>
  </sheetData>
  <mergeCells count="17">
    <mergeCell ref="C18:D18"/>
    <mergeCell ref="O4:P4"/>
    <mergeCell ref="Q4:Q5"/>
    <mergeCell ref="R4:R5"/>
    <mergeCell ref="A15:B15"/>
    <mergeCell ref="A17:C17"/>
    <mergeCell ref="D17:I17"/>
    <mergeCell ref="A3:B4"/>
    <mergeCell ref="C3:J3"/>
    <mergeCell ref="K3:R3"/>
    <mergeCell ref="C4:D4"/>
    <mergeCell ref="E4:F4"/>
    <mergeCell ref="G4:H4"/>
    <mergeCell ref="I4:I5"/>
    <mergeCell ref="J4:J5"/>
    <mergeCell ref="K4:L4"/>
    <mergeCell ref="M4:N4"/>
  </mergeCells>
  <pageMargins left="0.31" right="0.3" top="0.74803149606299213" bottom="0.74803149606299213" header="0.31496062992125984" footer="0.31496062992125984"/>
  <pageSetup paperSize="9" scale="8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7"/>
  <sheetViews>
    <sheetView zoomScale="90" zoomScaleNormal="90" workbookViewId="0">
      <selection activeCell="A6" sqref="A6"/>
    </sheetView>
  </sheetViews>
  <sheetFormatPr defaultColWidth="9.140625" defaultRowHeight="15.75" x14ac:dyDescent="0.25"/>
  <cols>
    <col min="1" max="1" width="37.85546875" style="20" customWidth="1"/>
    <col min="2" max="2" width="11.5703125" style="20" customWidth="1"/>
    <col min="3" max="3" width="11" style="20" customWidth="1"/>
    <col min="4" max="4" width="11.140625" style="20" customWidth="1"/>
    <col min="5" max="5" width="11.28515625" style="20" customWidth="1"/>
    <col min="6" max="6" width="9.85546875" style="20" customWidth="1"/>
    <col min="7" max="7" width="11.140625" style="20" customWidth="1"/>
    <col min="8" max="8" width="12" style="20" customWidth="1"/>
    <col min="9" max="9" width="11.5703125" style="20" customWidth="1"/>
    <col min="10" max="10" width="10.42578125" style="20" customWidth="1"/>
    <col min="11" max="11" width="9.7109375" style="20" customWidth="1"/>
    <col min="12" max="12" width="10.7109375" style="20" customWidth="1"/>
    <col min="13" max="13" width="9.7109375" style="20" customWidth="1"/>
    <col min="14" max="14" width="9.5703125" style="20" customWidth="1"/>
    <col min="15" max="15" width="10.42578125" style="20" customWidth="1"/>
    <col min="16" max="16" width="11.42578125" style="20" customWidth="1"/>
    <col min="17" max="17" width="13.85546875" style="20" customWidth="1"/>
    <col min="18" max="18" width="11.7109375" style="20" customWidth="1"/>
    <col min="19" max="19" width="11.85546875" style="20" customWidth="1"/>
    <col min="20" max="20" width="1.28515625" style="20" customWidth="1"/>
    <col min="21" max="21" width="7.28515625" style="20" customWidth="1"/>
    <col min="22" max="22" width="9.140625" style="20"/>
    <col min="23" max="23" width="12" style="20" bestFit="1" customWidth="1"/>
    <col min="24" max="256" width="9.140625" style="20"/>
    <col min="257" max="257" width="37.85546875" style="20" customWidth="1"/>
    <col min="258" max="258" width="11.5703125" style="20" customWidth="1"/>
    <col min="259" max="259" width="11" style="20" customWidth="1"/>
    <col min="260" max="260" width="11.140625" style="20" customWidth="1"/>
    <col min="261" max="261" width="11.28515625" style="20" customWidth="1"/>
    <col min="262" max="262" width="9.85546875" style="20" customWidth="1"/>
    <col min="263" max="263" width="11.140625" style="20" customWidth="1"/>
    <col min="264" max="264" width="12" style="20" customWidth="1"/>
    <col min="265" max="265" width="11.5703125" style="20" customWidth="1"/>
    <col min="266" max="266" width="10.42578125" style="20" customWidth="1"/>
    <col min="267" max="267" width="9.7109375" style="20" customWidth="1"/>
    <col min="268" max="268" width="10.7109375" style="20" customWidth="1"/>
    <col min="269" max="269" width="9.7109375" style="20" customWidth="1"/>
    <col min="270" max="270" width="9.5703125" style="20" customWidth="1"/>
    <col min="271" max="271" width="10.42578125" style="20" customWidth="1"/>
    <col min="272" max="272" width="11.42578125" style="20" customWidth="1"/>
    <col min="273" max="273" width="13.85546875" style="20" customWidth="1"/>
    <col min="274" max="274" width="11.7109375" style="20" customWidth="1"/>
    <col min="275" max="275" width="11.85546875" style="20" customWidth="1"/>
    <col min="276" max="276" width="1.28515625" style="20" customWidth="1"/>
    <col min="277" max="277" width="7.28515625" style="20" customWidth="1"/>
    <col min="278" max="278" width="9.140625" style="20"/>
    <col min="279" max="279" width="12" style="20" bestFit="1" customWidth="1"/>
    <col min="280" max="512" width="9.140625" style="20"/>
    <col min="513" max="513" width="37.85546875" style="20" customWidth="1"/>
    <col min="514" max="514" width="11.5703125" style="20" customWidth="1"/>
    <col min="515" max="515" width="11" style="20" customWidth="1"/>
    <col min="516" max="516" width="11.140625" style="20" customWidth="1"/>
    <col min="517" max="517" width="11.28515625" style="20" customWidth="1"/>
    <col min="518" max="518" width="9.85546875" style="20" customWidth="1"/>
    <col min="519" max="519" width="11.140625" style="20" customWidth="1"/>
    <col min="520" max="520" width="12" style="20" customWidth="1"/>
    <col min="521" max="521" width="11.5703125" style="20" customWidth="1"/>
    <col min="522" max="522" width="10.42578125" style="20" customWidth="1"/>
    <col min="523" max="523" width="9.7109375" style="20" customWidth="1"/>
    <col min="524" max="524" width="10.7109375" style="20" customWidth="1"/>
    <col min="525" max="525" width="9.7109375" style="20" customWidth="1"/>
    <col min="526" max="526" width="9.5703125" style="20" customWidth="1"/>
    <col min="527" max="527" width="10.42578125" style="20" customWidth="1"/>
    <col min="528" max="528" width="11.42578125" style="20" customWidth="1"/>
    <col min="529" max="529" width="13.85546875" style="20" customWidth="1"/>
    <col min="530" max="530" width="11.7109375" style="20" customWidth="1"/>
    <col min="531" max="531" width="11.85546875" style="20" customWidth="1"/>
    <col min="532" max="532" width="1.28515625" style="20" customWidth="1"/>
    <col min="533" max="533" width="7.28515625" style="20" customWidth="1"/>
    <col min="534" max="534" width="9.140625" style="20"/>
    <col min="535" max="535" width="12" style="20" bestFit="1" customWidth="1"/>
    <col min="536" max="768" width="9.140625" style="20"/>
    <col min="769" max="769" width="37.85546875" style="20" customWidth="1"/>
    <col min="770" max="770" width="11.5703125" style="20" customWidth="1"/>
    <col min="771" max="771" width="11" style="20" customWidth="1"/>
    <col min="772" max="772" width="11.140625" style="20" customWidth="1"/>
    <col min="773" max="773" width="11.28515625" style="20" customWidth="1"/>
    <col min="774" max="774" width="9.85546875" style="20" customWidth="1"/>
    <col min="775" max="775" width="11.140625" style="20" customWidth="1"/>
    <col min="776" max="776" width="12" style="20" customWidth="1"/>
    <col min="777" max="777" width="11.5703125" style="20" customWidth="1"/>
    <col min="778" max="778" width="10.42578125" style="20" customWidth="1"/>
    <col min="779" max="779" width="9.7109375" style="20" customWidth="1"/>
    <col min="780" max="780" width="10.7109375" style="20" customWidth="1"/>
    <col min="781" max="781" width="9.7109375" style="20" customWidth="1"/>
    <col min="782" max="782" width="9.5703125" style="20" customWidth="1"/>
    <col min="783" max="783" width="10.42578125" style="20" customWidth="1"/>
    <col min="784" max="784" width="11.42578125" style="20" customWidth="1"/>
    <col min="785" max="785" width="13.85546875" style="20" customWidth="1"/>
    <col min="786" max="786" width="11.7109375" style="20" customWidth="1"/>
    <col min="787" max="787" width="11.85546875" style="20" customWidth="1"/>
    <col min="788" max="788" width="1.28515625" style="20" customWidth="1"/>
    <col min="789" max="789" width="7.28515625" style="20" customWidth="1"/>
    <col min="790" max="790" width="9.140625" style="20"/>
    <col min="791" max="791" width="12" style="20" bestFit="1" customWidth="1"/>
    <col min="792" max="1024" width="9.140625" style="20"/>
    <col min="1025" max="1025" width="37.85546875" style="20" customWidth="1"/>
    <col min="1026" max="1026" width="11.5703125" style="20" customWidth="1"/>
    <col min="1027" max="1027" width="11" style="20" customWidth="1"/>
    <col min="1028" max="1028" width="11.140625" style="20" customWidth="1"/>
    <col min="1029" max="1029" width="11.28515625" style="20" customWidth="1"/>
    <col min="1030" max="1030" width="9.85546875" style="20" customWidth="1"/>
    <col min="1031" max="1031" width="11.140625" style="20" customWidth="1"/>
    <col min="1032" max="1032" width="12" style="20" customWidth="1"/>
    <col min="1033" max="1033" width="11.5703125" style="20" customWidth="1"/>
    <col min="1034" max="1034" width="10.42578125" style="20" customWidth="1"/>
    <col min="1035" max="1035" width="9.7109375" style="20" customWidth="1"/>
    <col min="1036" max="1036" width="10.7109375" style="20" customWidth="1"/>
    <col min="1037" max="1037" width="9.7109375" style="20" customWidth="1"/>
    <col min="1038" max="1038" width="9.5703125" style="20" customWidth="1"/>
    <col min="1039" max="1039" width="10.42578125" style="20" customWidth="1"/>
    <col min="1040" max="1040" width="11.42578125" style="20" customWidth="1"/>
    <col min="1041" max="1041" width="13.85546875" style="20" customWidth="1"/>
    <col min="1042" max="1042" width="11.7109375" style="20" customWidth="1"/>
    <col min="1043" max="1043" width="11.85546875" style="20" customWidth="1"/>
    <col min="1044" max="1044" width="1.28515625" style="20" customWidth="1"/>
    <col min="1045" max="1045" width="7.28515625" style="20" customWidth="1"/>
    <col min="1046" max="1046" width="9.140625" style="20"/>
    <col min="1047" max="1047" width="12" style="20" bestFit="1" customWidth="1"/>
    <col min="1048" max="1280" width="9.140625" style="20"/>
    <col min="1281" max="1281" width="37.85546875" style="20" customWidth="1"/>
    <col min="1282" max="1282" width="11.5703125" style="20" customWidth="1"/>
    <col min="1283" max="1283" width="11" style="20" customWidth="1"/>
    <col min="1284" max="1284" width="11.140625" style="20" customWidth="1"/>
    <col min="1285" max="1285" width="11.28515625" style="20" customWidth="1"/>
    <col min="1286" max="1286" width="9.85546875" style="20" customWidth="1"/>
    <col min="1287" max="1287" width="11.140625" style="20" customWidth="1"/>
    <col min="1288" max="1288" width="12" style="20" customWidth="1"/>
    <col min="1289" max="1289" width="11.5703125" style="20" customWidth="1"/>
    <col min="1290" max="1290" width="10.42578125" style="20" customWidth="1"/>
    <col min="1291" max="1291" width="9.7109375" style="20" customWidth="1"/>
    <col min="1292" max="1292" width="10.7109375" style="20" customWidth="1"/>
    <col min="1293" max="1293" width="9.7109375" style="20" customWidth="1"/>
    <col min="1294" max="1294" width="9.5703125" style="20" customWidth="1"/>
    <col min="1295" max="1295" width="10.42578125" style="20" customWidth="1"/>
    <col min="1296" max="1296" width="11.42578125" style="20" customWidth="1"/>
    <col min="1297" max="1297" width="13.85546875" style="20" customWidth="1"/>
    <col min="1298" max="1298" width="11.7109375" style="20" customWidth="1"/>
    <col min="1299" max="1299" width="11.85546875" style="20" customWidth="1"/>
    <col min="1300" max="1300" width="1.28515625" style="20" customWidth="1"/>
    <col min="1301" max="1301" width="7.28515625" style="20" customWidth="1"/>
    <col min="1302" max="1302" width="9.140625" style="20"/>
    <col min="1303" max="1303" width="12" style="20" bestFit="1" customWidth="1"/>
    <col min="1304" max="1536" width="9.140625" style="20"/>
    <col min="1537" max="1537" width="37.85546875" style="20" customWidth="1"/>
    <col min="1538" max="1538" width="11.5703125" style="20" customWidth="1"/>
    <col min="1539" max="1539" width="11" style="20" customWidth="1"/>
    <col min="1540" max="1540" width="11.140625" style="20" customWidth="1"/>
    <col min="1541" max="1541" width="11.28515625" style="20" customWidth="1"/>
    <col min="1542" max="1542" width="9.85546875" style="20" customWidth="1"/>
    <col min="1543" max="1543" width="11.140625" style="20" customWidth="1"/>
    <col min="1544" max="1544" width="12" style="20" customWidth="1"/>
    <col min="1545" max="1545" width="11.5703125" style="20" customWidth="1"/>
    <col min="1546" max="1546" width="10.42578125" style="20" customWidth="1"/>
    <col min="1547" max="1547" width="9.7109375" style="20" customWidth="1"/>
    <col min="1548" max="1548" width="10.7109375" style="20" customWidth="1"/>
    <col min="1549" max="1549" width="9.7109375" style="20" customWidth="1"/>
    <col min="1550" max="1550" width="9.5703125" style="20" customWidth="1"/>
    <col min="1551" max="1551" width="10.42578125" style="20" customWidth="1"/>
    <col min="1552" max="1552" width="11.42578125" style="20" customWidth="1"/>
    <col min="1553" max="1553" width="13.85546875" style="20" customWidth="1"/>
    <col min="1554" max="1554" width="11.7109375" style="20" customWidth="1"/>
    <col min="1555" max="1555" width="11.85546875" style="20" customWidth="1"/>
    <col min="1556" max="1556" width="1.28515625" style="20" customWidth="1"/>
    <col min="1557" max="1557" width="7.28515625" style="20" customWidth="1"/>
    <col min="1558" max="1558" width="9.140625" style="20"/>
    <col min="1559" max="1559" width="12" style="20" bestFit="1" customWidth="1"/>
    <col min="1560" max="1792" width="9.140625" style="20"/>
    <col min="1793" max="1793" width="37.85546875" style="20" customWidth="1"/>
    <col min="1794" max="1794" width="11.5703125" style="20" customWidth="1"/>
    <col min="1795" max="1795" width="11" style="20" customWidth="1"/>
    <col min="1796" max="1796" width="11.140625" style="20" customWidth="1"/>
    <col min="1797" max="1797" width="11.28515625" style="20" customWidth="1"/>
    <col min="1798" max="1798" width="9.85546875" style="20" customWidth="1"/>
    <col min="1799" max="1799" width="11.140625" style="20" customWidth="1"/>
    <col min="1800" max="1800" width="12" style="20" customWidth="1"/>
    <col min="1801" max="1801" width="11.5703125" style="20" customWidth="1"/>
    <col min="1802" max="1802" width="10.42578125" style="20" customWidth="1"/>
    <col min="1803" max="1803" width="9.7109375" style="20" customWidth="1"/>
    <col min="1804" max="1804" width="10.7109375" style="20" customWidth="1"/>
    <col min="1805" max="1805" width="9.7109375" style="20" customWidth="1"/>
    <col min="1806" max="1806" width="9.5703125" style="20" customWidth="1"/>
    <col min="1807" max="1807" width="10.42578125" style="20" customWidth="1"/>
    <col min="1808" max="1808" width="11.42578125" style="20" customWidth="1"/>
    <col min="1809" max="1809" width="13.85546875" style="20" customWidth="1"/>
    <col min="1810" max="1810" width="11.7109375" style="20" customWidth="1"/>
    <col min="1811" max="1811" width="11.85546875" style="20" customWidth="1"/>
    <col min="1812" max="1812" width="1.28515625" style="20" customWidth="1"/>
    <col min="1813" max="1813" width="7.28515625" style="20" customWidth="1"/>
    <col min="1814" max="1814" width="9.140625" style="20"/>
    <col min="1815" max="1815" width="12" style="20" bestFit="1" customWidth="1"/>
    <col min="1816" max="2048" width="9.140625" style="20"/>
    <col min="2049" max="2049" width="37.85546875" style="20" customWidth="1"/>
    <col min="2050" max="2050" width="11.5703125" style="20" customWidth="1"/>
    <col min="2051" max="2051" width="11" style="20" customWidth="1"/>
    <col min="2052" max="2052" width="11.140625" style="20" customWidth="1"/>
    <col min="2053" max="2053" width="11.28515625" style="20" customWidth="1"/>
    <col min="2054" max="2054" width="9.85546875" style="20" customWidth="1"/>
    <col min="2055" max="2055" width="11.140625" style="20" customWidth="1"/>
    <col min="2056" max="2056" width="12" style="20" customWidth="1"/>
    <col min="2057" max="2057" width="11.5703125" style="20" customWidth="1"/>
    <col min="2058" max="2058" width="10.42578125" style="20" customWidth="1"/>
    <col min="2059" max="2059" width="9.7109375" style="20" customWidth="1"/>
    <col min="2060" max="2060" width="10.7109375" style="20" customWidth="1"/>
    <col min="2061" max="2061" width="9.7109375" style="20" customWidth="1"/>
    <col min="2062" max="2062" width="9.5703125" style="20" customWidth="1"/>
    <col min="2063" max="2063" width="10.42578125" style="20" customWidth="1"/>
    <col min="2064" max="2064" width="11.42578125" style="20" customWidth="1"/>
    <col min="2065" max="2065" width="13.85546875" style="20" customWidth="1"/>
    <col min="2066" max="2066" width="11.7109375" style="20" customWidth="1"/>
    <col min="2067" max="2067" width="11.85546875" style="20" customWidth="1"/>
    <col min="2068" max="2068" width="1.28515625" style="20" customWidth="1"/>
    <col min="2069" max="2069" width="7.28515625" style="20" customWidth="1"/>
    <col min="2070" max="2070" width="9.140625" style="20"/>
    <col min="2071" max="2071" width="12" style="20" bestFit="1" customWidth="1"/>
    <col min="2072" max="2304" width="9.140625" style="20"/>
    <col min="2305" max="2305" width="37.85546875" style="20" customWidth="1"/>
    <col min="2306" max="2306" width="11.5703125" style="20" customWidth="1"/>
    <col min="2307" max="2307" width="11" style="20" customWidth="1"/>
    <col min="2308" max="2308" width="11.140625" style="20" customWidth="1"/>
    <col min="2309" max="2309" width="11.28515625" style="20" customWidth="1"/>
    <col min="2310" max="2310" width="9.85546875" style="20" customWidth="1"/>
    <col min="2311" max="2311" width="11.140625" style="20" customWidth="1"/>
    <col min="2312" max="2312" width="12" style="20" customWidth="1"/>
    <col min="2313" max="2313" width="11.5703125" style="20" customWidth="1"/>
    <col min="2314" max="2314" width="10.42578125" style="20" customWidth="1"/>
    <col min="2315" max="2315" width="9.7109375" style="20" customWidth="1"/>
    <col min="2316" max="2316" width="10.7109375" style="20" customWidth="1"/>
    <col min="2317" max="2317" width="9.7109375" style="20" customWidth="1"/>
    <col min="2318" max="2318" width="9.5703125" style="20" customWidth="1"/>
    <col min="2319" max="2319" width="10.42578125" style="20" customWidth="1"/>
    <col min="2320" max="2320" width="11.42578125" style="20" customWidth="1"/>
    <col min="2321" max="2321" width="13.85546875" style="20" customWidth="1"/>
    <col min="2322" max="2322" width="11.7109375" style="20" customWidth="1"/>
    <col min="2323" max="2323" width="11.85546875" style="20" customWidth="1"/>
    <col min="2324" max="2324" width="1.28515625" style="20" customWidth="1"/>
    <col min="2325" max="2325" width="7.28515625" style="20" customWidth="1"/>
    <col min="2326" max="2326" width="9.140625" style="20"/>
    <col min="2327" max="2327" width="12" style="20" bestFit="1" customWidth="1"/>
    <col min="2328" max="2560" width="9.140625" style="20"/>
    <col min="2561" max="2561" width="37.85546875" style="20" customWidth="1"/>
    <col min="2562" max="2562" width="11.5703125" style="20" customWidth="1"/>
    <col min="2563" max="2563" width="11" style="20" customWidth="1"/>
    <col min="2564" max="2564" width="11.140625" style="20" customWidth="1"/>
    <col min="2565" max="2565" width="11.28515625" style="20" customWidth="1"/>
    <col min="2566" max="2566" width="9.85546875" style="20" customWidth="1"/>
    <col min="2567" max="2567" width="11.140625" style="20" customWidth="1"/>
    <col min="2568" max="2568" width="12" style="20" customWidth="1"/>
    <col min="2569" max="2569" width="11.5703125" style="20" customWidth="1"/>
    <col min="2570" max="2570" width="10.42578125" style="20" customWidth="1"/>
    <col min="2571" max="2571" width="9.7109375" style="20" customWidth="1"/>
    <col min="2572" max="2572" width="10.7109375" style="20" customWidth="1"/>
    <col min="2573" max="2573" width="9.7109375" style="20" customWidth="1"/>
    <col min="2574" max="2574" width="9.5703125" style="20" customWidth="1"/>
    <col min="2575" max="2575" width="10.42578125" style="20" customWidth="1"/>
    <col min="2576" max="2576" width="11.42578125" style="20" customWidth="1"/>
    <col min="2577" max="2577" width="13.85546875" style="20" customWidth="1"/>
    <col min="2578" max="2578" width="11.7109375" style="20" customWidth="1"/>
    <col min="2579" max="2579" width="11.85546875" style="20" customWidth="1"/>
    <col min="2580" max="2580" width="1.28515625" style="20" customWidth="1"/>
    <col min="2581" max="2581" width="7.28515625" style="20" customWidth="1"/>
    <col min="2582" max="2582" width="9.140625" style="20"/>
    <col min="2583" max="2583" width="12" style="20" bestFit="1" customWidth="1"/>
    <col min="2584" max="2816" width="9.140625" style="20"/>
    <col min="2817" max="2817" width="37.85546875" style="20" customWidth="1"/>
    <col min="2818" max="2818" width="11.5703125" style="20" customWidth="1"/>
    <col min="2819" max="2819" width="11" style="20" customWidth="1"/>
    <col min="2820" max="2820" width="11.140625" style="20" customWidth="1"/>
    <col min="2821" max="2821" width="11.28515625" style="20" customWidth="1"/>
    <col min="2822" max="2822" width="9.85546875" style="20" customWidth="1"/>
    <col min="2823" max="2823" width="11.140625" style="20" customWidth="1"/>
    <col min="2824" max="2824" width="12" style="20" customWidth="1"/>
    <col min="2825" max="2825" width="11.5703125" style="20" customWidth="1"/>
    <col min="2826" max="2826" width="10.42578125" style="20" customWidth="1"/>
    <col min="2827" max="2827" width="9.7109375" style="20" customWidth="1"/>
    <col min="2828" max="2828" width="10.7109375" style="20" customWidth="1"/>
    <col min="2829" max="2829" width="9.7109375" style="20" customWidth="1"/>
    <col min="2830" max="2830" width="9.5703125" style="20" customWidth="1"/>
    <col min="2831" max="2831" width="10.42578125" style="20" customWidth="1"/>
    <col min="2832" max="2832" width="11.42578125" style="20" customWidth="1"/>
    <col min="2833" max="2833" width="13.85546875" style="20" customWidth="1"/>
    <col min="2834" max="2834" width="11.7109375" style="20" customWidth="1"/>
    <col min="2835" max="2835" width="11.85546875" style="20" customWidth="1"/>
    <col min="2836" max="2836" width="1.28515625" style="20" customWidth="1"/>
    <col min="2837" max="2837" width="7.28515625" style="20" customWidth="1"/>
    <col min="2838" max="2838" width="9.140625" style="20"/>
    <col min="2839" max="2839" width="12" style="20" bestFit="1" customWidth="1"/>
    <col min="2840" max="3072" width="9.140625" style="20"/>
    <col min="3073" max="3073" width="37.85546875" style="20" customWidth="1"/>
    <col min="3074" max="3074" width="11.5703125" style="20" customWidth="1"/>
    <col min="3075" max="3075" width="11" style="20" customWidth="1"/>
    <col min="3076" max="3076" width="11.140625" style="20" customWidth="1"/>
    <col min="3077" max="3077" width="11.28515625" style="20" customWidth="1"/>
    <col min="3078" max="3078" width="9.85546875" style="20" customWidth="1"/>
    <col min="3079" max="3079" width="11.140625" style="20" customWidth="1"/>
    <col min="3080" max="3080" width="12" style="20" customWidth="1"/>
    <col min="3081" max="3081" width="11.5703125" style="20" customWidth="1"/>
    <col min="3082" max="3082" width="10.42578125" style="20" customWidth="1"/>
    <col min="3083" max="3083" width="9.7109375" style="20" customWidth="1"/>
    <col min="3084" max="3084" width="10.7109375" style="20" customWidth="1"/>
    <col min="3085" max="3085" width="9.7109375" style="20" customWidth="1"/>
    <col min="3086" max="3086" width="9.5703125" style="20" customWidth="1"/>
    <col min="3087" max="3087" width="10.42578125" style="20" customWidth="1"/>
    <col min="3088" max="3088" width="11.42578125" style="20" customWidth="1"/>
    <col min="3089" max="3089" width="13.85546875" style="20" customWidth="1"/>
    <col min="3090" max="3090" width="11.7109375" style="20" customWidth="1"/>
    <col min="3091" max="3091" width="11.85546875" style="20" customWidth="1"/>
    <col min="3092" max="3092" width="1.28515625" style="20" customWidth="1"/>
    <col min="3093" max="3093" width="7.28515625" style="20" customWidth="1"/>
    <col min="3094" max="3094" width="9.140625" style="20"/>
    <col min="3095" max="3095" width="12" style="20" bestFit="1" customWidth="1"/>
    <col min="3096" max="3328" width="9.140625" style="20"/>
    <col min="3329" max="3329" width="37.85546875" style="20" customWidth="1"/>
    <col min="3330" max="3330" width="11.5703125" style="20" customWidth="1"/>
    <col min="3331" max="3331" width="11" style="20" customWidth="1"/>
    <col min="3332" max="3332" width="11.140625" style="20" customWidth="1"/>
    <col min="3333" max="3333" width="11.28515625" style="20" customWidth="1"/>
    <col min="3334" max="3334" width="9.85546875" style="20" customWidth="1"/>
    <col min="3335" max="3335" width="11.140625" style="20" customWidth="1"/>
    <col min="3336" max="3336" width="12" style="20" customWidth="1"/>
    <col min="3337" max="3337" width="11.5703125" style="20" customWidth="1"/>
    <col min="3338" max="3338" width="10.42578125" style="20" customWidth="1"/>
    <col min="3339" max="3339" width="9.7109375" style="20" customWidth="1"/>
    <col min="3340" max="3340" width="10.7109375" style="20" customWidth="1"/>
    <col min="3341" max="3341" width="9.7109375" style="20" customWidth="1"/>
    <col min="3342" max="3342" width="9.5703125" style="20" customWidth="1"/>
    <col min="3343" max="3343" width="10.42578125" style="20" customWidth="1"/>
    <col min="3344" max="3344" width="11.42578125" style="20" customWidth="1"/>
    <col min="3345" max="3345" width="13.85546875" style="20" customWidth="1"/>
    <col min="3346" max="3346" width="11.7109375" style="20" customWidth="1"/>
    <col min="3347" max="3347" width="11.85546875" style="20" customWidth="1"/>
    <col min="3348" max="3348" width="1.28515625" style="20" customWidth="1"/>
    <col min="3349" max="3349" width="7.28515625" style="20" customWidth="1"/>
    <col min="3350" max="3350" width="9.140625" style="20"/>
    <col min="3351" max="3351" width="12" style="20" bestFit="1" customWidth="1"/>
    <col min="3352" max="3584" width="9.140625" style="20"/>
    <col min="3585" max="3585" width="37.85546875" style="20" customWidth="1"/>
    <col min="3586" max="3586" width="11.5703125" style="20" customWidth="1"/>
    <col min="3587" max="3587" width="11" style="20" customWidth="1"/>
    <col min="3588" max="3588" width="11.140625" style="20" customWidth="1"/>
    <col min="3589" max="3589" width="11.28515625" style="20" customWidth="1"/>
    <col min="3590" max="3590" width="9.85546875" style="20" customWidth="1"/>
    <col min="3591" max="3591" width="11.140625" style="20" customWidth="1"/>
    <col min="3592" max="3592" width="12" style="20" customWidth="1"/>
    <col min="3593" max="3593" width="11.5703125" style="20" customWidth="1"/>
    <col min="3594" max="3594" width="10.42578125" style="20" customWidth="1"/>
    <col min="3595" max="3595" width="9.7109375" style="20" customWidth="1"/>
    <col min="3596" max="3596" width="10.7109375" style="20" customWidth="1"/>
    <col min="3597" max="3597" width="9.7109375" style="20" customWidth="1"/>
    <col min="3598" max="3598" width="9.5703125" style="20" customWidth="1"/>
    <col min="3599" max="3599" width="10.42578125" style="20" customWidth="1"/>
    <col min="3600" max="3600" width="11.42578125" style="20" customWidth="1"/>
    <col min="3601" max="3601" width="13.85546875" style="20" customWidth="1"/>
    <col min="3602" max="3602" width="11.7109375" style="20" customWidth="1"/>
    <col min="3603" max="3603" width="11.85546875" style="20" customWidth="1"/>
    <col min="3604" max="3604" width="1.28515625" style="20" customWidth="1"/>
    <col min="3605" max="3605" width="7.28515625" style="20" customWidth="1"/>
    <col min="3606" max="3606" width="9.140625" style="20"/>
    <col min="3607" max="3607" width="12" style="20" bestFit="1" customWidth="1"/>
    <col min="3608" max="3840" width="9.140625" style="20"/>
    <col min="3841" max="3841" width="37.85546875" style="20" customWidth="1"/>
    <col min="3842" max="3842" width="11.5703125" style="20" customWidth="1"/>
    <col min="3843" max="3843" width="11" style="20" customWidth="1"/>
    <col min="3844" max="3844" width="11.140625" style="20" customWidth="1"/>
    <col min="3845" max="3845" width="11.28515625" style="20" customWidth="1"/>
    <col min="3846" max="3846" width="9.85546875" style="20" customWidth="1"/>
    <col min="3847" max="3847" width="11.140625" style="20" customWidth="1"/>
    <col min="3848" max="3848" width="12" style="20" customWidth="1"/>
    <col min="3849" max="3849" width="11.5703125" style="20" customWidth="1"/>
    <col min="3850" max="3850" width="10.42578125" style="20" customWidth="1"/>
    <col min="3851" max="3851" width="9.7109375" style="20" customWidth="1"/>
    <col min="3852" max="3852" width="10.7109375" style="20" customWidth="1"/>
    <col min="3853" max="3853" width="9.7109375" style="20" customWidth="1"/>
    <col min="3854" max="3854" width="9.5703125" style="20" customWidth="1"/>
    <col min="3855" max="3855" width="10.42578125" style="20" customWidth="1"/>
    <col min="3856" max="3856" width="11.42578125" style="20" customWidth="1"/>
    <col min="3857" max="3857" width="13.85546875" style="20" customWidth="1"/>
    <col min="3858" max="3858" width="11.7109375" style="20" customWidth="1"/>
    <col min="3859" max="3859" width="11.85546875" style="20" customWidth="1"/>
    <col min="3860" max="3860" width="1.28515625" style="20" customWidth="1"/>
    <col min="3861" max="3861" width="7.28515625" style="20" customWidth="1"/>
    <col min="3862" max="3862" width="9.140625" style="20"/>
    <col min="3863" max="3863" width="12" style="20" bestFit="1" customWidth="1"/>
    <col min="3864" max="4096" width="9.140625" style="20"/>
    <col min="4097" max="4097" width="37.85546875" style="20" customWidth="1"/>
    <col min="4098" max="4098" width="11.5703125" style="20" customWidth="1"/>
    <col min="4099" max="4099" width="11" style="20" customWidth="1"/>
    <col min="4100" max="4100" width="11.140625" style="20" customWidth="1"/>
    <col min="4101" max="4101" width="11.28515625" style="20" customWidth="1"/>
    <col min="4102" max="4102" width="9.85546875" style="20" customWidth="1"/>
    <col min="4103" max="4103" width="11.140625" style="20" customWidth="1"/>
    <col min="4104" max="4104" width="12" style="20" customWidth="1"/>
    <col min="4105" max="4105" width="11.5703125" style="20" customWidth="1"/>
    <col min="4106" max="4106" width="10.42578125" style="20" customWidth="1"/>
    <col min="4107" max="4107" width="9.7109375" style="20" customWidth="1"/>
    <col min="4108" max="4108" width="10.7109375" style="20" customWidth="1"/>
    <col min="4109" max="4109" width="9.7109375" style="20" customWidth="1"/>
    <col min="4110" max="4110" width="9.5703125" style="20" customWidth="1"/>
    <col min="4111" max="4111" width="10.42578125" style="20" customWidth="1"/>
    <col min="4112" max="4112" width="11.42578125" style="20" customWidth="1"/>
    <col min="4113" max="4113" width="13.85546875" style="20" customWidth="1"/>
    <col min="4114" max="4114" width="11.7109375" style="20" customWidth="1"/>
    <col min="4115" max="4115" width="11.85546875" style="20" customWidth="1"/>
    <col min="4116" max="4116" width="1.28515625" style="20" customWidth="1"/>
    <col min="4117" max="4117" width="7.28515625" style="20" customWidth="1"/>
    <col min="4118" max="4118" width="9.140625" style="20"/>
    <col min="4119" max="4119" width="12" style="20" bestFit="1" customWidth="1"/>
    <col min="4120" max="4352" width="9.140625" style="20"/>
    <col min="4353" max="4353" width="37.85546875" style="20" customWidth="1"/>
    <col min="4354" max="4354" width="11.5703125" style="20" customWidth="1"/>
    <col min="4355" max="4355" width="11" style="20" customWidth="1"/>
    <col min="4356" max="4356" width="11.140625" style="20" customWidth="1"/>
    <col min="4357" max="4357" width="11.28515625" style="20" customWidth="1"/>
    <col min="4358" max="4358" width="9.85546875" style="20" customWidth="1"/>
    <col min="4359" max="4359" width="11.140625" style="20" customWidth="1"/>
    <col min="4360" max="4360" width="12" style="20" customWidth="1"/>
    <col min="4361" max="4361" width="11.5703125" style="20" customWidth="1"/>
    <col min="4362" max="4362" width="10.42578125" style="20" customWidth="1"/>
    <col min="4363" max="4363" width="9.7109375" style="20" customWidth="1"/>
    <col min="4364" max="4364" width="10.7109375" style="20" customWidth="1"/>
    <col min="4365" max="4365" width="9.7109375" style="20" customWidth="1"/>
    <col min="4366" max="4366" width="9.5703125" style="20" customWidth="1"/>
    <col min="4367" max="4367" width="10.42578125" style="20" customWidth="1"/>
    <col min="4368" max="4368" width="11.42578125" style="20" customWidth="1"/>
    <col min="4369" max="4369" width="13.85546875" style="20" customWidth="1"/>
    <col min="4370" max="4370" width="11.7109375" style="20" customWidth="1"/>
    <col min="4371" max="4371" width="11.85546875" style="20" customWidth="1"/>
    <col min="4372" max="4372" width="1.28515625" style="20" customWidth="1"/>
    <col min="4373" max="4373" width="7.28515625" style="20" customWidth="1"/>
    <col min="4374" max="4374" width="9.140625" style="20"/>
    <col min="4375" max="4375" width="12" style="20" bestFit="1" customWidth="1"/>
    <col min="4376" max="4608" width="9.140625" style="20"/>
    <col min="4609" max="4609" width="37.85546875" style="20" customWidth="1"/>
    <col min="4610" max="4610" width="11.5703125" style="20" customWidth="1"/>
    <col min="4611" max="4611" width="11" style="20" customWidth="1"/>
    <col min="4612" max="4612" width="11.140625" style="20" customWidth="1"/>
    <col min="4613" max="4613" width="11.28515625" style="20" customWidth="1"/>
    <col min="4614" max="4614" width="9.85546875" style="20" customWidth="1"/>
    <col min="4615" max="4615" width="11.140625" style="20" customWidth="1"/>
    <col min="4616" max="4616" width="12" style="20" customWidth="1"/>
    <col min="4617" max="4617" width="11.5703125" style="20" customWidth="1"/>
    <col min="4618" max="4618" width="10.42578125" style="20" customWidth="1"/>
    <col min="4619" max="4619" width="9.7109375" style="20" customWidth="1"/>
    <col min="4620" max="4620" width="10.7109375" style="20" customWidth="1"/>
    <col min="4621" max="4621" width="9.7109375" style="20" customWidth="1"/>
    <col min="4622" max="4622" width="9.5703125" style="20" customWidth="1"/>
    <col min="4623" max="4623" width="10.42578125" style="20" customWidth="1"/>
    <col min="4624" max="4624" width="11.42578125" style="20" customWidth="1"/>
    <col min="4625" max="4625" width="13.85546875" style="20" customWidth="1"/>
    <col min="4626" max="4626" width="11.7109375" style="20" customWidth="1"/>
    <col min="4627" max="4627" width="11.85546875" style="20" customWidth="1"/>
    <col min="4628" max="4628" width="1.28515625" style="20" customWidth="1"/>
    <col min="4629" max="4629" width="7.28515625" style="20" customWidth="1"/>
    <col min="4630" max="4630" width="9.140625" style="20"/>
    <col min="4631" max="4631" width="12" style="20" bestFit="1" customWidth="1"/>
    <col min="4632" max="4864" width="9.140625" style="20"/>
    <col min="4865" max="4865" width="37.85546875" style="20" customWidth="1"/>
    <col min="4866" max="4866" width="11.5703125" style="20" customWidth="1"/>
    <col min="4867" max="4867" width="11" style="20" customWidth="1"/>
    <col min="4868" max="4868" width="11.140625" style="20" customWidth="1"/>
    <col min="4869" max="4869" width="11.28515625" style="20" customWidth="1"/>
    <col min="4870" max="4870" width="9.85546875" style="20" customWidth="1"/>
    <col min="4871" max="4871" width="11.140625" style="20" customWidth="1"/>
    <col min="4872" max="4872" width="12" style="20" customWidth="1"/>
    <col min="4873" max="4873" width="11.5703125" style="20" customWidth="1"/>
    <col min="4874" max="4874" width="10.42578125" style="20" customWidth="1"/>
    <col min="4875" max="4875" width="9.7109375" style="20" customWidth="1"/>
    <col min="4876" max="4876" width="10.7109375" style="20" customWidth="1"/>
    <col min="4877" max="4877" width="9.7109375" style="20" customWidth="1"/>
    <col min="4878" max="4878" width="9.5703125" style="20" customWidth="1"/>
    <col min="4879" max="4879" width="10.42578125" style="20" customWidth="1"/>
    <col min="4880" max="4880" width="11.42578125" style="20" customWidth="1"/>
    <col min="4881" max="4881" width="13.85546875" style="20" customWidth="1"/>
    <col min="4882" max="4882" width="11.7109375" style="20" customWidth="1"/>
    <col min="4883" max="4883" width="11.85546875" style="20" customWidth="1"/>
    <col min="4884" max="4884" width="1.28515625" style="20" customWidth="1"/>
    <col min="4885" max="4885" width="7.28515625" style="20" customWidth="1"/>
    <col min="4886" max="4886" width="9.140625" style="20"/>
    <col min="4887" max="4887" width="12" style="20" bestFit="1" customWidth="1"/>
    <col min="4888" max="5120" width="9.140625" style="20"/>
    <col min="5121" max="5121" width="37.85546875" style="20" customWidth="1"/>
    <col min="5122" max="5122" width="11.5703125" style="20" customWidth="1"/>
    <col min="5123" max="5123" width="11" style="20" customWidth="1"/>
    <col min="5124" max="5124" width="11.140625" style="20" customWidth="1"/>
    <col min="5125" max="5125" width="11.28515625" style="20" customWidth="1"/>
    <col min="5126" max="5126" width="9.85546875" style="20" customWidth="1"/>
    <col min="5127" max="5127" width="11.140625" style="20" customWidth="1"/>
    <col min="5128" max="5128" width="12" style="20" customWidth="1"/>
    <col min="5129" max="5129" width="11.5703125" style="20" customWidth="1"/>
    <col min="5130" max="5130" width="10.42578125" style="20" customWidth="1"/>
    <col min="5131" max="5131" width="9.7109375" style="20" customWidth="1"/>
    <col min="5132" max="5132" width="10.7109375" style="20" customWidth="1"/>
    <col min="5133" max="5133" width="9.7109375" style="20" customWidth="1"/>
    <col min="5134" max="5134" width="9.5703125" style="20" customWidth="1"/>
    <col min="5135" max="5135" width="10.42578125" style="20" customWidth="1"/>
    <col min="5136" max="5136" width="11.42578125" style="20" customWidth="1"/>
    <col min="5137" max="5137" width="13.85546875" style="20" customWidth="1"/>
    <col min="5138" max="5138" width="11.7109375" style="20" customWidth="1"/>
    <col min="5139" max="5139" width="11.85546875" style="20" customWidth="1"/>
    <col min="5140" max="5140" width="1.28515625" style="20" customWidth="1"/>
    <col min="5141" max="5141" width="7.28515625" style="20" customWidth="1"/>
    <col min="5142" max="5142" width="9.140625" style="20"/>
    <col min="5143" max="5143" width="12" style="20" bestFit="1" customWidth="1"/>
    <col min="5144" max="5376" width="9.140625" style="20"/>
    <col min="5377" max="5377" width="37.85546875" style="20" customWidth="1"/>
    <col min="5378" max="5378" width="11.5703125" style="20" customWidth="1"/>
    <col min="5379" max="5379" width="11" style="20" customWidth="1"/>
    <col min="5380" max="5380" width="11.140625" style="20" customWidth="1"/>
    <col min="5381" max="5381" width="11.28515625" style="20" customWidth="1"/>
    <col min="5382" max="5382" width="9.85546875" style="20" customWidth="1"/>
    <col min="5383" max="5383" width="11.140625" style="20" customWidth="1"/>
    <col min="5384" max="5384" width="12" style="20" customWidth="1"/>
    <col min="5385" max="5385" width="11.5703125" style="20" customWidth="1"/>
    <col min="5386" max="5386" width="10.42578125" style="20" customWidth="1"/>
    <col min="5387" max="5387" width="9.7109375" style="20" customWidth="1"/>
    <col min="5388" max="5388" width="10.7109375" style="20" customWidth="1"/>
    <col min="5389" max="5389" width="9.7109375" style="20" customWidth="1"/>
    <col min="5390" max="5390" width="9.5703125" style="20" customWidth="1"/>
    <col min="5391" max="5391" width="10.42578125" style="20" customWidth="1"/>
    <col min="5392" max="5392" width="11.42578125" style="20" customWidth="1"/>
    <col min="5393" max="5393" width="13.85546875" style="20" customWidth="1"/>
    <col min="5394" max="5394" width="11.7109375" style="20" customWidth="1"/>
    <col min="5395" max="5395" width="11.85546875" style="20" customWidth="1"/>
    <col min="5396" max="5396" width="1.28515625" style="20" customWidth="1"/>
    <col min="5397" max="5397" width="7.28515625" style="20" customWidth="1"/>
    <col min="5398" max="5398" width="9.140625" style="20"/>
    <col min="5399" max="5399" width="12" style="20" bestFit="1" customWidth="1"/>
    <col min="5400" max="5632" width="9.140625" style="20"/>
    <col min="5633" max="5633" width="37.85546875" style="20" customWidth="1"/>
    <col min="5634" max="5634" width="11.5703125" style="20" customWidth="1"/>
    <col min="5635" max="5635" width="11" style="20" customWidth="1"/>
    <col min="5636" max="5636" width="11.140625" style="20" customWidth="1"/>
    <col min="5637" max="5637" width="11.28515625" style="20" customWidth="1"/>
    <col min="5638" max="5638" width="9.85546875" style="20" customWidth="1"/>
    <col min="5639" max="5639" width="11.140625" style="20" customWidth="1"/>
    <col min="5640" max="5640" width="12" style="20" customWidth="1"/>
    <col min="5641" max="5641" width="11.5703125" style="20" customWidth="1"/>
    <col min="5642" max="5642" width="10.42578125" style="20" customWidth="1"/>
    <col min="5643" max="5643" width="9.7109375" style="20" customWidth="1"/>
    <col min="5644" max="5644" width="10.7109375" style="20" customWidth="1"/>
    <col min="5645" max="5645" width="9.7109375" style="20" customWidth="1"/>
    <col min="5646" max="5646" width="9.5703125" style="20" customWidth="1"/>
    <col min="5647" max="5647" width="10.42578125" style="20" customWidth="1"/>
    <col min="5648" max="5648" width="11.42578125" style="20" customWidth="1"/>
    <col min="5649" max="5649" width="13.85546875" style="20" customWidth="1"/>
    <col min="5650" max="5650" width="11.7109375" style="20" customWidth="1"/>
    <col min="5651" max="5651" width="11.85546875" style="20" customWidth="1"/>
    <col min="5652" max="5652" width="1.28515625" style="20" customWidth="1"/>
    <col min="5653" max="5653" width="7.28515625" style="20" customWidth="1"/>
    <col min="5654" max="5654" width="9.140625" style="20"/>
    <col min="5655" max="5655" width="12" style="20" bestFit="1" customWidth="1"/>
    <col min="5656" max="5888" width="9.140625" style="20"/>
    <col min="5889" max="5889" width="37.85546875" style="20" customWidth="1"/>
    <col min="5890" max="5890" width="11.5703125" style="20" customWidth="1"/>
    <col min="5891" max="5891" width="11" style="20" customWidth="1"/>
    <col min="5892" max="5892" width="11.140625" style="20" customWidth="1"/>
    <col min="5893" max="5893" width="11.28515625" style="20" customWidth="1"/>
    <col min="5894" max="5894" width="9.85546875" style="20" customWidth="1"/>
    <col min="5895" max="5895" width="11.140625" style="20" customWidth="1"/>
    <col min="5896" max="5896" width="12" style="20" customWidth="1"/>
    <col min="5897" max="5897" width="11.5703125" style="20" customWidth="1"/>
    <col min="5898" max="5898" width="10.42578125" style="20" customWidth="1"/>
    <col min="5899" max="5899" width="9.7109375" style="20" customWidth="1"/>
    <col min="5900" max="5900" width="10.7109375" style="20" customWidth="1"/>
    <col min="5901" max="5901" width="9.7109375" style="20" customWidth="1"/>
    <col min="5902" max="5902" width="9.5703125" style="20" customWidth="1"/>
    <col min="5903" max="5903" width="10.42578125" style="20" customWidth="1"/>
    <col min="5904" max="5904" width="11.42578125" style="20" customWidth="1"/>
    <col min="5905" max="5905" width="13.85546875" style="20" customWidth="1"/>
    <col min="5906" max="5906" width="11.7109375" style="20" customWidth="1"/>
    <col min="5907" max="5907" width="11.85546875" style="20" customWidth="1"/>
    <col min="5908" max="5908" width="1.28515625" style="20" customWidth="1"/>
    <col min="5909" max="5909" width="7.28515625" style="20" customWidth="1"/>
    <col min="5910" max="5910" width="9.140625" style="20"/>
    <col min="5911" max="5911" width="12" style="20" bestFit="1" customWidth="1"/>
    <col min="5912" max="6144" width="9.140625" style="20"/>
    <col min="6145" max="6145" width="37.85546875" style="20" customWidth="1"/>
    <col min="6146" max="6146" width="11.5703125" style="20" customWidth="1"/>
    <col min="6147" max="6147" width="11" style="20" customWidth="1"/>
    <col min="6148" max="6148" width="11.140625" style="20" customWidth="1"/>
    <col min="6149" max="6149" width="11.28515625" style="20" customWidth="1"/>
    <col min="6150" max="6150" width="9.85546875" style="20" customWidth="1"/>
    <col min="6151" max="6151" width="11.140625" style="20" customWidth="1"/>
    <col min="6152" max="6152" width="12" style="20" customWidth="1"/>
    <col min="6153" max="6153" width="11.5703125" style="20" customWidth="1"/>
    <col min="6154" max="6154" width="10.42578125" style="20" customWidth="1"/>
    <col min="6155" max="6155" width="9.7109375" style="20" customWidth="1"/>
    <col min="6156" max="6156" width="10.7109375" style="20" customWidth="1"/>
    <col min="6157" max="6157" width="9.7109375" style="20" customWidth="1"/>
    <col min="6158" max="6158" width="9.5703125" style="20" customWidth="1"/>
    <col min="6159" max="6159" width="10.42578125" style="20" customWidth="1"/>
    <col min="6160" max="6160" width="11.42578125" style="20" customWidth="1"/>
    <col min="6161" max="6161" width="13.85546875" style="20" customWidth="1"/>
    <col min="6162" max="6162" width="11.7109375" style="20" customWidth="1"/>
    <col min="6163" max="6163" width="11.85546875" style="20" customWidth="1"/>
    <col min="6164" max="6164" width="1.28515625" style="20" customWidth="1"/>
    <col min="6165" max="6165" width="7.28515625" style="20" customWidth="1"/>
    <col min="6166" max="6166" width="9.140625" style="20"/>
    <col min="6167" max="6167" width="12" style="20" bestFit="1" customWidth="1"/>
    <col min="6168" max="6400" width="9.140625" style="20"/>
    <col min="6401" max="6401" width="37.85546875" style="20" customWidth="1"/>
    <col min="6402" max="6402" width="11.5703125" style="20" customWidth="1"/>
    <col min="6403" max="6403" width="11" style="20" customWidth="1"/>
    <col min="6404" max="6404" width="11.140625" style="20" customWidth="1"/>
    <col min="6405" max="6405" width="11.28515625" style="20" customWidth="1"/>
    <col min="6406" max="6406" width="9.85546875" style="20" customWidth="1"/>
    <col min="6407" max="6407" width="11.140625" style="20" customWidth="1"/>
    <col min="6408" max="6408" width="12" style="20" customWidth="1"/>
    <col min="6409" max="6409" width="11.5703125" style="20" customWidth="1"/>
    <col min="6410" max="6410" width="10.42578125" style="20" customWidth="1"/>
    <col min="6411" max="6411" width="9.7109375" style="20" customWidth="1"/>
    <col min="6412" max="6412" width="10.7109375" style="20" customWidth="1"/>
    <col min="6413" max="6413" width="9.7109375" style="20" customWidth="1"/>
    <col min="6414" max="6414" width="9.5703125" style="20" customWidth="1"/>
    <col min="6415" max="6415" width="10.42578125" style="20" customWidth="1"/>
    <col min="6416" max="6416" width="11.42578125" style="20" customWidth="1"/>
    <col min="6417" max="6417" width="13.85546875" style="20" customWidth="1"/>
    <col min="6418" max="6418" width="11.7109375" style="20" customWidth="1"/>
    <col min="6419" max="6419" width="11.85546875" style="20" customWidth="1"/>
    <col min="6420" max="6420" width="1.28515625" style="20" customWidth="1"/>
    <col min="6421" max="6421" width="7.28515625" style="20" customWidth="1"/>
    <col min="6422" max="6422" width="9.140625" style="20"/>
    <col min="6423" max="6423" width="12" style="20" bestFit="1" customWidth="1"/>
    <col min="6424" max="6656" width="9.140625" style="20"/>
    <col min="6657" max="6657" width="37.85546875" style="20" customWidth="1"/>
    <col min="6658" max="6658" width="11.5703125" style="20" customWidth="1"/>
    <col min="6659" max="6659" width="11" style="20" customWidth="1"/>
    <col min="6660" max="6660" width="11.140625" style="20" customWidth="1"/>
    <col min="6661" max="6661" width="11.28515625" style="20" customWidth="1"/>
    <col min="6662" max="6662" width="9.85546875" style="20" customWidth="1"/>
    <col min="6663" max="6663" width="11.140625" style="20" customWidth="1"/>
    <col min="6664" max="6664" width="12" style="20" customWidth="1"/>
    <col min="6665" max="6665" width="11.5703125" style="20" customWidth="1"/>
    <col min="6666" max="6666" width="10.42578125" style="20" customWidth="1"/>
    <col min="6667" max="6667" width="9.7109375" style="20" customWidth="1"/>
    <col min="6668" max="6668" width="10.7109375" style="20" customWidth="1"/>
    <col min="6669" max="6669" width="9.7109375" style="20" customWidth="1"/>
    <col min="6670" max="6670" width="9.5703125" style="20" customWidth="1"/>
    <col min="6671" max="6671" width="10.42578125" style="20" customWidth="1"/>
    <col min="6672" max="6672" width="11.42578125" style="20" customWidth="1"/>
    <col min="6673" max="6673" width="13.85546875" style="20" customWidth="1"/>
    <col min="6674" max="6674" width="11.7109375" style="20" customWidth="1"/>
    <col min="6675" max="6675" width="11.85546875" style="20" customWidth="1"/>
    <col min="6676" max="6676" width="1.28515625" style="20" customWidth="1"/>
    <col min="6677" max="6677" width="7.28515625" style="20" customWidth="1"/>
    <col min="6678" max="6678" width="9.140625" style="20"/>
    <col min="6679" max="6679" width="12" style="20" bestFit="1" customWidth="1"/>
    <col min="6680" max="6912" width="9.140625" style="20"/>
    <col min="6913" max="6913" width="37.85546875" style="20" customWidth="1"/>
    <col min="6914" max="6914" width="11.5703125" style="20" customWidth="1"/>
    <col min="6915" max="6915" width="11" style="20" customWidth="1"/>
    <col min="6916" max="6916" width="11.140625" style="20" customWidth="1"/>
    <col min="6917" max="6917" width="11.28515625" style="20" customWidth="1"/>
    <col min="6918" max="6918" width="9.85546875" style="20" customWidth="1"/>
    <col min="6919" max="6919" width="11.140625" style="20" customWidth="1"/>
    <col min="6920" max="6920" width="12" style="20" customWidth="1"/>
    <col min="6921" max="6921" width="11.5703125" style="20" customWidth="1"/>
    <col min="6922" max="6922" width="10.42578125" style="20" customWidth="1"/>
    <col min="6923" max="6923" width="9.7109375" style="20" customWidth="1"/>
    <col min="6924" max="6924" width="10.7109375" style="20" customWidth="1"/>
    <col min="6925" max="6925" width="9.7109375" style="20" customWidth="1"/>
    <col min="6926" max="6926" width="9.5703125" style="20" customWidth="1"/>
    <col min="6927" max="6927" width="10.42578125" style="20" customWidth="1"/>
    <col min="6928" max="6928" width="11.42578125" style="20" customWidth="1"/>
    <col min="6929" max="6929" width="13.85546875" style="20" customWidth="1"/>
    <col min="6930" max="6930" width="11.7109375" style="20" customWidth="1"/>
    <col min="6931" max="6931" width="11.85546875" style="20" customWidth="1"/>
    <col min="6932" max="6932" width="1.28515625" style="20" customWidth="1"/>
    <col min="6933" max="6933" width="7.28515625" style="20" customWidth="1"/>
    <col min="6934" max="6934" width="9.140625" style="20"/>
    <col min="6935" max="6935" width="12" style="20" bestFit="1" customWidth="1"/>
    <col min="6936" max="7168" width="9.140625" style="20"/>
    <col min="7169" max="7169" width="37.85546875" style="20" customWidth="1"/>
    <col min="7170" max="7170" width="11.5703125" style="20" customWidth="1"/>
    <col min="7171" max="7171" width="11" style="20" customWidth="1"/>
    <col min="7172" max="7172" width="11.140625" style="20" customWidth="1"/>
    <col min="7173" max="7173" width="11.28515625" style="20" customWidth="1"/>
    <col min="7174" max="7174" width="9.85546875" style="20" customWidth="1"/>
    <col min="7175" max="7175" width="11.140625" style="20" customWidth="1"/>
    <col min="7176" max="7176" width="12" style="20" customWidth="1"/>
    <col min="7177" max="7177" width="11.5703125" style="20" customWidth="1"/>
    <col min="7178" max="7178" width="10.42578125" style="20" customWidth="1"/>
    <col min="7179" max="7179" width="9.7109375" style="20" customWidth="1"/>
    <col min="7180" max="7180" width="10.7109375" style="20" customWidth="1"/>
    <col min="7181" max="7181" width="9.7109375" style="20" customWidth="1"/>
    <col min="7182" max="7182" width="9.5703125" style="20" customWidth="1"/>
    <col min="7183" max="7183" width="10.42578125" style="20" customWidth="1"/>
    <col min="7184" max="7184" width="11.42578125" style="20" customWidth="1"/>
    <col min="7185" max="7185" width="13.85546875" style="20" customWidth="1"/>
    <col min="7186" max="7186" width="11.7109375" style="20" customWidth="1"/>
    <col min="7187" max="7187" width="11.85546875" style="20" customWidth="1"/>
    <col min="7188" max="7188" width="1.28515625" style="20" customWidth="1"/>
    <col min="7189" max="7189" width="7.28515625" style="20" customWidth="1"/>
    <col min="7190" max="7190" width="9.140625" style="20"/>
    <col min="7191" max="7191" width="12" style="20" bestFit="1" customWidth="1"/>
    <col min="7192" max="7424" width="9.140625" style="20"/>
    <col min="7425" max="7425" width="37.85546875" style="20" customWidth="1"/>
    <col min="7426" max="7426" width="11.5703125" style="20" customWidth="1"/>
    <col min="7427" max="7427" width="11" style="20" customWidth="1"/>
    <col min="7428" max="7428" width="11.140625" style="20" customWidth="1"/>
    <col min="7429" max="7429" width="11.28515625" style="20" customWidth="1"/>
    <col min="7430" max="7430" width="9.85546875" style="20" customWidth="1"/>
    <col min="7431" max="7431" width="11.140625" style="20" customWidth="1"/>
    <col min="7432" max="7432" width="12" style="20" customWidth="1"/>
    <col min="7433" max="7433" width="11.5703125" style="20" customWidth="1"/>
    <col min="7434" max="7434" width="10.42578125" style="20" customWidth="1"/>
    <col min="7435" max="7435" width="9.7109375" style="20" customWidth="1"/>
    <col min="7436" max="7436" width="10.7109375" style="20" customWidth="1"/>
    <col min="7437" max="7437" width="9.7109375" style="20" customWidth="1"/>
    <col min="7438" max="7438" width="9.5703125" style="20" customWidth="1"/>
    <col min="7439" max="7439" width="10.42578125" style="20" customWidth="1"/>
    <col min="7440" max="7440" width="11.42578125" style="20" customWidth="1"/>
    <col min="7441" max="7441" width="13.85546875" style="20" customWidth="1"/>
    <col min="7442" max="7442" width="11.7109375" style="20" customWidth="1"/>
    <col min="7443" max="7443" width="11.85546875" style="20" customWidth="1"/>
    <col min="7444" max="7444" width="1.28515625" style="20" customWidth="1"/>
    <col min="7445" max="7445" width="7.28515625" style="20" customWidth="1"/>
    <col min="7446" max="7446" width="9.140625" style="20"/>
    <col min="7447" max="7447" width="12" style="20" bestFit="1" customWidth="1"/>
    <col min="7448" max="7680" width="9.140625" style="20"/>
    <col min="7681" max="7681" width="37.85546875" style="20" customWidth="1"/>
    <col min="7682" max="7682" width="11.5703125" style="20" customWidth="1"/>
    <col min="7683" max="7683" width="11" style="20" customWidth="1"/>
    <col min="7684" max="7684" width="11.140625" style="20" customWidth="1"/>
    <col min="7685" max="7685" width="11.28515625" style="20" customWidth="1"/>
    <col min="7686" max="7686" width="9.85546875" style="20" customWidth="1"/>
    <col min="7687" max="7687" width="11.140625" style="20" customWidth="1"/>
    <col min="7688" max="7688" width="12" style="20" customWidth="1"/>
    <col min="7689" max="7689" width="11.5703125" style="20" customWidth="1"/>
    <col min="7690" max="7690" width="10.42578125" style="20" customWidth="1"/>
    <col min="7691" max="7691" width="9.7109375" style="20" customWidth="1"/>
    <col min="7692" max="7692" width="10.7109375" style="20" customWidth="1"/>
    <col min="7693" max="7693" width="9.7109375" style="20" customWidth="1"/>
    <col min="7694" max="7694" width="9.5703125" style="20" customWidth="1"/>
    <col min="7695" max="7695" width="10.42578125" style="20" customWidth="1"/>
    <col min="7696" max="7696" width="11.42578125" style="20" customWidth="1"/>
    <col min="7697" max="7697" width="13.85546875" style="20" customWidth="1"/>
    <col min="7698" max="7698" width="11.7109375" style="20" customWidth="1"/>
    <col min="7699" max="7699" width="11.85546875" style="20" customWidth="1"/>
    <col min="7700" max="7700" width="1.28515625" style="20" customWidth="1"/>
    <col min="7701" max="7701" width="7.28515625" style="20" customWidth="1"/>
    <col min="7702" max="7702" width="9.140625" style="20"/>
    <col min="7703" max="7703" width="12" style="20" bestFit="1" customWidth="1"/>
    <col min="7704" max="7936" width="9.140625" style="20"/>
    <col min="7937" max="7937" width="37.85546875" style="20" customWidth="1"/>
    <col min="7938" max="7938" width="11.5703125" style="20" customWidth="1"/>
    <col min="7939" max="7939" width="11" style="20" customWidth="1"/>
    <col min="7940" max="7940" width="11.140625" style="20" customWidth="1"/>
    <col min="7941" max="7941" width="11.28515625" style="20" customWidth="1"/>
    <col min="7942" max="7942" width="9.85546875" style="20" customWidth="1"/>
    <col min="7943" max="7943" width="11.140625" style="20" customWidth="1"/>
    <col min="7944" max="7944" width="12" style="20" customWidth="1"/>
    <col min="7945" max="7945" width="11.5703125" style="20" customWidth="1"/>
    <col min="7946" max="7946" width="10.42578125" style="20" customWidth="1"/>
    <col min="7947" max="7947" width="9.7109375" style="20" customWidth="1"/>
    <col min="7948" max="7948" width="10.7109375" style="20" customWidth="1"/>
    <col min="7949" max="7949" width="9.7109375" style="20" customWidth="1"/>
    <col min="7950" max="7950" width="9.5703125" style="20" customWidth="1"/>
    <col min="7951" max="7951" width="10.42578125" style="20" customWidth="1"/>
    <col min="7952" max="7952" width="11.42578125" style="20" customWidth="1"/>
    <col min="7953" max="7953" width="13.85546875" style="20" customWidth="1"/>
    <col min="7954" max="7954" width="11.7109375" style="20" customWidth="1"/>
    <col min="7955" max="7955" width="11.85546875" style="20" customWidth="1"/>
    <col min="7956" max="7956" width="1.28515625" style="20" customWidth="1"/>
    <col min="7957" max="7957" width="7.28515625" style="20" customWidth="1"/>
    <col min="7958" max="7958" width="9.140625" style="20"/>
    <col min="7959" max="7959" width="12" style="20" bestFit="1" customWidth="1"/>
    <col min="7960" max="8192" width="9.140625" style="20"/>
    <col min="8193" max="8193" width="37.85546875" style="20" customWidth="1"/>
    <col min="8194" max="8194" width="11.5703125" style="20" customWidth="1"/>
    <col min="8195" max="8195" width="11" style="20" customWidth="1"/>
    <col min="8196" max="8196" width="11.140625" style="20" customWidth="1"/>
    <col min="8197" max="8197" width="11.28515625" style="20" customWidth="1"/>
    <col min="8198" max="8198" width="9.85546875" style="20" customWidth="1"/>
    <col min="8199" max="8199" width="11.140625" style="20" customWidth="1"/>
    <col min="8200" max="8200" width="12" style="20" customWidth="1"/>
    <col min="8201" max="8201" width="11.5703125" style="20" customWidth="1"/>
    <col min="8202" max="8202" width="10.42578125" style="20" customWidth="1"/>
    <col min="8203" max="8203" width="9.7109375" style="20" customWidth="1"/>
    <col min="8204" max="8204" width="10.7109375" style="20" customWidth="1"/>
    <col min="8205" max="8205" width="9.7109375" style="20" customWidth="1"/>
    <col min="8206" max="8206" width="9.5703125" style="20" customWidth="1"/>
    <col min="8207" max="8207" width="10.42578125" style="20" customWidth="1"/>
    <col min="8208" max="8208" width="11.42578125" style="20" customWidth="1"/>
    <col min="8209" max="8209" width="13.85546875" style="20" customWidth="1"/>
    <col min="8210" max="8210" width="11.7109375" style="20" customWidth="1"/>
    <col min="8211" max="8211" width="11.85546875" style="20" customWidth="1"/>
    <col min="8212" max="8212" width="1.28515625" style="20" customWidth="1"/>
    <col min="8213" max="8213" width="7.28515625" style="20" customWidth="1"/>
    <col min="8214" max="8214" width="9.140625" style="20"/>
    <col min="8215" max="8215" width="12" style="20" bestFit="1" customWidth="1"/>
    <col min="8216" max="8448" width="9.140625" style="20"/>
    <col min="8449" max="8449" width="37.85546875" style="20" customWidth="1"/>
    <col min="8450" max="8450" width="11.5703125" style="20" customWidth="1"/>
    <col min="8451" max="8451" width="11" style="20" customWidth="1"/>
    <col min="8452" max="8452" width="11.140625" style="20" customWidth="1"/>
    <col min="8453" max="8453" width="11.28515625" style="20" customWidth="1"/>
    <col min="8454" max="8454" width="9.85546875" style="20" customWidth="1"/>
    <col min="8455" max="8455" width="11.140625" style="20" customWidth="1"/>
    <col min="8456" max="8456" width="12" style="20" customWidth="1"/>
    <col min="8457" max="8457" width="11.5703125" style="20" customWidth="1"/>
    <col min="8458" max="8458" width="10.42578125" style="20" customWidth="1"/>
    <col min="8459" max="8459" width="9.7109375" style="20" customWidth="1"/>
    <col min="8460" max="8460" width="10.7109375" style="20" customWidth="1"/>
    <col min="8461" max="8461" width="9.7109375" style="20" customWidth="1"/>
    <col min="8462" max="8462" width="9.5703125" style="20" customWidth="1"/>
    <col min="8463" max="8463" width="10.42578125" style="20" customWidth="1"/>
    <col min="8464" max="8464" width="11.42578125" style="20" customWidth="1"/>
    <col min="8465" max="8465" width="13.85546875" style="20" customWidth="1"/>
    <col min="8466" max="8466" width="11.7109375" style="20" customWidth="1"/>
    <col min="8467" max="8467" width="11.85546875" style="20" customWidth="1"/>
    <col min="8468" max="8468" width="1.28515625" style="20" customWidth="1"/>
    <col min="8469" max="8469" width="7.28515625" style="20" customWidth="1"/>
    <col min="8470" max="8470" width="9.140625" style="20"/>
    <col min="8471" max="8471" width="12" style="20" bestFit="1" customWidth="1"/>
    <col min="8472" max="8704" width="9.140625" style="20"/>
    <col min="8705" max="8705" width="37.85546875" style="20" customWidth="1"/>
    <col min="8706" max="8706" width="11.5703125" style="20" customWidth="1"/>
    <col min="8707" max="8707" width="11" style="20" customWidth="1"/>
    <col min="8708" max="8708" width="11.140625" style="20" customWidth="1"/>
    <col min="8709" max="8709" width="11.28515625" style="20" customWidth="1"/>
    <col min="8710" max="8710" width="9.85546875" style="20" customWidth="1"/>
    <col min="8711" max="8711" width="11.140625" style="20" customWidth="1"/>
    <col min="8712" max="8712" width="12" style="20" customWidth="1"/>
    <col min="8713" max="8713" width="11.5703125" style="20" customWidth="1"/>
    <col min="8714" max="8714" width="10.42578125" style="20" customWidth="1"/>
    <col min="8715" max="8715" width="9.7109375" style="20" customWidth="1"/>
    <col min="8716" max="8716" width="10.7109375" style="20" customWidth="1"/>
    <col min="8717" max="8717" width="9.7109375" style="20" customWidth="1"/>
    <col min="8718" max="8718" width="9.5703125" style="20" customWidth="1"/>
    <col min="8719" max="8719" width="10.42578125" style="20" customWidth="1"/>
    <col min="8720" max="8720" width="11.42578125" style="20" customWidth="1"/>
    <col min="8721" max="8721" width="13.85546875" style="20" customWidth="1"/>
    <col min="8722" max="8722" width="11.7109375" style="20" customWidth="1"/>
    <col min="8723" max="8723" width="11.85546875" style="20" customWidth="1"/>
    <col min="8724" max="8724" width="1.28515625" style="20" customWidth="1"/>
    <col min="8725" max="8725" width="7.28515625" style="20" customWidth="1"/>
    <col min="8726" max="8726" width="9.140625" style="20"/>
    <col min="8727" max="8727" width="12" style="20" bestFit="1" customWidth="1"/>
    <col min="8728" max="8960" width="9.140625" style="20"/>
    <col min="8961" max="8961" width="37.85546875" style="20" customWidth="1"/>
    <col min="8962" max="8962" width="11.5703125" style="20" customWidth="1"/>
    <col min="8963" max="8963" width="11" style="20" customWidth="1"/>
    <col min="8964" max="8964" width="11.140625" style="20" customWidth="1"/>
    <col min="8965" max="8965" width="11.28515625" style="20" customWidth="1"/>
    <col min="8966" max="8966" width="9.85546875" style="20" customWidth="1"/>
    <col min="8967" max="8967" width="11.140625" style="20" customWidth="1"/>
    <col min="8968" max="8968" width="12" style="20" customWidth="1"/>
    <col min="8969" max="8969" width="11.5703125" style="20" customWidth="1"/>
    <col min="8970" max="8970" width="10.42578125" style="20" customWidth="1"/>
    <col min="8971" max="8971" width="9.7109375" style="20" customWidth="1"/>
    <col min="8972" max="8972" width="10.7109375" style="20" customWidth="1"/>
    <col min="8973" max="8973" width="9.7109375" style="20" customWidth="1"/>
    <col min="8974" max="8974" width="9.5703125" style="20" customWidth="1"/>
    <col min="8975" max="8975" width="10.42578125" style="20" customWidth="1"/>
    <col min="8976" max="8976" width="11.42578125" style="20" customWidth="1"/>
    <col min="8977" max="8977" width="13.85546875" style="20" customWidth="1"/>
    <col min="8978" max="8978" width="11.7109375" style="20" customWidth="1"/>
    <col min="8979" max="8979" width="11.85546875" style="20" customWidth="1"/>
    <col min="8980" max="8980" width="1.28515625" style="20" customWidth="1"/>
    <col min="8981" max="8981" width="7.28515625" style="20" customWidth="1"/>
    <col min="8982" max="8982" width="9.140625" style="20"/>
    <col min="8983" max="8983" width="12" style="20" bestFit="1" customWidth="1"/>
    <col min="8984" max="9216" width="9.140625" style="20"/>
    <col min="9217" max="9217" width="37.85546875" style="20" customWidth="1"/>
    <col min="9218" max="9218" width="11.5703125" style="20" customWidth="1"/>
    <col min="9219" max="9219" width="11" style="20" customWidth="1"/>
    <col min="9220" max="9220" width="11.140625" style="20" customWidth="1"/>
    <col min="9221" max="9221" width="11.28515625" style="20" customWidth="1"/>
    <col min="9222" max="9222" width="9.85546875" style="20" customWidth="1"/>
    <col min="9223" max="9223" width="11.140625" style="20" customWidth="1"/>
    <col min="9224" max="9224" width="12" style="20" customWidth="1"/>
    <col min="9225" max="9225" width="11.5703125" style="20" customWidth="1"/>
    <col min="9226" max="9226" width="10.42578125" style="20" customWidth="1"/>
    <col min="9227" max="9227" width="9.7109375" style="20" customWidth="1"/>
    <col min="9228" max="9228" width="10.7109375" style="20" customWidth="1"/>
    <col min="9229" max="9229" width="9.7109375" style="20" customWidth="1"/>
    <col min="9230" max="9230" width="9.5703125" style="20" customWidth="1"/>
    <col min="9231" max="9231" width="10.42578125" style="20" customWidth="1"/>
    <col min="9232" max="9232" width="11.42578125" style="20" customWidth="1"/>
    <col min="9233" max="9233" width="13.85546875" style="20" customWidth="1"/>
    <col min="9234" max="9234" width="11.7109375" style="20" customWidth="1"/>
    <col min="9235" max="9235" width="11.85546875" style="20" customWidth="1"/>
    <col min="9236" max="9236" width="1.28515625" style="20" customWidth="1"/>
    <col min="9237" max="9237" width="7.28515625" style="20" customWidth="1"/>
    <col min="9238" max="9238" width="9.140625" style="20"/>
    <col min="9239" max="9239" width="12" style="20" bestFit="1" customWidth="1"/>
    <col min="9240" max="9472" width="9.140625" style="20"/>
    <col min="9473" max="9473" width="37.85546875" style="20" customWidth="1"/>
    <col min="9474" max="9474" width="11.5703125" style="20" customWidth="1"/>
    <col min="9475" max="9475" width="11" style="20" customWidth="1"/>
    <col min="9476" max="9476" width="11.140625" style="20" customWidth="1"/>
    <col min="9477" max="9477" width="11.28515625" style="20" customWidth="1"/>
    <col min="9478" max="9478" width="9.85546875" style="20" customWidth="1"/>
    <col min="9479" max="9479" width="11.140625" style="20" customWidth="1"/>
    <col min="9480" max="9480" width="12" style="20" customWidth="1"/>
    <col min="9481" max="9481" width="11.5703125" style="20" customWidth="1"/>
    <col min="9482" max="9482" width="10.42578125" style="20" customWidth="1"/>
    <col min="9483" max="9483" width="9.7109375" style="20" customWidth="1"/>
    <col min="9484" max="9484" width="10.7109375" style="20" customWidth="1"/>
    <col min="9485" max="9485" width="9.7109375" style="20" customWidth="1"/>
    <col min="9486" max="9486" width="9.5703125" style="20" customWidth="1"/>
    <col min="9487" max="9487" width="10.42578125" style="20" customWidth="1"/>
    <col min="9488" max="9488" width="11.42578125" style="20" customWidth="1"/>
    <col min="9489" max="9489" width="13.85546875" style="20" customWidth="1"/>
    <col min="9490" max="9490" width="11.7109375" style="20" customWidth="1"/>
    <col min="9491" max="9491" width="11.85546875" style="20" customWidth="1"/>
    <col min="9492" max="9492" width="1.28515625" style="20" customWidth="1"/>
    <col min="9493" max="9493" width="7.28515625" style="20" customWidth="1"/>
    <col min="9494" max="9494" width="9.140625" style="20"/>
    <col min="9495" max="9495" width="12" style="20" bestFit="1" customWidth="1"/>
    <col min="9496" max="9728" width="9.140625" style="20"/>
    <col min="9729" max="9729" width="37.85546875" style="20" customWidth="1"/>
    <col min="9730" max="9730" width="11.5703125" style="20" customWidth="1"/>
    <col min="9731" max="9731" width="11" style="20" customWidth="1"/>
    <col min="9732" max="9732" width="11.140625" style="20" customWidth="1"/>
    <col min="9733" max="9733" width="11.28515625" style="20" customWidth="1"/>
    <col min="9734" max="9734" width="9.85546875" style="20" customWidth="1"/>
    <col min="9735" max="9735" width="11.140625" style="20" customWidth="1"/>
    <col min="9736" max="9736" width="12" style="20" customWidth="1"/>
    <col min="9737" max="9737" width="11.5703125" style="20" customWidth="1"/>
    <col min="9738" max="9738" width="10.42578125" style="20" customWidth="1"/>
    <col min="9739" max="9739" width="9.7109375" style="20" customWidth="1"/>
    <col min="9740" max="9740" width="10.7109375" style="20" customWidth="1"/>
    <col min="9741" max="9741" width="9.7109375" style="20" customWidth="1"/>
    <col min="9742" max="9742" width="9.5703125" style="20" customWidth="1"/>
    <col min="9743" max="9743" width="10.42578125" style="20" customWidth="1"/>
    <col min="9744" max="9744" width="11.42578125" style="20" customWidth="1"/>
    <col min="9745" max="9745" width="13.85546875" style="20" customWidth="1"/>
    <col min="9746" max="9746" width="11.7109375" style="20" customWidth="1"/>
    <col min="9747" max="9747" width="11.85546875" style="20" customWidth="1"/>
    <col min="9748" max="9748" width="1.28515625" style="20" customWidth="1"/>
    <col min="9749" max="9749" width="7.28515625" style="20" customWidth="1"/>
    <col min="9750" max="9750" width="9.140625" style="20"/>
    <col min="9751" max="9751" width="12" style="20" bestFit="1" customWidth="1"/>
    <col min="9752" max="9984" width="9.140625" style="20"/>
    <col min="9985" max="9985" width="37.85546875" style="20" customWidth="1"/>
    <col min="9986" max="9986" width="11.5703125" style="20" customWidth="1"/>
    <col min="9987" max="9987" width="11" style="20" customWidth="1"/>
    <col min="9988" max="9988" width="11.140625" style="20" customWidth="1"/>
    <col min="9989" max="9989" width="11.28515625" style="20" customWidth="1"/>
    <col min="9990" max="9990" width="9.85546875" style="20" customWidth="1"/>
    <col min="9991" max="9991" width="11.140625" style="20" customWidth="1"/>
    <col min="9992" max="9992" width="12" style="20" customWidth="1"/>
    <col min="9993" max="9993" width="11.5703125" style="20" customWidth="1"/>
    <col min="9994" max="9994" width="10.42578125" style="20" customWidth="1"/>
    <col min="9995" max="9995" width="9.7109375" style="20" customWidth="1"/>
    <col min="9996" max="9996" width="10.7109375" style="20" customWidth="1"/>
    <col min="9997" max="9997" width="9.7109375" style="20" customWidth="1"/>
    <col min="9998" max="9998" width="9.5703125" style="20" customWidth="1"/>
    <col min="9999" max="9999" width="10.42578125" style="20" customWidth="1"/>
    <col min="10000" max="10000" width="11.42578125" style="20" customWidth="1"/>
    <col min="10001" max="10001" width="13.85546875" style="20" customWidth="1"/>
    <col min="10002" max="10002" width="11.7109375" style="20" customWidth="1"/>
    <col min="10003" max="10003" width="11.85546875" style="20" customWidth="1"/>
    <col min="10004" max="10004" width="1.28515625" style="20" customWidth="1"/>
    <col min="10005" max="10005" width="7.28515625" style="20" customWidth="1"/>
    <col min="10006" max="10006" width="9.140625" style="20"/>
    <col min="10007" max="10007" width="12" style="20" bestFit="1" customWidth="1"/>
    <col min="10008" max="10240" width="9.140625" style="20"/>
    <col min="10241" max="10241" width="37.85546875" style="20" customWidth="1"/>
    <col min="10242" max="10242" width="11.5703125" style="20" customWidth="1"/>
    <col min="10243" max="10243" width="11" style="20" customWidth="1"/>
    <col min="10244" max="10244" width="11.140625" style="20" customWidth="1"/>
    <col min="10245" max="10245" width="11.28515625" style="20" customWidth="1"/>
    <col min="10246" max="10246" width="9.85546875" style="20" customWidth="1"/>
    <col min="10247" max="10247" width="11.140625" style="20" customWidth="1"/>
    <col min="10248" max="10248" width="12" style="20" customWidth="1"/>
    <col min="10249" max="10249" width="11.5703125" style="20" customWidth="1"/>
    <col min="10250" max="10250" width="10.42578125" style="20" customWidth="1"/>
    <col min="10251" max="10251" width="9.7109375" style="20" customWidth="1"/>
    <col min="10252" max="10252" width="10.7109375" style="20" customWidth="1"/>
    <col min="10253" max="10253" width="9.7109375" style="20" customWidth="1"/>
    <col min="10254" max="10254" width="9.5703125" style="20" customWidth="1"/>
    <col min="10255" max="10255" width="10.42578125" style="20" customWidth="1"/>
    <col min="10256" max="10256" width="11.42578125" style="20" customWidth="1"/>
    <col min="10257" max="10257" width="13.85546875" style="20" customWidth="1"/>
    <col min="10258" max="10258" width="11.7109375" style="20" customWidth="1"/>
    <col min="10259" max="10259" width="11.85546875" style="20" customWidth="1"/>
    <col min="10260" max="10260" width="1.28515625" style="20" customWidth="1"/>
    <col min="10261" max="10261" width="7.28515625" style="20" customWidth="1"/>
    <col min="10262" max="10262" width="9.140625" style="20"/>
    <col min="10263" max="10263" width="12" style="20" bestFit="1" customWidth="1"/>
    <col min="10264" max="10496" width="9.140625" style="20"/>
    <col min="10497" max="10497" width="37.85546875" style="20" customWidth="1"/>
    <col min="10498" max="10498" width="11.5703125" style="20" customWidth="1"/>
    <col min="10499" max="10499" width="11" style="20" customWidth="1"/>
    <col min="10500" max="10500" width="11.140625" style="20" customWidth="1"/>
    <col min="10501" max="10501" width="11.28515625" style="20" customWidth="1"/>
    <col min="10502" max="10502" width="9.85546875" style="20" customWidth="1"/>
    <col min="10503" max="10503" width="11.140625" style="20" customWidth="1"/>
    <col min="10504" max="10504" width="12" style="20" customWidth="1"/>
    <col min="10505" max="10505" width="11.5703125" style="20" customWidth="1"/>
    <col min="10506" max="10506" width="10.42578125" style="20" customWidth="1"/>
    <col min="10507" max="10507" width="9.7109375" style="20" customWidth="1"/>
    <col min="10508" max="10508" width="10.7109375" style="20" customWidth="1"/>
    <col min="10509" max="10509" width="9.7109375" style="20" customWidth="1"/>
    <col min="10510" max="10510" width="9.5703125" style="20" customWidth="1"/>
    <col min="10511" max="10511" width="10.42578125" style="20" customWidth="1"/>
    <col min="10512" max="10512" width="11.42578125" style="20" customWidth="1"/>
    <col min="10513" max="10513" width="13.85546875" style="20" customWidth="1"/>
    <col min="10514" max="10514" width="11.7109375" style="20" customWidth="1"/>
    <col min="10515" max="10515" width="11.85546875" style="20" customWidth="1"/>
    <col min="10516" max="10516" width="1.28515625" style="20" customWidth="1"/>
    <col min="10517" max="10517" width="7.28515625" style="20" customWidth="1"/>
    <col min="10518" max="10518" width="9.140625" style="20"/>
    <col min="10519" max="10519" width="12" style="20" bestFit="1" customWidth="1"/>
    <col min="10520" max="10752" width="9.140625" style="20"/>
    <col min="10753" max="10753" width="37.85546875" style="20" customWidth="1"/>
    <col min="10754" max="10754" width="11.5703125" style="20" customWidth="1"/>
    <col min="10755" max="10755" width="11" style="20" customWidth="1"/>
    <col min="10756" max="10756" width="11.140625" style="20" customWidth="1"/>
    <col min="10757" max="10757" width="11.28515625" style="20" customWidth="1"/>
    <col min="10758" max="10758" width="9.85546875" style="20" customWidth="1"/>
    <col min="10759" max="10759" width="11.140625" style="20" customWidth="1"/>
    <col min="10760" max="10760" width="12" style="20" customWidth="1"/>
    <col min="10761" max="10761" width="11.5703125" style="20" customWidth="1"/>
    <col min="10762" max="10762" width="10.42578125" style="20" customWidth="1"/>
    <col min="10763" max="10763" width="9.7109375" style="20" customWidth="1"/>
    <col min="10764" max="10764" width="10.7109375" style="20" customWidth="1"/>
    <col min="10765" max="10765" width="9.7109375" style="20" customWidth="1"/>
    <col min="10766" max="10766" width="9.5703125" style="20" customWidth="1"/>
    <col min="10767" max="10767" width="10.42578125" style="20" customWidth="1"/>
    <col min="10768" max="10768" width="11.42578125" style="20" customWidth="1"/>
    <col min="10769" max="10769" width="13.85546875" style="20" customWidth="1"/>
    <col min="10770" max="10770" width="11.7109375" style="20" customWidth="1"/>
    <col min="10771" max="10771" width="11.85546875" style="20" customWidth="1"/>
    <col min="10772" max="10772" width="1.28515625" style="20" customWidth="1"/>
    <col min="10773" max="10773" width="7.28515625" style="20" customWidth="1"/>
    <col min="10774" max="10774" width="9.140625" style="20"/>
    <col min="10775" max="10775" width="12" style="20" bestFit="1" customWidth="1"/>
    <col min="10776" max="11008" width="9.140625" style="20"/>
    <col min="11009" max="11009" width="37.85546875" style="20" customWidth="1"/>
    <col min="11010" max="11010" width="11.5703125" style="20" customWidth="1"/>
    <col min="11011" max="11011" width="11" style="20" customWidth="1"/>
    <col min="11012" max="11012" width="11.140625" style="20" customWidth="1"/>
    <col min="11013" max="11013" width="11.28515625" style="20" customWidth="1"/>
    <col min="11014" max="11014" width="9.85546875" style="20" customWidth="1"/>
    <col min="11015" max="11015" width="11.140625" style="20" customWidth="1"/>
    <col min="11016" max="11016" width="12" style="20" customWidth="1"/>
    <col min="11017" max="11017" width="11.5703125" style="20" customWidth="1"/>
    <col min="11018" max="11018" width="10.42578125" style="20" customWidth="1"/>
    <col min="11019" max="11019" width="9.7109375" style="20" customWidth="1"/>
    <col min="11020" max="11020" width="10.7109375" style="20" customWidth="1"/>
    <col min="11021" max="11021" width="9.7109375" style="20" customWidth="1"/>
    <col min="11022" max="11022" width="9.5703125" style="20" customWidth="1"/>
    <col min="11023" max="11023" width="10.42578125" style="20" customWidth="1"/>
    <col min="11024" max="11024" width="11.42578125" style="20" customWidth="1"/>
    <col min="11025" max="11025" width="13.85546875" style="20" customWidth="1"/>
    <col min="11026" max="11026" width="11.7109375" style="20" customWidth="1"/>
    <col min="11027" max="11027" width="11.85546875" style="20" customWidth="1"/>
    <col min="11028" max="11028" width="1.28515625" style="20" customWidth="1"/>
    <col min="11029" max="11029" width="7.28515625" style="20" customWidth="1"/>
    <col min="11030" max="11030" width="9.140625" style="20"/>
    <col min="11031" max="11031" width="12" style="20" bestFit="1" customWidth="1"/>
    <col min="11032" max="11264" width="9.140625" style="20"/>
    <col min="11265" max="11265" width="37.85546875" style="20" customWidth="1"/>
    <col min="11266" max="11266" width="11.5703125" style="20" customWidth="1"/>
    <col min="11267" max="11267" width="11" style="20" customWidth="1"/>
    <col min="11268" max="11268" width="11.140625" style="20" customWidth="1"/>
    <col min="11269" max="11269" width="11.28515625" style="20" customWidth="1"/>
    <col min="11270" max="11270" width="9.85546875" style="20" customWidth="1"/>
    <col min="11271" max="11271" width="11.140625" style="20" customWidth="1"/>
    <col min="11272" max="11272" width="12" style="20" customWidth="1"/>
    <col min="11273" max="11273" width="11.5703125" style="20" customWidth="1"/>
    <col min="11274" max="11274" width="10.42578125" style="20" customWidth="1"/>
    <col min="11275" max="11275" width="9.7109375" style="20" customWidth="1"/>
    <col min="11276" max="11276" width="10.7109375" style="20" customWidth="1"/>
    <col min="11277" max="11277" width="9.7109375" style="20" customWidth="1"/>
    <col min="11278" max="11278" width="9.5703125" style="20" customWidth="1"/>
    <col min="11279" max="11279" width="10.42578125" style="20" customWidth="1"/>
    <col min="11280" max="11280" width="11.42578125" style="20" customWidth="1"/>
    <col min="11281" max="11281" width="13.85546875" style="20" customWidth="1"/>
    <col min="11282" max="11282" width="11.7109375" style="20" customWidth="1"/>
    <col min="11283" max="11283" width="11.85546875" style="20" customWidth="1"/>
    <col min="11284" max="11284" width="1.28515625" style="20" customWidth="1"/>
    <col min="11285" max="11285" width="7.28515625" style="20" customWidth="1"/>
    <col min="11286" max="11286" width="9.140625" style="20"/>
    <col min="11287" max="11287" width="12" style="20" bestFit="1" customWidth="1"/>
    <col min="11288" max="11520" width="9.140625" style="20"/>
    <col min="11521" max="11521" width="37.85546875" style="20" customWidth="1"/>
    <col min="11522" max="11522" width="11.5703125" style="20" customWidth="1"/>
    <col min="11523" max="11523" width="11" style="20" customWidth="1"/>
    <col min="11524" max="11524" width="11.140625" style="20" customWidth="1"/>
    <col min="11525" max="11525" width="11.28515625" style="20" customWidth="1"/>
    <col min="11526" max="11526" width="9.85546875" style="20" customWidth="1"/>
    <col min="11527" max="11527" width="11.140625" style="20" customWidth="1"/>
    <col min="11528" max="11528" width="12" style="20" customWidth="1"/>
    <col min="11529" max="11529" width="11.5703125" style="20" customWidth="1"/>
    <col min="11530" max="11530" width="10.42578125" style="20" customWidth="1"/>
    <col min="11531" max="11531" width="9.7109375" style="20" customWidth="1"/>
    <col min="11532" max="11532" width="10.7109375" style="20" customWidth="1"/>
    <col min="11533" max="11533" width="9.7109375" style="20" customWidth="1"/>
    <col min="11534" max="11534" width="9.5703125" style="20" customWidth="1"/>
    <col min="11535" max="11535" width="10.42578125" style="20" customWidth="1"/>
    <col min="11536" max="11536" width="11.42578125" style="20" customWidth="1"/>
    <col min="11537" max="11537" width="13.85546875" style="20" customWidth="1"/>
    <col min="11538" max="11538" width="11.7109375" style="20" customWidth="1"/>
    <col min="11539" max="11539" width="11.85546875" style="20" customWidth="1"/>
    <col min="11540" max="11540" width="1.28515625" style="20" customWidth="1"/>
    <col min="11541" max="11541" width="7.28515625" style="20" customWidth="1"/>
    <col min="11542" max="11542" width="9.140625" style="20"/>
    <col min="11543" max="11543" width="12" style="20" bestFit="1" customWidth="1"/>
    <col min="11544" max="11776" width="9.140625" style="20"/>
    <col min="11777" max="11777" width="37.85546875" style="20" customWidth="1"/>
    <col min="11778" max="11778" width="11.5703125" style="20" customWidth="1"/>
    <col min="11779" max="11779" width="11" style="20" customWidth="1"/>
    <col min="11780" max="11780" width="11.140625" style="20" customWidth="1"/>
    <col min="11781" max="11781" width="11.28515625" style="20" customWidth="1"/>
    <col min="11782" max="11782" width="9.85546875" style="20" customWidth="1"/>
    <col min="11783" max="11783" width="11.140625" style="20" customWidth="1"/>
    <col min="11784" max="11784" width="12" style="20" customWidth="1"/>
    <col min="11785" max="11785" width="11.5703125" style="20" customWidth="1"/>
    <col min="11786" max="11786" width="10.42578125" style="20" customWidth="1"/>
    <col min="11787" max="11787" width="9.7109375" style="20" customWidth="1"/>
    <col min="11788" max="11788" width="10.7109375" style="20" customWidth="1"/>
    <col min="11789" max="11789" width="9.7109375" style="20" customWidth="1"/>
    <col min="11790" max="11790" width="9.5703125" style="20" customWidth="1"/>
    <col min="11791" max="11791" width="10.42578125" style="20" customWidth="1"/>
    <col min="11792" max="11792" width="11.42578125" style="20" customWidth="1"/>
    <col min="11793" max="11793" width="13.85546875" style="20" customWidth="1"/>
    <col min="11794" max="11794" width="11.7109375" style="20" customWidth="1"/>
    <col min="11795" max="11795" width="11.85546875" style="20" customWidth="1"/>
    <col min="11796" max="11796" width="1.28515625" style="20" customWidth="1"/>
    <col min="11797" max="11797" width="7.28515625" style="20" customWidth="1"/>
    <col min="11798" max="11798" width="9.140625" style="20"/>
    <col min="11799" max="11799" width="12" style="20" bestFit="1" customWidth="1"/>
    <col min="11800" max="12032" width="9.140625" style="20"/>
    <col min="12033" max="12033" width="37.85546875" style="20" customWidth="1"/>
    <col min="12034" max="12034" width="11.5703125" style="20" customWidth="1"/>
    <col min="12035" max="12035" width="11" style="20" customWidth="1"/>
    <col min="12036" max="12036" width="11.140625" style="20" customWidth="1"/>
    <col min="12037" max="12037" width="11.28515625" style="20" customWidth="1"/>
    <col min="12038" max="12038" width="9.85546875" style="20" customWidth="1"/>
    <col min="12039" max="12039" width="11.140625" style="20" customWidth="1"/>
    <col min="12040" max="12040" width="12" style="20" customWidth="1"/>
    <col min="12041" max="12041" width="11.5703125" style="20" customWidth="1"/>
    <col min="12042" max="12042" width="10.42578125" style="20" customWidth="1"/>
    <col min="12043" max="12043" width="9.7109375" style="20" customWidth="1"/>
    <col min="12044" max="12044" width="10.7109375" style="20" customWidth="1"/>
    <col min="12045" max="12045" width="9.7109375" style="20" customWidth="1"/>
    <col min="12046" max="12046" width="9.5703125" style="20" customWidth="1"/>
    <col min="12047" max="12047" width="10.42578125" style="20" customWidth="1"/>
    <col min="12048" max="12048" width="11.42578125" style="20" customWidth="1"/>
    <col min="12049" max="12049" width="13.85546875" style="20" customWidth="1"/>
    <col min="12050" max="12050" width="11.7109375" style="20" customWidth="1"/>
    <col min="12051" max="12051" width="11.85546875" style="20" customWidth="1"/>
    <col min="12052" max="12052" width="1.28515625" style="20" customWidth="1"/>
    <col min="12053" max="12053" width="7.28515625" style="20" customWidth="1"/>
    <col min="12054" max="12054" width="9.140625" style="20"/>
    <col min="12055" max="12055" width="12" style="20" bestFit="1" customWidth="1"/>
    <col min="12056" max="12288" width="9.140625" style="20"/>
    <col min="12289" max="12289" width="37.85546875" style="20" customWidth="1"/>
    <col min="12290" max="12290" width="11.5703125" style="20" customWidth="1"/>
    <col min="12291" max="12291" width="11" style="20" customWidth="1"/>
    <col min="12292" max="12292" width="11.140625" style="20" customWidth="1"/>
    <col min="12293" max="12293" width="11.28515625" style="20" customWidth="1"/>
    <col min="12294" max="12294" width="9.85546875" style="20" customWidth="1"/>
    <col min="12295" max="12295" width="11.140625" style="20" customWidth="1"/>
    <col min="12296" max="12296" width="12" style="20" customWidth="1"/>
    <col min="12297" max="12297" width="11.5703125" style="20" customWidth="1"/>
    <col min="12298" max="12298" width="10.42578125" style="20" customWidth="1"/>
    <col min="12299" max="12299" width="9.7109375" style="20" customWidth="1"/>
    <col min="12300" max="12300" width="10.7109375" style="20" customWidth="1"/>
    <col min="12301" max="12301" width="9.7109375" style="20" customWidth="1"/>
    <col min="12302" max="12302" width="9.5703125" style="20" customWidth="1"/>
    <col min="12303" max="12303" width="10.42578125" style="20" customWidth="1"/>
    <col min="12304" max="12304" width="11.42578125" style="20" customWidth="1"/>
    <col min="12305" max="12305" width="13.85546875" style="20" customWidth="1"/>
    <col min="12306" max="12306" width="11.7109375" style="20" customWidth="1"/>
    <col min="12307" max="12307" width="11.85546875" style="20" customWidth="1"/>
    <col min="12308" max="12308" width="1.28515625" style="20" customWidth="1"/>
    <col min="12309" max="12309" width="7.28515625" style="20" customWidth="1"/>
    <col min="12310" max="12310" width="9.140625" style="20"/>
    <col min="12311" max="12311" width="12" style="20" bestFit="1" customWidth="1"/>
    <col min="12312" max="12544" width="9.140625" style="20"/>
    <col min="12545" max="12545" width="37.85546875" style="20" customWidth="1"/>
    <col min="12546" max="12546" width="11.5703125" style="20" customWidth="1"/>
    <col min="12547" max="12547" width="11" style="20" customWidth="1"/>
    <col min="12548" max="12548" width="11.140625" style="20" customWidth="1"/>
    <col min="12549" max="12549" width="11.28515625" style="20" customWidth="1"/>
    <col min="12550" max="12550" width="9.85546875" style="20" customWidth="1"/>
    <col min="12551" max="12551" width="11.140625" style="20" customWidth="1"/>
    <col min="12552" max="12552" width="12" style="20" customWidth="1"/>
    <col min="12553" max="12553" width="11.5703125" style="20" customWidth="1"/>
    <col min="12554" max="12554" width="10.42578125" style="20" customWidth="1"/>
    <col min="12555" max="12555" width="9.7109375" style="20" customWidth="1"/>
    <col min="12556" max="12556" width="10.7109375" style="20" customWidth="1"/>
    <col min="12557" max="12557" width="9.7109375" style="20" customWidth="1"/>
    <col min="12558" max="12558" width="9.5703125" style="20" customWidth="1"/>
    <col min="12559" max="12559" width="10.42578125" style="20" customWidth="1"/>
    <col min="12560" max="12560" width="11.42578125" style="20" customWidth="1"/>
    <col min="12561" max="12561" width="13.85546875" style="20" customWidth="1"/>
    <col min="12562" max="12562" width="11.7109375" style="20" customWidth="1"/>
    <col min="12563" max="12563" width="11.85546875" style="20" customWidth="1"/>
    <col min="12564" max="12564" width="1.28515625" style="20" customWidth="1"/>
    <col min="12565" max="12565" width="7.28515625" style="20" customWidth="1"/>
    <col min="12566" max="12566" width="9.140625" style="20"/>
    <col min="12567" max="12567" width="12" style="20" bestFit="1" customWidth="1"/>
    <col min="12568" max="12800" width="9.140625" style="20"/>
    <col min="12801" max="12801" width="37.85546875" style="20" customWidth="1"/>
    <col min="12802" max="12802" width="11.5703125" style="20" customWidth="1"/>
    <col min="12803" max="12803" width="11" style="20" customWidth="1"/>
    <col min="12804" max="12804" width="11.140625" style="20" customWidth="1"/>
    <col min="12805" max="12805" width="11.28515625" style="20" customWidth="1"/>
    <col min="12806" max="12806" width="9.85546875" style="20" customWidth="1"/>
    <col min="12807" max="12807" width="11.140625" style="20" customWidth="1"/>
    <col min="12808" max="12808" width="12" style="20" customWidth="1"/>
    <col min="12809" max="12809" width="11.5703125" style="20" customWidth="1"/>
    <col min="12810" max="12810" width="10.42578125" style="20" customWidth="1"/>
    <col min="12811" max="12811" width="9.7109375" style="20" customWidth="1"/>
    <col min="12812" max="12812" width="10.7109375" style="20" customWidth="1"/>
    <col min="12813" max="12813" width="9.7109375" style="20" customWidth="1"/>
    <col min="12814" max="12814" width="9.5703125" style="20" customWidth="1"/>
    <col min="12815" max="12815" width="10.42578125" style="20" customWidth="1"/>
    <col min="12816" max="12816" width="11.42578125" style="20" customWidth="1"/>
    <col min="12817" max="12817" width="13.85546875" style="20" customWidth="1"/>
    <col min="12818" max="12818" width="11.7109375" style="20" customWidth="1"/>
    <col min="12819" max="12819" width="11.85546875" style="20" customWidth="1"/>
    <col min="12820" max="12820" width="1.28515625" style="20" customWidth="1"/>
    <col min="12821" max="12821" width="7.28515625" style="20" customWidth="1"/>
    <col min="12822" max="12822" width="9.140625" style="20"/>
    <col min="12823" max="12823" width="12" style="20" bestFit="1" customWidth="1"/>
    <col min="12824" max="13056" width="9.140625" style="20"/>
    <col min="13057" max="13057" width="37.85546875" style="20" customWidth="1"/>
    <col min="13058" max="13058" width="11.5703125" style="20" customWidth="1"/>
    <col min="13059" max="13059" width="11" style="20" customWidth="1"/>
    <col min="13060" max="13060" width="11.140625" style="20" customWidth="1"/>
    <col min="13061" max="13061" width="11.28515625" style="20" customWidth="1"/>
    <col min="13062" max="13062" width="9.85546875" style="20" customWidth="1"/>
    <col min="13063" max="13063" width="11.140625" style="20" customWidth="1"/>
    <col min="13064" max="13064" width="12" style="20" customWidth="1"/>
    <col min="13065" max="13065" width="11.5703125" style="20" customWidth="1"/>
    <col min="13066" max="13066" width="10.42578125" style="20" customWidth="1"/>
    <col min="13067" max="13067" width="9.7109375" style="20" customWidth="1"/>
    <col min="13068" max="13068" width="10.7109375" style="20" customWidth="1"/>
    <col min="13069" max="13069" width="9.7109375" style="20" customWidth="1"/>
    <col min="13070" max="13070" width="9.5703125" style="20" customWidth="1"/>
    <col min="13071" max="13071" width="10.42578125" style="20" customWidth="1"/>
    <col min="13072" max="13072" width="11.42578125" style="20" customWidth="1"/>
    <col min="13073" max="13073" width="13.85546875" style="20" customWidth="1"/>
    <col min="13074" max="13074" width="11.7109375" style="20" customWidth="1"/>
    <col min="13075" max="13075" width="11.85546875" style="20" customWidth="1"/>
    <col min="13076" max="13076" width="1.28515625" style="20" customWidth="1"/>
    <col min="13077" max="13077" width="7.28515625" style="20" customWidth="1"/>
    <col min="13078" max="13078" width="9.140625" style="20"/>
    <col min="13079" max="13079" width="12" style="20" bestFit="1" customWidth="1"/>
    <col min="13080" max="13312" width="9.140625" style="20"/>
    <col min="13313" max="13313" width="37.85546875" style="20" customWidth="1"/>
    <col min="13314" max="13314" width="11.5703125" style="20" customWidth="1"/>
    <col min="13315" max="13315" width="11" style="20" customWidth="1"/>
    <col min="13316" max="13316" width="11.140625" style="20" customWidth="1"/>
    <col min="13317" max="13317" width="11.28515625" style="20" customWidth="1"/>
    <col min="13318" max="13318" width="9.85546875" style="20" customWidth="1"/>
    <col min="13319" max="13319" width="11.140625" style="20" customWidth="1"/>
    <col min="13320" max="13320" width="12" style="20" customWidth="1"/>
    <col min="13321" max="13321" width="11.5703125" style="20" customWidth="1"/>
    <col min="13322" max="13322" width="10.42578125" style="20" customWidth="1"/>
    <col min="13323" max="13323" width="9.7109375" style="20" customWidth="1"/>
    <col min="13324" max="13324" width="10.7109375" style="20" customWidth="1"/>
    <col min="13325" max="13325" width="9.7109375" style="20" customWidth="1"/>
    <col min="13326" max="13326" width="9.5703125" style="20" customWidth="1"/>
    <col min="13327" max="13327" width="10.42578125" style="20" customWidth="1"/>
    <col min="13328" max="13328" width="11.42578125" style="20" customWidth="1"/>
    <col min="13329" max="13329" width="13.85546875" style="20" customWidth="1"/>
    <col min="13330" max="13330" width="11.7109375" style="20" customWidth="1"/>
    <col min="13331" max="13331" width="11.85546875" style="20" customWidth="1"/>
    <col min="13332" max="13332" width="1.28515625" style="20" customWidth="1"/>
    <col min="13333" max="13333" width="7.28515625" style="20" customWidth="1"/>
    <col min="13334" max="13334" width="9.140625" style="20"/>
    <col min="13335" max="13335" width="12" style="20" bestFit="1" customWidth="1"/>
    <col min="13336" max="13568" width="9.140625" style="20"/>
    <col min="13569" max="13569" width="37.85546875" style="20" customWidth="1"/>
    <col min="13570" max="13570" width="11.5703125" style="20" customWidth="1"/>
    <col min="13571" max="13571" width="11" style="20" customWidth="1"/>
    <col min="13572" max="13572" width="11.140625" style="20" customWidth="1"/>
    <col min="13573" max="13573" width="11.28515625" style="20" customWidth="1"/>
    <col min="13574" max="13574" width="9.85546875" style="20" customWidth="1"/>
    <col min="13575" max="13575" width="11.140625" style="20" customWidth="1"/>
    <col min="13576" max="13576" width="12" style="20" customWidth="1"/>
    <col min="13577" max="13577" width="11.5703125" style="20" customWidth="1"/>
    <col min="13578" max="13578" width="10.42578125" style="20" customWidth="1"/>
    <col min="13579" max="13579" width="9.7109375" style="20" customWidth="1"/>
    <col min="13580" max="13580" width="10.7109375" style="20" customWidth="1"/>
    <col min="13581" max="13581" width="9.7109375" style="20" customWidth="1"/>
    <col min="13582" max="13582" width="9.5703125" style="20" customWidth="1"/>
    <col min="13583" max="13583" width="10.42578125" style="20" customWidth="1"/>
    <col min="13584" max="13584" width="11.42578125" style="20" customWidth="1"/>
    <col min="13585" max="13585" width="13.85546875" style="20" customWidth="1"/>
    <col min="13586" max="13586" width="11.7109375" style="20" customWidth="1"/>
    <col min="13587" max="13587" width="11.85546875" style="20" customWidth="1"/>
    <col min="13588" max="13588" width="1.28515625" style="20" customWidth="1"/>
    <col min="13589" max="13589" width="7.28515625" style="20" customWidth="1"/>
    <col min="13590" max="13590" width="9.140625" style="20"/>
    <col min="13591" max="13591" width="12" style="20" bestFit="1" customWidth="1"/>
    <col min="13592" max="13824" width="9.140625" style="20"/>
    <col min="13825" max="13825" width="37.85546875" style="20" customWidth="1"/>
    <col min="13826" max="13826" width="11.5703125" style="20" customWidth="1"/>
    <col min="13827" max="13827" width="11" style="20" customWidth="1"/>
    <col min="13828" max="13828" width="11.140625" style="20" customWidth="1"/>
    <col min="13829" max="13829" width="11.28515625" style="20" customWidth="1"/>
    <col min="13830" max="13830" width="9.85546875" style="20" customWidth="1"/>
    <col min="13831" max="13831" width="11.140625" style="20" customWidth="1"/>
    <col min="13832" max="13832" width="12" style="20" customWidth="1"/>
    <col min="13833" max="13833" width="11.5703125" style="20" customWidth="1"/>
    <col min="13834" max="13834" width="10.42578125" style="20" customWidth="1"/>
    <col min="13835" max="13835" width="9.7109375" style="20" customWidth="1"/>
    <col min="13836" max="13836" width="10.7109375" style="20" customWidth="1"/>
    <col min="13837" max="13837" width="9.7109375" style="20" customWidth="1"/>
    <col min="13838" max="13838" width="9.5703125" style="20" customWidth="1"/>
    <col min="13839" max="13839" width="10.42578125" style="20" customWidth="1"/>
    <col min="13840" max="13840" width="11.42578125" style="20" customWidth="1"/>
    <col min="13841" max="13841" width="13.85546875" style="20" customWidth="1"/>
    <col min="13842" max="13842" width="11.7109375" style="20" customWidth="1"/>
    <col min="13843" max="13843" width="11.85546875" style="20" customWidth="1"/>
    <col min="13844" max="13844" width="1.28515625" style="20" customWidth="1"/>
    <col min="13845" max="13845" width="7.28515625" style="20" customWidth="1"/>
    <col min="13846" max="13846" width="9.140625" style="20"/>
    <col min="13847" max="13847" width="12" style="20" bestFit="1" customWidth="1"/>
    <col min="13848" max="14080" width="9.140625" style="20"/>
    <col min="14081" max="14081" width="37.85546875" style="20" customWidth="1"/>
    <col min="14082" max="14082" width="11.5703125" style="20" customWidth="1"/>
    <col min="14083" max="14083" width="11" style="20" customWidth="1"/>
    <col min="14084" max="14084" width="11.140625" style="20" customWidth="1"/>
    <col min="14085" max="14085" width="11.28515625" style="20" customWidth="1"/>
    <col min="14086" max="14086" width="9.85546875" style="20" customWidth="1"/>
    <col min="14087" max="14087" width="11.140625" style="20" customWidth="1"/>
    <col min="14088" max="14088" width="12" style="20" customWidth="1"/>
    <col min="14089" max="14089" width="11.5703125" style="20" customWidth="1"/>
    <col min="14090" max="14090" width="10.42578125" style="20" customWidth="1"/>
    <col min="14091" max="14091" width="9.7109375" style="20" customWidth="1"/>
    <col min="14092" max="14092" width="10.7109375" style="20" customWidth="1"/>
    <col min="14093" max="14093" width="9.7109375" style="20" customWidth="1"/>
    <col min="14094" max="14094" width="9.5703125" style="20" customWidth="1"/>
    <col min="14095" max="14095" width="10.42578125" style="20" customWidth="1"/>
    <col min="14096" max="14096" width="11.42578125" style="20" customWidth="1"/>
    <col min="14097" max="14097" width="13.85546875" style="20" customWidth="1"/>
    <col min="14098" max="14098" width="11.7109375" style="20" customWidth="1"/>
    <col min="14099" max="14099" width="11.85546875" style="20" customWidth="1"/>
    <col min="14100" max="14100" width="1.28515625" style="20" customWidth="1"/>
    <col min="14101" max="14101" width="7.28515625" style="20" customWidth="1"/>
    <col min="14102" max="14102" width="9.140625" style="20"/>
    <col min="14103" max="14103" width="12" style="20" bestFit="1" customWidth="1"/>
    <col min="14104" max="14336" width="9.140625" style="20"/>
    <col min="14337" max="14337" width="37.85546875" style="20" customWidth="1"/>
    <col min="14338" max="14338" width="11.5703125" style="20" customWidth="1"/>
    <col min="14339" max="14339" width="11" style="20" customWidth="1"/>
    <col min="14340" max="14340" width="11.140625" style="20" customWidth="1"/>
    <col min="14341" max="14341" width="11.28515625" style="20" customWidth="1"/>
    <col min="14342" max="14342" width="9.85546875" style="20" customWidth="1"/>
    <col min="14343" max="14343" width="11.140625" style="20" customWidth="1"/>
    <col min="14344" max="14344" width="12" style="20" customWidth="1"/>
    <col min="14345" max="14345" width="11.5703125" style="20" customWidth="1"/>
    <col min="14346" max="14346" width="10.42578125" style="20" customWidth="1"/>
    <col min="14347" max="14347" width="9.7109375" style="20" customWidth="1"/>
    <col min="14348" max="14348" width="10.7109375" style="20" customWidth="1"/>
    <col min="14349" max="14349" width="9.7109375" style="20" customWidth="1"/>
    <col min="14350" max="14350" width="9.5703125" style="20" customWidth="1"/>
    <col min="14351" max="14351" width="10.42578125" style="20" customWidth="1"/>
    <col min="14352" max="14352" width="11.42578125" style="20" customWidth="1"/>
    <col min="14353" max="14353" width="13.85546875" style="20" customWidth="1"/>
    <col min="14354" max="14354" width="11.7109375" style="20" customWidth="1"/>
    <col min="14355" max="14355" width="11.85546875" style="20" customWidth="1"/>
    <col min="14356" max="14356" width="1.28515625" style="20" customWidth="1"/>
    <col min="14357" max="14357" width="7.28515625" style="20" customWidth="1"/>
    <col min="14358" max="14358" width="9.140625" style="20"/>
    <col min="14359" max="14359" width="12" style="20" bestFit="1" customWidth="1"/>
    <col min="14360" max="14592" width="9.140625" style="20"/>
    <col min="14593" max="14593" width="37.85546875" style="20" customWidth="1"/>
    <col min="14594" max="14594" width="11.5703125" style="20" customWidth="1"/>
    <col min="14595" max="14595" width="11" style="20" customWidth="1"/>
    <col min="14596" max="14596" width="11.140625" style="20" customWidth="1"/>
    <col min="14597" max="14597" width="11.28515625" style="20" customWidth="1"/>
    <col min="14598" max="14598" width="9.85546875" style="20" customWidth="1"/>
    <col min="14599" max="14599" width="11.140625" style="20" customWidth="1"/>
    <col min="14600" max="14600" width="12" style="20" customWidth="1"/>
    <col min="14601" max="14601" width="11.5703125" style="20" customWidth="1"/>
    <col min="14602" max="14602" width="10.42578125" style="20" customWidth="1"/>
    <col min="14603" max="14603" width="9.7109375" style="20" customWidth="1"/>
    <col min="14604" max="14604" width="10.7109375" style="20" customWidth="1"/>
    <col min="14605" max="14605" width="9.7109375" style="20" customWidth="1"/>
    <col min="14606" max="14606" width="9.5703125" style="20" customWidth="1"/>
    <col min="14607" max="14607" width="10.42578125" style="20" customWidth="1"/>
    <col min="14608" max="14608" width="11.42578125" style="20" customWidth="1"/>
    <col min="14609" max="14609" width="13.85546875" style="20" customWidth="1"/>
    <col min="14610" max="14610" width="11.7109375" style="20" customWidth="1"/>
    <col min="14611" max="14611" width="11.85546875" style="20" customWidth="1"/>
    <col min="14612" max="14612" width="1.28515625" style="20" customWidth="1"/>
    <col min="14613" max="14613" width="7.28515625" style="20" customWidth="1"/>
    <col min="14614" max="14614" width="9.140625" style="20"/>
    <col min="14615" max="14615" width="12" style="20" bestFit="1" customWidth="1"/>
    <col min="14616" max="14848" width="9.140625" style="20"/>
    <col min="14849" max="14849" width="37.85546875" style="20" customWidth="1"/>
    <col min="14850" max="14850" width="11.5703125" style="20" customWidth="1"/>
    <col min="14851" max="14851" width="11" style="20" customWidth="1"/>
    <col min="14852" max="14852" width="11.140625" style="20" customWidth="1"/>
    <col min="14853" max="14853" width="11.28515625" style="20" customWidth="1"/>
    <col min="14854" max="14854" width="9.85546875" style="20" customWidth="1"/>
    <col min="14855" max="14855" width="11.140625" style="20" customWidth="1"/>
    <col min="14856" max="14856" width="12" style="20" customWidth="1"/>
    <col min="14857" max="14857" width="11.5703125" style="20" customWidth="1"/>
    <col min="14858" max="14858" width="10.42578125" style="20" customWidth="1"/>
    <col min="14859" max="14859" width="9.7109375" style="20" customWidth="1"/>
    <col min="14860" max="14860" width="10.7109375" style="20" customWidth="1"/>
    <col min="14861" max="14861" width="9.7109375" style="20" customWidth="1"/>
    <col min="14862" max="14862" width="9.5703125" style="20" customWidth="1"/>
    <col min="14863" max="14863" width="10.42578125" style="20" customWidth="1"/>
    <col min="14864" max="14864" width="11.42578125" style="20" customWidth="1"/>
    <col min="14865" max="14865" width="13.85546875" style="20" customWidth="1"/>
    <col min="14866" max="14866" width="11.7109375" style="20" customWidth="1"/>
    <col min="14867" max="14867" width="11.85546875" style="20" customWidth="1"/>
    <col min="14868" max="14868" width="1.28515625" style="20" customWidth="1"/>
    <col min="14869" max="14869" width="7.28515625" style="20" customWidth="1"/>
    <col min="14870" max="14870" width="9.140625" style="20"/>
    <col min="14871" max="14871" width="12" style="20" bestFit="1" customWidth="1"/>
    <col min="14872" max="15104" width="9.140625" style="20"/>
    <col min="15105" max="15105" width="37.85546875" style="20" customWidth="1"/>
    <col min="15106" max="15106" width="11.5703125" style="20" customWidth="1"/>
    <col min="15107" max="15107" width="11" style="20" customWidth="1"/>
    <col min="15108" max="15108" width="11.140625" style="20" customWidth="1"/>
    <col min="15109" max="15109" width="11.28515625" style="20" customWidth="1"/>
    <col min="15110" max="15110" width="9.85546875" style="20" customWidth="1"/>
    <col min="15111" max="15111" width="11.140625" style="20" customWidth="1"/>
    <col min="15112" max="15112" width="12" style="20" customWidth="1"/>
    <col min="15113" max="15113" width="11.5703125" style="20" customWidth="1"/>
    <col min="15114" max="15114" width="10.42578125" style="20" customWidth="1"/>
    <col min="15115" max="15115" width="9.7109375" style="20" customWidth="1"/>
    <col min="15116" max="15116" width="10.7109375" style="20" customWidth="1"/>
    <col min="15117" max="15117" width="9.7109375" style="20" customWidth="1"/>
    <col min="15118" max="15118" width="9.5703125" style="20" customWidth="1"/>
    <col min="15119" max="15119" width="10.42578125" style="20" customWidth="1"/>
    <col min="15120" max="15120" width="11.42578125" style="20" customWidth="1"/>
    <col min="15121" max="15121" width="13.85546875" style="20" customWidth="1"/>
    <col min="15122" max="15122" width="11.7109375" style="20" customWidth="1"/>
    <col min="15123" max="15123" width="11.85546875" style="20" customWidth="1"/>
    <col min="15124" max="15124" width="1.28515625" style="20" customWidth="1"/>
    <col min="15125" max="15125" width="7.28515625" style="20" customWidth="1"/>
    <col min="15126" max="15126" width="9.140625" style="20"/>
    <col min="15127" max="15127" width="12" style="20" bestFit="1" customWidth="1"/>
    <col min="15128" max="15360" width="9.140625" style="20"/>
    <col min="15361" max="15361" width="37.85546875" style="20" customWidth="1"/>
    <col min="15362" max="15362" width="11.5703125" style="20" customWidth="1"/>
    <col min="15363" max="15363" width="11" style="20" customWidth="1"/>
    <col min="15364" max="15364" width="11.140625" style="20" customWidth="1"/>
    <col min="15365" max="15365" width="11.28515625" style="20" customWidth="1"/>
    <col min="15366" max="15366" width="9.85546875" style="20" customWidth="1"/>
    <col min="15367" max="15367" width="11.140625" style="20" customWidth="1"/>
    <col min="15368" max="15368" width="12" style="20" customWidth="1"/>
    <col min="15369" max="15369" width="11.5703125" style="20" customWidth="1"/>
    <col min="15370" max="15370" width="10.42578125" style="20" customWidth="1"/>
    <col min="15371" max="15371" width="9.7109375" style="20" customWidth="1"/>
    <col min="15372" max="15372" width="10.7109375" style="20" customWidth="1"/>
    <col min="15373" max="15373" width="9.7109375" style="20" customWidth="1"/>
    <col min="15374" max="15374" width="9.5703125" style="20" customWidth="1"/>
    <col min="15375" max="15375" width="10.42578125" style="20" customWidth="1"/>
    <col min="15376" max="15376" width="11.42578125" style="20" customWidth="1"/>
    <col min="15377" max="15377" width="13.85546875" style="20" customWidth="1"/>
    <col min="15378" max="15378" width="11.7109375" style="20" customWidth="1"/>
    <col min="15379" max="15379" width="11.85546875" style="20" customWidth="1"/>
    <col min="15380" max="15380" width="1.28515625" style="20" customWidth="1"/>
    <col min="15381" max="15381" width="7.28515625" style="20" customWidth="1"/>
    <col min="15382" max="15382" width="9.140625" style="20"/>
    <col min="15383" max="15383" width="12" style="20" bestFit="1" customWidth="1"/>
    <col min="15384" max="15616" width="9.140625" style="20"/>
    <col min="15617" max="15617" width="37.85546875" style="20" customWidth="1"/>
    <col min="15618" max="15618" width="11.5703125" style="20" customWidth="1"/>
    <col min="15619" max="15619" width="11" style="20" customWidth="1"/>
    <col min="15620" max="15620" width="11.140625" style="20" customWidth="1"/>
    <col min="15621" max="15621" width="11.28515625" style="20" customWidth="1"/>
    <col min="15622" max="15622" width="9.85546875" style="20" customWidth="1"/>
    <col min="15623" max="15623" width="11.140625" style="20" customWidth="1"/>
    <col min="15624" max="15624" width="12" style="20" customWidth="1"/>
    <col min="15625" max="15625" width="11.5703125" style="20" customWidth="1"/>
    <col min="15626" max="15626" width="10.42578125" style="20" customWidth="1"/>
    <col min="15627" max="15627" width="9.7109375" style="20" customWidth="1"/>
    <col min="15628" max="15628" width="10.7109375" style="20" customWidth="1"/>
    <col min="15629" max="15629" width="9.7109375" style="20" customWidth="1"/>
    <col min="15630" max="15630" width="9.5703125" style="20" customWidth="1"/>
    <col min="15631" max="15631" width="10.42578125" style="20" customWidth="1"/>
    <col min="15632" max="15632" width="11.42578125" style="20" customWidth="1"/>
    <col min="15633" max="15633" width="13.85546875" style="20" customWidth="1"/>
    <col min="15634" max="15634" width="11.7109375" style="20" customWidth="1"/>
    <col min="15635" max="15635" width="11.85546875" style="20" customWidth="1"/>
    <col min="15636" max="15636" width="1.28515625" style="20" customWidth="1"/>
    <col min="15637" max="15637" width="7.28515625" style="20" customWidth="1"/>
    <col min="15638" max="15638" width="9.140625" style="20"/>
    <col min="15639" max="15639" width="12" style="20" bestFit="1" customWidth="1"/>
    <col min="15640" max="15872" width="9.140625" style="20"/>
    <col min="15873" max="15873" width="37.85546875" style="20" customWidth="1"/>
    <col min="15874" max="15874" width="11.5703125" style="20" customWidth="1"/>
    <col min="15875" max="15875" width="11" style="20" customWidth="1"/>
    <col min="15876" max="15876" width="11.140625" style="20" customWidth="1"/>
    <col min="15877" max="15877" width="11.28515625" style="20" customWidth="1"/>
    <col min="15878" max="15878" width="9.85546875" style="20" customWidth="1"/>
    <col min="15879" max="15879" width="11.140625" style="20" customWidth="1"/>
    <col min="15880" max="15880" width="12" style="20" customWidth="1"/>
    <col min="15881" max="15881" width="11.5703125" style="20" customWidth="1"/>
    <col min="15882" max="15882" width="10.42578125" style="20" customWidth="1"/>
    <col min="15883" max="15883" width="9.7109375" style="20" customWidth="1"/>
    <col min="15884" max="15884" width="10.7109375" style="20" customWidth="1"/>
    <col min="15885" max="15885" width="9.7109375" style="20" customWidth="1"/>
    <col min="15886" max="15886" width="9.5703125" style="20" customWidth="1"/>
    <col min="15887" max="15887" width="10.42578125" style="20" customWidth="1"/>
    <col min="15888" max="15888" width="11.42578125" style="20" customWidth="1"/>
    <col min="15889" max="15889" width="13.85546875" style="20" customWidth="1"/>
    <col min="15890" max="15890" width="11.7109375" style="20" customWidth="1"/>
    <col min="15891" max="15891" width="11.85546875" style="20" customWidth="1"/>
    <col min="15892" max="15892" width="1.28515625" style="20" customWidth="1"/>
    <col min="15893" max="15893" width="7.28515625" style="20" customWidth="1"/>
    <col min="15894" max="15894" width="9.140625" style="20"/>
    <col min="15895" max="15895" width="12" style="20" bestFit="1" customWidth="1"/>
    <col min="15896" max="16128" width="9.140625" style="20"/>
    <col min="16129" max="16129" width="37.85546875" style="20" customWidth="1"/>
    <col min="16130" max="16130" width="11.5703125" style="20" customWidth="1"/>
    <col min="16131" max="16131" width="11" style="20" customWidth="1"/>
    <col min="16132" max="16132" width="11.140625" style="20" customWidth="1"/>
    <col min="16133" max="16133" width="11.28515625" style="20" customWidth="1"/>
    <col min="16134" max="16134" width="9.85546875" style="20" customWidth="1"/>
    <col min="16135" max="16135" width="11.140625" style="20" customWidth="1"/>
    <col min="16136" max="16136" width="12" style="20" customWidth="1"/>
    <col min="16137" max="16137" width="11.5703125" style="20" customWidth="1"/>
    <col min="16138" max="16138" width="10.42578125" style="20" customWidth="1"/>
    <col min="16139" max="16139" width="9.7109375" style="20" customWidth="1"/>
    <col min="16140" max="16140" width="10.7109375" style="20" customWidth="1"/>
    <col min="16141" max="16141" width="9.7109375" style="20" customWidth="1"/>
    <col min="16142" max="16142" width="9.5703125" style="20" customWidth="1"/>
    <col min="16143" max="16143" width="10.42578125" style="20" customWidth="1"/>
    <col min="16144" max="16144" width="11.42578125" style="20" customWidth="1"/>
    <col min="16145" max="16145" width="13.85546875" style="20" customWidth="1"/>
    <col min="16146" max="16146" width="11.7109375" style="20" customWidth="1"/>
    <col min="16147" max="16147" width="11.85546875" style="20" customWidth="1"/>
    <col min="16148" max="16148" width="1.28515625" style="20" customWidth="1"/>
    <col min="16149" max="16149" width="7.28515625" style="20" customWidth="1"/>
    <col min="16150" max="16150" width="9.140625" style="20"/>
    <col min="16151" max="16151" width="12" style="20" bestFit="1" customWidth="1"/>
    <col min="16152" max="16384" width="9.140625" style="20"/>
  </cols>
  <sheetData>
    <row r="1" spans="1:23" s="19" customFormat="1" ht="20.25" x14ac:dyDescent="0.3">
      <c r="A1" s="18" t="s">
        <v>43</v>
      </c>
    </row>
    <row r="2" spans="1:23" ht="16.5" thickBot="1" x14ac:dyDescent="0.3">
      <c r="S2" s="21" t="s">
        <v>1</v>
      </c>
      <c r="T2" s="21"/>
    </row>
    <row r="3" spans="1:23" s="24" customFormat="1" ht="34.5" customHeight="1" x14ac:dyDescent="0.25">
      <c r="A3" s="22" t="s">
        <v>2</v>
      </c>
      <c r="B3" s="958" t="s">
        <v>3</v>
      </c>
      <c r="C3" s="959"/>
      <c r="D3" s="959"/>
      <c r="E3" s="959"/>
      <c r="F3" s="959"/>
      <c r="G3" s="959"/>
      <c r="H3" s="959"/>
      <c r="I3" s="960"/>
      <c r="J3" s="961" t="s">
        <v>4</v>
      </c>
      <c r="K3" s="961"/>
      <c r="L3" s="961"/>
      <c r="M3" s="961"/>
      <c r="N3" s="961"/>
      <c r="O3" s="961"/>
      <c r="P3" s="961"/>
      <c r="Q3" s="962"/>
      <c r="R3" s="965" t="s">
        <v>5</v>
      </c>
      <c r="S3" s="945" t="s">
        <v>6</v>
      </c>
      <c r="T3" s="23"/>
    </row>
    <row r="4" spans="1:23" s="24" customFormat="1" ht="34.5" customHeight="1" x14ac:dyDescent="0.25">
      <c r="A4" s="25"/>
      <c r="B4" s="948" t="s">
        <v>7</v>
      </c>
      <c r="C4" s="950" t="s">
        <v>8</v>
      </c>
      <c r="D4" s="951"/>
      <c r="E4" s="951"/>
      <c r="F4" s="951"/>
      <c r="G4" s="951"/>
      <c r="H4" s="951"/>
      <c r="I4" s="952"/>
      <c r="J4" s="963"/>
      <c r="K4" s="963"/>
      <c r="L4" s="963"/>
      <c r="M4" s="963"/>
      <c r="N4" s="963"/>
      <c r="O4" s="963"/>
      <c r="P4" s="963"/>
      <c r="Q4" s="964"/>
      <c r="R4" s="966"/>
      <c r="S4" s="946"/>
      <c r="T4" s="23"/>
    </row>
    <row r="5" spans="1:23" s="24" customFormat="1" ht="34.5" customHeight="1" x14ac:dyDescent="0.25">
      <c r="A5" s="25"/>
      <c r="B5" s="948"/>
      <c r="C5" s="26" t="s">
        <v>9</v>
      </c>
      <c r="D5" s="27" t="s">
        <v>10</v>
      </c>
      <c r="E5" s="953" t="s">
        <v>11</v>
      </c>
      <c r="F5" s="27" t="s">
        <v>12</v>
      </c>
      <c r="G5" s="953" t="s">
        <v>44</v>
      </c>
      <c r="H5" s="27" t="s">
        <v>45</v>
      </c>
      <c r="I5" s="955" t="s">
        <v>15</v>
      </c>
      <c r="J5" s="28" t="s">
        <v>16</v>
      </c>
      <c r="K5" s="27" t="s">
        <v>46</v>
      </c>
      <c r="L5" s="27" t="s">
        <v>18</v>
      </c>
      <c r="M5" s="27" t="s">
        <v>19</v>
      </c>
      <c r="N5" s="957" t="s">
        <v>20</v>
      </c>
      <c r="O5" s="957" t="s">
        <v>47</v>
      </c>
      <c r="P5" s="27" t="s">
        <v>48</v>
      </c>
      <c r="Q5" s="957" t="s">
        <v>23</v>
      </c>
      <c r="R5" s="966"/>
      <c r="S5" s="946"/>
      <c r="T5" s="23"/>
    </row>
    <row r="6" spans="1:23" s="24" customFormat="1" ht="34.5" customHeight="1" x14ac:dyDescent="0.25">
      <c r="A6" s="29" t="s">
        <v>24</v>
      </c>
      <c r="B6" s="949"/>
      <c r="C6" s="30"/>
      <c r="D6" s="31"/>
      <c r="E6" s="954"/>
      <c r="F6" s="31"/>
      <c r="G6" s="954"/>
      <c r="H6" s="31"/>
      <c r="I6" s="956"/>
      <c r="J6" s="32"/>
      <c r="K6" s="31"/>
      <c r="L6" s="31"/>
      <c r="M6" s="31"/>
      <c r="N6" s="954"/>
      <c r="O6" s="954"/>
      <c r="P6" s="31"/>
      <c r="Q6" s="954"/>
      <c r="R6" s="967"/>
      <c r="S6" s="947"/>
      <c r="T6" s="23"/>
    </row>
    <row r="7" spans="1:23" s="24" customFormat="1" ht="10.5" customHeight="1" x14ac:dyDescent="0.25">
      <c r="A7" s="33"/>
      <c r="B7" s="34"/>
      <c r="C7" s="35"/>
      <c r="D7" s="36"/>
      <c r="E7" s="36"/>
      <c r="F7" s="36"/>
      <c r="G7" s="36"/>
      <c r="H7" s="36"/>
      <c r="I7" s="37"/>
      <c r="J7" s="23"/>
      <c r="K7" s="23"/>
      <c r="L7" s="23"/>
      <c r="M7" s="23"/>
      <c r="N7" s="23"/>
      <c r="O7" s="23"/>
      <c r="P7" s="23"/>
      <c r="Q7" s="38"/>
      <c r="R7" s="39"/>
      <c r="S7" s="40"/>
      <c r="T7" s="23"/>
    </row>
    <row r="8" spans="1:23" ht="36.75" customHeight="1" x14ac:dyDescent="0.25">
      <c r="A8" s="41" t="s">
        <v>25</v>
      </c>
      <c r="B8" s="2">
        <v>0</v>
      </c>
      <c r="C8" s="3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4">
        <v>0</v>
      </c>
      <c r="J8" s="5">
        <v>4196.8141386666675</v>
      </c>
      <c r="K8" s="5">
        <v>0</v>
      </c>
      <c r="L8" s="5">
        <v>9189.7241020000019</v>
      </c>
      <c r="M8" s="5">
        <v>1322.7887040000001</v>
      </c>
      <c r="N8" s="5">
        <v>1637.9674380000001</v>
      </c>
      <c r="O8" s="5">
        <v>13009.966684276478</v>
      </c>
      <c r="P8" s="5">
        <v>139151.48000000001</v>
      </c>
      <c r="Q8" s="2">
        <v>168508.74106694316</v>
      </c>
      <c r="R8" s="6">
        <v>0</v>
      </c>
      <c r="S8" s="43">
        <v>168508.74106694316</v>
      </c>
      <c r="T8" s="44"/>
      <c r="V8" s="45"/>
      <c r="W8" s="46"/>
    </row>
    <row r="9" spans="1:23" ht="36.75" customHeight="1" x14ac:dyDescent="0.25">
      <c r="A9" s="41" t="s">
        <v>49</v>
      </c>
      <c r="B9" s="2">
        <v>473546.01799999998</v>
      </c>
      <c r="C9" s="8">
        <v>201734.02404000002</v>
      </c>
      <c r="D9" s="5">
        <v>315882.12681000005</v>
      </c>
      <c r="E9" s="5">
        <v>71324.261839999992</v>
      </c>
      <c r="F9" s="5">
        <v>1651.52208</v>
      </c>
      <c r="G9" s="5">
        <v>718784.95776000002</v>
      </c>
      <c r="H9" s="5">
        <v>83283.982920000009</v>
      </c>
      <c r="I9" s="941">
        <v>1392660.8754500004</v>
      </c>
      <c r="J9" s="5">
        <v>0</v>
      </c>
      <c r="K9" s="5">
        <v>142.76375999999999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2">
        <v>142.76375999999999</v>
      </c>
      <c r="R9" s="6">
        <v>0</v>
      </c>
      <c r="S9" s="43">
        <v>1866349.6572100003</v>
      </c>
      <c r="T9" s="44"/>
    </row>
    <row r="10" spans="1:23" ht="36.75" customHeight="1" x14ac:dyDescent="0.25">
      <c r="A10" s="41" t="s">
        <v>27</v>
      </c>
      <c r="B10" s="2">
        <v>0</v>
      </c>
      <c r="C10" s="8">
        <v>0</v>
      </c>
      <c r="D10" s="5">
        <v>-111564.6</v>
      </c>
      <c r="E10" s="5">
        <v>-32179.3432223198</v>
      </c>
      <c r="F10" s="5">
        <v>0</v>
      </c>
      <c r="G10" s="5">
        <v>-487411.20000000001</v>
      </c>
      <c r="H10" s="5">
        <v>0</v>
      </c>
      <c r="I10" s="4">
        <v>-631155.14322231978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2">
        <v>0</v>
      </c>
      <c r="R10" s="6">
        <v>0</v>
      </c>
      <c r="S10" s="43">
        <v>-631155.14322231978</v>
      </c>
      <c r="T10" s="44"/>
      <c r="V10" s="47"/>
    </row>
    <row r="11" spans="1:23" ht="36.75" customHeight="1" x14ac:dyDescent="0.25">
      <c r="A11" s="41" t="s">
        <v>28</v>
      </c>
      <c r="B11" s="2">
        <v>-16848.438000000002</v>
      </c>
      <c r="C11" s="8">
        <v>-21250.043281490158</v>
      </c>
      <c r="D11" s="5">
        <v>-12396.17433745609</v>
      </c>
      <c r="E11" s="5">
        <v>-6611.2473311009744</v>
      </c>
      <c r="F11" s="5">
        <v>-998.2823065575833</v>
      </c>
      <c r="G11" s="5">
        <v>16540.612224552839</v>
      </c>
      <c r="H11" s="5">
        <v>4984.0282800000132</v>
      </c>
      <c r="I11" s="4">
        <v>-19731.106752051957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2">
        <v>0</v>
      </c>
      <c r="R11" s="6">
        <v>0</v>
      </c>
      <c r="S11" s="43">
        <v>-36579.408352052022</v>
      </c>
      <c r="T11" s="44"/>
    </row>
    <row r="12" spans="1:23" s="51" customFormat="1" ht="36.75" customHeight="1" x14ac:dyDescent="0.25">
      <c r="A12" s="48" t="s">
        <v>50</v>
      </c>
      <c r="B12" s="11">
        <v>456697.71639999992</v>
      </c>
      <c r="C12" s="49">
        <v>180483.98075850986</v>
      </c>
      <c r="D12" s="11">
        <v>191921.35247254395</v>
      </c>
      <c r="E12" s="11">
        <v>32533.671286579214</v>
      </c>
      <c r="F12" s="11">
        <v>653.23977344241666</v>
      </c>
      <c r="G12" s="11">
        <v>247914.36998455285</v>
      </c>
      <c r="H12" s="11">
        <v>88268.011200000023</v>
      </c>
      <c r="I12" s="14">
        <v>741774.6254756283</v>
      </c>
      <c r="J12" s="11">
        <v>4196.8141386666675</v>
      </c>
      <c r="K12" s="11">
        <v>142.76375999999999</v>
      </c>
      <c r="L12" s="11">
        <v>9189.7241020000019</v>
      </c>
      <c r="M12" s="11">
        <v>1322.7887040000001</v>
      </c>
      <c r="N12" s="11">
        <v>1637.9674380000001</v>
      </c>
      <c r="O12" s="11">
        <v>13009.966684276478</v>
      </c>
      <c r="P12" s="11">
        <v>139151.47999999998</v>
      </c>
      <c r="Q12" s="11">
        <v>168651.50482694316</v>
      </c>
      <c r="R12" s="15">
        <v>0</v>
      </c>
      <c r="S12" s="50">
        <v>1367123.8467025713</v>
      </c>
      <c r="T12" s="44"/>
      <c r="W12" s="52"/>
    </row>
    <row r="13" spans="1:23" ht="35.25" customHeight="1" x14ac:dyDescent="0.25">
      <c r="A13" s="41" t="s">
        <v>30</v>
      </c>
      <c r="B13" s="2">
        <v>0</v>
      </c>
      <c r="C13" s="3">
        <v>0</v>
      </c>
      <c r="D13" s="5">
        <v>-894.8567269228821</v>
      </c>
      <c r="E13" s="5">
        <v>0</v>
      </c>
      <c r="F13" s="5">
        <v>-653.23977344241666</v>
      </c>
      <c r="G13" s="5">
        <v>-213168.12998455288</v>
      </c>
      <c r="H13" s="2">
        <v>0</v>
      </c>
      <c r="I13" s="4">
        <v>-214716.22648491818</v>
      </c>
      <c r="J13" s="5">
        <v>0</v>
      </c>
      <c r="K13" s="5">
        <v>0</v>
      </c>
      <c r="L13" s="5">
        <v>-9189.7241020000019</v>
      </c>
      <c r="M13" s="5">
        <v>-243.92609999999999</v>
      </c>
      <c r="N13" s="5">
        <v>0</v>
      </c>
      <c r="O13" s="5">
        <v>-161.295322</v>
      </c>
      <c r="P13" s="5">
        <v>0</v>
      </c>
      <c r="Q13" s="2">
        <v>-9594.9455240000025</v>
      </c>
      <c r="R13" s="6">
        <v>103799.55940599999</v>
      </c>
      <c r="S13" s="43">
        <v>-120511.61260291821</v>
      </c>
      <c r="T13" s="44"/>
    </row>
    <row r="14" spans="1:23" ht="35.25" customHeight="1" x14ac:dyDescent="0.25">
      <c r="A14" s="9" t="s">
        <v>31</v>
      </c>
      <c r="B14" s="2">
        <v>-431046.94</v>
      </c>
      <c r="C14" s="3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42">
        <v>0</v>
      </c>
      <c r="J14" s="5">
        <v>0</v>
      </c>
      <c r="K14" s="5">
        <v>0</v>
      </c>
      <c r="L14" s="5">
        <v>0</v>
      </c>
      <c r="M14" s="5">
        <v>-1078.8626039999999</v>
      </c>
      <c r="N14" s="5">
        <v>-1637.9674380000001</v>
      </c>
      <c r="O14" s="5">
        <v>-12848.671362276476</v>
      </c>
      <c r="P14" s="5">
        <v>-127646.57581228435</v>
      </c>
      <c r="Q14" s="2">
        <v>-143212.07721656084</v>
      </c>
      <c r="R14" s="6">
        <v>153681.59497227651</v>
      </c>
      <c r="S14" s="43">
        <v>-420577.42224428442</v>
      </c>
      <c r="T14" s="44"/>
      <c r="W14" s="46"/>
    </row>
    <row r="15" spans="1:23" ht="35.25" customHeight="1" x14ac:dyDescent="0.25">
      <c r="A15" s="41" t="s">
        <v>32</v>
      </c>
      <c r="B15" s="2">
        <v>0</v>
      </c>
      <c r="C15" s="3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42">
        <v>0</v>
      </c>
      <c r="J15" s="5">
        <v>-433.2</v>
      </c>
      <c r="K15" s="5">
        <v>211.1976204379562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2">
        <v>-222.3</v>
      </c>
      <c r="R15" s="6">
        <v>0</v>
      </c>
      <c r="S15" s="43">
        <v>-222.3</v>
      </c>
      <c r="T15" s="44"/>
      <c r="W15" s="46"/>
    </row>
    <row r="16" spans="1:23" ht="35.25" customHeight="1" x14ac:dyDescent="0.25">
      <c r="A16" s="41" t="s">
        <v>33</v>
      </c>
      <c r="B16" s="2">
        <v>0</v>
      </c>
      <c r="C16" s="3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4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6">
        <v>-4559.4497879999999</v>
      </c>
      <c r="S16" s="43">
        <v>-4559.4497879999999</v>
      </c>
      <c r="T16" s="44"/>
      <c r="U16" s="53"/>
      <c r="W16" s="46"/>
    </row>
    <row r="17" spans="1:21" ht="35.25" customHeight="1" x14ac:dyDescent="0.25">
      <c r="A17" s="41" t="s">
        <v>34</v>
      </c>
      <c r="B17" s="2">
        <v>0</v>
      </c>
      <c r="C17" s="3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4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6">
        <v>-16429.60780522315</v>
      </c>
      <c r="S17" s="43">
        <v>-16429.60780522315</v>
      </c>
      <c r="T17" s="44"/>
      <c r="U17" s="53"/>
    </row>
    <row r="18" spans="1:21" s="51" customFormat="1" ht="36.75" customHeight="1" x14ac:dyDescent="0.25">
      <c r="A18" s="54" t="s">
        <v>51</v>
      </c>
      <c r="B18" s="11">
        <v>25650.776399999915</v>
      </c>
      <c r="C18" s="49">
        <v>180483.98075850986</v>
      </c>
      <c r="D18" s="11">
        <v>191026.49574562107</v>
      </c>
      <c r="E18" s="11">
        <v>32533.671286579214</v>
      </c>
      <c r="F18" s="11">
        <v>0</v>
      </c>
      <c r="G18" s="11">
        <v>34746.239999999962</v>
      </c>
      <c r="H18" s="11">
        <v>88268.011200000023</v>
      </c>
      <c r="I18" s="14">
        <v>527058.39899071015</v>
      </c>
      <c r="J18" s="11">
        <v>3763.6141386666677</v>
      </c>
      <c r="K18" s="11">
        <v>353.96138043795617</v>
      </c>
      <c r="L18" s="11">
        <v>0</v>
      </c>
      <c r="M18" s="11">
        <v>0</v>
      </c>
      <c r="N18" s="11">
        <v>0</v>
      </c>
      <c r="O18" s="11">
        <v>0</v>
      </c>
      <c r="P18" s="11">
        <v>11504.904187715627</v>
      </c>
      <c r="Q18" s="11">
        <v>15622.47970682025</v>
      </c>
      <c r="R18" s="15">
        <v>236492.09678505335</v>
      </c>
      <c r="S18" s="50">
        <v>804823.75188258372</v>
      </c>
      <c r="T18" s="44"/>
      <c r="U18" s="55">
        <v>982013.69902809733</v>
      </c>
    </row>
    <row r="19" spans="1:21" ht="36.75" customHeight="1" x14ac:dyDescent="0.25">
      <c r="A19" s="41" t="s">
        <v>36</v>
      </c>
      <c r="B19" s="2">
        <v>25650.776399999999</v>
      </c>
      <c r="C19" s="3">
        <v>0</v>
      </c>
      <c r="D19" s="5">
        <v>30113.44450971466</v>
      </c>
      <c r="E19" s="5">
        <v>0</v>
      </c>
      <c r="F19" s="5">
        <v>0</v>
      </c>
      <c r="G19" s="5">
        <v>31305.599999999999</v>
      </c>
      <c r="H19" s="5">
        <v>5200.6536000000006</v>
      </c>
      <c r="I19" s="4">
        <v>66619.698109714664</v>
      </c>
      <c r="J19" s="5">
        <v>380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11504.904187715645</v>
      </c>
      <c r="Q19" s="2">
        <v>11884.904187715645</v>
      </c>
      <c r="R19" s="6">
        <v>77579.168810803851</v>
      </c>
      <c r="S19" s="43">
        <v>181734.54750823416</v>
      </c>
      <c r="T19" s="44"/>
      <c r="U19" s="46"/>
    </row>
    <row r="20" spans="1:21" ht="36.75" customHeight="1" x14ac:dyDescent="0.25">
      <c r="A20" s="41" t="s">
        <v>37</v>
      </c>
      <c r="B20" s="2">
        <v>0</v>
      </c>
      <c r="C20" s="8">
        <v>180483.98075850983</v>
      </c>
      <c r="D20" s="5">
        <v>159040.34901056139</v>
      </c>
      <c r="E20" s="5">
        <v>32533.671286579214</v>
      </c>
      <c r="F20" s="5">
        <v>0</v>
      </c>
      <c r="G20" s="5">
        <v>3440.64</v>
      </c>
      <c r="H20" s="5">
        <v>2829.3300000000004</v>
      </c>
      <c r="I20" s="4">
        <v>378327.97105565044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2">
        <v>0</v>
      </c>
      <c r="R20" s="6">
        <v>0</v>
      </c>
      <c r="S20" s="43">
        <v>378327.97105565044</v>
      </c>
      <c r="T20" s="44"/>
    </row>
    <row r="21" spans="1:21" ht="36.75" customHeight="1" x14ac:dyDescent="0.25">
      <c r="A21" s="56" t="s">
        <v>52</v>
      </c>
      <c r="B21" s="2">
        <v>0</v>
      </c>
      <c r="C21" s="3">
        <v>0</v>
      </c>
      <c r="D21" s="5">
        <v>0</v>
      </c>
      <c r="E21" s="5">
        <v>0</v>
      </c>
      <c r="F21" s="5">
        <v>0</v>
      </c>
      <c r="G21" s="5">
        <v>0</v>
      </c>
      <c r="H21" s="5">
        <v>18077.256000000001</v>
      </c>
      <c r="I21" s="4">
        <v>18077.256000000001</v>
      </c>
      <c r="J21" s="5">
        <v>0</v>
      </c>
      <c r="K21" s="5">
        <v>310.28070175438597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2">
        <v>310.28070175438597</v>
      </c>
      <c r="R21" s="6">
        <v>70160.062628241372</v>
      </c>
      <c r="S21" s="43">
        <v>88547.599329995763</v>
      </c>
      <c r="T21" s="44"/>
      <c r="U21" s="57"/>
    </row>
    <row r="22" spans="1:21" ht="36.75" customHeight="1" x14ac:dyDescent="0.25">
      <c r="A22" s="41" t="s">
        <v>39</v>
      </c>
      <c r="B22" s="2">
        <v>0</v>
      </c>
      <c r="C22" s="3">
        <v>0</v>
      </c>
      <c r="D22" s="5">
        <v>0</v>
      </c>
      <c r="E22" s="5">
        <v>0</v>
      </c>
      <c r="F22" s="5">
        <v>0</v>
      </c>
      <c r="G22" s="5">
        <v>0</v>
      </c>
      <c r="H22" s="5">
        <v>61859.160000000011</v>
      </c>
      <c r="I22" s="4">
        <v>61859.160000000011</v>
      </c>
      <c r="J22" s="5">
        <v>3383.6141386666668</v>
      </c>
      <c r="K22" s="5">
        <v>43.439298245614033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2">
        <v>3427.0534369122806</v>
      </c>
      <c r="R22" s="6">
        <v>84524.726029800018</v>
      </c>
      <c r="S22" s="43">
        <v>149810.9394667123</v>
      </c>
      <c r="T22" s="44"/>
    </row>
    <row r="23" spans="1:21" ht="36.75" customHeight="1" x14ac:dyDescent="0.25">
      <c r="A23" s="41" t="s">
        <v>40</v>
      </c>
      <c r="B23" s="2">
        <v>0</v>
      </c>
      <c r="C23" s="3">
        <v>0</v>
      </c>
      <c r="D23" s="5">
        <v>1872.702225345023</v>
      </c>
      <c r="E23" s="5">
        <v>0</v>
      </c>
      <c r="F23" s="5">
        <v>0</v>
      </c>
      <c r="G23" s="5">
        <v>0</v>
      </c>
      <c r="H23" s="5">
        <v>0</v>
      </c>
      <c r="I23" s="4">
        <v>1872.702225345023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6">
        <v>1544.3127411235969</v>
      </c>
      <c r="S23" s="43">
        <v>3417.0149664686196</v>
      </c>
      <c r="T23" s="44"/>
    </row>
    <row r="24" spans="1:21" ht="36.75" customHeight="1" thickBot="1" x14ac:dyDescent="0.3">
      <c r="A24" s="58" t="s">
        <v>53</v>
      </c>
      <c r="B24" s="59">
        <v>0</v>
      </c>
      <c r="C24" s="60">
        <v>0</v>
      </c>
      <c r="D24" s="61">
        <v>0</v>
      </c>
      <c r="E24" s="62">
        <v>0</v>
      </c>
      <c r="F24" s="62">
        <v>0</v>
      </c>
      <c r="G24" s="62">
        <v>0</v>
      </c>
      <c r="H24" s="62">
        <v>301.61160000001837</v>
      </c>
      <c r="I24" s="63">
        <v>301.61160000001837</v>
      </c>
      <c r="J24" s="59">
        <v>0</v>
      </c>
      <c r="K24" s="59">
        <v>0</v>
      </c>
      <c r="L24" s="59">
        <v>0</v>
      </c>
      <c r="M24" s="59">
        <v>0</v>
      </c>
      <c r="N24" s="59">
        <v>0</v>
      </c>
      <c r="O24" s="59">
        <v>0</v>
      </c>
      <c r="P24" s="59">
        <v>0</v>
      </c>
      <c r="Q24" s="59">
        <v>0</v>
      </c>
      <c r="R24" s="64">
        <v>2683.8265750845021</v>
      </c>
      <c r="S24" s="65">
        <v>2985.4381750845023</v>
      </c>
      <c r="T24" s="44"/>
    </row>
    <row r="25" spans="1:21" x14ac:dyDescent="0.25">
      <c r="A25" s="66"/>
      <c r="E25" s="66"/>
    </row>
    <row r="26" spans="1:21" ht="18" x14ac:dyDescent="0.25">
      <c r="A26" s="68" t="s">
        <v>54</v>
      </c>
      <c r="C26" s="68" t="s">
        <v>55</v>
      </c>
    </row>
    <row r="27" spans="1:21" x14ac:dyDescent="0.25">
      <c r="A27" s="67" t="s">
        <v>42</v>
      </c>
    </row>
  </sheetData>
  <mergeCells count="12">
    <mergeCell ref="S3:S6"/>
    <mergeCell ref="B4:B6"/>
    <mergeCell ref="C4:I4"/>
    <mergeCell ref="E5:E6"/>
    <mergeCell ref="G5:G6"/>
    <mergeCell ref="I5:I6"/>
    <mergeCell ref="N5:N6"/>
    <mergeCell ref="O5:O6"/>
    <mergeCell ref="Q5:Q6"/>
    <mergeCell ref="B3:I3"/>
    <mergeCell ref="J3:Q4"/>
    <mergeCell ref="R3:R6"/>
  </mergeCells>
  <printOptions horizontalCentered="1" verticalCentered="1"/>
  <pageMargins left="0.51181102362204722" right="0.11811023622047245" top="0.23622047244094491" bottom="0.23622047244094491" header="0.31496062992125984" footer="0.11811023622047245"/>
  <pageSetup paperSize="9" scale="57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7"/>
  <sheetViews>
    <sheetView zoomScale="90" zoomScaleNormal="90" zoomScaleSheetLayoutView="70" workbookViewId="0">
      <selection activeCell="A6" sqref="A6"/>
    </sheetView>
  </sheetViews>
  <sheetFormatPr defaultColWidth="9.140625" defaultRowHeight="15.75" x14ac:dyDescent="0.25"/>
  <cols>
    <col min="1" max="1" width="35.5703125" style="20" customWidth="1"/>
    <col min="2" max="2" width="11.140625" style="20" customWidth="1"/>
    <col min="3" max="3" width="10.42578125" style="20" customWidth="1"/>
    <col min="4" max="5" width="11.140625" style="20" customWidth="1"/>
    <col min="6" max="6" width="10.5703125" style="20" customWidth="1"/>
    <col min="7" max="7" width="11.140625" style="20" customWidth="1"/>
    <col min="8" max="8" width="10.5703125" style="20" customWidth="1"/>
    <col min="9" max="9" width="12.28515625" style="20" customWidth="1"/>
    <col min="10" max="10" width="10.42578125" style="20" customWidth="1"/>
    <col min="11" max="11" width="10.28515625" style="20" customWidth="1"/>
    <col min="12" max="12" width="9.5703125" style="20" customWidth="1"/>
    <col min="13" max="13" width="9" style="20" customWidth="1"/>
    <col min="14" max="14" width="8.85546875" style="20" customWidth="1"/>
    <col min="15" max="15" width="10.7109375" style="20" customWidth="1"/>
    <col min="16" max="16" width="11.42578125" style="20" customWidth="1"/>
    <col min="17" max="17" width="12.85546875" style="20" customWidth="1"/>
    <col min="18" max="18" width="10.28515625" style="20" customWidth="1"/>
    <col min="19" max="19" width="14.28515625" style="20" customWidth="1"/>
    <col min="20" max="20" width="1.28515625" style="20" customWidth="1"/>
    <col min="21" max="21" width="5.5703125" style="20" customWidth="1"/>
    <col min="22" max="22" width="0.5703125" style="20" customWidth="1"/>
    <col min="23" max="23" width="9.140625" style="20"/>
    <col min="24" max="25" width="12" style="20" bestFit="1" customWidth="1"/>
    <col min="26" max="26" width="10.28515625" style="20" bestFit="1" customWidth="1"/>
    <col min="27" max="256" width="9.140625" style="20"/>
    <col min="257" max="257" width="36.140625" style="20" customWidth="1"/>
    <col min="258" max="258" width="11.140625" style="20" customWidth="1"/>
    <col min="259" max="259" width="10.42578125" style="20" customWidth="1"/>
    <col min="260" max="261" width="11.140625" style="20" customWidth="1"/>
    <col min="262" max="262" width="10.5703125" style="20" customWidth="1"/>
    <col min="263" max="263" width="11.140625" style="20" customWidth="1"/>
    <col min="264" max="264" width="10.5703125" style="20" customWidth="1"/>
    <col min="265" max="265" width="12.28515625" style="20" customWidth="1"/>
    <col min="266" max="266" width="10.42578125" style="20" customWidth="1"/>
    <col min="267" max="267" width="9.7109375" style="20" customWidth="1"/>
    <col min="268" max="268" width="10.140625" style="20" customWidth="1"/>
    <col min="269" max="269" width="9" style="20" customWidth="1"/>
    <col min="270" max="270" width="8.85546875" style="20" customWidth="1"/>
    <col min="271" max="271" width="10.7109375" style="20" customWidth="1"/>
    <col min="272" max="272" width="11.42578125" style="20" customWidth="1"/>
    <col min="273" max="273" width="12.85546875" style="20" customWidth="1"/>
    <col min="274" max="274" width="10.28515625" style="20" customWidth="1"/>
    <col min="275" max="275" width="14.85546875" style="20" customWidth="1"/>
    <col min="276" max="276" width="1.28515625" style="20" customWidth="1"/>
    <col min="277" max="277" width="5.5703125" style="20" customWidth="1"/>
    <col min="278" max="278" width="0.5703125" style="20" customWidth="1"/>
    <col min="279" max="279" width="9.140625" style="20"/>
    <col min="280" max="281" width="12" style="20" bestFit="1" customWidth="1"/>
    <col min="282" max="282" width="10.28515625" style="20" bestFit="1" customWidth="1"/>
    <col min="283" max="512" width="9.140625" style="20"/>
    <col min="513" max="513" width="36.140625" style="20" customWidth="1"/>
    <col min="514" max="514" width="11.140625" style="20" customWidth="1"/>
    <col min="515" max="515" width="10.42578125" style="20" customWidth="1"/>
    <col min="516" max="517" width="11.140625" style="20" customWidth="1"/>
    <col min="518" max="518" width="10.5703125" style="20" customWidth="1"/>
    <col min="519" max="519" width="11.140625" style="20" customWidth="1"/>
    <col min="520" max="520" width="10.5703125" style="20" customWidth="1"/>
    <col min="521" max="521" width="12.28515625" style="20" customWidth="1"/>
    <col min="522" max="522" width="10.42578125" style="20" customWidth="1"/>
    <col min="523" max="523" width="9.7109375" style="20" customWidth="1"/>
    <col min="524" max="524" width="10.140625" style="20" customWidth="1"/>
    <col min="525" max="525" width="9" style="20" customWidth="1"/>
    <col min="526" max="526" width="8.85546875" style="20" customWidth="1"/>
    <col min="527" max="527" width="10.7109375" style="20" customWidth="1"/>
    <col min="528" max="528" width="11.42578125" style="20" customWidth="1"/>
    <col min="529" max="529" width="12.85546875" style="20" customWidth="1"/>
    <col min="530" max="530" width="10.28515625" style="20" customWidth="1"/>
    <col min="531" max="531" width="14.85546875" style="20" customWidth="1"/>
    <col min="532" max="532" width="1.28515625" style="20" customWidth="1"/>
    <col min="533" max="533" width="5.5703125" style="20" customWidth="1"/>
    <col min="534" max="534" width="0.5703125" style="20" customWidth="1"/>
    <col min="535" max="535" width="9.140625" style="20"/>
    <col min="536" max="537" width="12" style="20" bestFit="1" customWidth="1"/>
    <col min="538" max="538" width="10.28515625" style="20" bestFit="1" customWidth="1"/>
    <col min="539" max="768" width="9.140625" style="20"/>
    <col min="769" max="769" width="36.140625" style="20" customWidth="1"/>
    <col min="770" max="770" width="11.140625" style="20" customWidth="1"/>
    <col min="771" max="771" width="10.42578125" style="20" customWidth="1"/>
    <col min="772" max="773" width="11.140625" style="20" customWidth="1"/>
    <col min="774" max="774" width="10.5703125" style="20" customWidth="1"/>
    <col min="775" max="775" width="11.140625" style="20" customWidth="1"/>
    <col min="776" max="776" width="10.5703125" style="20" customWidth="1"/>
    <col min="777" max="777" width="12.28515625" style="20" customWidth="1"/>
    <col min="778" max="778" width="10.42578125" style="20" customWidth="1"/>
    <col min="779" max="779" width="9.7109375" style="20" customWidth="1"/>
    <col min="780" max="780" width="10.140625" style="20" customWidth="1"/>
    <col min="781" max="781" width="9" style="20" customWidth="1"/>
    <col min="782" max="782" width="8.85546875" style="20" customWidth="1"/>
    <col min="783" max="783" width="10.7109375" style="20" customWidth="1"/>
    <col min="784" max="784" width="11.42578125" style="20" customWidth="1"/>
    <col min="785" max="785" width="12.85546875" style="20" customWidth="1"/>
    <col min="786" max="786" width="10.28515625" style="20" customWidth="1"/>
    <col min="787" max="787" width="14.85546875" style="20" customWidth="1"/>
    <col min="788" max="788" width="1.28515625" style="20" customWidth="1"/>
    <col min="789" max="789" width="5.5703125" style="20" customWidth="1"/>
    <col min="790" max="790" width="0.5703125" style="20" customWidth="1"/>
    <col min="791" max="791" width="9.140625" style="20"/>
    <col min="792" max="793" width="12" style="20" bestFit="1" customWidth="1"/>
    <col min="794" max="794" width="10.28515625" style="20" bestFit="1" customWidth="1"/>
    <col min="795" max="1024" width="9.140625" style="20"/>
    <col min="1025" max="1025" width="36.140625" style="20" customWidth="1"/>
    <col min="1026" max="1026" width="11.140625" style="20" customWidth="1"/>
    <col min="1027" max="1027" width="10.42578125" style="20" customWidth="1"/>
    <col min="1028" max="1029" width="11.140625" style="20" customWidth="1"/>
    <col min="1030" max="1030" width="10.5703125" style="20" customWidth="1"/>
    <col min="1031" max="1031" width="11.140625" style="20" customWidth="1"/>
    <col min="1032" max="1032" width="10.5703125" style="20" customWidth="1"/>
    <col min="1033" max="1033" width="12.28515625" style="20" customWidth="1"/>
    <col min="1034" max="1034" width="10.42578125" style="20" customWidth="1"/>
    <col min="1035" max="1035" width="9.7109375" style="20" customWidth="1"/>
    <col min="1036" max="1036" width="10.140625" style="20" customWidth="1"/>
    <col min="1037" max="1037" width="9" style="20" customWidth="1"/>
    <col min="1038" max="1038" width="8.85546875" style="20" customWidth="1"/>
    <col min="1039" max="1039" width="10.7109375" style="20" customWidth="1"/>
    <col min="1040" max="1040" width="11.42578125" style="20" customWidth="1"/>
    <col min="1041" max="1041" width="12.85546875" style="20" customWidth="1"/>
    <col min="1042" max="1042" width="10.28515625" style="20" customWidth="1"/>
    <col min="1043" max="1043" width="14.85546875" style="20" customWidth="1"/>
    <col min="1044" max="1044" width="1.28515625" style="20" customWidth="1"/>
    <col min="1045" max="1045" width="5.5703125" style="20" customWidth="1"/>
    <col min="1046" max="1046" width="0.5703125" style="20" customWidth="1"/>
    <col min="1047" max="1047" width="9.140625" style="20"/>
    <col min="1048" max="1049" width="12" style="20" bestFit="1" customWidth="1"/>
    <col min="1050" max="1050" width="10.28515625" style="20" bestFit="1" customWidth="1"/>
    <col min="1051" max="1280" width="9.140625" style="20"/>
    <col min="1281" max="1281" width="36.140625" style="20" customWidth="1"/>
    <col min="1282" max="1282" width="11.140625" style="20" customWidth="1"/>
    <col min="1283" max="1283" width="10.42578125" style="20" customWidth="1"/>
    <col min="1284" max="1285" width="11.140625" style="20" customWidth="1"/>
    <col min="1286" max="1286" width="10.5703125" style="20" customWidth="1"/>
    <col min="1287" max="1287" width="11.140625" style="20" customWidth="1"/>
    <col min="1288" max="1288" width="10.5703125" style="20" customWidth="1"/>
    <col min="1289" max="1289" width="12.28515625" style="20" customWidth="1"/>
    <col min="1290" max="1290" width="10.42578125" style="20" customWidth="1"/>
    <col min="1291" max="1291" width="9.7109375" style="20" customWidth="1"/>
    <col min="1292" max="1292" width="10.140625" style="20" customWidth="1"/>
    <col min="1293" max="1293" width="9" style="20" customWidth="1"/>
    <col min="1294" max="1294" width="8.85546875" style="20" customWidth="1"/>
    <col min="1295" max="1295" width="10.7109375" style="20" customWidth="1"/>
    <col min="1296" max="1296" width="11.42578125" style="20" customWidth="1"/>
    <col min="1297" max="1297" width="12.85546875" style="20" customWidth="1"/>
    <col min="1298" max="1298" width="10.28515625" style="20" customWidth="1"/>
    <col min="1299" max="1299" width="14.85546875" style="20" customWidth="1"/>
    <col min="1300" max="1300" width="1.28515625" style="20" customWidth="1"/>
    <col min="1301" max="1301" width="5.5703125" style="20" customWidth="1"/>
    <col min="1302" max="1302" width="0.5703125" style="20" customWidth="1"/>
    <col min="1303" max="1303" width="9.140625" style="20"/>
    <col min="1304" max="1305" width="12" style="20" bestFit="1" customWidth="1"/>
    <col min="1306" max="1306" width="10.28515625" style="20" bestFit="1" customWidth="1"/>
    <col min="1307" max="1536" width="9.140625" style="20"/>
    <col min="1537" max="1537" width="36.140625" style="20" customWidth="1"/>
    <col min="1538" max="1538" width="11.140625" style="20" customWidth="1"/>
    <col min="1539" max="1539" width="10.42578125" style="20" customWidth="1"/>
    <col min="1540" max="1541" width="11.140625" style="20" customWidth="1"/>
    <col min="1542" max="1542" width="10.5703125" style="20" customWidth="1"/>
    <col min="1543" max="1543" width="11.140625" style="20" customWidth="1"/>
    <col min="1544" max="1544" width="10.5703125" style="20" customWidth="1"/>
    <col min="1545" max="1545" width="12.28515625" style="20" customWidth="1"/>
    <col min="1546" max="1546" width="10.42578125" style="20" customWidth="1"/>
    <col min="1547" max="1547" width="9.7109375" style="20" customWidth="1"/>
    <col min="1548" max="1548" width="10.140625" style="20" customWidth="1"/>
    <col min="1549" max="1549" width="9" style="20" customWidth="1"/>
    <col min="1550" max="1550" width="8.85546875" style="20" customWidth="1"/>
    <col min="1551" max="1551" width="10.7109375" style="20" customWidth="1"/>
    <col min="1552" max="1552" width="11.42578125" style="20" customWidth="1"/>
    <col min="1553" max="1553" width="12.85546875" style="20" customWidth="1"/>
    <col min="1554" max="1554" width="10.28515625" style="20" customWidth="1"/>
    <col min="1555" max="1555" width="14.85546875" style="20" customWidth="1"/>
    <col min="1556" max="1556" width="1.28515625" style="20" customWidth="1"/>
    <col min="1557" max="1557" width="5.5703125" style="20" customWidth="1"/>
    <col min="1558" max="1558" width="0.5703125" style="20" customWidth="1"/>
    <col min="1559" max="1559" width="9.140625" style="20"/>
    <col min="1560" max="1561" width="12" style="20" bestFit="1" customWidth="1"/>
    <col min="1562" max="1562" width="10.28515625" style="20" bestFit="1" customWidth="1"/>
    <col min="1563" max="1792" width="9.140625" style="20"/>
    <col min="1793" max="1793" width="36.140625" style="20" customWidth="1"/>
    <col min="1794" max="1794" width="11.140625" style="20" customWidth="1"/>
    <col min="1795" max="1795" width="10.42578125" style="20" customWidth="1"/>
    <col min="1796" max="1797" width="11.140625" style="20" customWidth="1"/>
    <col min="1798" max="1798" width="10.5703125" style="20" customWidth="1"/>
    <col min="1799" max="1799" width="11.140625" style="20" customWidth="1"/>
    <col min="1800" max="1800" width="10.5703125" style="20" customWidth="1"/>
    <col min="1801" max="1801" width="12.28515625" style="20" customWidth="1"/>
    <col min="1802" max="1802" width="10.42578125" style="20" customWidth="1"/>
    <col min="1803" max="1803" width="9.7109375" style="20" customWidth="1"/>
    <col min="1804" max="1804" width="10.140625" style="20" customWidth="1"/>
    <col min="1805" max="1805" width="9" style="20" customWidth="1"/>
    <col min="1806" max="1806" width="8.85546875" style="20" customWidth="1"/>
    <col min="1807" max="1807" width="10.7109375" style="20" customWidth="1"/>
    <col min="1808" max="1808" width="11.42578125" style="20" customWidth="1"/>
    <col min="1809" max="1809" width="12.85546875" style="20" customWidth="1"/>
    <col min="1810" max="1810" width="10.28515625" style="20" customWidth="1"/>
    <col min="1811" max="1811" width="14.85546875" style="20" customWidth="1"/>
    <col min="1812" max="1812" width="1.28515625" style="20" customWidth="1"/>
    <col min="1813" max="1813" width="5.5703125" style="20" customWidth="1"/>
    <col min="1814" max="1814" width="0.5703125" style="20" customWidth="1"/>
    <col min="1815" max="1815" width="9.140625" style="20"/>
    <col min="1816" max="1817" width="12" style="20" bestFit="1" customWidth="1"/>
    <col min="1818" max="1818" width="10.28515625" style="20" bestFit="1" customWidth="1"/>
    <col min="1819" max="2048" width="9.140625" style="20"/>
    <col min="2049" max="2049" width="36.140625" style="20" customWidth="1"/>
    <col min="2050" max="2050" width="11.140625" style="20" customWidth="1"/>
    <col min="2051" max="2051" width="10.42578125" style="20" customWidth="1"/>
    <col min="2052" max="2053" width="11.140625" style="20" customWidth="1"/>
    <col min="2054" max="2054" width="10.5703125" style="20" customWidth="1"/>
    <col min="2055" max="2055" width="11.140625" style="20" customWidth="1"/>
    <col min="2056" max="2056" width="10.5703125" style="20" customWidth="1"/>
    <col min="2057" max="2057" width="12.28515625" style="20" customWidth="1"/>
    <col min="2058" max="2058" width="10.42578125" style="20" customWidth="1"/>
    <col min="2059" max="2059" width="9.7109375" style="20" customWidth="1"/>
    <col min="2060" max="2060" width="10.140625" style="20" customWidth="1"/>
    <col min="2061" max="2061" width="9" style="20" customWidth="1"/>
    <col min="2062" max="2062" width="8.85546875" style="20" customWidth="1"/>
    <col min="2063" max="2063" width="10.7109375" style="20" customWidth="1"/>
    <col min="2064" max="2064" width="11.42578125" style="20" customWidth="1"/>
    <col min="2065" max="2065" width="12.85546875" style="20" customWidth="1"/>
    <col min="2066" max="2066" width="10.28515625" style="20" customWidth="1"/>
    <col min="2067" max="2067" width="14.85546875" style="20" customWidth="1"/>
    <col min="2068" max="2068" width="1.28515625" style="20" customWidth="1"/>
    <col min="2069" max="2069" width="5.5703125" style="20" customWidth="1"/>
    <col min="2070" max="2070" width="0.5703125" style="20" customWidth="1"/>
    <col min="2071" max="2071" width="9.140625" style="20"/>
    <col min="2072" max="2073" width="12" style="20" bestFit="1" customWidth="1"/>
    <col min="2074" max="2074" width="10.28515625" style="20" bestFit="1" customWidth="1"/>
    <col min="2075" max="2304" width="9.140625" style="20"/>
    <col min="2305" max="2305" width="36.140625" style="20" customWidth="1"/>
    <col min="2306" max="2306" width="11.140625" style="20" customWidth="1"/>
    <col min="2307" max="2307" width="10.42578125" style="20" customWidth="1"/>
    <col min="2308" max="2309" width="11.140625" style="20" customWidth="1"/>
    <col min="2310" max="2310" width="10.5703125" style="20" customWidth="1"/>
    <col min="2311" max="2311" width="11.140625" style="20" customWidth="1"/>
    <col min="2312" max="2312" width="10.5703125" style="20" customWidth="1"/>
    <col min="2313" max="2313" width="12.28515625" style="20" customWidth="1"/>
    <col min="2314" max="2314" width="10.42578125" style="20" customWidth="1"/>
    <col min="2315" max="2315" width="9.7109375" style="20" customWidth="1"/>
    <col min="2316" max="2316" width="10.140625" style="20" customWidth="1"/>
    <col min="2317" max="2317" width="9" style="20" customWidth="1"/>
    <col min="2318" max="2318" width="8.85546875" style="20" customWidth="1"/>
    <col min="2319" max="2319" width="10.7109375" style="20" customWidth="1"/>
    <col min="2320" max="2320" width="11.42578125" style="20" customWidth="1"/>
    <col min="2321" max="2321" width="12.85546875" style="20" customWidth="1"/>
    <col min="2322" max="2322" width="10.28515625" style="20" customWidth="1"/>
    <col min="2323" max="2323" width="14.85546875" style="20" customWidth="1"/>
    <col min="2324" max="2324" width="1.28515625" style="20" customWidth="1"/>
    <col min="2325" max="2325" width="5.5703125" style="20" customWidth="1"/>
    <col min="2326" max="2326" width="0.5703125" style="20" customWidth="1"/>
    <col min="2327" max="2327" width="9.140625" style="20"/>
    <col min="2328" max="2329" width="12" style="20" bestFit="1" customWidth="1"/>
    <col min="2330" max="2330" width="10.28515625" style="20" bestFit="1" customWidth="1"/>
    <col min="2331" max="2560" width="9.140625" style="20"/>
    <col min="2561" max="2561" width="36.140625" style="20" customWidth="1"/>
    <col min="2562" max="2562" width="11.140625" style="20" customWidth="1"/>
    <col min="2563" max="2563" width="10.42578125" style="20" customWidth="1"/>
    <col min="2564" max="2565" width="11.140625" style="20" customWidth="1"/>
    <col min="2566" max="2566" width="10.5703125" style="20" customWidth="1"/>
    <col min="2567" max="2567" width="11.140625" style="20" customWidth="1"/>
    <col min="2568" max="2568" width="10.5703125" style="20" customWidth="1"/>
    <col min="2569" max="2569" width="12.28515625" style="20" customWidth="1"/>
    <col min="2570" max="2570" width="10.42578125" style="20" customWidth="1"/>
    <col min="2571" max="2571" width="9.7109375" style="20" customWidth="1"/>
    <col min="2572" max="2572" width="10.140625" style="20" customWidth="1"/>
    <col min="2573" max="2573" width="9" style="20" customWidth="1"/>
    <col min="2574" max="2574" width="8.85546875" style="20" customWidth="1"/>
    <col min="2575" max="2575" width="10.7109375" style="20" customWidth="1"/>
    <col min="2576" max="2576" width="11.42578125" style="20" customWidth="1"/>
    <col min="2577" max="2577" width="12.85546875" style="20" customWidth="1"/>
    <col min="2578" max="2578" width="10.28515625" style="20" customWidth="1"/>
    <col min="2579" max="2579" width="14.85546875" style="20" customWidth="1"/>
    <col min="2580" max="2580" width="1.28515625" style="20" customWidth="1"/>
    <col min="2581" max="2581" width="5.5703125" style="20" customWidth="1"/>
    <col min="2582" max="2582" width="0.5703125" style="20" customWidth="1"/>
    <col min="2583" max="2583" width="9.140625" style="20"/>
    <col min="2584" max="2585" width="12" style="20" bestFit="1" customWidth="1"/>
    <col min="2586" max="2586" width="10.28515625" style="20" bestFit="1" customWidth="1"/>
    <col min="2587" max="2816" width="9.140625" style="20"/>
    <col min="2817" max="2817" width="36.140625" style="20" customWidth="1"/>
    <col min="2818" max="2818" width="11.140625" style="20" customWidth="1"/>
    <col min="2819" max="2819" width="10.42578125" style="20" customWidth="1"/>
    <col min="2820" max="2821" width="11.140625" style="20" customWidth="1"/>
    <col min="2822" max="2822" width="10.5703125" style="20" customWidth="1"/>
    <col min="2823" max="2823" width="11.140625" style="20" customWidth="1"/>
    <col min="2824" max="2824" width="10.5703125" style="20" customWidth="1"/>
    <col min="2825" max="2825" width="12.28515625" style="20" customWidth="1"/>
    <col min="2826" max="2826" width="10.42578125" style="20" customWidth="1"/>
    <col min="2827" max="2827" width="9.7109375" style="20" customWidth="1"/>
    <col min="2828" max="2828" width="10.140625" style="20" customWidth="1"/>
    <col min="2829" max="2829" width="9" style="20" customWidth="1"/>
    <col min="2830" max="2830" width="8.85546875" style="20" customWidth="1"/>
    <col min="2831" max="2831" width="10.7109375" style="20" customWidth="1"/>
    <col min="2832" max="2832" width="11.42578125" style="20" customWidth="1"/>
    <col min="2833" max="2833" width="12.85546875" style="20" customWidth="1"/>
    <col min="2834" max="2834" width="10.28515625" style="20" customWidth="1"/>
    <col min="2835" max="2835" width="14.85546875" style="20" customWidth="1"/>
    <col min="2836" max="2836" width="1.28515625" style="20" customWidth="1"/>
    <col min="2837" max="2837" width="5.5703125" style="20" customWidth="1"/>
    <col min="2838" max="2838" width="0.5703125" style="20" customWidth="1"/>
    <col min="2839" max="2839" width="9.140625" style="20"/>
    <col min="2840" max="2841" width="12" style="20" bestFit="1" customWidth="1"/>
    <col min="2842" max="2842" width="10.28515625" style="20" bestFit="1" customWidth="1"/>
    <col min="2843" max="3072" width="9.140625" style="20"/>
    <col min="3073" max="3073" width="36.140625" style="20" customWidth="1"/>
    <col min="3074" max="3074" width="11.140625" style="20" customWidth="1"/>
    <col min="3075" max="3075" width="10.42578125" style="20" customWidth="1"/>
    <col min="3076" max="3077" width="11.140625" style="20" customWidth="1"/>
    <col min="3078" max="3078" width="10.5703125" style="20" customWidth="1"/>
    <col min="3079" max="3079" width="11.140625" style="20" customWidth="1"/>
    <col min="3080" max="3080" width="10.5703125" style="20" customWidth="1"/>
    <col min="3081" max="3081" width="12.28515625" style="20" customWidth="1"/>
    <col min="3082" max="3082" width="10.42578125" style="20" customWidth="1"/>
    <col min="3083" max="3083" width="9.7109375" style="20" customWidth="1"/>
    <col min="3084" max="3084" width="10.140625" style="20" customWidth="1"/>
    <col min="3085" max="3085" width="9" style="20" customWidth="1"/>
    <col min="3086" max="3086" width="8.85546875" style="20" customWidth="1"/>
    <col min="3087" max="3087" width="10.7109375" style="20" customWidth="1"/>
    <col min="3088" max="3088" width="11.42578125" style="20" customWidth="1"/>
    <col min="3089" max="3089" width="12.85546875" style="20" customWidth="1"/>
    <col min="3090" max="3090" width="10.28515625" style="20" customWidth="1"/>
    <col min="3091" max="3091" width="14.85546875" style="20" customWidth="1"/>
    <col min="3092" max="3092" width="1.28515625" style="20" customWidth="1"/>
    <col min="3093" max="3093" width="5.5703125" style="20" customWidth="1"/>
    <col min="3094" max="3094" width="0.5703125" style="20" customWidth="1"/>
    <col min="3095" max="3095" width="9.140625" style="20"/>
    <col min="3096" max="3097" width="12" style="20" bestFit="1" customWidth="1"/>
    <col min="3098" max="3098" width="10.28515625" style="20" bestFit="1" customWidth="1"/>
    <col min="3099" max="3328" width="9.140625" style="20"/>
    <col min="3329" max="3329" width="36.140625" style="20" customWidth="1"/>
    <col min="3330" max="3330" width="11.140625" style="20" customWidth="1"/>
    <col min="3331" max="3331" width="10.42578125" style="20" customWidth="1"/>
    <col min="3332" max="3333" width="11.140625" style="20" customWidth="1"/>
    <col min="3334" max="3334" width="10.5703125" style="20" customWidth="1"/>
    <col min="3335" max="3335" width="11.140625" style="20" customWidth="1"/>
    <col min="3336" max="3336" width="10.5703125" style="20" customWidth="1"/>
    <col min="3337" max="3337" width="12.28515625" style="20" customWidth="1"/>
    <col min="3338" max="3338" width="10.42578125" style="20" customWidth="1"/>
    <col min="3339" max="3339" width="9.7109375" style="20" customWidth="1"/>
    <col min="3340" max="3340" width="10.140625" style="20" customWidth="1"/>
    <col min="3341" max="3341" width="9" style="20" customWidth="1"/>
    <col min="3342" max="3342" width="8.85546875" style="20" customWidth="1"/>
    <col min="3343" max="3343" width="10.7109375" style="20" customWidth="1"/>
    <col min="3344" max="3344" width="11.42578125" style="20" customWidth="1"/>
    <col min="3345" max="3345" width="12.85546875" style="20" customWidth="1"/>
    <col min="3346" max="3346" width="10.28515625" style="20" customWidth="1"/>
    <col min="3347" max="3347" width="14.85546875" style="20" customWidth="1"/>
    <col min="3348" max="3348" width="1.28515625" style="20" customWidth="1"/>
    <col min="3349" max="3349" width="5.5703125" style="20" customWidth="1"/>
    <col min="3350" max="3350" width="0.5703125" style="20" customWidth="1"/>
    <col min="3351" max="3351" width="9.140625" style="20"/>
    <col min="3352" max="3353" width="12" style="20" bestFit="1" customWidth="1"/>
    <col min="3354" max="3354" width="10.28515625" style="20" bestFit="1" customWidth="1"/>
    <col min="3355" max="3584" width="9.140625" style="20"/>
    <col min="3585" max="3585" width="36.140625" style="20" customWidth="1"/>
    <col min="3586" max="3586" width="11.140625" style="20" customWidth="1"/>
    <col min="3587" max="3587" width="10.42578125" style="20" customWidth="1"/>
    <col min="3588" max="3589" width="11.140625" style="20" customWidth="1"/>
    <col min="3590" max="3590" width="10.5703125" style="20" customWidth="1"/>
    <col min="3591" max="3591" width="11.140625" style="20" customWidth="1"/>
    <col min="3592" max="3592" width="10.5703125" style="20" customWidth="1"/>
    <col min="3593" max="3593" width="12.28515625" style="20" customWidth="1"/>
    <col min="3594" max="3594" width="10.42578125" style="20" customWidth="1"/>
    <col min="3595" max="3595" width="9.7109375" style="20" customWidth="1"/>
    <col min="3596" max="3596" width="10.140625" style="20" customWidth="1"/>
    <col min="3597" max="3597" width="9" style="20" customWidth="1"/>
    <col min="3598" max="3598" width="8.85546875" style="20" customWidth="1"/>
    <col min="3599" max="3599" width="10.7109375" style="20" customWidth="1"/>
    <col min="3600" max="3600" width="11.42578125" style="20" customWidth="1"/>
    <col min="3601" max="3601" width="12.85546875" style="20" customWidth="1"/>
    <col min="3602" max="3602" width="10.28515625" style="20" customWidth="1"/>
    <col min="3603" max="3603" width="14.85546875" style="20" customWidth="1"/>
    <col min="3604" max="3604" width="1.28515625" style="20" customWidth="1"/>
    <col min="3605" max="3605" width="5.5703125" style="20" customWidth="1"/>
    <col min="3606" max="3606" width="0.5703125" style="20" customWidth="1"/>
    <col min="3607" max="3607" width="9.140625" style="20"/>
    <col min="3608" max="3609" width="12" style="20" bestFit="1" customWidth="1"/>
    <col min="3610" max="3610" width="10.28515625" style="20" bestFit="1" customWidth="1"/>
    <col min="3611" max="3840" width="9.140625" style="20"/>
    <col min="3841" max="3841" width="36.140625" style="20" customWidth="1"/>
    <col min="3842" max="3842" width="11.140625" style="20" customWidth="1"/>
    <col min="3843" max="3843" width="10.42578125" style="20" customWidth="1"/>
    <col min="3844" max="3845" width="11.140625" style="20" customWidth="1"/>
    <col min="3846" max="3846" width="10.5703125" style="20" customWidth="1"/>
    <col min="3847" max="3847" width="11.140625" style="20" customWidth="1"/>
    <col min="3848" max="3848" width="10.5703125" style="20" customWidth="1"/>
    <col min="3849" max="3849" width="12.28515625" style="20" customWidth="1"/>
    <col min="3850" max="3850" width="10.42578125" style="20" customWidth="1"/>
    <col min="3851" max="3851" width="9.7109375" style="20" customWidth="1"/>
    <col min="3852" max="3852" width="10.140625" style="20" customWidth="1"/>
    <col min="3853" max="3853" width="9" style="20" customWidth="1"/>
    <col min="3854" max="3854" width="8.85546875" style="20" customWidth="1"/>
    <col min="3855" max="3855" width="10.7109375" style="20" customWidth="1"/>
    <col min="3856" max="3856" width="11.42578125" style="20" customWidth="1"/>
    <col min="3857" max="3857" width="12.85546875" style="20" customWidth="1"/>
    <col min="3858" max="3858" width="10.28515625" style="20" customWidth="1"/>
    <col min="3859" max="3859" width="14.85546875" style="20" customWidth="1"/>
    <col min="3860" max="3860" width="1.28515625" style="20" customWidth="1"/>
    <col min="3861" max="3861" width="5.5703125" style="20" customWidth="1"/>
    <col min="3862" max="3862" width="0.5703125" style="20" customWidth="1"/>
    <col min="3863" max="3863" width="9.140625" style="20"/>
    <col min="3864" max="3865" width="12" style="20" bestFit="1" customWidth="1"/>
    <col min="3866" max="3866" width="10.28515625" style="20" bestFit="1" customWidth="1"/>
    <col min="3867" max="4096" width="9.140625" style="20"/>
    <col min="4097" max="4097" width="36.140625" style="20" customWidth="1"/>
    <col min="4098" max="4098" width="11.140625" style="20" customWidth="1"/>
    <col min="4099" max="4099" width="10.42578125" style="20" customWidth="1"/>
    <col min="4100" max="4101" width="11.140625" style="20" customWidth="1"/>
    <col min="4102" max="4102" width="10.5703125" style="20" customWidth="1"/>
    <col min="4103" max="4103" width="11.140625" style="20" customWidth="1"/>
    <col min="4104" max="4104" width="10.5703125" style="20" customWidth="1"/>
    <col min="4105" max="4105" width="12.28515625" style="20" customWidth="1"/>
    <col min="4106" max="4106" width="10.42578125" style="20" customWidth="1"/>
    <col min="4107" max="4107" width="9.7109375" style="20" customWidth="1"/>
    <col min="4108" max="4108" width="10.140625" style="20" customWidth="1"/>
    <col min="4109" max="4109" width="9" style="20" customWidth="1"/>
    <col min="4110" max="4110" width="8.85546875" style="20" customWidth="1"/>
    <col min="4111" max="4111" width="10.7109375" style="20" customWidth="1"/>
    <col min="4112" max="4112" width="11.42578125" style="20" customWidth="1"/>
    <col min="4113" max="4113" width="12.85546875" style="20" customWidth="1"/>
    <col min="4114" max="4114" width="10.28515625" style="20" customWidth="1"/>
    <col min="4115" max="4115" width="14.85546875" style="20" customWidth="1"/>
    <col min="4116" max="4116" width="1.28515625" style="20" customWidth="1"/>
    <col min="4117" max="4117" width="5.5703125" style="20" customWidth="1"/>
    <col min="4118" max="4118" width="0.5703125" style="20" customWidth="1"/>
    <col min="4119" max="4119" width="9.140625" style="20"/>
    <col min="4120" max="4121" width="12" style="20" bestFit="1" customWidth="1"/>
    <col min="4122" max="4122" width="10.28515625" style="20" bestFit="1" customWidth="1"/>
    <col min="4123" max="4352" width="9.140625" style="20"/>
    <col min="4353" max="4353" width="36.140625" style="20" customWidth="1"/>
    <col min="4354" max="4354" width="11.140625" style="20" customWidth="1"/>
    <col min="4355" max="4355" width="10.42578125" style="20" customWidth="1"/>
    <col min="4356" max="4357" width="11.140625" style="20" customWidth="1"/>
    <col min="4358" max="4358" width="10.5703125" style="20" customWidth="1"/>
    <col min="4359" max="4359" width="11.140625" style="20" customWidth="1"/>
    <col min="4360" max="4360" width="10.5703125" style="20" customWidth="1"/>
    <col min="4361" max="4361" width="12.28515625" style="20" customWidth="1"/>
    <col min="4362" max="4362" width="10.42578125" style="20" customWidth="1"/>
    <col min="4363" max="4363" width="9.7109375" style="20" customWidth="1"/>
    <col min="4364" max="4364" width="10.140625" style="20" customWidth="1"/>
    <col min="4365" max="4365" width="9" style="20" customWidth="1"/>
    <col min="4366" max="4366" width="8.85546875" style="20" customWidth="1"/>
    <col min="4367" max="4367" width="10.7109375" style="20" customWidth="1"/>
    <col min="4368" max="4368" width="11.42578125" style="20" customWidth="1"/>
    <col min="4369" max="4369" width="12.85546875" style="20" customWidth="1"/>
    <col min="4370" max="4370" width="10.28515625" style="20" customWidth="1"/>
    <col min="4371" max="4371" width="14.85546875" style="20" customWidth="1"/>
    <col min="4372" max="4372" width="1.28515625" style="20" customWidth="1"/>
    <col min="4373" max="4373" width="5.5703125" style="20" customWidth="1"/>
    <col min="4374" max="4374" width="0.5703125" style="20" customWidth="1"/>
    <col min="4375" max="4375" width="9.140625" style="20"/>
    <col min="4376" max="4377" width="12" style="20" bestFit="1" customWidth="1"/>
    <col min="4378" max="4378" width="10.28515625" style="20" bestFit="1" customWidth="1"/>
    <col min="4379" max="4608" width="9.140625" style="20"/>
    <col min="4609" max="4609" width="36.140625" style="20" customWidth="1"/>
    <col min="4610" max="4610" width="11.140625" style="20" customWidth="1"/>
    <col min="4611" max="4611" width="10.42578125" style="20" customWidth="1"/>
    <col min="4612" max="4613" width="11.140625" style="20" customWidth="1"/>
    <col min="4614" max="4614" width="10.5703125" style="20" customWidth="1"/>
    <col min="4615" max="4615" width="11.140625" style="20" customWidth="1"/>
    <col min="4616" max="4616" width="10.5703125" style="20" customWidth="1"/>
    <col min="4617" max="4617" width="12.28515625" style="20" customWidth="1"/>
    <col min="4618" max="4618" width="10.42578125" style="20" customWidth="1"/>
    <col min="4619" max="4619" width="9.7109375" style="20" customWidth="1"/>
    <col min="4620" max="4620" width="10.140625" style="20" customWidth="1"/>
    <col min="4621" max="4621" width="9" style="20" customWidth="1"/>
    <col min="4622" max="4622" width="8.85546875" style="20" customWidth="1"/>
    <col min="4623" max="4623" width="10.7109375" style="20" customWidth="1"/>
    <col min="4624" max="4624" width="11.42578125" style="20" customWidth="1"/>
    <col min="4625" max="4625" width="12.85546875" style="20" customWidth="1"/>
    <col min="4626" max="4626" width="10.28515625" style="20" customWidth="1"/>
    <col min="4627" max="4627" width="14.85546875" style="20" customWidth="1"/>
    <col min="4628" max="4628" width="1.28515625" style="20" customWidth="1"/>
    <col min="4629" max="4629" width="5.5703125" style="20" customWidth="1"/>
    <col min="4630" max="4630" width="0.5703125" style="20" customWidth="1"/>
    <col min="4631" max="4631" width="9.140625" style="20"/>
    <col min="4632" max="4633" width="12" style="20" bestFit="1" customWidth="1"/>
    <col min="4634" max="4634" width="10.28515625" style="20" bestFit="1" customWidth="1"/>
    <col min="4635" max="4864" width="9.140625" style="20"/>
    <col min="4865" max="4865" width="36.140625" style="20" customWidth="1"/>
    <col min="4866" max="4866" width="11.140625" style="20" customWidth="1"/>
    <col min="4867" max="4867" width="10.42578125" style="20" customWidth="1"/>
    <col min="4868" max="4869" width="11.140625" style="20" customWidth="1"/>
    <col min="4870" max="4870" width="10.5703125" style="20" customWidth="1"/>
    <col min="4871" max="4871" width="11.140625" style="20" customWidth="1"/>
    <col min="4872" max="4872" width="10.5703125" style="20" customWidth="1"/>
    <col min="4873" max="4873" width="12.28515625" style="20" customWidth="1"/>
    <col min="4874" max="4874" width="10.42578125" style="20" customWidth="1"/>
    <col min="4875" max="4875" width="9.7109375" style="20" customWidth="1"/>
    <col min="4876" max="4876" width="10.140625" style="20" customWidth="1"/>
    <col min="4877" max="4877" width="9" style="20" customWidth="1"/>
    <col min="4878" max="4878" width="8.85546875" style="20" customWidth="1"/>
    <col min="4879" max="4879" width="10.7109375" style="20" customWidth="1"/>
    <col min="4880" max="4880" width="11.42578125" style="20" customWidth="1"/>
    <col min="4881" max="4881" width="12.85546875" style="20" customWidth="1"/>
    <col min="4882" max="4882" width="10.28515625" style="20" customWidth="1"/>
    <col min="4883" max="4883" width="14.85546875" style="20" customWidth="1"/>
    <col min="4884" max="4884" width="1.28515625" style="20" customWidth="1"/>
    <col min="4885" max="4885" width="5.5703125" style="20" customWidth="1"/>
    <col min="4886" max="4886" width="0.5703125" style="20" customWidth="1"/>
    <col min="4887" max="4887" width="9.140625" style="20"/>
    <col min="4888" max="4889" width="12" style="20" bestFit="1" customWidth="1"/>
    <col min="4890" max="4890" width="10.28515625" style="20" bestFit="1" customWidth="1"/>
    <col min="4891" max="5120" width="9.140625" style="20"/>
    <col min="5121" max="5121" width="36.140625" style="20" customWidth="1"/>
    <col min="5122" max="5122" width="11.140625" style="20" customWidth="1"/>
    <col min="5123" max="5123" width="10.42578125" style="20" customWidth="1"/>
    <col min="5124" max="5125" width="11.140625" style="20" customWidth="1"/>
    <col min="5126" max="5126" width="10.5703125" style="20" customWidth="1"/>
    <col min="5127" max="5127" width="11.140625" style="20" customWidth="1"/>
    <col min="5128" max="5128" width="10.5703125" style="20" customWidth="1"/>
    <col min="5129" max="5129" width="12.28515625" style="20" customWidth="1"/>
    <col min="5130" max="5130" width="10.42578125" style="20" customWidth="1"/>
    <col min="5131" max="5131" width="9.7109375" style="20" customWidth="1"/>
    <col min="5132" max="5132" width="10.140625" style="20" customWidth="1"/>
    <col min="5133" max="5133" width="9" style="20" customWidth="1"/>
    <col min="5134" max="5134" width="8.85546875" style="20" customWidth="1"/>
    <col min="5135" max="5135" width="10.7109375" style="20" customWidth="1"/>
    <col min="5136" max="5136" width="11.42578125" style="20" customWidth="1"/>
    <col min="5137" max="5137" width="12.85546875" style="20" customWidth="1"/>
    <col min="5138" max="5138" width="10.28515625" style="20" customWidth="1"/>
    <col min="5139" max="5139" width="14.85546875" style="20" customWidth="1"/>
    <col min="5140" max="5140" width="1.28515625" style="20" customWidth="1"/>
    <col min="5141" max="5141" width="5.5703125" style="20" customWidth="1"/>
    <col min="5142" max="5142" width="0.5703125" style="20" customWidth="1"/>
    <col min="5143" max="5143" width="9.140625" style="20"/>
    <col min="5144" max="5145" width="12" style="20" bestFit="1" customWidth="1"/>
    <col min="5146" max="5146" width="10.28515625" style="20" bestFit="1" customWidth="1"/>
    <col min="5147" max="5376" width="9.140625" style="20"/>
    <col min="5377" max="5377" width="36.140625" style="20" customWidth="1"/>
    <col min="5378" max="5378" width="11.140625" style="20" customWidth="1"/>
    <col min="5379" max="5379" width="10.42578125" style="20" customWidth="1"/>
    <col min="5380" max="5381" width="11.140625" style="20" customWidth="1"/>
    <col min="5382" max="5382" width="10.5703125" style="20" customWidth="1"/>
    <col min="5383" max="5383" width="11.140625" style="20" customWidth="1"/>
    <col min="5384" max="5384" width="10.5703125" style="20" customWidth="1"/>
    <col min="5385" max="5385" width="12.28515625" style="20" customWidth="1"/>
    <col min="5386" max="5386" width="10.42578125" style="20" customWidth="1"/>
    <col min="5387" max="5387" width="9.7109375" style="20" customWidth="1"/>
    <col min="5388" max="5388" width="10.140625" style="20" customWidth="1"/>
    <col min="5389" max="5389" width="9" style="20" customWidth="1"/>
    <col min="5390" max="5390" width="8.85546875" style="20" customWidth="1"/>
    <col min="5391" max="5391" width="10.7109375" style="20" customWidth="1"/>
    <col min="5392" max="5392" width="11.42578125" style="20" customWidth="1"/>
    <col min="5393" max="5393" width="12.85546875" style="20" customWidth="1"/>
    <col min="5394" max="5394" width="10.28515625" style="20" customWidth="1"/>
    <col min="5395" max="5395" width="14.85546875" style="20" customWidth="1"/>
    <col min="5396" max="5396" width="1.28515625" style="20" customWidth="1"/>
    <col min="5397" max="5397" width="5.5703125" style="20" customWidth="1"/>
    <col min="5398" max="5398" width="0.5703125" style="20" customWidth="1"/>
    <col min="5399" max="5399" width="9.140625" style="20"/>
    <col min="5400" max="5401" width="12" style="20" bestFit="1" customWidth="1"/>
    <col min="5402" max="5402" width="10.28515625" style="20" bestFit="1" customWidth="1"/>
    <col min="5403" max="5632" width="9.140625" style="20"/>
    <col min="5633" max="5633" width="36.140625" style="20" customWidth="1"/>
    <col min="5634" max="5634" width="11.140625" style="20" customWidth="1"/>
    <col min="5635" max="5635" width="10.42578125" style="20" customWidth="1"/>
    <col min="5636" max="5637" width="11.140625" style="20" customWidth="1"/>
    <col min="5638" max="5638" width="10.5703125" style="20" customWidth="1"/>
    <col min="5639" max="5639" width="11.140625" style="20" customWidth="1"/>
    <col min="5640" max="5640" width="10.5703125" style="20" customWidth="1"/>
    <col min="5641" max="5641" width="12.28515625" style="20" customWidth="1"/>
    <col min="5642" max="5642" width="10.42578125" style="20" customWidth="1"/>
    <col min="5643" max="5643" width="9.7109375" style="20" customWidth="1"/>
    <col min="5644" max="5644" width="10.140625" style="20" customWidth="1"/>
    <col min="5645" max="5645" width="9" style="20" customWidth="1"/>
    <col min="5646" max="5646" width="8.85546875" style="20" customWidth="1"/>
    <col min="5647" max="5647" width="10.7109375" style="20" customWidth="1"/>
    <col min="5648" max="5648" width="11.42578125" style="20" customWidth="1"/>
    <col min="5649" max="5649" width="12.85546875" style="20" customWidth="1"/>
    <col min="5650" max="5650" width="10.28515625" style="20" customWidth="1"/>
    <col min="5651" max="5651" width="14.85546875" style="20" customWidth="1"/>
    <col min="5652" max="5652" width="1.28515625" style="20" customWidth="1"/>
    <col min="5653" max="5653" width="5.5703125" style="20" customWidth="1"/>
    <col min="5654" max="5654" width="0.5703125" style="20" customWidth="1"/>
    <col min="5655" max="5655" width="9.140625" style="20"/>
    <col min="5656" max="5657" width="12" style="20" bestFit="1" customWidth="1"/>
    <col min="5658" max="5658" width="10.28515625" style="20" bestFit="1" customWidth="1"/>
    <col min="5659" max="5888" width="9.140625" style="20"/>
    <col min="5889" max="5889" width="36.140625" style="20" customWidth="1"/>
    <col min="5890" max="5890" width="11.140625" style="20" customWidth="1"/>
    <col min="5891" max="5891" width="10.42578125" style="20" customWidth="1"/>
    <col min="5892" max="5893" width="11.140625" style="20" customWidth="1"/>
    <col min="5894" max="5894" width="10.5703125" style="20" customWidth="1"/>
    <col min="5895" max="5895" width="11.140625" style="20" customWidth="1"/>
    <col min="5896" max="5896" width="10.5703125" style="20" customWidth="1"/>
    <col min="5897" max="5897" width="12.28515625" style="20" customWidth="1"/>
    <col min="5898" max="5898" width="10.42578125" style="20" customWidth="1"/>
    <col min="5899" max="5899" width="9.7109375" style="20" customWidth="1"/>
    <col min="5900" max="5900" width="10.140625" style="20" customWidth="1"/>
    <col min="5901" max="5901" width="9" style="20" customWidth="1"/>
    <col min="5902" max="5902" width="8.85546875" style="20" customWidth="1"/>
    <col min="5903" max="5903" width="10.7109375" style="20" customWidth="1"/>
    <col min="5904" max="5904" width="11.42578125" style="20" customWidth="1"/>
    <col min="5905" max="5905" width="12.85546875" style="20" customWidth="1"/>
    <col min="5906" max="5906" width="10.28515625" style="20" customWidth="1"/>
    <col min="5907" max="5907" width="14.85546875" style="20" customWidth="1"/>
    <col min="5908" max="5908" width="1.28515625" style="20" customWidth="1"/>
    <col min="5909" max="5909" width="5.5703125" style="20" customWidth="1"/>
    <col min="5910" max="5910" width="0.5703125" style="20" customWidth="1"/>
    <col min="5911" max="5911" width="9.140625" style="20"/>
    <col min="5912" max="5913" width="12" style="20" bestFit="1" customWidth="1"/>
    <col min="5914" max="5914" width="10.28515625" style="20" bestFit="1" customWidth="1"/>
    <col min="5915" max="6144" width="9.140625" style="20"/>
    <col min="6145" max="6145" width="36.140625" style="20" customWidth="1"/>
    <col min="6146" max="6146" width="11.140625" style="20" customWidth="1"/>
    <col min="6147" max="6147" width="10.42578125" style="20" customWidth="1"/>
    <col min="6148" max="6149" width="11.140625" style="20" customWidth="1"/>
    <col min="6150" max="6150" width="10.5703125" style="20" customWidth="1"/>
    <col min="6151" max="6151" width="11.140625" style="20" customWidth="1"/>
    <col min="6152" max="6152" width="10.5703125" style="20" customWidth="1"/>
    <col min="6153" max="6153" width="12.28515625" style="20" customWidth="1"/>
    <col min="6154" max="6154" width="10.42578125" style="20" customWidth="1"/>
    <col min="6155" max="6155" width="9.7109375" style="20" customWidth="1"/>
    <col min="6156" max="6156" width="10.140625" style="20" customWidth="1"/>
    <col min="6157" max="6157" width="9" style="20" customWidth="1"/>
    <col min="6158" max="6158" width="8.85546875" style="20" customWidth="1"/>
    <col min="6159" max="6159" width="10.7109375" style="20" customWidth="1"/>
    <col min="6160" max="6160" width="11.42578125" style="20" customWidth="1"/>
    <col min="6161" max="6161" width="12.85546875" style="20" customWidth="1"/>
    <col min="6162" max="6162" width="10.28515625" style="20" customWidth="1"/>
    <col min="6163" max="6163" width="14.85546875" style="20" customWidth="1"/>
    <col min="6164" max="6164" width="1.28515625" style="20" customWidth="1"/>
    <col min="6165" max="6165" width="5.5703125" style="20" customWidth="1"/>
    <col min="6166" max="6166" width="0.5703125" style="20" customWidth="1"/>
    <col min="6167" max="6167" width="9.140625" style="20"/>
    <col min="6168" max="6169" width="12" style="20" bestFit="1" customWidth="1"/>
    <col min="6170" max="6170" width="10.28515625" style="20" bestFit="1" customWidth="1"/>
    <col min="6171" max="6400" width="9.140625" style="20"/>
    <col min="6401" max="6401" width="36.140625" style="20" customWidth="1"/>
    <col min="6402" max="6402" width="11.140625" style="20" customWidth="1"/>
    <col min="6403" max="6403" width="10.42578125" style="20" customWidth="1"/>
    <col min="6404" max="6405" width="11.140625" style="20" customWidth="1"/>
    <col min="6406" max="6406" width="10.5703125" style="20" customWidth="1"/>
    <col min="6407" max="6407" width="11.140625" style="20" customWidth="1"/>
    <col min="6408" max="6408" width="10.5703125" style="20" customWidth="1"/>
    <col min="6409" max="6409" width="12.28515625" style="20" customWidth="1"/>
    <col min="6410" max="6410" width="10.42578125" style="20" customWidth="1"/>
    <col min="6411" max="6411" width="9.7109375" style="20" customWidth="1"/>
    <col min="6412" max="6412" width="10.140625" style="20" customWidth="1"/>
    <col min="6413" max="6413" width="9" style="20" customWidth="1"/>
    <col min="6414" max="6414" width="8.85546875" style="20" customWidth="1"/>
    <col min="6415" max="6415" width="10.7109375" style="20" customWidth="1"/>
    <col min="6416" max="6416" width="11.42578125" style="20" customWidth="1"/>
    <col min="6417" max="6417" width="12.85546875" style="20" customWidth="1"/>
    <col min="6418" max="6418" width="10.28515625" style="20" customWidth="1"/>
    <col min="6419" max="6419" width="14.85546875" style="20" customWidth="1"/>
    <col min="6420" max="6420" width="1.28515625" style="20" customWidth="1"/>
    <col min="6421" max="6421" width="5.5703125" style="20" customWidth="1"/>
    <col min="6422" max="6422" width="0.5703125" style="20" customWidth="1"/>
    <col min="6423" max="6423" width="9.140625" style="20"/>
    <col min="6424" max="6425" width="12" style="20" bestFit="1" customWidth="1"/>
    <col min="6426" max="6426" width="10.28515625" style="20" bestFit="1" customWidth="1"/>
    <col min="6427" max="6656" width="9.140625" style="20"/>
    <col min="6657" max="6657" width="36.140625" style="20" customWidth="1"/>
    <col min="6658" max="6658" width="11.140625" style="20" customWidth="1"/>
    <col min="6659" max="6659" width="10.42578125" style="20" customWidth="1"/>
    <col min="6660" max="6661" width="11.140625" style="20" customWidth="1"/>
    <col min="6662" max="6662" width="10.5703125" style="20" customWidth="1"/>
    <col min="6663" max="6663" width="11.140625" style="20" customWidth="1"/>
    <col min="6664" max="6664" width="10.5703125" style="20" customWidth="1"/>
    <col min="6665" max="6665" width="12.28515625" style="20" customWidth="1"/>
    <col min="6666" max="6666" width="10.42578125" style="20" customWidth="1"/>
    <col min="6667" max="6667" width="9.7109375" style="20" customWidth="1"/>
    <col min="6668" max="6668" width="10.140625" style="20" customWidth="1"/>
    <col min="6669" max="6669" width="9" style="20" customWidth="1"/>
    <col min="6670" max="6670" width="8.85546875" style="20" customWidth="1"/>
    <col min="6671" max="6671" width="10.7109375" style="20" customWidth="1"/>
    <col min="6672" max="6672" width="11.42578125" style="20" customWidth="1"/>
    <col min="6673" max="6673" width="12.85546875" style="20" customWidth="1"/>
    <col min="6674" max="6674" width="10.28515625" style="20" customWidth="1"/>
    <col min="6675" max="6675" width="14.85546875" style="20" customWidth="1"/>
    <col min="6676" max="6676" width="1.28515625" style="20" customWidth="1"/>
    <col min="6677" max="6677" width="5.5703125" style="20" customWidth="1"/>
    <col min="6678" max="6678" width="0.5703125" style="20" customWidth="1"/>
    <col min="6679" max="6679" width="9.140625" style="20"/>
    <col min="6680" max="6681" width="12" style="20" bestFit="1" customWidth="1"/>
    <col min="6682" max="6682" width="10.28515625" style="20" bestFit="1" customWidth="1"/>
    <col min="6683" max="6912" width="9.140625" style="20"/>
    <col min="6913" max="6913" width="36.140625" style="20" customWidth="1"/>
    <col min="6914" max="6914" width="11.140625" style="20" customWidth="1"/>
    <col min="6915" max="6915" width="10.42578125" style="20" customWidth="1"/>
    <col min="6916" max="6917" width="11.140625" style="20" customWidth="1"/>
    <col min="6918" max="6918" width="10.5703125" style="20" customWidth="1"/>
    <col min="6919" max="6919" width="11.140625" style="20" customWidth="1"/>
    <col min="6920" max="6920" width="10.5703125" style="20" customWidth="1"/>
    <col min="6921" max="6921" width="12.28515625" style="20" customWidth="1"/>
    <col min="6922" max="6922" width="10.42578125" style="20" customWidth="1"/>
    <col min="6923" max="6923" width="9.7109375" style="20" customWidth="1"/>
    <col min="6924" max="6924" width="10.140625" style="20" customWidth="1"/>
    <col min="6925" max="6925" width="9" style="20" customWidth="1"/>
    <col min="6926" max="6926" width="8.85546875" style="20" customWidth="1"/>
    <col min="6927" max="6927" width="10.7109375" style="20" customWidth="1"/>
    <col min="6928" max="6928" width="11.42578125" style="20" customWidth="1"/>
    <col min="6929" max="6929" width="12.85546875" style="20" customWidth="1"/>
    <col min="6930" max="6930" width="10.28515625" style="20" customWidth="1"/>
    <col min="6931" max="6931" width="14.85546875" style="20" customWidth="1"/>
    <col min="6932" max="6932" width="1.28515625" style="20" customWidth="1"/>
    <col min="6933" max="6933" width="5.5703125" style="20" customWidth="1"/>
    <col min="6934" max="6934" width="0.5703125" style="20" customWidth="1"/>
    <col min="6935" max="6935" width="9.140625" style="20"/>
    <col min="6936" max="6937" width="12" style="20" bestFit="1" customWidth="1"/>
    <col min="6938" max="6938" width="10.28515625" style="20" bestFit="1" customWidth="1"/>
    <col min="6939" max="7168" width="9.140625" style="20"/>
    <col min="7169" max="7169" width="36.140625" style="20" customWidth="1"/>
    <col min="7170" max="7170" width="11.140625" style="20" customWidth="1"/>
    <col min="7171" max="7171" width="10.42578125" style="20" customWidth="1"/>
    <col min="7172" max="7173" width="11.140625" style="20" customWidth="1"/>
    <col min="7174" max="7174" width="10.5703125" style="20" customWidth="1"/>
    <col min="7175" max="7175" width="11.140625" style="20" customWidth="1"/>
    <col min="7176" max="7176" width="10.5703125" style="20" customWidth="1"/>
    <col min="7177" max="7177" width="12.28515625" style="20" customWidth="1"/>
    <col min="7178" max="7178" width="10.42578125" style="20" customWidth="1"/>
    <col min="7179" max="7179" width="9.7109375" style="20" customWidth="1"/>
    <col min="7180" max="7180" width="10.140625" style="20" customWidth="1"/>
    <col min="7181" max="7181" width="9" style="20" customWidth="1"/>
    <col min="7182" max="7182" width="8.85546875" style="20" customWidth="1"/>
    <col min="7183" max="7183" width="10.7109375" style="20" customWidth="1"/>
    <col min="7184" max="7184" width="11.42578125" style="20" customWidth="1"/>
    <col min="7185" max="7185" width="12.85546875" style="20" customWidth="1"/>
    <col min="7186" max="7186" width="10.28515625" style="20" customWidth="1"/>
    <col min="7187" max="7187" width="14.85546875" style="20" customWidth="1"/>
    <col min="7188" max="7188" width="1.28515625" style="20" customWidth="1"/>
    <col min="7189" max="7189" width="5.5703125" style="20" customWidth="1"/>
    <col min="7190" max="7190" width="0.5703125" style="20" customWidth="1"/>
    <col min="7191" max="7191" width="9.140625" style="20"/>
    <col min="7192" max="7193" width="12" style="20" bestFit="1" customWidth="1"/>
    <col min="7194" max="7194" width="10.28515625" style="20" bestFit="1" customWidth="1"/>
    <col min="7195" max="7424" width="9.140625" style="20"/>
    <col min="7425" max="7425" width="36.140625" style="20" customWidth="1"/>
    <col min="7426" max="7426" width="11.140625" style="20" customWidth="1"/>
    <col min="7427" max="7427" width="10.42578125" style="20" customWidth="1"/>
    <col min="7428" max="7429" width="11.140625" style="20" customWidth="1"/>
    <col min="7430" max="7430" width="10.5703125" style="20" customWidth="1"/>
    <col min="7431" max="7431" width="11.140625" style="20" customWidth="1"/>
    <col min="7432" max="7432" width="10.5703125" style="20" customWidth="1"/>
    <col min="7433" max="7433" width="12.28515625" style="20" customWidth="1"/>
    <col min="7434" max="7434" width="10.42578125" style="20" customWidth="1"/>
    <col min="7435" max="7435" width="9.7109375" style="20" customWidth="1"/>
    <col min="7436" max="7436" width="10.140625" style="20" customWidth="1"/>
    <col min="7437" max="7437" width="9" style="20" customWidth="1"/>
    <col min="7438" max="7438" width="8.85546875" style="20" customWidth="1"/>
    <col min="7439" max="7439" width="10.7109375" style="20" customWidth="1"/>
    <col min="7440" max="7440" width="11.42578125" style="20" customWidth="1"/>
    <col min="7441" max="7441" width="12.85546875" style="20" customWidth="1"/>
    <col min="7442" max="7442" width="10.28515625" style="20" customWidth="1"/>
    <col min="7443" max="7443" width="14.85546875" style="20" customWidth="1"/>
    <col min="7444" max="7444" width="1.28515625" style="20" customWidth="1"/>
    <col min="7445" max="7445" width="5.5703125" style="20" customWidth="1"/>
    <col min="7446" max="7446" width="0.5703125" style="20" customWidth="1"/>
    <col min="7447" max="7447" width="9.140625" style="20"/>
    <col min="7448" max="7449" width="12" style="20" bestFit="1" customWidth="1"/>
    <col min="7450" max="7450" width="10.28515625" style="20" bestFit="1" customWidth="1"/>
    <col min="7451" max="7680" width="9.140625" style="20"/>
    <col min="7681" max="7681" width="36.140625" style="20" customWidth="1"/>
    <col min="7682" max="7682" width="11.140625" style="20" customWidth="1"/>
    <col min="7683" max="7683" width="10.42578125" style="20" customWidth="1"/>
    <col min="7684" max="7685" width="11.140625" style="20" customWidth="1"/>
    <col min="7686" max="7686" width="10.5703125" style="20" customWidth="1"/>
    <col min="7687" max="7687" width="11.140625" style="20" customWidth="1"/>
    <col min="7688" max="7688" width="10.5703125" style="20" customWidth="1"/>
    <col min="7689" max="7689" width="12.28515625" style="20" customWidth="1"/>
    <col min="7690" max="7690" width="10.42578125" style="20" customWidth="1"/>
    <col min="7691" max="7691" width="9.7109375" style="20" customWidth="1"/>
    <col min="7692" max="7692" width="10.140625" style="20" customWidth="1"/>
    <col min="7693" max="7693" width="9" style="20" customWidth="1"/>
    <col min="7694" max="7694" width="8.85546875" style="20" customWidth="1"/>
    <col min="7695" max="7695" width="10.7109375" style="20" customWidth="1"/>
    <col min="7696" max="7696" width="11.42578125" style="20" customWidth="1"/>
    <col min="7697" max="7697" width="12.85546875" style="20" customWidth="1"/>
    <col min="7698" max="7698" width="10.28515625" style="20" customWidth="1"/>
    <col min="7699" max="7699" width="14.85546875" style="20" customWidth="1"/>
    <col min="7700" max="7700" width="1.28515625" style="20" customWidth="1"/>
    <col min="7701" max="7701" width="5.5703125" style="20" customWidth="1"/>
    <col min="7702" max="7702" width="0.5703125" style="20" customWidth="1"/>
    <col min="7703" max="7703" width="9.140625" style="20"/>
    <col min="7704" max="7705" width="12" style="20" bestFit="1" customWidth="1"/>
    <col min="7706" max="7706" width="10.28515625" style="20" bestFit="1" customWidth="1"/>
    <col min="7707" max="7936" width="9.140625" style="20"/>
    <col min="7937" max="7937" width="36.140625" style="20" customWidth="1"/>
    <col min="7938" max="7938" width="11.140625" style="20" customWidth="1"/>
    <col min="7939" max="7939" width="10.42578125" style="20" customWidth="1"/>
    <col min="7940" max="7941" width="11.140625" style="20" customWidth="1"/>
    <col min="7942" max="7942" width="10.5703125" style="20" customWidth="1"/>
    <col min="7943" max="7943" width="11.140625" style="20" customWidth="1"/>
    <col min="7944" max="7944" width="10.5703125" style="20" customWidth="1"/>
    <col min="7945" max="7945" width="12.28515625" style="20" customWidth="1"/>
    <col min="7946" max="7946" width="10.42578125" style="20" customWidth="1"/>
    <col min="7947" max="7947" width="9.7109375" style="20" customWidth="1"/>
    <col min="7948" max="7948" width="10.140625" style="20" customWidth="1"/>
    <col min="7949" max="7949" width="9" style="20" customWidth="1"/>
    <col min="7950" max="7950" width="8.85546875" style="20" customWidth="1"/>
    <col min="7951" max="7951" width="10.7109375" style="20" customWidth="1"/>
    <col min="7952" max="7952" width="11.42578125" style="20" customWidth="1"/>
    <col min="7953" max="7953" width="12.85546875" style="20" customWidth="1"/>
    <col min="7954" max="7954" width="10.28515625" style="20" customWidth="1"/>
    <col min="7955" max="7955" width="14.85546875" style="20" customWidth="1"/>
    <col min="7956" max="7956" width="1.28515625" style="20" customWidth="1"/>
    <col min="7957" max="7957" width="5.5703125" style="20" customWidth="1"/>
    <col min="7958" max="7958" width="0.5703125" style="20" customWidth="1"/>
    <col min="7959" max="7959" width="9.140625" style="20"/>
    <col min="7960" max="7961" width="12" style="20" bestFit="1" customWidth="1"/>
    <col min="7962" max="7962" width="10.28515625" style="20" bestFit="1" customWidth="1"/>
    <col min="7963" max="8192" width="9.140625" style="20"/>
    <col min="8193" max="8193" width="36.140625" style="20" customWidth="1"/>
    <col min="8194" max="8194" width="11.140625" style="20" customWidth="1"/>
    <col min="8195" max="8195" width="10.42578125" style="20" customWidth="1"/>
    <col min="8196" max="8197" width="11.140625" style="20" customWidth="1"/>
    <col min="8198" max="8198" width="10.5703125" style="20" customWidth="1"/>
    <col min="8199" max="8199" width="11.140625" style="20" customWidth="1"/>
    <col min="8200" max="8200" width="10.5703125" style="20" customWidth="1"/>
    <col min="8201" max="8201" width="12.28515625" style="20" customWidth="1"/>
    <col min="8202" max="8202" width="10.42578125" style="20" customWidth="1"/>
    <col min="8203" max="8203" width="9.7109375" style="20" customWidth="1"/>
    <col min="8204" max="8204" width="10.140625" style="20" customWidth="1"/>
    <col min="8205" max="8205" width="9" style="20" customWidth="1"/>
    <col min="8206" max="8206" width="8.85546875" style="20" customWidth="1"/>
    <col min="8207" max="8207" width="10.7109375" style="20" customWidth="1"/>
    <col min="8208" max="8208" width="11.42578125" style="20" customWidth="1"/>
    <col min="8209" max="8209" width="12.85546875" style="20" customWidth="1"/>
    <col min="8210" max="8210" width="10.28515625" style="20" customWidth="1"/>
    <col min="8211" max="8211" width="14.85546875" style="20" customWidth="1"/>
    <col min="8212" max="8212" width="1.28515625" style="20" customWidth="1"/>
    <col min="8213" max="8213" width="5.5703125" style="20" customWidth="1"/>
    <col min="8214" max="8214" width="0.5703125" style="20" customWidth="1"/>
    <col min="8215" max="8215" width="9.140625" style="20"/>
    <col min="8216" max="8217" width="12" style="20" bestFit="1" customWidth="1"/>
    <col min="8218" max="8218" width="10.28515625" style="20" bestFit="1" customWidth="1"/>
    <col min="8219" max="8448" width="9.140625" style="20"/>
    <col min="8449" max="8449" width="36.140625" style="20" customWidth="1"/>
    <col min="8450" max="8450" width="11.140625" style="20" customWidth="1"/>
    <col min="8451" max="8451" width="10.42578125" style="20" customWidth="1"/>
    <col min="8452" max="8453" width="11.140625" style="20" customWidth="1"/>
    <col min="8454" max="8454" width="10.5703125" style="20" customWidth="1"/>
    <col min="8455" max="8455" width="11.140625" style="20" customWidth="1"/>
    <col min="8456" max="8456" width="10.5703125" style="20" customWidth="1"/>
    <col min="8457" max="8457" width="12.28515625" style="20" customWidth="1"/>
    <col min="8458" max="8458" width="10.42578125" style="20" customWidth="1"/>
    <col min="8459" max="8459" width="9.7109375" style="20" customWidth="1"/>
    <col min="8460" max="8460" width="10.140625" style="20" customWidth="1"/>
    <col min="8461" max="8461" width="9" style="20" customWidth="1"/>
    <col min="8462" max="8462" width="8.85546875" style="20" customWidth="1"/>
    <col min="8463" max="8463" width="10.7109375" style="20" customWidth="1"/>
    <col min="8464" max="8464" width="11.42578125" style="20" customWidth="1"/>
    <col min="8465" max="8465" width="12.85546875" style="20" customWidth="1"/>
    <col min="8466" max="8466" width="10.28515625" style="20" customWidth="1"/>
    <col min="8467" max="8467" width="14.85546875" style="20" customWidth="1"/>
    <col min="8468" max="8468" width="1.28515625" style="20" customWidth="1"/>
    <col min="8469" max="8469" width="5.5703125" style="20" customWidth="1"/>
    <col min="8470" max="8470" width="0.5703125" style="20" customWidth="1"/>
    <col min="8471" max="8471" width="9.140625" style="20"/>
    <col min="8472" max="8473" width="12" style="20" bestFit="1" customWidth="1"/>
    <col min="8474" max="8474" width="10.28515625" style="20" bestFit="1" customWidth="1"/>
    <col min="8475" max="8704" width="9.140625" style="20"/>
    <col min="8705" max="8705" width="36.140625" style="20" customWidth="1"/>
    <col min="8706" max="8706" width="11.140625" style="20" customWidth="1"/>
    <col min="8707" max="8707" width="10.42578125" style="20" customWidth="1"/>
    <col min="8708" max="8709" width="11.140625" style="20" customWidth="1"/>
    <col min="8710" max="8710" width="10.5703125" style="20" customWidth="1"/>
    <col min="8711" max="8711" width="11.140625" style="20" customWidth="1"/>
    <col min="8712" max="8712" width="10.5703125" style="20" customWidth="1"/>
    <col min="8713" max="8713" width="12.28515625" style="20" customWidth="1"/>
    <col min="8714" max="8714" width="10.42578125" style="20" customWidth="1"/>
    <col min="8715" max="8715" width="9.7109375" style="20" customWidth="1"/>
    <col min="8716" max="8716" width="10.140625" style="20" customWidth="1"/>
    <col min="8717" max="8717" width="9" style="20" customWidth="1"/>
    <col min="8718" max="8718" width="8.85546875" style="20" customWidth="1"/>
    <col min="8719" max="8719" width="10.7109375" style="20" customWidth="1"/>
    <col min="8720" max="8720" width="11.42578125" style="20" customWidth="1"/>
    <col min="8721" max="8721" width="12.85546875" style="20" customWidth="1"/>
    <col min="8722" max="8722" width="10.28515625" style="20" customWidth="1"/>
    <col min="8723" max="8723" width="14.85546875" style="20" customWidth="1"/>
    <col min="8724" max="8724" width="1.28515625" style="20" customWidth="1"/>
    <col min="8725" max="8725" width="5.5703125" style="20" customWidth="1"/>
    <col min="8726" max="8726" width="0.5703125" style="20" customWidth="1"/>
    <col min="8727" max="8727" width="9.140625" style="20"/>
    <col min="8728" max="8729" width="12" style="20" bestFit="1" customWidth="1"/>
    <col min="8730" max="8730" width="10.28515625" style="20" bestFit="1" customWidth="1"/>
    <col min="8731" max="8960" width="9.140625" style="20"/>
    <col min="8961" max="8961" width="36.140625" style="20" customWidth="1"/>
    <col min="8962" max="8962" width="11.140625" style="20" customWidth="1"/>
    <col min="8963" max="8963" width="10.42578125" style="20" customWidth="1"/>
    <col min="8964" max="8965" width="11.140625" style="20" customWidth="1"/>
    <col min="8966" max="8966" width="10.5703125" style="20" customWidth="1"/>
    <col min="8967" max="8967" width="11.140625" style="20" customWidth="1"/>
    <col min="8968" max="8968" width="10.5703125" style="20" customWidth="1"/>
    <col min="8969" max="8969" width="12.28515625" style="20" customWidth="1"/>
    <col min="8970" max="8970" width="10.42578125" style="20" customWidth="1"/>
    <col min="8971" max="8971" width="9.7109375" style="20" customWidth="1"/>
    <col min="8972" max="8972" width="10.140625" style="20" customWidth="1"/>
    <col min="8973" max="8973" width="9" style="20" customWidth="1"/>
    <col min="8974" max="8974" width="8.85546875" style="20" customWidth="1"/>
    <col min="8975" max="8975" width="10.7109375" style="20" customWidth="1"/>
    <col min="8976" max="8976" width="11.42578125" style="20" customWidth="1"/>
    <col min="8977" max="8977" width="12.85546875" style="20" customWidth="1"/>
    <col min="8978" max="8978" width="10.28515625" style="20" customWidth="1"/>
    <col min="8979" max="8979" width="14.85546875" style="20" customWidth="1"/>
    <col min="8980" max="8980" width="1.28515625" style="20" customWidth="1"/>
    <col min="8981" max="8981" width="5.5703125" style="20" customWidth="1"/>
    <col min="8982" max="8982" width="0.5703125" style="20" customWidth="1"/>
    <col min="8983" max="8983" width="9.140625" style="20"/>
    <col min="8984" max="8985" width="12" style="20" bestFit="1" customWidth="1"/>
    <col min="8986" max="8986" width="10.28515625" style="20" bestFit="1" customWidth="1"/>
    <col min="8987" max="9216" width="9.140625" style="20"/>
    <col min="9217" max="9217" width="36.140625" style="20" customWidth="1"/>
    <col min="9218" max="9218" width="11.140625" style="20" customWidth="1"/>
    <col min="9219" max="9219" width="10.42578125" style="20" customWidth="1"/>
    <col min="9220" max="9221" width="11.140625" style="20" customWidth="1"/>
    <col min="9222" max="9222" width="10.5703125" style="20" customWidth="1"/>
    <col min="9223" max="9223" width="11.140625" style="20" customWidth="1"/>
    <col min="9224" max="9224" width="10.5703125" style="20" customWidth="1"/>
    <col min="9225" max="9225" width="12.28515625" style="20" customWidth="1"/>
    <col min="9226" max="9226" width="10.42578125" style="20" customWidth="1"/>
    <col min="9227" max="9227" width="9.7109375" style="20" customWidth="1"/>
    <col min="9228" max="9228" width="10.140625" style="20" customWidth="1"/>
    <col min="9229" max="9229" width="9" style="20" customWidth="1"/>
    <col min="9230" max="9230" width="8.85546875" style="20" customWidth="1"/>
    <col min="9231" max="9231" width="10.7109375" style="20" customWidth="1"/>
    <col min="9232" max="9232" width="11.42578125" style="20" customWidth="1"/>
    <col min="9233" max="9233" width="12.85546875" style="20" customWidth="1"/>
    <col min="9234" max="9234" width="10.28515625" style="20" customWidth="1"/>
    <col min="9235" max="9235" width="14.85546875" style="20" customWidth="1"/>
    <col min="9236" max="9236" width="1.28515625" style="20" customWidth="1"/>
    <col min="9237" max="9237" width="5.5703125" style="20" customWidth="1"/>
    <col min="9238" max="9238" width="0.5703125" style="20" customWidth="1"/>
    <col min="9239" max="9239" width="9.140625" style="20"/>
    <col min="9240" max="9241" width="12" style="20" bestFit="1" customWidth="1"/>
    <col min="9242" max="9242" width="10.28515625" style="20" bestFit="1" customWidth="1"/>
    <col min="9243" max="9472" width="9.140625" style="20"/>
    <col min="9473" max="9473" width="36.140625" style="20" customWidth="1"/>
    <col min="9474" max="9474" width="11.140625" style="20" customWidth="1"/>
    <col min="9475" max="9475" width="10.42578125" style="20" customWidth="1"/>
    <col min="9476" max="9477" width="11.140625" style="20" customWidth="1"/>
    <col min="9478" max="9478" width="10.5703125" style="20" customWidth="1"/>
    <col min="9479" max="9479" width="11.140625" style="20" customWidth="1"/>
    <col min="9480" max="9480" width="10.5703125" style="20" customWidth="1"/>
    <col min="9481" max="9481" width="12.28515625" style="20" customWidth="1"/>
    <col min="9482" max="9482" width="10.42578125" style="20" customWidth="1"/>
    <col min="9483" max="9483" width="9.7109375" style="20" customWidth="1"/>
    <col min="9484" max="9484" width="10.140625" style="20" customWidth="1"/>
    <col min="9485" max="9485" width="9" style="20" customWidth="1"/>
    <col min="9486" max="9486" width="8.85546875" style="20" customWidth="1"/>
    <col min="9487" max="9487" width="10.7109375" style="20" customWidth="1"/>
    <col min="9488" max="9488" width="11.42578125" style="20" customWidth="1"/>
    <col min="9489" max="9489" width="12.85546875" style="20" customWidth="1"/>
    <col min="9490" max="9490" width="10.28515625" style="20" customWidth="1"/>
    <col min="9491" max="9491" width="14.85546875" style="20" customWidth="1"/>
    <col min="9492" max="9492" width="1.28515625" style="20" customWidth="1"/>
    <col min="9493" max="9493" width="5.5703125" style="20" customWidth="1"/>
    <col min="9494" max="9494" width="0.5703125" style="20" customWidth="1"/>
    <col min="9495" max="9495" width="9.140625" style="20"/>
    <col min="9496" max="9497" width="12" style="20" bestFit="1" customWidth="1"/>
    <col min="9498" max="9498" width="10.28515625" style="20" bestFit="1" customWidth="1"/>
    <col min="9499" max="9728" width="9.140625" style="20"/>
    <col min="9729" max="9729" width="36.140625" style="20" customWidth="1"/>
    <col min="9730" max="9730" width="11.140625" style="20" customWidth="1"/>
    <col min="9731" max="9731" width="10.42578125" style="20" customWidth="1"/>
    <col min="9732" max="9733" width="11.140625" style="20" customWidth="1"/>
    <col min="9734" max="9734" width="10.5703125" style="20" customWidth="1"/>
    <col min="9735" max="9735" width="11.140625" style="20" customWidth="1"/>
    <col min="9736" max="9736" width="10.5703125" style="20" customWidth="1"/>
    <col min="9737" max="9737" width="12.28515625" style="20" customWidth="1"/>
    <col min="9738" max="9738" width="10.42578125" style="20" customWidth="1"/>
    <col min="9739" max="9739" width="9.7109375" style="20" customWidth="1"/>
    <col min="9740" max="9740" width="10.140625" style="20" customWidth="1"/>
    <col min="9741" max="9741" width="9" style="20" customWidth="1"/>
    <col min="9742" max="9742" width="8.85546875" style="20" customWidth="1"/>
    <col min="9743" max="9743" width="10.7109375" style="20" customWidth="1"/>
    <col min="9744" max="9744" width="11.42578125" style="20" customWidth="1"/>
    <col min="9745" max="9745" width="12.85546875" style="20" customWidth="1"/>
    <col min="9746" max="9746" width="10.28515625" style="20" customWidth="1"/>
    <col min="9747" max="9747" width="14.85546875" style="20" customWidth="1"/>
    <col min="9748" max="9748" width="1.28515625" style="20" customWidth="1"/>
    <col min="9749" max="9749" width="5.5703125" style="20" customWidth="1"/>
    <col min="9750" max="9750" width="0.5703125" style="20" customWidth="1"/>
    <col min="9751" max="9751" width="9.140625" style="20"/>
    <col min="9752" max="9753" width="12" style="20" bestFit="1" customWidth="1"/>
    <col min="9754" max="9754" width="10.28515625" style="20" bestFit="1" customWidth="1"/>
    <col min="9755" max="9984" width="9.140625" style="20"/>
    <col min="9985" max="9985" width="36.140625" style="20" customWidth="1"/>
    <col min="9986" max="9986" width="11.140625" style="20" customWidth="1"/>
    <col min="9987" max="9987" width="10.42578125" style="20" customWidth="1"/>
    <col min="9988" max="9989" width="11.140625" style="20" customWidth="1"/>
    <col min="9990" max="9990" width="10.5703125" style="20" customWidth="1"/>
    <col min="9991" max="9991" width="11.140625" style="20" customWidth="1"/>
    <col min="9992" max="9992" width="10.5703125" style="20" customWidth="1"/>
    <col min="9993" max="9993" width="12.28515625" style="20" customWidth="1"/>
    <col min="9994" max="9994" width="10.42578125" style="20" customWidth="1"/>
    <col min="9995" max="9995" width="9.7109375" style="20" customWidth="1"/>
    <col min="9996" max="9996" width="10.140625" style="20" customWidth="1"/>
    <col min="9997" max="9997" width="9" style="20" customWidth="1"/>
    <col min="9998" max="9998" width="8.85546875" style="20" customWidth="1"/>
    <col min="9999" max="9999" width="10.7109375" style="20" customWidth="1"/>
    <col min="10000" max="10000" width="11.42578125" style="20" customWidth="1"/>
    <col min="10001" max="10001" width="12.85546875" style="20" customWidth="1"/>
    <col min="10002" max="10002" width="10.28515625" style="20" customWidth="1"/>
    <col min="10003" max="10003" width="14.85546875" style="20" customWidth="1"/>
    <col min="10004" max="10004" width="1.28515625" style="20" customWidth="1"/>
    <col min="10005" max="10005" width="5.5703125" style="20" customWidth="1"/>
    <col min="10006" max="10006" width="0.5703125" style="20" customWidth="1"/>
    <col min="10007" max="10007" width="9.140625" style="20"/>
    <col min="10008" max="10009" width="12" style="20" bestFit="1" customWidth="1"/>
    <col min="10010" max="10010" width="10.28515625" style="20" bestFit="1" customWidth="1"/>
    <col min="10011" max="10240" width="9.140625" style="20"/>
    <col min="10241" max="10241" width="36.140625" style="20" customWidth="1"/>
    <col min="10242" max="10242" width="11.140625" style="20" customWidth="1"/>
    <col min="10243" max="10243" width="10.42578125" style="20" customWidth="1"/>
    <col min="10244" max="10245" width="11.140625" style="20" customWidth="1"/>
    <col min="10246" max="10246" width="10.5703125" style="20" customWidth="1"/>
    <col min="10247" max="10247" width="11.140625" style="20" customWidth="1"/>
    <col min="10248" max="10248" width="10.5703125" style="20" customWidth="1"/>
    <col min="10249" max="10249" width="12.28515625" style="20" customWidth="1"/>
    <col min="10250" max="10250" width="10.42578125" style="20" customWidth="1"/>
    <col min="10251" max="10251" width="9.7109375" style="20" customWidth="1"/>
    <col min="10252" max="10252" width="10.140625" style="20" customWidth="1"/>
    <col min="10253" max="10253" width="9" style="20" customWidth="1"/>
    <col min="10254" max="10254" width="8.85546875" style="20" customWidth="1"/>
    <col min="10255" max="10255" width="10.7109375" style="20" customWidth="1"/>
    <col min="10256" max="10256" width="11.42578125" style="20" customWidth="1"/>
    <col min="10257" max="10257" width="12.85546875" style="20" customWidth="1"/>
    <col min="10258" max="10258" width="10.28515625" style="20" customWidth="1"/>
    <col min="10259" max="10259" width="14.85546875" style="20" customWidth="1"/>
    <col min="10260" max="10260" width="1.28515625" style="20" customWidth="1"/>
    <col min="10261" max="10261" width="5.5703125" style="20" customWidth="1"/>
    <col min="10262" max="10262" width="0.5703125" style="20" customWidth="1"/>
    <col min="10263" max="10263" width="9.140625" style="20"/>
    <col min="10264" max="10265" width="12" style="20" bestFit="1" customWidth="1"/>
    <col min="10266" max="10266" width="10.28515625" style="20" bestFit="1" customWidth="1"/>
    <col min="10267" max="10496" width="9.140625" style="20"/>
    <col min="10497" max="10497" width="36.140625" style="20" customWidth="1"/>
    <col min="10498" max="10498" width="11.140625" style="20" customWidth="1"/>
    <col min="10499" max="10499" width="10.42578125" style="20" customWidth="1"/>
    <col min="10500" max="10501" width="11.140625" style="20" customWidth="1"/>
    <col min="10502" max="10502" width="10.5703125" style="20" customWidth="1"/>
    <col min="10503" max="10503" width="11.140625" style="20" customWidth="1"/>
    <col min="10504" max="10504" width="10.5703125" style="20" customWidth="1"/>
    <col min="10505" max="10505" width="12.28515625" style="20" customWidth="1"/>
    <col min="10506" max="10506" width="10.42578125" style="20" customWidth="1"/>
    <col min="10507" max="10507" width="9.7109375" style="20" customWidth="1"/>
    <col min="10508" max="10508" width="10.140625" style="20" customWidth="1"/>
    <col min="10509" max="10509" width="9" style="20" customWidth="1"/>
    <col min="10510" max="10510" width="8.85546875" style="20" customWidth="1"/>
    <col min="10511" max="10511" width="10.7109375" style="20" customWidth="1"/>
    <col min="10512" max="10512" width="11.42578125" style="20" customWidth="1"/>
    <col min="10513" max="10513" width="12.85546875" style="20" customWidth="1"/>
    <col min="10514" max="10514" width="10.28515625" style="20" customWidth="1"/>
    <col min="10515" max="10515" width="14.85546875" style="20" customWidth="1"/>
    <col min="10516" max="10516" width="1.28515625" style="20" customWidth="1"/>
    <col min="10517" max="10517" width="5.5703125" style="20" customWidth="1"/>
    <col min="10518" max="10518" width="0.5703125" style="20" customWidth="1"/>
    <col min="10519" max="10519" width="9.140625" style="20"/>
    <col min="10520" max="10521" width="12" style="20" bestFit="1" customWidth="1"/>
    <col min="10522" max="10522" width="10.28515625" style="20" bestFit="1" customWidth="1"/>
    <col min="10523" max="10752" width="9.140625" style="20"/>
    <col min="10753" max="10753" width="36.140625" style="20" customWidth="1"/>
    <col min="10754" max="10754" width="11.140625" style="20" customWidth="1"/>
    <col min="10755" max="10755" width="10.42578125" style="20" customWidth="1"/>
    <col min="10756" max="10757" width="11.140625" style="20" customWidth="1"/>
    <col min="10758" max="10758" width="10.5703125" style="20" customWidth="1"/>
    <col min="10759" max="10759" width="11.140625" style="20" customWidth="1"/>
    <col min="10760" max="10760" width="10.5703125" style="20" customWidth="1"/>
    <col min="10761" max="10761" width="12.28515625" style="20" customWidth="1"/>
    <col min="10762" max="10762" width="10.42578125" style="20" customWidth="1"/>
    <col min="10763" max="10763" width="9.7109375" style="20" customWidth="1"/>
    <col min="10764" max="10764" width="10.140625" style="20" customWidth="1"/>
    <col min="10765" max="10765" width="9" style="20" customWidth="1"/>
    <col min="10766" max="10766" width="8.85546875" style="20" customWidth="1"/>
    <col min="10767" max="10767" width="10.7109375" style="20" customWidth="1"/>
    <col min="10768" max="10768" width="11.42578125" style="20" customWidth="1"/>
    <col min="10769" max="10769" width="12.85546875" style="20" customWidth="1"/>
    <col min="10770" max="10770" width="10.28515625" style="20" customWidth="1"/>
    <col min="10771" max="10771" width="14.85546875" style="20" customWidth="1"/>
    <col min="10772" max="10772" width="1.28515625" style="20" customWidth="1"/>
    <col min="10773" max="10773" width="5.5703125" style="20" customWidth="1"/>
    <col min="10774" max="10774" width="0.5703125" style="20" customWidth="1"/>
    <col min="10775" max="10775" width="9.140625" style="20"/>
    <col min="10776" max="10777" width="12" style="20" bestFit="1" customWidth="1"/>
    <col min="10778" max="10778" width="10.28515625" style="20" bestFit="1" customWidth="1"/>
    <col min="10779" max="11008" width="9.140625" style="20"/>
    <col min="11009" max="11009" width="36.140625" style="20" customWidth="1"/>
    <col min="11010" max="11010" width="11.140625" style="20" customWidth="1"/>
    <col min="11011" max="11011" width="10.42578125" style="20" customWidth="1"/>
    <col min="11012" max="11013" width="11.140625" style="20" customWidth="1"/>
    <col min="11014" max="11014" width="10.5703125" style="20" customWidth="1"/>
    <col min="11015" max="11015" width="11.140625" style="20" customWidth="1"/>
    <col min="11016" max="11016" width="10.5703125" style="20" customWidth="1"/>
    <col min="11017" max="11017" width="12.28515625" style="20" customWidth="1"/>
    <col min="11018" max="11018" width="10.42578125" style="20" customWidth="1"/>
    <col min="11019" max="11019" width="9.7109375" style="20" customWidth="1"/>
    <col min="11020" max="11020" width="10.140625" style="20" customWidth="1"/>
    <col min="11021" max="11021" width="9" style="20" customWidth="1"/>
    <col min="11022" max="11022" width="8.85546875" style="20" customWidth="1"/>
    <col min="11023" max="11023" width="10.7109375" style="20" customWidth="1"/>
    <col min="11024" max="11024" width="11.42578125" style="20" customWidth="1"/>
    <col min="11025" max="11025" width="12.85546875" style="20" customWidth="1"/>
    <col min="11026" max="11026" width="10.28515625" style="20" customWidth="1"/>
    <col min="11027" max="11027" width="14.85546875" style="20" customWidth="1"/>
    <col min="11028" max="11028" width="1.28515625" style="20" customWidth="1"/>
    <col min="11029" max="11029" width="5.5703125" style="20" customWidth="1"/>
    <col min="11030" max="11030" width="0.5703125" style="20" customWidth="1"/>
    <col min="11031" max="11031" width="9.140625" style="20"/>
    <col min="11032" max="11033" width="12" style="20" bestFit="1" customWidth="1"/>
    <col min="11034" max="11034" width="10.28515625" style="20" bestFit="1" customWidth="1"/>
    <col min="11035" max="11264" width="9.140625" style="20"/>
    <col min="11265" max="11265" width="36.140625" style="20" customWidth="1"/>
    <col min="11266" max="11266" width="11.140625" style="20" customWidth="1"/>
    <col min="11267" max="11267" width="10.42578125" style="20" customWidth="1"/>
    <col min="11268" max="11269" width="11.140625" style="20" customWidth="1"/>
    <col min="11270" max="11270" width="10.5703125" style="20" customWidth="1"/>
    <col min="11271" max="11271" width="11.140625" style="20" customWidth="1"/>
    <col min="11272" max="11272" width="10.5703125" style="20" customWidth="1"/>
    <col min="11273" max="11273" width="12.28515625" style="20" customWidth="1"/>
    <col min="11274" max="11274" width="10.42578125" style="20" customWidth="1"/>
    <col min="11275" max="11275" width="9.7109375" style="20" customWidth="1"/>
    <col min="11276" max="11276" width="10.140625" style="20" customWidth="1"/>
    <col min="11277" max="11277" width="9" style="20" customWidth="1"/>
    <col min="11278" max="11278" width="8.85546875" style="20" customWidth="1"/>
    <col min="11279" max="11279" width="10.7109375" style="20" customWidth="1"/>
    <col min="11280" max="11280" width="11.42578125" style="20" customWidth="1"/>
    <col min="11281" max="11281" width="12.85546875" style="20" customWidth="1"/>
    <col min="11282" max="11282" width="10.28515625" style="20" customWidth="1"/>
    <col min="11283" max="11283" width="14.85546875" style="20" customWidth="1"/>
    <col min="11284" max="11284" width="1.28515625" style="20" customWidth="1"/>
    <col min="11285" max="11285" width="5.5703125" style="20" customWidth="1"/>
    <col min="11286" max="11286" width="0.5703125" style="20" customWidth="1"/>
    <col min="11287" max="11287" width="9.140625" style="20"/>
    <col min="11288" max="11289" width="12" style="20" bestFit="1" customWidth="1"/>
    <col min="11290" max="11290" width="10.28515625" style="20" bestFit="1" customWidth="1"/>
    <col min="11291" max="11520" width="9.140625" style="20"/>
    <col min="11521" max="11521" width="36.140625" style="20" customWidth="1"/>
    <col min="11522" max="11522" width="11.140625" style="20" customWidth="1"/>
    <col min="11523" max="11523" width="10.42578125" style="20" customWidth="1"/>
    <col min="11524" max="11525" width="11.140625" style="20" customWidth="1"/>
    <col min="11526" max="11526" width="10.5703125" style="20" customWidth="1"/>
    <col min="11527" max="11527" width="11.140625" style="20" customWidth="1"/>
    <col min="11528" max="11528" width="10.5703125" style="20" customWidth="1"/>
    <col min="11529" max="11529" width="12.28515625" style="20" customWidth="1"/>
    <col min="11530" max="11530" width="10.42578125" style="20" customWidth="1"/>
    <col min="11531" max="11531" width="9.7109375" style="20" customWidth="1"/>
    <col min="11532" max="11532" width="10.140625" style="20" customWidth="1"/>
    <col min="11533" max="11533" width="9" style="20" customWidth="1"/>
    <col min="11534" max="11534" width="8.85546875" style="20" customWidth="1"/>
    <col min="11535" max="11535" width="10.7109375" style="20" customWidth="1"/>
    <col min="11536" max="11536" width="11.42578125" style="20" customWidth="1"/>
    <col min="11537" max="11537" width="12.85546875" style="20" customWidth="1"/>
    <col min="11538" max="11538" width="10.28515625" style="20" customWidth="1"/>
    <col min="11539" max="11539" width="14.85546875" style="20" customWidth="1"/>
    <col min="11540" max="11540" width="1.28515625" style="20" customWidth="1"/>
    <col min="11541" max="11541" width="5.5703125" style="20" customWidth="1"/>
    <col min="11542" max="11542" width="0.5703125" style="20" customWidth="1"/>
    <col min="11543" max="11543" width="9.140625" style="20"/>
    <col min="11544" max="11545" width="12" style="20" bestFit="1" customWidth="1"/>
    <col min="11546" max="11546" width="10.28515625" style="20" bestFit="1" customWidth="1"/>
    <col min="11547" max="11776" width="9.140625" style="20"/>
    <col min="11777" max="11777" width="36.140625" style="20" customWidth="1"/>
    <col min="11778" max="11778" width="11.140625" style="20" customWidth="1"/>
    <col min="11779" max="11779" width="10.42578125" style="20" customWidth="1"/>
    <col min="11780" max="11781" width="11.140625" style="20" customWidth="1"/>
    <col min="11782" max="11782" width="10.5703125" style="20" customWidth="1"/>
    <col min="11783" max="11783" width="11.140625" style="20" customWidth="1"/>
    <col min="11784" max="11784" width="10.5703125" style="20" customWidth="1"/>
    <col min="11785" max="11785" width="12.28515625" style="20" customWidth="1"/>
    <col min="11786" max="11786" width="10.42578125" style="20" customWidth="1"/>
    <col min="11787" max="11787" width="9.7109375" style="20" customWidth="1"/>
    <col min="11788" max="11788" width="10.140625" style="20" customWidth="1"/>
    <col min="11789" max="11789" width="9" style="20" customWidth="1"/>
    <col min="11790" max="11790" width="8.85546875" style="20" customWidth="1"/>
    <col min="11791" max="11791" width="10.7109375" style="20" customWidth="1"/>
    <col min="11792" max="11792" width="11.42578125" style="20" customWidth="1"/>
    <col min="11793" max="11793" width="12.85546875" style="20" customWidth="1"/>
    <col min="11794" max="11794" width="10.28515625" style="20" customWidth="1"/>
    <col min="11795" max="11795" width="14.85546875" style="20" customWidth="1"/>
    <col min="11796" max="11796" width="1.28515625" style="20" customWidth="1"/>
    <col min="11797" max="11797" width="5.5703125" style="20" customWidth="1"/>
    <col min="11798" max="11798" width="0.5703125" style="20" customWidth="1"/>
    <col min="11799" max="11799" width="9.140625" style="20"/>
    <col min="11800" max="11801" width="12" style="20" bestFit="1" customWidth="1"/>
    <col min="11802" max="11802" width="10.28515625" style="20" bestFit="1" customWidth="1"/>
    <col min="11803" max="12032" width="9.140625" style="20"/>
    <col min="12033" max="12033" width="36.140625" style="20" customWidth="1"/>
    <col min="12034" max="12034" width="11.140625" style="20" customWidth="1"/>
    <col min="12035" max="12035" width="10.42578125" style="20" customWidth="1"/>
    <col min="12036" max="12037" width="11.140625" style="20" customWidth="1"/>
    <col min="12038" max="12038" width="10.5703125" style="20" customWidth="1"/>
    <col min="12039" max="12039" width="11.140625" style="20" customWidth="1"/>
    <col min="12040" max="12040" width="10.5703125" style="20" customWidth="1"/>
    <col min="12041" max="12041" width="12.28515625" style="20" customWidth="1"/>
    <col min="12042" max="12042" width="10.42578125" style="20" customWidth="1"/>
    <col min="12043" max="12043" width="9.7109375" style="20" customWidth="1"/>
    <col min="12044" max="12044" width="10.140625" style="20" customWidth="1"/>
    <col min="12045" max="12045" width="9" style="20" customWidth="1"/>
    <col min="12046" max="12046" width="8.85546875" style="20" customWidth="1"/>
    <col min="12047" max="12047" width="10.7109375" style="20" customWidth="1"/>
    <col min="12048" max="12048" width="11.42578125" style="20" customWidth="1"/>
    <col min="12049" max="12049" width="12.85546875" style="20" customWidth="1"/>
    <col min="12050" max="12050" width="10.28515625" style="20" customWidth="1"/>
    <col min="12051" max="12051" width="14.85546875" style="20" customWidth="1"/>
    <col min="12052" max="12052" width="1.28515625" style="20" customWidth="1"/>
    <col min="12053" max="12053" width="5.5703125" style="20" customWidth="1"/>
    <col min="12054" max="12054" width="0.5703125" style="20" customWidth="1"/>
    <col min="12055" max="12055" width="9.140625" style="20"/>
    <col min="12056" max="12057" width="12" style="20" bestFit="1" customWidth="1"/>
    <col min="12058" max="12058" width="10.28515625" style="20" bestFit="1" customWidth="1"/>
    <col min="12059" max="12288" width="9.140625" style="20"/>
    <col min="12289" max="12289" width="36.140625" style="20" customWidth="1"/>
    <col min="12290" max="12290" width="11.140625" style="20" customWidth="1"/>
    <col min="12291" max="12291" width="10.42578125" style="20" customWidth="1"/>
    <col min="12292" max="12293" width="11.140625" style="20" customWidth="1"/>
    <col min="12294" max="12294" width="10.5703125" style="20" customWidth="1"/>
    <col min="12295" max="12295" width="11.140625" style="20" customWidth="1"/>
    <col min="12296" max="12296" width="10.5703125" style="20" customWidth="1"/>
    <col min="12297" max="12297" width="12.28515625" style="20" customWidth="1"/>
    <col min="12298" max="12298" width="10.42578125" style="20" customWidth="1"/>
    <col min="12299" max="12299" width="9.7109375" style="20" customWidth="1"/>
    <col min="12300" max="12300" width="10.140625" style="20" customWidth="1"/>
    <col min="12301" max="12301" width="9" style="20" customWidth="1"/>
    <col min="12302" max="12302" width="8.85546875" style="20" customWidth="1"/>
    <col min="12303" max="12303" width="10.7109375" style="20" customWidth="1"/>
    <col min="12304" max="12304" width="11.42578125" style="20" customWidth="1"/>
    <col min="12305" max="12305" width="12.85546875" style="20" customWidth="1"/>
    <col min="12306" max="12306" width="10.28515625" style="20" customWidth="1"/>
    <col min="12307" max="12307" width="14.85546875" style="20" customWidth="1"/>
    <col min="12308" max="12308" width="1.28515625" style="20" customWidth="1"/>
    <col min="12309" max="12309" width="5.5703125" style="20" customWidth="1"/>
    <col min="12310" max="12310" width="0.5703125" style="20" customWidth="1"/>
    <col min="12311" max="12311" width="9.140625" style="20"/>
    <col min="12312" max="12313" width="12" style="20" bestFit="1" customWidth="1"/>
    <col min="12314" max="12314" width="10.28515625" style="20" bestFit="1" customWidth="1"/>
    <col min="12315" max="12544" width="9.140625" style="20"/>
    <col min="12545" max="12545" width="36.140625" style="20" customWidth="1"/>
    <col min="12546" max="12546" width="11.140625" style="20" customWidth="1"/>
    <col min="12547" max="12547" width="10.42578125" style="20" customWidth="1"/>
    <col min="12548" max="12549" width="11.140625" style="20" customWidth="1"/>
    <col min="12550" max="12550" width="10.5703125" style="20" customWidth="1"/>
    <col min="12551" max="12551" width="11.140625" style="20" customWidth="1"/>
    <col min="12552" max="12552" width="10.5703125" style="20" customWidth="1"/>
    <col min="12553" max="12553" width="12.28515625" style="20" customWidth="1"/>
    <col min="12554" max="12554" width="10.42578125" style="20" customWidth="1"/>
    <col min="12555" max="12555" width="9.7109375" style="20" customWidth="1"/>
    <col min="12556" max="12556" width="10.140625" style="20" customWidth="1"/>
    <col min="12557" max="12557" width="9" style="20" customWidth="1"/>
    <col min="12558" max="12558" width="8.85546875" style="20" customWidth="1"/>
    <col min="12559" max="12559" width="10.7109375" style="20" customWidth="1"/>
    <col min="12560" max="12560" width="11.42578125" style="20" customWidth="1"/>
    <col min="12561" max="12561" width="12.85546875" style="20" customWidth="1"/>
    <col min="12562" max="12562" width="10.28515625" style="20" customWidth="1"/>
    <col min="12563" max="12563" width="14.85546875" style="20" customWidth="1"/>
    <col min="12564" max="12564" width="1.28515625" style="20" customWidth="1"/>
    <col min="12565" max="12565" width="5.5703125" style="20" customWidth="1"/>
    <col min="12566" max="12566" width="0.5703125" style="20" customWidth="1"/>
    <col min="12567" max="12567" width="9.140625" style="20"/>
    <col min="12568" max="12569" width="12" style="20" bestFit="1" customWidth="1"/>
    <col min="12570" max="12570" width="10.28515625" style="20" bestFit="1" customWidth="1"/>
    <col min="12571" max="12800" width="9.140625" style="20"/>
    <col min="12801" max="12801" width="36.140625" style="20" customWidth="1"/>
    <col min="12802" max="12802" width="11.140625" style="20" customWidth="1"/>
    <col min="12803" max="12803" width="10.42578125" style="20" customWidth="1"/>
    <col min="12804" max="12805" width="11.140625" style="20" customWidth="1"/>
    <col min="12806" max="12806" width="10.5703125" style="20" customWidth="1"/>
    <col min="12807" max="12807" width="11.140625" style="20" customWidth="1"/>
    <col min="12808" max="12808" width="10.5703125" style="20" customWidth="1"/>
    <col min="12809" max="12809" width="12.28515625" style="20" customWidth="1"/>
    <col min="12810" max="12810" width="10.42578125" style="20" customWidth="1"/>
    <col min="12811" max="12811" width="9.7109375" style="20" customWidth="1"/>
    <col min="12812" max="12812" width="10.140625" style="20" customWidth="1"/>
    <col min="12813" max="12813" width="9" style="20" customWidth="1"/>
    <col min="12814" max="12814" width="8.85546875" style="20" customWidth="1"/>
    <col min="12815" max="12815" width="10.7109375" style="20" customWidth="1"/>
    <col min="12816" max="12816" width="11.42578125" style="20" customWidth="1"/>
    <col min="12817" max="12817" width="12.85546875" style="20" customWidth="1"/>
    <col min="12818" max="12818" width="10.28515625" style="20" customWidth="1"/>
    <col min="12819" max="12819" width="14.85546875" style="20" customWidth="1"/>
    <col min="12820" max="12820" width="1.28515625" style="20" customWidth="1"/>
    <col min="12821" max="12821" width="5.5703125" style="20" customWidth="1"/>
    <col min="12822" max="12822" width="0.5703125" style="20" customWidth="1"/>
    <col min="12823" max="12823" width="9.140625" style="20"/>
    <col min="12824" max="12825" width="12" style="20" bestFit="1" customWidth="1"/>
    <col min="12826" max="12826" width="10.28515625" style="20" bestFit="1" customWidth="1"/>
    <col min="12827" max="13056" width="9.140625" style="20"/>
    <col min="13057" max="13057" width="36.140625" style="20" customWidth="1"/>
    <col min="13058" max="13058" width="11.140625" style="20" customWidth="1"/>
    <col min="13059" max="13059" width="10.42578125" style="20" customWidth="1"/>
    <col min="13060" max="13061" width="11.140625" style="20" customWidth="1"/>
    <col min="13062" max="13062" width="10.5703125" style="20" customWidth="1"/>
    <col min="13063" max="13063" width="11.140625" style="20" customWidth="1"/>
    <col min="13064" max="13064" width="10.5703125" style="20" customWidth="1"/>
    <col min="13065" max="13065" width="12.28515625" style="20" customWidth="1"/>
    <col min="13066" max="13066" width="10.42578125" style="20" customWidth="1"/>
    <col min="13067" max="13067" width="9.7109375" style="20" customWidth="1"/>
    <col min="13068" max="13068" width="10.140625" style="20" customWidth="1"/>
    <col min="13069" max="13069" width="9" style="20" customWidth="1"/>
    <col min="13070" max="13070" width="8.85546875" style="20" customWidth="1"/>
    <col min="13071" max="13071" width="10.7109375" style="20" customWidth="1"/>
    <col min="13072" max="13072" width="11.42578125" style="20" customWidth="1"/>
    <col min="13073" max="13073" width="12.85546875" style="20" customWidth="1"/>
    <col min="13074" max="13074" width="10.28515625" style="20" customWidth="1"/>
    <col min="13075" max="13075" width="14.85546875" style="20" customWidth="1"/>
    <col min="13076" max="13076" width="1.28515625" style="20" customWidth="1"/>
    <col min="13077" max="13077" width="5.5703125" style="20" customWidth="1"/>
    <col min="13078" max="13078" width="0.5703125" style="20" customWidth="1"/>
    <col min="13079" max="13079" width="9.140625" style="20"/>
    <col min="13080" max="13081" width="12" style="20" bestFit="1" customWidth="1"/>
    <col min="13082" max="13082" width="10.28515625" style="20" bestFit="1" customWidth="1"/>
    <col min="13083" max="13312" width="9.140625" style="20"/>
    <col min="13313" max="13313" width="36.140625" style="20" customWidth="1"/>
    <col min="13314" max="13314" width="11.140625" style="20" customWidth="1"/>
    <col min="13315" max="13315" width="10.42578125" style="20" customWidth="1"/>
    <col min="13316" max="13317" width="11.140625" style="20" customWidth="1"/>
    <col min="13318" max="13318" width="10.5703125" style="20" customWidth="1"/>
    <col min="13319" max="13319" width="11.140625" style="20" customWidth="1"/>
    <col min="13320" max="13320" width="10.5703125" style="20" customWidth="1"/>
    <col min="13321" max="13321" width="12.28515625" style="20" customWidth="1"/>
    <col min="13322" max="13322" width="10.42578125" style="20" customWidth="1"/>
    <col min="13323" max="13323" width="9.7109375" style="20" customWidth="1"/>
    <col min="13324" max="13324" width="10.140625" style="20" customWidth="1"/>
    <col min="13325" max="13325" width="9" style="20" customWidth="1"/>
    <col min="13326" max="13326" width="8.85546875" style="20" customWidth="1"/>
    <col min="13327" max="13327" width="10.7109375" style="20" customWidth="1"/>
    <col min="13328" max="13328" width="11.42578125" style="20" customWidth="1"/>
    <col min="13329" max="13329" width="12.85546875" style="20" customWidth="1"/>
    <col min="13330" max="13330" width="10.28515625" style="20" customWidth="1"/>
    <col min="13331" max="13331" width="14.85546875" style="20" customWidth="1"/>
    <col min="13332" max="13332" width="1.28515625" style="20" customWidth="1"/>
    <col min="13333" max="13333" width="5.5703125" style="20" customWidth="1"/>
    <col min="13334" max="13334" width="0.5703125" style="20" customWidth="1"/>
    <col min="13335" max="13335" width="9.140625" style="20"/>
    <col min="13336" max="13337" width="12" style="20" bestFit="1" customWidth="1"/>
    <col min="13338" max="13338" width="10.28515625" style="20" bestFit="1" customWidth="1"/>
    <col min="13339" max="13568" width="9.140625" style="20"/>
    <col min="13569" max="13569" width="36.140625" style="20" customWidth="1"/>
    <col min="13570" max="13570" width="11.140625" style="20" customWidth="1"/>
    <col min="13571" max="13571" width="10.42578125" style="20" customWidth="1"/>
    <col min="13572" max="13573" width="11.140625" style="20" customWidth="1"/>
    <col min="13574" max="13574" width="10.5703125" style="20" customWidth="1"/>
    <col min="13575" max="13575" width="11.140625" style="20" customWidth="1"/>
    <col min="13576" max="13576" width="10.5703125" style="20" customWidth="1"/>
    <col min="13577" max="13577" width="12.28515625" style="20" customWidth="1"/>
    <col min="13578" max="13578" width="10.42578125" style="20" customWidth="1"/>
    <col min="13579" max="13579" width="9.7109375" style="20" customWidth="1"/>
    <col min="13580" max="13580" width="10.140625" style="20" customWidth="1"/>
    <col min="13581" max="13581" width="9" style="20" customWidth="1"/>
    <col min="13582" max="13582" width="8.85546875" style="20" customWidth="1"/>
    <col min="13583" max="13583" width="10.7109375" style="20" customWidth="1"/>
    <col min="13584" max="13584" width="11.42578125" style="20" customWidth="1"/>
    <col min="13585" max="13585" width="12.85546875" style="20" customWidth="1"/>
    <col min="13586" max="13586" width="10.28515625" style="20" customWidth="1"/>
    <col min="13587" max="13587" width="14.85546875" style="20" customWidth="1"/>
    <col min="13588" max="13588" width="1.28515625" style="20" customWidth="1"/>
    <col min="13589" max="13589" width="5.5703125" style="20" customWidth="1"/>
    <col min="13590" max="13590" width="0.5703125" style="20" customWidth="1"/>
    <col min="13591" max="13591" width="9.140625" style="20"/>
    <col min="13592" max="13593" width="12" style="20" bestFit="1" customWidth="1"/>
    <col min="13594" max="13594" width="10.28515625" style="20" bestFit="1" customWidth="1"/>
    <col min="13595" max="13824" width="9.140625" style="20"/>
    <col min="13825" max="13825" width="36.140625" style="20" customWidth="1"/>
    <col min="13826" max="13826" width="11.140625" style="20" customWidth="1"/>
    <col min="13827" max="13827" width="10.42578125" style="20" customWidth="1"/>
    <col min="13828" max="13829" width="11.140625" style="20" customWidth="1"/>
    <col min="13830" max="13830" width="10.5703125" style="20" customWidth="1"/>
    <col min="13831" max="13831" width="11.140625" style="20" customWidth="1"/>
    <col min="13832" max="13832" width="10.5703125" style="20" customWidth="1"/>
    <col min="13833" max="13833" width="12.28515625" style="20" customWidth="1"/>
    <col min="13834" max="13834" width="10.42578125" style="20" customWidth="1"/>
    <col min="13835" max="13835" width="9.7109375" style="20" customWidth="1"/>
    <col min="13836" max="13836" width="10.140625" style="20" customWidth="1"/>
    <col min="13837" max="13837" width="9" style="20" customWidth="1"/>
    <col min="13838" max="13838" width="8.85546875" style="20" customWidth="1"/>
    <col min="13839" max="13839" width="10.7109375" style="20" customWidth="1"/>
    <col min="13840" max="13840" width="11.42578125" style="20" customWidth="1"/>
    <col min="13841" max="13841" width="12.85546875" style="20" customWidth="1"/>
    <col min="13842" max="13842" width="10.28515625" style="20" customWidth="1"/>
    <col min="13843" max="13843" width="14.85546875" style="20" customWidth="1"/>
    <col min="13844" max="13844" width="1.28515625" style="20" customWidth="1"/>
    <col min="13845" max="13845" width="5.5703125" style="20" customWidth="1"/>
    <col min="13846" max="13846" width="0.5703125" style="20" customWidth="1"/>
    <col min="13847" max="13847" width="9.140625" style="20"/>
    <col min="13848" max="13849" width="12" style="20" bestFit="1" customWidth="1"/>
    <col min="13850" max="13850" width="10.28515625" style="20" bestFit="1" customWidth="1"/>
    <col min="13851" max="14080" width="9.140625" style="20"/>
    <col min="14081" max="14081" width="36.140625" style="20" customWidth="1"/>
    <col min="14082" max="14082" width="11.140625" style="20" customWidth="1"/>
    <col min="14083" max="14083" width="10.42578125" style="20" customWidth="1"/>
    <col min="14084" max="14085" width="11.140625" style="20" customWidth="1"/>
    <col min="14086" max="14086" width="10.5703125" style="20" customWidth="1"/>
    <col min="14087" max="14087" width="11.140625" style="20" customWidth="1"/>
    <col min="14088" max="14088" width="10.5703125" style="20" customWidth="1"/>
    <col min="14089" max="14089" width="12.28515625" style="20" customWidth="1"/>
    <col min="14090" max="14090" width="10.42578125" style="20" customWidth="1"/>
    <col min="14091" max="14091" width="9.7109375" style="20" customWidth="1"/>
    <col min="14092" max="14092" width="10.140625" style="20" customWidth="1"/>
    <col min="14093" max="14093" width="9" style="20" customWidth="1"/>
    <col min="14094" max="14094" width="8.85546875" style="20" customWidth="1"/>
    <col min="14095" max="14095" width="10.7109375" style="20" customWidth="1"/>
    <col min="14096" max="14096" width="11.42578125" style="20" customWidth="1"/>
    <col min="14097" max="14097" width="12.85546875" style="20" customWidth="1"/>
    <col min="14098" max="14098" width="10.28515625" style="20" customWidth="1"/>
    <col min="14099" max="14099" width="14.85546875" style="20" customWidth="1"/>
    <col min="14100" max="14100" width="1.28515625" style="20" customWidth="1"/>
    <col min="14101" max="14101" width="5.5703125" style="20" customWidth="1"/>
    <col min="14102" max="14102" width="0.5703125" style="20" customWidth="1"/>
    <col min="14103" max="14103" width="9.140625" style="20"/>
    <col min="14104" max="14105" width="12" style="20" bestFit="1" customWidth="1"/>
    <col min="14106" max="14106" width="10.28515625" style="20" bestFit="1" customWidth="1"/>
    <col min="14107" max="14336" width="9.140625" style="20"/>
    <col min="14337" max="14337" width="36.140625" style="20" customWidth="1"/>
    <col min="14338" max="14338" width="11.140625" style="20" customWidth="1"/>
    <col min="14339" max="14339" width="10.42578125" style="20" customWidth="1"/>
    <col min="14340" max="14341" width="11.140625" style="20" customWidth="1"/>
    <col min="14342" max="14342" width="10.5703125" style="20" customWidth="1"/>
    <col min="14343" max="14343" width="11.140625" style="20" customWidth="1"/>
    <col min="14344" max="14344" width="10.5703125" style="20" customWidth="1"/>
    <col min="14345" max="14345" width="12.28515625" style="20" customWidth="1"/>
    <col min="14346" max="14346" width="10.42578125" style="20" customWidth="1"/>
    <col min="14347" max="14347" width="9.7109375" style="20" customWidth="1"/>
    <col min="14348" max="14348" width="10.140625" style="20" customWidth="1"/>
    <col min="14349" max="14349" width="9" style="20" customWidth="1"/>
    <col min="14350" max="14350" width="8.85546875" style="20" customWidth="1"/>
    <col min="14351" max="14351" width="10.7109375" style="20" customWidth="1"/>
    <col min="14352" max="14352" width="11.42578125" style="20" customWidth="1"/>
    <col min="14353" max="14353" width="12.85546875" style="20" customWidth="1"/>
    <col min="14354" max="14354" width="10.28515625" style="20" customWidth="1"/>
    <col min="14355" max="14355" width="14.85546875" style="20" customWidth="1"/>
    <col min="14356" max="14356" width="1.28515625" style="20" customWidth="1"/>
    <col min="14357" max="14357" width="5.5703125" style="20" customWidth="1"/>
    <col min="14358" max="14358" width="0.5703125" style="20" customWidth="1"/>
    <col min="14359" max="14359" width="9.140625" style="20"/>
    <col min="14360" max="14361" width="12" style="20" bestFit="1" customWidth="1"/>
    <col min="14362" max="14362" width="10.28515625" style="20" bestFit="1" customWidth="1"/>
    <col min="14363" max="14592" width="9.140625" style="20"/>
    <col min="14593" max="14593" width="36.140625" style="20" customWidth="1"/>
    <col min="14594" max="14594" width="11.140625" style="20" customWidth="1"/>
    <col min="14595" max="14595" width="10.42578125" style="20" customWidth="1"/>
    <col min="14596" max="14597" width="11.140625" style="20" customWidth="1"/>
    <col min="14598" max="14598" width="10.5703125" style="20" customWidth="1"/>
    <col min="14599" max="14599" width="11.140625" style="20" customWidth="1"/>
    <col min="14600" max="14600" width="10.5703125" style="20" customWidth="1"/>
    <col min="14601" max="14601" width="12.28515625" style="20" customWidth="1"/>
    <col min="14602" max="14602" width="10.42578125" style="20" customWidth="1"/>
    <col min="14603" max="14603" width="9.7109375" style="20" customWidth="1"/>
    <col min="14604" max="14604" width="10.140625" style="20" customWidth="1"/>
    <col min="14605" max="14605" width="9" style="20" customWidth="1"/>
    <col min="14606" max="14606" width="8.85546875" style="20" customWidth="1"/>
    <col min="14607" max="14607" width="10.7109375" style="20" customWidth="1"/>
    <col min="14608" max="14608" width="11.42578125" style="20" customWidth="1"/>
    <col min="14609" max="14609" width="12.85546875" style="20" customWidth="1"/>
    <col min="14610" max="14610" width="10.28515625" style="20" customWidth="1"/>
    <col min="14611" max="14611" width="14.85546875" style="20" customWidth="1"/>
    <col min="14612" max="14612" width="1.28515625" style="20" customWidth="1"/>
    <col min="14613" max="14613" width="5.5703125" style="20" customWidth="1"/>
    <col min="14614" max="14614" width="0.5703125" style="20" customWidth="1"/>
    <col min="14615" max="14615" width="9.140625" style="20"/>
    <col min="14616" max="14617" width="12" style="20" bestFit="1" customWidth="1"/>
    <col min="14618" max="14618" width="10.28515625" style="20" bestFit="1" customWidth="1"/>
    <col min="14619" max="14848" width="9.140625" style="20"/>
    <col min="14849" max="14849" width="36.140625" style="20" customWidth="1"/>
    <col min="14850" max="14850" width="11.140625" style="20" customWidth="1"/>
    <col min="14851" max="14851" width="10.42578125" style="20" customWidth="1"/>
    <col min="14852" max="14853" width="11.140625" style="20" customWidth="1"/>
    <col min="14854" max="14854" width="10.5703125" style="20" customWidth="1"/>
    <col min="14855" max="14855" width="11.140625" style="20" customWidth="1"/>
    <col min="14856" max="14856" width="10.5703125" style="20" customWidth="1"/>
    <col min="14857" max="14857" width="12.28515625" style="20" customWidth="1"/>
    <col min="14858" max="14858" width="10.42578125" style="20" customWidth="1"/>
    <col min="14859" max="14859" width="9.7109375" style="20" customWidth="1"/>
    <col min="14860" max="14860" width="10.140625" style="20" customWidth="1"/>
    <col min="14861" max="14861" width="9" style="20" customWidth="1"/>
    <col min="14862" max="14862" width="8.85546875" style="20" customWidth="1"/>
    <col min="14863" max="14863" width="10.7109375" style="20" customWidth="1"/>
    <col min="14864" max="14864" width="11.42578125" style="20" customWidth="1"/>
    <col min="14865" max="14865" width="12.85546875" style="20" customWidth="1"/>
    <col min="14866" max="14866" width="10.28515625" style="20" customWidth="1"/>
    <col min="14867" max="14867" width="14.85546875" style="20" customWidth="1"/>
    <col min="14868" max="14868" width="1.28515625" style="20" customWidth="1"/>
    <col min="14869" max="14869" width="5.5703125" style="20" customWidth="1"/>
    <col min="14870" max="14870" width="0.5703125" style="20" customWidth="1"/>
    <col min="14871" max="14871" width="9.140625" style="20"/>
    <col min="14872" max="14873" width="12" style="20" bestFit="1" customWidth="1"/>
    <col min="14874" max="14874" width="10.28515625" style="20" bestFit="1" customWidth="1"/>
    <col min="14875" max="15104" width="9.140625" style="20"/>
    <col min="15105" max="15105" width="36.140625" style="20" customWidth="1"/>
    <col min="15106" max="15106" width="11.140625" style="20" customWidth="1"/>
    <col min="15107" max="15107" width="10.42578125" style="20" customWidth="1"/>
    <col min="15108" max="15109" width="11.140625" style="20" customWidth="1"/>
    <col min="15110" max="15110" width="10.5703125" style="20" customWidth="1"/>
    <col min="15111" max="15111" width="11.140625" style="20" customWidth="1"/>
    <col min="15112" max="15112" width="10.5703125" style="20" customWidth="1"/>
    <col min="15113" max="15113" width="12.28515625" style="20" customWidth="1"/>
    <col min="15114" max="15114" width="10.42578125" style="20" customWidth="1"/>
    <col min="15115" max="15115" width="9.7109375" style="20" customWidth="1"/>
    <col min="15116" max="15116" width="10.140625" style="20" customWidth="1"/>
    <col min="15117" max="15117" width="9" style="20" customWidth="1"/>
    <col min="15118" max="15118" width="8.85546875" style="20" customWidth="1"/>
    <col min="15119" max="15119" width="10.7109375" style="20" customWidth="1"/>
    <col min="15120" max="15120" width="11.42578125" style="20" customWidth="1"/>
    <col min="15121" max="15121" width="12.85546875" style="20" customWidth="1"/>
    <col min="15122" max="15122" width="10.28515625" style="20" customWidth="1"/>
    <col min="15123" max="15123" width="14.85546875" style="20" customWidth="1"/>
    <col min="15124" max="15124" width="1.28515625" style="20" customWidth="1"/>
    <col min="15125" max="15125" width="5.5703125" style="20" customWidth="1"/>
    <col min="15126" max="15126" width="0.5703125" style="20" customWidth="1"/>
    <col min="15127" max="15127" width="9.140625" style="20"/>
    <col min="15128" max="15129" width="12" style="20" bestFit="1" customWidth="1"/>
    <col min="15130" max="15130" width="10.28515625" style="20" bestFit="1" customWidth="1"/>
    <col min="15131" max="15360" width="9.140625" style="20"/>
    <col min="15361" max="15361" width="36.140625" style="20" customWidth="1"/>
    <col min="15362" max="15362" width="11.140625" style="20" customWidth="1"/>
    <col min="15363" max="15363" width="10.42578125" style="20" customWidth="1"/>
    <col min="15364" max="15365" width="11.140625" style="20" customWidth="1"/>
    <col min="15366" max="15366" width="10.5703125" style="20" customWidth="1"/>
    <col min="15367" max="15367" width="11.140625" style="20" customWidth="1"/>
    <col min="15368" max="15368" width="10.5703125" style="20" customWidth="1"/>
    <col min="15369" max="15369" width="12.28515625" style="20" customWidth="1"/>
    <col min="15370" max="15370" width="10.42578125" style="20" customWidth="1"/>
    <col min="15371" max="15371" width="9.7109375" style="20" customWidth="1"/>
    <col min="15372" max="15372" width="10.140625" style="20" customWidth="1"/>
    <col min="15373" max="15373" width="9" style="20" customWidth="1"/>
    <col min="15374" max="15374" width="8.85546875" style="20" customWidth="1"/>
    <col min="15375" max="15375" width="10.7109375" style="20" customWidth="1"/>
    <col min="15376" max="15376" width="11.42578125" style="20" customWidth="1"/>
    <col min="15377" max="15377" width="12.85546875" style="20" customWidth="1"/>
    <col min="15378" max="15378" width="10.28515625" style="20" customWidth="1"/>
    <col min="15379" max="15379" width="14.85546875" style="20" customWidth="1"/>
    <col min="15380" max="15380" width="1.28515625" style="20" customWidth="1"/>
    <col min="15381" max="15381" width="5.5703125" style="20" customWidth="1"/>
    <col min="15382" max="15382" width="0.5703125" style="20" customWidth="1"/>
    <col min="15383" max="15383" width="9.140625" style="20"/>
    <col min="15384" max="15385" width="12" style="20" bestFit="1" customWidth="1"/>
    <col min="15386" max="15386" width="10.28515625" style="20" bestFit="1" customWidth="1"/>
    <col min="15387" max="15616" width="9.140625" style="20"/>
    <col min="15617" max="15617" width="36.140625" style="20" customWidth="1"/>
    <col min="15618" max="15618" width="11.140625" style="20" customWidth="1"/>
    <col min="15619" max="15619" width="10.42578125" style="20" customWidth="1"/>
    <col min="15620" max="15621" width="11.140625" style="20" customWidth="1"/>
    <col min="15622" max="15622" width="10.5703125" style="20" customWidth="1"/>
    <col min="15623" max="15623" width="11.140625" style="20" customWidth="1"/>
    <col min="15624" max="15624" width="10.5703125" style="20" customWidth="1"/>
    <col min="15625" max="15625" width="12.28515625" style="20" customWidth="1"/>
    <col min="15626" max="15626" width="10.42578125" style="20" customWidth="1"/>
    <col min="15627" max="15627" width="9.7109375" style="20" customWidth="1"/>
    <col min="15628" max="15628" width="10.140625" style="20" customWidth="1"/>
    <col min="15629" max="15629" width="9" style="20" customWidth="1"/>
    <col min="15630" max="15630" width="8.85546875" style="20" customWidth="1"/>
    <col min="15631" max="15631" width="10.7109375" style="20" customWidth="1"/>
    <col min="15632" max="15632" width="11.42578125" style="20" customWidth="1"/>
    <col min="15633" max="15633" width="12.85546875" style="20" customWidth="1"/>
    <col min="15634" max="15634" width="10.28515625" style="20" customWidth="1"/>
    <col min="15635" max="15635" width="14.85546875" style="20" customWidth="1"/>
    <col min="15636" max="15636" width="1.28515625" style="20" customWidth="1"/>
    <col min="15637" max="15637" width="5.5703125" style="20" customWidth="1"/>
    <col min="15638" max="15638" width="0.5703125" style="20" customWidth="1"/>
    <col min="15639" max="15639" width="9.140625" style="20"/>
    <col min="15640" max="15641" width="12" style="20" bestFit="1" customWidth="1"/>
    <col min="15642" max="15642" width="10.28515625" style="20" bestFit="1" customWidth="1"/>
    <col min="15643" max="15872" width="9.140625" style="20"/>
    <col min="15873" max="15873" width="36.140625" style="20" customWidth="1"/>
    <col min="15874" max="15874" width="11.140625" style="20" customWidth="1"/>
    <col min="15875" max="15875" width="10.42578125" style="20" customWidth="1"/>
    <col min="15876" max="15877" width="11.140625" style="20" customWidth="1"/>
    <col min="15878" max="15878" width="10.5703125" style="20" customWidth="1"/>
    <col min="15879" max="15879" width="11.140625" style="20" customWidth="1"/>
    <col min="15880" max="15880" width="10.5703125" style="20" customWidth="1"/>
    <col min="15881" max="15881" width="12.28515625" style="20" customWidth="1"/>
    <col min="15882" max="15882" width="10.42578125" style="20" customWidth="1"/>
    <col min="15883" max="15883" width="9.7109375" style="20" customWidth="1"/>
    <col min="15884" max="15884" width="10.140625" style="20" customWidth="1"/>
    <col min="15885" max="15885" width="9" style="20" customWidth="1"/>
    <col min="15886" max="15886" width="8.85546875" style="20" customWidth="1"/>
    <col min="15887" max="15887" width="10.7109375" style="20" customWidth="1"/>
    <col min="15888" max="15888" width="11.42578125" style="20" customWidth="1"/>
    <col min="15889" max="15889" width="12.85546875" style="20" customWidth="1"/>
    <col min="15890" max="15890" width="10.28515625" style="20" customWidth="1"/>
    <col min="15891" max="15891" width="14.85546875" style="20" customWidth="1"/>
    <col min="15892" max="15892" width="1.28515625" style="20" customWidth="1"/>
    <col min="15893" max="15893" width="5.5703125" style="20" customWidth="1"/>
    <col min="15894" max="15894" width="0.5703125" style="20" customWidth="1"/>
    <col min="15895" max="15895" width="9.140625" style="20"/>
    <col min="15896" max="15897" width="12" style="20" bestFit="1" customWidth="1"/>
    <col min="15898" max="15898" width="10.28515625" style="20" bestFit="1" customWidth="1"/>
    <col min="15899" max="16128" width="9.140625" style="20"/>
    <col min="16129" max="16129" width="36.140625" style="20" customWidth="1"/>
    <col min="16130" max="16130" width="11.140625" style="20" customWidth="1"/>
    <col min="16131" max="16131" width="10.42578125" style="20" customWidth="1"/>
    <col min="16132" max="16133" width="11.140625" style="20" customWidth="1"/>
    <col min="16134" max="16134" width="10.5703125" style="20" customWidth="1"/>
    <col min="16135" max="16135" width="11.140625" style="20" customWidth="1"/>
    <col min="16136" max="16136" width="10.5703125" style="20" customWidth="1"/>
    <col min="16137" max="16137" width="12.28515625" style="20" customWidth="1"/>
    <col min="16138" max="16138" width="10.42578125" style="20" customWidth="1"/>
    <col min="16139" max="16139" width="9.7109375" style="20" customWidth="1"/>
    <col min="16140" max="16140" width="10.140625" style="20" customWidth="1"/>
    <col min="16141" max="16141" width="9" style="20" customWidth="1"/>
    <col min="16142" max="16142" width="8.85546875" style="20" customWidth="1"/>
    <col min="16143" max="16143" width="10.7109375" style="20" customWidth="1"/>
    <col min="16144" max="16144" width="11.42578125" style="20" customWidth="1"/>
    <col min="16145" max="16145" width="12.85546875" style="20" customWidth="1"/>
    <col min="16146" max="16146" width="10.28515625" style="20" customWidth="1"/>
    <col min="16147" max="16147" width="14.85546875" style="20" customWidth="1"/>
    <col min="16148" max="16148" width="1.28515625" style="20" customWidth="1"/>
    <col min="16149" max="16149" width="5.5703125" style="20" customWidth="1"/>
    <col min="16150" max="16150" width="0.5703125" style="20" customWidth="1"/>
    <col min="16151" max="16151" width="9.140625" style="20"/>
    <col min="16152" max="16153" width="12" style="20" bestFit="1" customWidth="1"/>
    <col min="16154" max="16154" width="10.28515625" style="20" bestFit="1" customWidth="1"/>
    <col min="16155" max="16384" width="9.140625" style="20"/>
  </cols>
  <sheetData>
    <row r="1" spans="1:26" ht="20.25" x14ac:dyDescent="0.3">
      <c r="A1" s="18" t="s">
        <v>0</v>
      </c>
    </row>
    <row r="2" spans="1:26" ht="16.5" thickBot="1" x14ac:dyDescent="0.3">
      <c r="S2" s="21" t="s">
        <v>1</v>
      </c>
      <c r="T2" s="21"/>
    </row>
    <row r="3" spans="1:26" s="24" customFormat="1" ht="34.5" customHeight="1" x14ac:dyDescent="0.25">
      <c r="A3" s="22" t="s">
        <v>2</v>
      </c>
      <c r="B3" s="958" t="s">
        <v>3</v>
      </c>
      <c r="C3" s="959"/>
      <c r="D3" s="959"/>
      <c r="E3" s="959"/>
      <c r="F3" s="959"/>
      <c r="G3" s="959"/>
      <c r="H3" s="959"/>
      <c r="I3" s="972"/>
      <c r="J3" s="973" t="s">
        <v>4</v>
      </c>
      <c r="K3" s="961"/>
      <c r="L3" s="961"/>
      <c r="M3" s="961"/>
      <c r="N3" s="961"/>
      <c r="O3" s="961"/>
      <c r="P3" s="961"/>
      <c r="Q3" s="962"/>
      <c r="R3" s="965" t="s">
        <v>5</v>
      </c>
      <c r="S3" s="945" t="s">
        <v>6</v>
      </c>
      <c r="T3" s="23"/>
    </row>
    <row r="4" spans="1:26" s="24" customFormat="1" ht="34.5" customHeight="1" x14ac:dyDescent="0.25">
      <c r="A4" s="25"/>
      <c r="B4" s="968" t="s">
        <v>7</v>
      </c>
      <c r="C4" s="950" t="s">
        <v>8</v>
      </c>
      <c r="D4" s="951"/>
      <c r="E4" s="951"/>
      <c r="F4" s="951"/>
      <c r="G4" s="951"/>
      <c r="H4" s="951"/>
      <c r="I4" s="969"/>
      <c r="J4" s="974"/>
      <c r="K4" s="963"/>
      <c r="L4" s="963"/>
      <c r="M4" s="963"/>
      <c r="N4" s="963"/>
      <c r="O4" s="963"/>
      <c r="P4" s="963"/>
      <c r="Q4" s="964"/>
      <c r="R4" s="966"/>
      <c r="S4" s="946"/>
      <c r="T4" s="23"/>
    </row>
    <row r="5" spans="1:26" s="24" customFormat="1" ht="34.5" customHeight="1" x14ac:dyDescent="0.25">
      <c r="A5" s="25"/>
      <c r="B5" s="948"/>
      <c r="C5" s="26" t="s">
        <v>9</v>
      </c>
      <c r="D5" s="27" t="s">
        <v>10</v>
      </c>
      <c r="E5" s="957" t="s">
        <v>11</v>
      </c>
      <c r="F5" s="27" t="s">
        <v>12</v>
      </c>
      <c r="G5" s="957" t="s">
        <v>13</v>
      </c>
      <c r="H5" s="27" t="s">
        <v>14</v>
      </c>
      <c r="I5" s="970" t="s">
        <v>15</v>
      </c>
      <c r="J5" s="27" t="s">
        <v>16</v>
      </c>
      <c r="K5" s="27" t="s">
        <v>17</v>
      </c>
      <c r="L5" s="27" t="s">
        <v>18</v>
      </c>
      <c r="M5" s="27" t="s">
        <v>19</v>
      </c>
      <c r="N5" s="957" t="s">
        <v>20</v>
      </c>
      <c r="O5" s="957" t="s">
        <v>21</v>
      </c>
      <c r="P5" s="27" t="s">
        <v>22</v>
      </c>
      <c r="Q5" s="970" t="s">
        <v>23</v>
      </c>
      <c r="R5" s="966"/>
      <c r="S5" s="946"/>
      <c r="T5" s="23"/>
    </row>
    <row r="6" spans="1:26" s="24" customFormat="1" ht="34.5" customHeight="1" x14ac:dyDescent="0.25">
      <c r="A6" s="29" t="s">
        <v>24</v>
      </c>
      <c r="B6" s="949"/>
      <c r="C6" s="30"/>
      <c r="D6" s="173"/>
      <c r="E6" s="954"/>
      <c r="F6" s="173"/>
      <c r="G6" s="954"/>
      <c r="H6" s="173"/>
      <c r="I6" s="971"/>
      <c r="J6" s="32"/>
      <c r="K6" s="173"/>
      <c r="L6" s="173"/>
      <c r="M6" s="173"/>
      <c r="N6" s="954"/>
      <c r="O6" s="954"/>
      <c r="P6" s="173"/>
      <c r="Q6" s="971"/>
      <c r="R6" s="967"/>
      <c r="S6" s="947"/>
      <c r="T6" s="23"/>
    </row>
    <row r="7" spans="1:26" s="24" customFormat="1" ht="10.5" customHeight="1" x14ac:dyDescent="0.25">
      <c r="A7" s="33"/>
      <c r="B7" s="34"/>
      <c r="C7" s="35"/>
      <c r="D7" s="36"/>
      <c r="E7" s="36"/>
      <c r="F7" s="36"/>
      <c r="G7" s="36"/>
      <c r="H7" s="36"/>
      <c r="I7" s="37"/>
      <c r="J7" s="23"/>
      <c r="K7" s="23"/>
      <c r="L7" s="23"/>
      <c r="M7" s="23"/>
      <c r="N7" s="23"/>
      <c r="O7" s="23"/>
      <c r="P7" s="23"/>
      <c r="Q7" s="23"/>
      <c r="R7" s="39"/>
      <c r="S7" s="40"/>
      <c r="T7" s="23"/>
    </row>
    <row r="8" spans="1:26" ht="36.75" customHeight="1" x14ac:dyDescent="0.25">
      <c r="A8" s="41" t="s">
        <v>25</v>
      </c>
      <c r="B8" s="2">
        <v>0</v>
      </c>
      <c r="C8" s="3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4">
        <v>0</v>
      </c>
      <c r="J8" s="5">
        <v>4360.5</v>
      </c>
      <c r="K8" s="5">
        <v>0</v>
      </c>
      <c r="L8" s="5">
        <v>9962.4816599999995</v>
      </c>
      <c r="M8" s="5">
        <v>1555.039702</v>
      </c>
      <c r="N8" s="5">
        <v>2132.3969179999999</v>
      </c>
      <c r="O8" s="5">
        <v>12532.989152000002</v>
      </c>
      <c r="P8" s="5">
        <v>146842.88</v>
      </c>
      <c r="Q8" s="2">
        <v>177386.28743200001</v>
      </c>
      <c r="R8" s="6">
        <v>0</v>
      </c>
      <c r="S8" s="7">
        <v>177386.28743200001</v>
      </c>
      <c r="T8" s="44"/>
    </row>
    <row r="9" spans="1:26" ht="36.75" customHeight="1" x14ac:dyDescent="0.25">
      <c r="A9" s="41" t="s">
        <v>26</v>
      </c>
      <c r="B9" s="2">
        <v>737231.23308000003</v>
      </c>
      <c r="C9" s="8">
        <v>152946.16752760368</v>
      </c>
      <c r="D9" s="5">
        <v>260319.63166027583</v>
      </c>
      <c r="E9" s="5">
        <v>73536.056132411453</v>
      </c>
      <c r="F9" s="5">
        <v>626.88330100308769</v>
      </c>
      <c r="G9" s="5">
        <v>684601.67392388429</v>
      </c>
      <c r="H9" s="5">
        <v>73280.398679999984</v>
      </c>
      <c r="I9" s="4">
        <v>1245310.8112251782</v>
      </c>
      <c r="J9" s="5">
        <v>0</v>
      </c>
      <c r="K9" s="5">
        <v>139.85999999999999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2">
        <v>139.85999999999999</v>
      </c>
      <c r="R9" s="6">
        <v>0</v>
      </c>
      <c r="S9" s="7">
        <f>B9+I9+Q9</f>
        <v>1982681.9043051784</v>
      </c>
      <c r="T9" s="44"/>
    </row>
    <row r="10" spans="1:26" ht="36.75" customHeight="1" x14ac:dyDescent="0.25">
      <c r="A10" s="56" t="s">
        <v>27</v>
      </c>
      <c r="B10" s="10">
        <v>0</v>
      </c>
      <c r="C10" s="8">
        <v>0</v>
      </c>
      <c r="D10" s="5">
        <v>-122583.70000000001</v>
      </c>
      <c r="E10" s="5">
        <v>-58033.411138651521</v>
      </c>
      <c r="F10" s="5">
        <v>0</v>
      </c>
      <c r="G10" s="5">
        <v>-498600.95999999996</v>
      </c>
      <c r="H10" s="5">
        <v>0</v>
      </c>
      <c r="I10" s="4">
        <v>-679218.07113865146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2">
        <v>0</v>
      </c>
      <c r="R10" s="6">
        <v>0</v>
      </c>
      <c r="S10" s="7">
        <v>-679218.07113865146</v>
      </c>
      <c r="T10" s="44"/>
    </row>
    <row r="11" spans="1:26" ht="36.75" customHeight="1" x14ac:dyDescent="0.25">
      <c r="A11" s="56" t="s">
        <v>28</v>
      </c>
      <c r="B11" s="2">
        <v>-327710.94728000008</v>
      </c>
      <c r="C11" s="8">
        <v>31160.352472396335</v>
      </c>
      <c r="D11" s="5">
        <v>48108.289961409697</v>
      </c>
      <c r="E11" s="5">
        <v>42871.668578830053</v>
      </c>
      <c r="F11" s="5">
        <v>-360.98462258899076</v>
      </c>
      <c r="G11" s="5">
        <v>50375.517375389085</v>
      </c>
      <c r="H11" s="5">
        <v>8753.1613200000138</v>
      </c>
      <c r="I11" s="4">
        <v>180908.00508543619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2">
        <v>0</v>
      </c>
      <c r="R11" s="6">
        <v>0</v>
      </c>
      <c r="S11" s="7">
        <v>-146802.94219456389</v>
      </c>
      <c r="T11" s="44"/>
    </row>
    <row r="12" spans="1:26" s="51" customFormat="1" ht="36.75" customHeight="1" x14ac:dyDescent="0.25">
      <c r="A12" s="48" t="s">
        <v>29</v>
      </c>
      <c r="B12" s="11">
        <v>409520.28579999995</v>
      </c>
      <c r="C12" s="12">
        <v>184106.52000000002</v>
      </c>
      <c r="D12" s="13">
        <v>185844.22162168552</v>
      </c>
      <c r="E12" s="13">
        <v>58374.313572589985</v>
      </c>
      <c r="F12" s="13">
        <v>265.89867841409693</v>
      </c>
      <c r="G12" s="13">
        <v>236376.23129927341</v>
      </c>
      <c r="H12" s="13">
        <v>82033.56</v>
      </c>
      <c r="I12" s="14">
        <v>747000.745171963</v>
      </c>
      <c r="J12" s="13">
        <v>4360.5</v>
      </c>
      <c r="K12" s="13">
        <f>SUM(K8:K11)</f>
        <v>139.85999999999999</v>
      </c>
      <c r="L12" s="13">
        <v>9962.4816599999995</v>
      </c>
      <c r="M12" s="13">
        <v>1555.039702</v>
      </c>
      <c r="N12" s="13">
        <v>2132.3969179999999</v>
      </c>
      <c r="O12" s="13">
        <v>12532.989152000002</v>
      </c>
      <c r="P12" s="13">
        <v>146842.88</v>
      </c>
      <c r="Q12" s="11">
        <f>SUM(Q8:Q11)</f>
        <v>177526.147432</v>
      </c>
      <c r="R12" s="15">
        <v>0</v>
      </c>
      <c r="S12" s="928">
        <f>SUM(S8:S11)</f>
        <v>1334047.1784039629</v>
      </c>
      <c r="T12" s="44"/>
      <c r="X12" s="52"/>
      <c r="Y12" s="52"/>
      <c r="Z12" s="52"/>
    </row>
    <row r="13" spans="1:26" ht="36.75" customHeight="1" x14ac:dyDescent="0.25">
      <c r="A13" s="56" t="s">
        <v>30</v>
      </c>
      <c r="B13" s="2">
        <v>0</v>
      </c>
      <c r="C13" s="3">
        <v>0</v>
      </c>
      <c r="D13" s="5">
        <v>-826.36162168548628</v>
      </c>
      <c r="E13" s="5">
        <v>0</v>
      </c>
      <c r="F13" s="5">
        <v>-265.89867841409693</v>
      </c>
      <c r="G13" s="5">
        <v>-203729.51129927338</v>
      </c>
      <c r="H13" s="2">
        <v>0</v>
      </c>
      <c r="I13" s="4">
        <v>-204821.77159937297</v>
      </c>
      <c r="J13" s="5">
        <v>0</v>
      </c>
      <c r="K13" s="5">
        <v>0</v>
      </c>
      <c r="L13" s="5">
        <v>-9962.4816599999995</v>
      </c>
      <c r="M13" s="5">
        <v>-253.52370000000002</v>
      </c>
      <c r="N13" s="5">
        <v>0</v>
      </c>
      <c r="O13" s="5">
        <v>-13.772040000000001</v>
      </c>
      <c r="P13" s="5">
        <v>0</v>
      </c>
      <c r="Q13" s="2">
        <v>-10229.777399999999</v>
      </c>
      <c r="R13" s="6">
        <v>101111.85902599999</v>
      </c>
      <c r="S13" s="7">
        <v>-113939.68997337297</v>
      </c>
      <c r="T13" s="44"/>
    </row>
    <row r="14" spans="1:26" ht="36.75" customHeight="1" x14ac:dyDescent="0.25">
      <c r="A14" s="56" t="s">
        <v>31</v>
      </c>
      <c r="B14" s="2">
        <v>-385467.02</v>
      </c>
      <c r="C14" s="3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4">
        <v>0</v>
      </c>
      <c r="J14" s="5">
        <v>0</v>
      </c>
      <c r="K14" s="5">
        <v>0</v>
      </c>
      <c r="L14" s="5">
        <v>0</v>
      </c>
      <c r="M14" s="5">
        <v>-1301.5160020000001</v>
      </c>
      <c r="N14" s="5">
        <v>-2132.3969179999999</v>
      </c>
      <c r="O14" s="5">
        <v>-12519.217112000002</v>
      </c>
      <c r="P14" s="5">
        <v>-134976.48000000001</v>
      </c>
      <c r="Q14" s="2">
        <v>-150929.610032</v>
      </c>
      <c r="R14" s="6">
        <v>146788.39428399998</v>
      </c>
      <c r="S14" s="7">
        <v>-389608.23574800004</v>
      </c>
      <c r="T14" s="44"/>
    </row>
    <row r="15" spans="1:26" ht="36.75" customHeight="1" x14ac:dyDescent="0.25">
      <c r="A15" s="41" t="s">
        <v>32</v>
      </c>
      <c r="B15" s="2">
        <v>0</v>
      </c>
      <c r="C15" s="3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4">
        <v>0</v>
      </c>
      <c r="J15" s="5">
        <v>-577.6</v>
      </c>
      <c r="K15" s="5">
        <v>281.19891970802917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2">
        <v>-296.39999999999998</v>
      </c>
      <c r="R15" s="6">
        <v>0</v>
      </c>
      <c r="S15" s="7">
        <v>-296.39999999999998</v>
      </c>
      <c r="T15" s="44"/>
    </row>
    <row r="16" spans="1:26" ht="36.75" customHeight="1" x14ac:dyDescent="0.25">
      <c r="A16" s="41" t="s">
        <v>33</v>
      </c>
      <c r="B16" s="2">
        <v>0</v>
      </c>
      <c r="C16" s="3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4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6">
        <v>-3984.9179300000001</v>
      </c>
      <c r="S16" s="7">
        <v>-3984.9179300000001</v>
      </c>
      <c r="T16" s="44"/>
      <c r="U16" s="406"/>
    </row>
    <row r="17" spans="1:21" ht="36.75" customHeight="1" x14ac:dyDescent="0.25">
      <c r="A17" s="41" t="s">
        <v>34</v>
      </c>
      <c r="B17" s="2">
        <v>0</v>
      </c>
      <c r="C17" s="3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4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6">
        <v>-12263.838564000001</v>
      </c>
      <c r="S17" s="7">
        <v>-12263.838564000001</v>
      </c>
      <c r="T17" s="44"/>
      <c r="U17" s="406"/>
    </row>
    <row r="18" spans="1:21" s="51" customFormat="1" ht="36.75" customHeight="1" x14ac:dyDescent="0.25">
      <c r="A18" s="48" t="s">
        <v>35</v>
      </c>
      <c r="B18" s="11">
        <v>24053.265799999936</v>
      </c>
      <c r="C18" s="12">
        <v>184106.52000000002</v>
      </c>
      <c r="D18" s="13">
        <v>185017.86000000002</v>
      </c>
      <c r="E18" s="13">
        <v>58374.313572589985</v>
      </c>
      <c r="F18" s="13">
        <v>0</v>
      </c>
      <c r="G18" s="13">
        <v>32646.72000000003</v>
      </c>
      <c r="H18" s="13">
        <v>82033.56</v>
      </c>
      <c r="I18" s="14">
        <v>542178.97357259004</v>
      </c>
      <c r="J18" s="13">
        <v>3782.9</v>
      </c>
      <c r="K18" s="13">
        <f>SUM(K19:K24)</f>
        <v>421.05999999999995</v>
      </c>
      <c r="L18" s="13">
        <v>0</v>
      </c>
      <c r="M18" s="13">
        <v>0</v>
      </c>
      <c r="N18" s="13">
        <v>0</v>
      </c>
      <c r="O18" s="13">
        <v>0</v>
      </c>
      <c r="P18" s="13">
        <v>11866.399999999994</v>
      </c>
      <c r="Q18" s="11">
        <f>SUM(J18:P18)</f>
        <v>16070.359999999993</v>
      </c>
      <c r="R18" s="15">
        <v>231651.496816</v>
      </c>
      <c r="S18" s="50">
        <f>SUM(B18,I18,Q18,R18)</f>
        <v>813954.09618858993</v>
      </c>
      <c r="T18" s="44"/>
      <c r="U18" s="406"/>
    </row>
    <row r="19" spans="1:21" ht="36.75" customHeight="1" x14ac:dyDescent="0.25">
      <c r="A19" s="41" t="s">
        <v>36</v>
      </c>
      <c r="B19" s="2">
        <v>24053.265799999997</v>
      </c>
      <c r="C19" s="3">
        <v>0</v>
      </c>
      <c r="D19" s="5">
        <v>36000.44</v>
      </c>
      <c r="E19" s="5">
        <v>0</v>
      </c>
      <c r="F19" s="5">
        <v>0</v>
      </c>
      <c r="G19" s="5">
        <v>29310.719999999998</v>
      </c>
      <c r="H19" s="5">
        <v>5098.68</v>
      </c>
      <c r="I19" s="4">
        <v>70409.84</v>
      </c>
      <c r="J19" s="5">
        <v>380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11866.4</v>
      </c>
      <c r="Q19" s="2">
        <v>12246.4</v>
      </c>
      <c r="R19" s="3">
        <v>74206.924315496872</v>
      </c>
      <c r="S19" s="940">
        <v>180916.43011549686</v>
      </c>
      <c r="T19" s="44"/>
      <c r="U19" s="46"/>
    </row>
    <row r="20" spans="1:21" ht="36.75" customHeight="1" x14ac:dyDescent="0.25">
      <c r="A20" s="41" t="s">
        <v>37</v>
      </c>
      <c r="B20" s="2">
        <v>0</v>
      </c>
      <c r="C20" s="8">
        <v>184106.52000000002</v>
      </c>
      <c r="D20" s="5">
        <v>147063.06999999998</v>
      </c>
      <c r="E20" s="5">
        <v>58374.313572589985</v>
      </c>
      <c r="F20" s="5">
        <v>0</v>
      </c>
      <c r="G20" s="5">
        <v>3336</v>
      </c>
      <c r="H20" s="5">
        <v>2694.6000000000004</v>
      </c>
      <c r="I20" s="4">
        <v>395574.50357258995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2">
        <v>0</v>
      </c>
      <c r="R20" s="3">
        <v>0</v>
      </c>
      <c r="S20" s="940">
        <v>395574.50357258995</v>
      </c>
      <c r="T20" s="44"/>
    </row>
    <row r="21" spans="1:21" ht="36.75" customHeight="1" x14ac:dyDescent="0.25">
      <c r="A21" s="56" t="s">
        <v>38</v>
      </c>
      <c r="B21" s="2">
        <v>0</v>
      </c>
      <c r="C21" s="3">
        <v>0</v>
      </c>
      <c r="D21" s="5">
        <v>0</v>
      </c>
      <c r="E21" s="5">
        <v>0</v>
      </c>
      <c r="F21" s="5">
        <v>0</v>
      </c>
      <c r="G21" s="5">
        <v>0</v>
      </c>
      <c r="H21" s="5">
        <v>17722.800000000003</v>
      </c>
      <c r="I21" s="4">
        <v>17722.800000000003</v>
      </c>
      <c r="J21" s="5">
        <v>0</v>
      </c>
      <c r="K21" s="5">
        <v>359.38099999999997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2">
        <v>359.38099999999997</v>
      </c>
      <c r="R21" s="3">
        <v>69050.447478124173</v>
      </c>
      <c r="S21" s="940">
        <v>87132.628478124185</v>
      </c>
      <c r="T21" s="44"/>
      <c r="U21" s="929"/>
    </row>
    <row r="22" spans="1:21" ht="36.75" customHeight="1" x14ac:dyDescent="0.25">
      <c r="A22" s="41" t="s">
        <v>39</v>
      </c>
      <c r="B22" s="2">
        <v>0</v>
      </c>
      <c r="C22" s="3">
        <v>0</v>
      </c>
      <c r="D22" s="5">
        <v>0</v>
      </c>
      <c r="E22" s="5">
        <v>0</v>
      </c>
      <c r="F22" s="5">
        <v>0</v>
      </c>
      <c r="G22" s="5">
        <v>0</v>
      </c>
      <c r="H22" s="5">
        <v>56235.600000000006</v>
      </c>
      <c r="I22" s="4">
        <v>56235.600000000006</v>
      </c>
      <c r="J22" s="5">
        <v>3402.9</v>
      </c>
      <c r="K22" s="5">
        <v>61.678999999999995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2">
        <v>3464.5790000000002</v>
      </c>
      <c r="R22" s="3">
        <v>82669.827939188937</v>
      </c>
      <c r="S22" s="940">
        <v>142370.00693918893</v>
      </c>
      <c r="T22" s="44"/>
    </row>
    <row r="23" spans="1:21" ht="36.75" customHeight="1" x14ac:dyDescent="0.25">
      <c r="A23" s="41" t="s">
        <v>40</v>
      </c>
      <c r="B23" s="2">
        <v>0</v>
      </c>
      <c r="C23" s="3">
        <v>0</v>
      </c>
      <c r="D23" s="5">
        <v>1954.35</v>
      </c>
      <c r="E23" s="5">
        <v>0</v>
      </c>
      <c r="F23" s="5">
        <v>0</v>
      </c>
      <c r="G23" s="5">
        <v>0</v>
      </c>
      <c r="H23" s="5">
        <v>0</v>
      </c>
      <c r="I23" s="4">
        <v>1954.35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6">
        <v>1404.1060273318669</v>
      </c>
      <c r="S23" s="7">
        <v>3358.4560273318666</v>
      </c>
      <c r="T23" s="44"/>
    </row>
    <row r="24" spans="1:21" ht="36.75" customHeight="1" x14ac:dyDescent="0.25">
      <c r="A24" s="41" t="s">
        <v>41</v>
      </c>
      <c r="B24" s="2">
        <v>0</v>
      </c>
      <c r="C24" s="3">
        <v>0</v>
      </c>
      <c r="D24" s="17">
        <v>0</v>
      </c>
      <c r="E24" s="5">
        <v>0</v>
      </c>
      <c r="F24" s="5">
        <v>0</v>
      </c>
      <c r="G24" s="5">
        <v>0</v>
      </c>
      <c r="H24" s="5">
        <v>281.8799999999901</v>
      </c>
      <c r="I24" s="4">
        <v>281.88000000002285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6">
        <v>4320.1910558581294</v>
      </c>
      <c r="S24" s="7">
        <v>4602.0710558581522</v>
      </c>
      <c r="T24" s="44"/>
    </row>
    <row r="25" spans="1:21" ht="1.5" customHeight="1" thickBot="1" x14ac:dyDescent="0.3">
      <c r="A25" s="930"/>
      <c r="B25" s="931"/>
      <c r="C25" s="932"/>
      <c r="D25" s="931"/>
      <c r="E25" s="931"/>
      <c r="F25" s="931"/>
      <c r="G25" s="931"/>
      <c r="H25" s="931"/>
      <c r="I25" s="933"/>
      <c r="J25" s="931"/>
      <c r="K25" s="931"/>
      <c r="L25" s="931"/>
      <c r="M25" s="931"/>
      <c r="N25" s="931"/>
      <c r="O25" s="931"/>
      <c r="P25" s="931"/>
      <c r="Q25" s="931"/>
      <c r="R25" s="934"/>
      <c r="S25" s="935"/>
      <c r="T25" s="936"/>
    </row>
    <row r="26" spans="1:21" ht="18" customHeight="1" x14ac:dyDescent="0.25">
      <c r="A26" s="937" t="s">
        <v>56</v>
      </c>
      <c r="B26" s="66"/>
      <c r="C26" s="938" t="s">
        <v>57</v>
      </c>
      <c r="D26" s="938"/>
      <c r="E26" s="938" t="s">
        <v>58</v>
      </c>
      <c r="F26" s="939"/>
      <c r="G26" s="939"/>
      <c r="H26" s="939"/>
      <c r="I26" s="939"/>
      <c r="J26" s="939"/>
      <c r="K26" s="939"/>
      <c r="L26" s="939"/>
      <c r="M26" s="939"/>
      <c r="N26" s="939"/>
      <c r="O26" s="939"/>
      <c r="P26" s="939"/>
      <c r="Q26" s="939"/>
      <c r="R26" s="939"/>
      <c r="S26" s="936"/>
      <c r="T26" s="936"/>
    </row>
    <row r="27" spans="1:21" ht="16.5" customHeight="1" x14ac:dyDescent="0.25">
      <c r="A27" s="67" t="s">
        <v>42</v>
      </c>
      <c r="D27" s="67"/>
    </row>
  </sheetData>
  <mergeCells count="12">
    <mergeCell ref="S3:S6"/>
    <mergeCell ref="B4:B6"/>
    <mergeCell ref="C4:I4"/>
    <mergeCell ref="E5:E6"/>
    <mergeCell ref="G5:G6"/>
    <mergeCell ref="I5:I6"/>
    <mergeCell ref="N5:N6"/>
    <mergeCell ref="O5:O6"/>
    <mergeCell ref="Q5:Q6"/>
    <mergeCell ref="B3:I3"/>
    <mergeCell ref="J3:Q4"/>
    <mergeCell ref="R3:R6"/>
  </mergeCells>
  <printOptions horizontalCentered="1"/>
  <pageMargins left="0" right="0" top="0.51181102362204722" bottom="0.15748031496062992" header="0.51181102362204722" footer="0.51181102362204722"/>
  <pageSetup paperSize="9" scale="6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F45"/>
  <sheetViews>
    <sheetView zoomScaleNormal="100" workbookViewId="0">
      <selection activeCell="B31" sqref="B31"/>
    </sheetView>
  </sheetViews>
  <sheetFormatPr defaultRowHeight="15.75" x14ac:dyDescent="0.25"/>
  <cols>
    <col min="1" max="1" width="1.42578125" style="71" customWidth="1"/>
    <col min="2" max="2" width="2.5703125" style="71" customWidth="1"/>
    <col min="3" max="3" width="2" style="71" customWidth="1"/>
    <col min="4" max="4" width="6.28515625" style="71" customWidth="1"/>
    <col min="5" max="5" width="17.85546875" style="71" customWidth="1"/>
    <col min="6" max="6" width="0.28515625" style="71" customWidth="1"/>
    <col min="7" max="7" width="15" style="169" customWidth="1"/>
    <col min="8" max="8" width="9.85546875" style="71" customWidth="1"/>
    <col min="9" max="9" width="8.42578125" style="71" customWidth="1"/>
    <col min="10" max="10" width="11.140625" style="71" hidden="1" customWidth="1"/>
    <col min="11" max="11" width="16.5703125" style="71" hidden="1" customWidth="1"/>
    <col min="12" max="12" width="10.28515625" style="71" hidden="1" customWidth="1"/>
    <col min="13" max="13" width="11.42578125" style="71" hidden="1" customWidth="1"/>
    <col min="14" max="14" width="7.28515625" style="71" hidden="1" customWidth="1"/>
    <col min="15" max="15" width="10.7109375" style="71" hidden="1" customWidth="1"/>
    <col min="16" max="16" width="7.28515625" style="71" hidden="1" customWidth="1"/>
    <col min="17" max="17" width="14.85546875" style="71" customWidth="1"/>
    <col min="18" max="18" width="10" style="71" customWidth="1"/>
    <col min="19" max="19" width="8.42578125" style="71" customWidth="1"/>
    <col min="20" max="20" width="17" style="71" customWidth="1"/>
    <col min="21" max="21" width="13.5703125" style="71" customWidth="1"/>
    <col min="22" max="22" width="12.85546875" style="71" bestFit="1" customWidth="1"/>
    <col min="23" max="25" width="9.140625" style="71"/>
    <col min="26" max="26" width="8.7109375" style="71" customWidth="1"/>
    <col min="27" max="30" width="9.140625" style="71"/>
    <col min="31" max="31" width="13" style="71" bestFit="1" customWidth="1"/>
    <col min="32" max="256" width="9.140625" style="71"/>
    <col min="257" max="257" width="1.42578125" style="71" customWidth="1"/>
    <col min="258" max="258" width="2.5703125" style="71" customWidth="1"/>
    <col min="259" max="259" width="2" style="71" customWidth="1"/>
    <col min="260" max="260" width="6.28515625" style="71" customWidth="1"/>
    <col min="261" max="261" width="17.85546875" style="71" customWidth="1"/>
    <col min="262" max="262" width="0.28515625" style="71" customWidth="1"/>
    <col min="263" max="263" width="15" style="71" customWidth="1"/>
    <col min="264" max="264" width="9.85546875" style="71" customWidth="1"/>
    <col min="265" max="265" width="8.42578125" style="71" customWidth="1"/>
    <col min="266" max="272" width="0" style="71" hidden="1" customWidth="1"/>
    <col min="273" max="273" width="14.85546875" style="71" customWidth="1"/>
    <col min="274" max="274" width="10" style="71" customWidth="1"/>
    <col min="275" max="275" width="8.42578125" style="71" customWidth="1"/>
    <col min="276" max="276" width="17" style="71" customWidth="1"/>
    <col min="277" max="277" width="13.5703125" style="71" customWidth="1"/>
    <col min="278" max="278" width="12.85546875" style="71" bestFit="1" customWidth="1"/>
    <col min="279" max="281" width="9.140625" style="71"/>
    <col min="282" max="282" width="8.7109375" style="71" customWidth="1"/>
    <col min="283" max="286" width="9.140625" style="71"/>
    <col min="287" max="287" width="13" style="71" bestFit="1" customWidth="1"/>
    <col min="288" max="512" width="9.140625" style="71"/>
    <col min="513" max="513" width="1.42578125" style="71" customWidth="1"/>
    <col min="514" max="514" width="2.5703125" style="71" customWidth="1"/>
    <col min="515" max="515" width="2" style="71" customWidth="1"/>
    <col min="516" max="516" width="6.28515625" style="71" customWidth="1"/>
    <col min="517" max="517" width="17.85546875" style="71" customWidth="1"/>
    <col min="518" max="518" width="0.28515625" style="71" customWidth="1"/>
    <col min="519" max="519" width="15" style="71" customWidth="1"/>
    <col min="520" max="520" width="9.85546875" style="71" customWidth="1"/>
    <col min="521" max="521" width="8.42578125" style="71" customWidth="1"/>
    <col min="522" max="528" width="0" style="71" hidden="1" customWidth="1"/>
    <col min="529" max="529" width="14.85546875" style="71" customWidth="1"/>
    <col min="530" max="530" width="10" style="71" customWidth="1"/>
    <col min="531" max="531" width="8.42578125" style="71" customWidth="1"/>
    <col min="532" max="532" width="17" style="71" customWidth="1"/>
    <col min="533" max="533" width="13.5703125" style="71" customWidth="1"/>
    <col min="534" max="534" width="12.85546875" style="71" bestFit="1" customWidth="1"/>
    <col min="535" max="537" width="9.140625" style="71"/>
    <col min="538" max="538" width="8.7109375" style="71" customWidth="1"/>
    <col min="539" max="542" width="9.140625" style="71"/>
    <col min="543" max="543" width="13" style="71" bestFit="1" customWidth="1"/>
    <col min="544" max="768" width="9.140625" style="71"/>
    <col min="769" max="769" width="1.42578125" style="71" customWidth="1"/>
    <col min="770" max="770" width="2.5703125" style="71" customWidth="1"/>
    <col min="771" max="771" width="2" style="71" customWidth="1"/>
    <col min="772" max="772" width="6.28515625" style="71" customWidth="1"/>
    <col min="773" max="773" width="17.85546875" style="71" customWidth="1"/>
    <col min="774" max="774" width="0.28515625" style="71" customWidth="1"/>
    <col min="775" max="775" width="15" style="71" customWidth="1"/>
    <col min="776" max="776" width="9.85546875" style="71" customWidth="1"/>
    <col min="777" max="777" width="8.42578125" style="71" customWidth="1"/>
    <col min="778" max="784" width="0" style="71" hidden="1" customWidth="1"/>
    <col min="785" max="785" width="14.85546875" style="71" customWidth="1"/>
    <col min="786" max="786" width="10" style="71" customWidth="1"/>
    <col min="787" max="787" width="8.42578125" style="71" customWidth="1"/>
    <col min="788" max="788" width="17" style="71" customWidth="1"/>
    <col min="789" max="789" width="13.5703125" style="71" customWidth="1"/>
    <col min="790" max="790" width="12.85546875" style="71" bestFit="1" customWidth="1"/>
    <col min="791" max="793" width="9.140625" style="71"/>
    <col min="794" max="794" width="8.7109375" style="71" customWidth="1"/>
    <col min="795" max="798" width="9.140625" style="71"/>
    <col min="799" max="799" width="13" style="71" bestFit="1" customWidth="1"/>
    <col min="800" max="1024" width="9.140625" style="71"/>
    <col min="1025" max="1025" width="1.42578125" style="71" customWidth="1"/>
    <col min="1026" max="1026" width="2.5703125" style="71" customWidth="1"/>
    <col min="1027" max="1027" width="2" style="71" customWidth="1"/>
    <col min="1028" max="1028" width="6.28515625" style="71" customWidth="1"/>
    <col min="1029" max="1029" width="17.85546875" style="71" customWidth="1"/>
    <col min="1030" max="1030" width="0.28515625" style="71" customWidth="1"/>
    <col min="1031" max="1031" width="15" style="71" customWidth="1"/>
    <col min="1032" max="1032" width="9.85546875" style="71" customWidth="1"/>
    <col min="1033" max="1033" width="8.42578125" style="71" customWidth="1"/>
    <col min="1034" max="1040" width="0" style="71" hidden="1" customWidth="1"/>
    <col min="1041" max="1041" width="14.85546875" style="71" customWidth="1"/>
    <col min="1042" max="1042" width="10" style="71" customWidth="1"/>
    <col min="1043" max="1043" width="8.42578125" style="71" customWidth="1"/>
    <col min="1044" max="1044" width="17" style="71" customWidth="1"/>
    <col min="1045" max="1045" width="13.5703125" style="71" customWidth="1"/>
    <col min="1046" max="1046" width="12.85546875" style="71" bestFit="1" customWidth="1"/>
    <col min="1047" max="1049" width="9.140625" style="71"/>
    <col min="1050" max="1050" width="8.7109375" style="71" customWidth="1"/>
    <col min="1051" max="1054" width="9.140625" style="71"/>
    <col min="1055" max="1055" width="13" style="71" bestFit="1" customWidth="1"/>
    <col min="1056" max="1280" width="9.140625" style="71"/>
    <col min="1281" max="1281" width="1.42578125" style="71" customWidth="1"/>
    <col min="1282" max="1282" width="2.5703125" style="71" customWidth="1"/>
    <col min="1283" max="1283" width="2" style="71" customWidth="1"/>
    <col min="1284" max="1284" width="6.28515625" style="71" customWidth="1"/>
    <col min="1285" max="1285" width="17.85546875" style="71" customWidth="1"/>
    <col min="1286" max="1286" width="0.28515625" style="71" customWidth="1"/>
    <col min="1287" max="1287" width="15" style="71" customWidth="1"/>
    <col min="1288" max="1288" width="9.85546875" style="71" customWidth="1"/>
    <col min="1289" max="1289" width="8.42578125" style="71" customWidth="1"/>
    <col min="1290" max="1296" width="0" style="71" hidden="1" customWidth="1"/>
    <col min="1297" max="1297" width="14.85546875" style="71" customWidth="1"/>
    <col min="1298" max="1298" width="10" style="71" customWidth="1"/>
    <col min="1299" max="1299" width="8.42578125" style="71" customWidth="1"/>
    <col min="1300" max="1300" width="17" style="71" customWidth="1"/>
    <col min="1301" max="1301" width="13.5703125" style="71" customWidth="1"/>
    <col min="1302" max="1302" width="12.85546875" style="71" bestFit="1" customWidth="1"/>
    <col min="1303" max="1305" width="9.140625" style="71"/>
    <col min="1306" max="1306" width="8.7109375" style="71" customWidth="1"/>
    <col min="1307" max="1310" width="9.140625" style="71"/>
    <col min="1311" max="1311" width="13" style="71" bestFit="1" customWidth="1"/>
    <col min="1312" max="1536" width="9.140625" style="71"/>
    <col min="1537" max="1537" width="1.42578125" style="71" customWidth="1"/>
    <col min="1538" max="1538" width="2.5703125" style="71" customWidth="1"/>
    <col min="1539" max="1539" width="2" style="71" customWidth="1"/>
    <col min="1540" max="1540" width="6.28515625" style="71" customWidth="1"/>
    <col min="1541" max="1541" width="17.85546875" style="71" customWidth="1"/>
    <col min="1542" max="1542" width="0.28515625" style="71" customWidth="1"/>
    <col min="1543" max="1543" width="15" style="71" customWidth="1"/>
    <col min="1544" max="1544" width="9.85546875" style="71" customWidth="1"/>
    <col min="1545" max="1545" width="8.42578125" style="71" customWidth="1"/>
    <col min="1546" max="1552" width="0" style="71" hidden="1" customWidth="1"/>
    <col min="1553" max="1553" width="14.85546875" style="71" customWidth="1"/>
    <col min="1554" max="1554" width="10" style="71" customWidth="1"/>
    <col min="1555" max="1555" width="8.42578125" style="71" customWidth="1"/>
    <col min="1556" max="1556" width="17" style="71" customWidth="1"/>
    <col min="1557" max="1557" width="13.5703125" style="71" customWidth="1"/>
    <col min="1558" max="1558" width="12.85546875" style="71" bestFit="1" customWidth="1"/>
    <col min="1559" max="1561" width="9.140625" style="71"/>
    <col min="1562" max="1562" width="8.7109375" style="71" customWidth="1"/>
    <col min="1563" max="1566" width="9.140625" style="71"/>
    <col min="1567" max="1567" width="13" style="71" bestFit="1" customWidth="1"/>
    <col min="1568" max="1792" width="9.140625" style="71"/>
    <col min="1793" max="1793" width="1.42578125" style="71" customWidth="1"/>
    <col min="1794" max="1794" width="2.5703125" style="71" customWidth="1"/>
    <col min="1795" max="1795" width="2" style="71" customWidth="1"/>
    <col min="1796" max="1796" width="6.28515625" style="71" customWidth="1"/>
    <col min="1797" max="1797" width="17.85546875" style="71" customWidth="1"/>
    <col min="1798" max="1798" width="0.28515625" style="71" customWidth="1"/>
    <col min="1799" max="1799" width="15" style="71" customWidth="1"/>
    <col min="1800" max="1800" width="9.85546875" style="71" customWidth="1"/>
    <col min="1801" max="1801" width="8.42578125" style="71" customWidth="1"/>
    <col min="1802" max="1808" width="0" style="71" hidden="1" customWidth="1"/>
    <col min="1809" max="1809" width="14.85546875" style="71" customWidth="1"/>
    <col min="1810" max="1810" width="10" style="71" customWidth="1"/>
    <col min="1811" max="1811" width="8.42578125" style="71" customWidth="1"/>
    <col min="1812" max="1812" width="17" style="71" customWidth="1"/>
    <col min="1813" max="1813" width="13.5703125" style="71" customWidth="1"/>
    <col min="1814" max="1814" width="12.85546875" style="71" bestFit="1" customWidth="1"/>
    <col min="1815" max="1817" width="9.140625" style="71"/>
    <col min="1818" max="1818" width="8.7109375" style="71" customWidth="1"/>
    <col min="1819" max="1822" width="9.140625" style="71"/>
    <col min="1823" max="1823" width="13" style="71" bestFit="1" customWidth="1"/>
    <col min="1824" max="2048" width="9.140625" style="71"/>
    <col min="2049" max="2049" width="1.42578125" style="71" customWidth="1"/>
    <col min="2050" max="2050" width="2.5703125" style="71" customWidth="1"/>
    <col min="2051" max="2051" width="2" style="71" customWidth="1"/>
    <col min="2052" max="2052" width="6.28515625" style="71" customWidth="1"/>
    <col min="2053" max="2053" width="17.85546875" style="71" customWidth="1"/>
    <col min="2054" max="2054" width="0.28515625" style="71" customWidth="1"/>
    <col min="2055" max="2055" width="15" style="71" customWidth="1"/>
    <col min="2056" max="2056" width="9.85546875" style="71" customWidth="1"/>
    <col min="2057" max="2057" width="8.42578125" style="71" customWidth="1"/>
    <col min="2058" max="2064" width="0" style="71" hidden="1" customWidth="1"/>
    <col min="2065" max="2065" width="14.85546875" style="71" customWidth="1"/>
    <col min="2066" max="2066" width="10" style="71" customWidth="1"/>
    <col min="2067" max="2067" width="8.42578125" style="71" customWidth="1"/>
    <col min="2068" max="2068" width="17" style="71" customWidth="1"/>
    <col min="2069" max="2069" width="13.5703125" style="71" customWidth="1"/>
    <col min="2070" max="2070" width="12.85546875" style="71" bestFit="1" customWidth="1"/>
    <col min="2071" max="2073" width="9.140625" style="71"/>
    <col min="2074" max="2074" width="8.7109375" style="71" customWidth="1"/>
    <col min="2075" max="2078" width="9.140625" style="71"/>
    <col min="2079" max="2079" width="13" style="71" bestFit="1" customWidth="1"/>
    <col min="2080" max="2304" width="9.140625" style="71"/>
    <col min="2305" max="2305" width="1.42578125" style="71" customWidth="1"/>
    <col min="2306" max="2306" width="2.5703125" style="71" customWidth="1"/>
    <col min="2307" max="2307" width="2" style="71" customWidth="1"/>
    <col min="2308" max="2308" width="6.28515625" style="71" customWidth="1"/>
    <col min="2309" max="2309" width="17.85546875" style="71" customWidth="1"/>
    <col min="2310" max="2310" width="0.28515625" style="71" customWidth="1"/>
    <col min="2311" max="2311" width="15" style="71" customWidth="1"/>
    <col min="2312" max="2312" width="9.85546875" style="71" customWidth="1"/>
    <col min="2313" max="2313" width="8.42578125" style="71" customWidth="1"/>
    <col min="2314" max="2320" width="0" style="71" hidden="1" customWidth="1"/>
    <col min="2321" max="2321" width="14.85546875" style="71" customWidth="1"/>
    <col min="2322" max="2322" width="10" style="71" customWidth="1"/>
    <col min="2323" max="2323" width="8.42578125" style="71" customWidth="1"/>
    <col min="2324" max="2324" width="17" style="71" customWidth="1"/>
    <col min="2325" max="2325" width="13.5703125" style="71" customWidth="1"/>
    <col min="2326" max="2326" width="12.85546875" style="71" bestFit="1" customWidth="1"/>
    <col min="2327" max="2329" width="9.140625" style="71"/>
    <col min="2330" max="2330" width="8.7109375" style="71" customWidth="1"/>
    <col min="2331" max="2334" width="9.140625" style="71"/>
    <col min="2335" max="2335" width="13" style="71" bestFit="1" customWidth="1"/>
    <col min="2336" max="2560" width="9.140625" style="71"/>
    <col min="2561" max="2561" width="1.42578125" style="71" customWidth="1"/>
    <col min="2562" max="2562" width="2.5703125" style="71" customWidth="1"/>
    <col min="2563" max="2563" width="2" style="71" customWidth="1"/>
    <col min="2564" max="2564" width="6.28515625" style="71" customWidth="1"/>
    <col min="2565" max="2565" width="17.85546875" style="71" customWidth="1"/>
    <col min="2566" max="2566" width="0.28515625" style="71" customWidth="1"/>
    <col min="2567" max="2567" width="15" style="71" customWidth="1"/>
    <col min="2568" max="2568" width="9.85546875" style="71" customWidth="1"/>
    <col min="2569" max="2569" width="8.42578125" style="71" customWidth="1"/>
    <col min="2570" max="2576" width="0" style="71" hidden="1" customWidth="1"/>
    <col min="2577" max="2577" width="14.85546875" style="71" customWidth="1"/>
    <col min="2578" max="2578" width="10" style="71" customWidth="1"/>
    <col min="2579" max="2579" width="8.42578125" style="71" customWidth="1"/>
    <col min="2580" max="2580" width="17" style="71" customWidth="1"/>
    <col min="2581" max="2581" width="13.5703125" style="71" customWidth="1"/>
    <col min="2582" max="2582" width="12.85546875" style="71" bestFit="1" customWidth="1"/>
    <col min="2583" max="2585" width="9.140625" style="71"/>
    <col min="2586" max="2586" width="8.7109375" style="71" customWidth="1"/>
    <col min="2587" max="2590" width="9.140625" style="71"/>
    <col min="2591" max="2591" width="13" style="71" bestFit="1" customWidth="1"/>
    <col min="2592" max="2816" width="9.140625" style="71"/>
    <col min="2817" max="2817" width="1.42578125" style="71" customWidth="1"/>
    <col min="2818" max="2818" width="2.5703125" style="71" customWidth="1"/>
    <col min="2819" max="2819" width="2" style="71" customWidth="1"/>
    <col min="2820" max="2820" width="6.28515625" style="71" customWidth="1"/>
    <col min="2821" max="2821" width="17.85546875" style="71" customWidth="1"/>
    <col min="2822" max="2822" width="0.28515625" style="71" customWidth="1"/>
    <col min="2823" max="2823" width="15" style="71" customWidth="1"/>
    <col min="2824" max="2824" width="9.85546875" style="71" customWidth="1"/>
    <col min="2825" max="2825" width="8.42578125" style="71" customWidth="1"/>
    <col min="2826" max="2832" width="0" style="71" hidden="1" customWidth="1"/>
    <col min="2833" max="2833" width="14.85546875" style="71" customWidth="1"/>
    <col min="2834" max="2834" width="10" style="71" customWidth="1"/>
    <col min="2835" max="2835" width="8.42578125" style="71" customWidth="1"/>
    <col min="2836" max="2836" width="17" style="71" customWidth="1"/>
    <col min="2837" max="2837" width="13.5703125" style="71" customWidth="1"/>
    <col min="2838" max="2838" width="12.85546875" style="71" bestFit="1" customWidth="1"/>
    <col min="2839" max="2841" width="9.140625" style="71"/>
    <col min="2842" max="2842" width="8.7109375" style="71" customWidth="1"/>
    <col min="2843" max="2846" width="9.140625" style="71"/>
    <col min="2847" max="2847" width="13" style="71" bestFit="1" customWidth="1"/>
    <col min="2848" max="3072" width="9.140625" style="71"/>
    <col min="3073" max="3073" width="1.42578125" style="71" customWidth="1"/>
    <col min="3074" max="3074" width="2.5703125" style="71" customWidth="1"/>
    <col min="3075" max="3075" width="2" style="71" customWidth="1"/>
    <col min="3076" max="3076" width="6.28515625" style="71" customWidth="1"/>
    <col min="3077" max="3077" width="17.85546875" style="71" customWidth="1"/>
    <col min="3078" max="3078" width="0.28515625" style="71" customWidth="1"/>
    <col min="3079" max="3079" width="15" style="71" customWidth="1"/>
    <col min="3080" max="3080" width="9.85546875" style="71" customWidth="1"/>
    <col min="3081" max="3081" width="8.42578125" style="71" customWidth="1"/>
    <col min="3082" max="3088" width="0" style="71" hidden="1" customWidth="1"/>
    <col min="3089" max="3089" width="14.85546875" style="71" customWidth="1"/>
    <col min="3090" max="3090" width="10" style="71" customWidth="1"/>
    <col min="3091" max="3091" width="8.42578125" style="71" customWidth="1"/>
    <col min="3092" max="3092" width="17" style="71" customWidth="1"/>
    <col min="3093" max="3093" width="13.5703125" style="71" customWidth="1"/>
    <col min="3094" max="3094" width="12.85546875" style="71" bestFit="1" customWidth="1"/>
    <col min="3095" max="3097" width="9.140625" style="71"/>
    <col min="3098" max="3098" width="8.7109375" style="71" customWidth="1"/>
    <col min="3099" max="3102" width="9.140625" style="71"/>
    <col min="3103" max="3103" width="13" style="71" bestFit="1" customWidth="1"/>
    <col min="3104" max="3328" width="9.140625" style="71"/>
    <col min="3329" max="3329" width="1.42578125" style="71" customWidth="1"/>
    <col min="3330" max="3330" width="2.5703125" style="71" customWidth="1"/>
    <col min="3331" max="3331" width="2" style="71" customWidth="1"/>
    <col min="3332" max="3332" width="6.28515625" style="71" customWidth="1"/>
    <col min="3333" max="3333" width="17.85546875" style="71" customWidth="1"/>
    <col min="3334" max="3334" width="0.28515625" style="71" customWidth="1"/>
    <col min="3335" max="3335" width="15" style="71" customWidth="1"/>
    <col min="3336" max="3336" width="9.85546875" style="71" customWidth="1"/>
    <col min="3337" max="3337" width="8.42578125" style="71" customWidth="1"/>
    <col min="3338" max="3344" width="0" style="71" hidden="1" customWidth="1"/>
    <col min="3345" max="3345" width="14.85546875" style="71" customWidth="1"/>
    <col min="3346" max="3346" width="10" style="71" customWidth="1"/>
    <col min="3347" max="3347" width="8.42578125" style="71" customWidth="1"/>
    <col min="3348" max="3348" width="17" style="71" customWidth="1"/>
    <col min="3349" max="3349" width="13.5703125" style="71" customWidth="1"/>
    <col min="3350" max="3350" width="12.85546875" style="71" bestFit="1" customWidth="1"/>
    <col min="3351" max="3353" width="9.140625" style="71"/>
    <col min="3354" max="3354" width="8.7109375" style="71" customWidth="1"/>
    <col min="3355" max="3358" width="9.140625" style="71"/>
    <col min="3359" max="3359" width="13" style="71" bestFit="1" customWidth="1"/>
    <col min="3360" max="3584" width="9.140625" style="71"/>
    <col min="3585" max="3585" width="1.42578125" style="71" customWidth="1"/>
    <col min="3586" max="3586" width="2.5703125" style="71" customWidth="1"/>
    <col min="3587" max="3587" width="2" style="71" customWidth="1"/>
    <col min="3588" max="3588" width="6.28515625" style="71" customWidth="1"/>
    <col min="3589" max="3589" width="17.85546875" style="71" customWidth="1"/>
    <col min="3590" max="3590" width="0.28515625" style="71" customWidth="1"/>
    <col min="3591" max="3591" width="15" style="71" customWidth="1"/>
    <col min="3592" max="3592" width="9.85546875" style="71" customWidth="1"/>
    <col min="3593" max="3593" width="8.42578125" style="71" customWidth="1"/>
    <col min="3594" max="3600" width="0" style="71" hidden="1" customWidth="1"/>
    <col min="3601" max="3601" width="14.85546875" style="71" customWidth="1"/>
    <col min="3602" max="3602" width="10" style="71" customWidth="1"/>
    <col min="3603" max="3603" width="8.42578125" style="71" customWidth="1"/>
    <col min="3604" max="3604" width="17" style="71" customWidth="1"/>
    <col min="3605" max="3605" width="13.5703125" style="71" customWidth="1"/>
    <col min="3606" max="3606" width="12.85546875" style="71" bestFit="1" customWidth="1"/>
    <col min="3607" max="3609" width="9.140625" style="71"/>
    <col min="3610" max="3610" width="8.7109375" style="71" customWidth="1"/>
    <col min="3611" max="3614" width="9.140625" style="71"/>
    <col min="3615" max="3615" width="13" style="71" bestFit="1" customWidth="1"/>
    <col min="3616" max="3840" width="9.140625" style="71"/>
    <col min="3841" max="3841" width="1.42578125" style="71" customWidth="1"/>
    <col min="3842" max="3842" width="2.5703125" style="71" customWidth="1"/>
    <col min="3843" max="3843" width="2" style="71" customWidth="1"/>
    <col min="3844" max="3844" width="6.28515625" style="71" customWidth="1"/>
    <col min="3845" max="3845" width="17.85546875" style="71" customWidth="1"/>
    <col min="3846" max="3846" width="0.28515625" style="71" customWidth="1"/>
    <col min="3847" max="3847" width="15" style="71" customWidth="1"/>
    <col min="3848" max="3848" width="9.85546875" style="71" customWidth="1"/>
    <col min="3849" max="3849" width="8.42578125" style="71" customWidth="1"/>
    <col min="3850" max="3856" width="0" style="71" hidden="1" customWidth="1"/>
    <col min="3857" max="3857" width="14.85546875" style="71" customWidth="1"/>
    <col min="3858" max="3858" width="10" style="71" customWidth="1"/>
    <col min="3859" max="3859" width="8.42578125" style="71" customWidth="1"/>
    <col min="3860" max="3860" width="17" style="71" customWidth="1"/>
    <col min="3861" max="3861" width="13.5703125" style="71" customWidth="1"/>
    <col min="3862" max="3862" width="12.85546875" style="71" bestFit="1" customWidth="1"/>
    <col min="3863" max="3865" width="9.140625" style="71"/>
    <col min="3866" max="3866" width="8.7109375" style="71" customWidth="1"/>
    <col min="3867" max="3870" width="9.140625" style="71"/>
    <col min="3871" max="3871" width="13" style="71" bestFit="1" customWidth="1"/>
    <col min="3872" max="4096" width="9.140625" style="71"/>
    <col min="4097" max="4097" width="1.42578125" style="71" customWidth="1"/>
    <col min="4098" max="4098" width="2.5703125" style="71" customWidth="1"/>
    <col min="4099" max="4099" width="2" style="71" customWidth="1"/>
    <col min="4100" max="4100" width="6.28515625" style="71" customWidth="1"/>
    <col min="4101" max="4101" width="17.85546875" style="71" customWidth="1"/>
    <col min="4102" max="4102" width="0.28515625" style="71" customWidth="1"/>
    <col min="4103" max="4103" width="15" style="71" customWidth="1"/>
    <col min="4104" max="4104" width="9.85546875" style="71" customWidth="1"/>
    <col min="4105" max="4105" width="8.42578125" style="71" customWidth="1"/>
    <col min="4106" max="4112" width="0" style="71" hidden="1" customWidth="1"/>
    <col min="4113" max="4113" width="14.85546875" style="71" customWidth="1"/>
    <col min="4114" max="4114" width="10" style="71" customWidth="1"/>
    <col min="4115" max="4115" width="8.42578125" style="71" customWidth="1"/>
    <col min="4116" max="4116" width="17" style="71" customWidth="1"/>
    <col min="4117" max="4117" width="13.5703125" style="71" customWidth="1"/>
    <col min="4118" max="4118" width="12.85546875" style="71" bestFit="1" customWidth="1"/>
    <col min="4119" max="4121" width="9.140625" style="71"/>
    <col min="4122" max="4122" width="8.7109375" style="71" customWidth="1"/>
    <col min="4123" max="4126" width="9.140625" style="71"/>
    <col min="4127" max="4127" width="13" style="71" bestFit="1" customWidth="1"/>
    <col min="4128" max="4352" width="9.140625" style="71"/>
    <col min="4353" max="4353" width="1.42578125" style="71" customWidth="1"/>
    <col min="4354" max="4354" width="2.5703125" style="71" customWidth="1"/>
    <col min="4355" max="4355" width="2" style="71" customWidth="1"/>
    <col min="4356" max="4356" width="6.28515625" style="71" customWidth="1"/>
    <col min="4357" max="4357" width="17.85546875" style="71" customWidth="1"/>
    <col min="4358" max="4358" width="0.28515625" style="71" customWidth="1"/>
    <col min="4359" max="4359" width="15" style="71" customWidth="1"/>
    <col min="4360" max="4360" width="9.85546875" style="71" customWidth="1"/>
    <col min="4361" max="4361" width="8.42578125" style="71" customWidth="1"/>
    <col min="4362" max="4368" width="0" style="71" hidden="1" customWidth="1"/>
    <col min="4369" max="4369" width="14.85546875" style="71" customWidth="1"/>
    <col min="4370" max="4370" width="10" style="71" customWidth="1"/>
    <col min="4371" max="4371" width="8.42578125" style="71" customWidth="1"/>
    <col min="4372" max="4372" width="17" style="71" customWidth="1"/>
    <col min="4373" max="4373" width="13.5703125" style="71" customWidth="1"/>
    <col min="4374" max="4374" width="12.85546875" style="71" bestFit="1" customWidth="1"/>
    <col min="4375" max="4377" width="9.140625" style="71"/>
    <col min="4378" max="4378" width="8.7109375" style="71" customWidth="1"/>
    <col min="4379" max="4382" width="9.140625" style="71"/>
    <col min="4383" max="4383" width="13" style="71" bestFit="1" customWidth="1"/>
    <col min="4384" max="4608" width="9.140625" style="71"/>
    <col min="4609" max="4609" width="1.42578125" style="71" customWidth="1"/>
    <col min="4610" max="4610" width="2.5703125" style="71" customWidth="1"/>
    <col min="4611" max="4611" width="2" style="71" customWidth="1"/>
    <col min="4612" max="4612" width="6.28515625" style="71" customWidth="1"/>
    <col min="4613" max="4613" width="17.85546875" style="71" customWidth="1"/>
    <col min="4614" max="4614" width="0.28515625" style="71" customWidth="1"/>
    <col min="4615" max="4615" width="15" style="71" customWidth="1"/>
    <col min="4616" max="4616" width="9.85546875" style="71" customWidth="1"/>
    <col min="4617" max="4617" width="8.42578125" style="71" customWidth="1"/>
    <col min="4618" max="4624" width="0" style="71" hidden="1" customWidth="1"/>
    <col min="4625" max="4625" width="14.85546875" style="71" customWidth="1"/>
    <col min="4626" max="4626" width="10" style="71" customWidth="1"/>
    <col min="4627" max="4627" width="8.42578125" style="71" customWidth="1"/>
    <col min="4628" max="4628" width="17" style="71" customWidth="1"/>
    <col min="4629" max="4629" width="13.5703125" style="71" customWidth="1"/>
    <col min="4630" max="4630" width="12.85546875" style="71" bestFit="1" customWidth="1"/>
    <col min="4631" max="4633" width="9.140625" style="71"/>
    <col min="4634" max="4634" width="8.7109375" style="71" customWidth="1"/>
    <col min="4635" max="4638" width="9.140625" style="71"/>
    <col min="4639" max="4639" width="13" style="71" bestFit="1" customWidth="1"/>
    <col min="4640" max="4864" width="9.140625" style="71"/>
    <col min="4865" max="4865" width="1.42578125" style="71" customWidth="1"/>
    <col min="4866" max="4866" width="2.5703125" style="71" customWidth="1"/>
    <col min="4867" max="4867" width="2" style="71" customWidth="1"/>
    <col min="4868" max="4868" width="6.28515625" style="71" customWidth="1"/>
    <col min="4869" max="4869" width="17.85546875" style="71" customWidth="1"/>
    <col min="4870" max="4870" width="0.28515625" style="71" customWidth="1"/>
    <col min="4871" max="4871" width="15" style="71" customWidth="1"/>
    <col min="4872" max="4872" width="9.85546875" style="71" customWidth="1"/>
    <col min="4873" max="4873" width="8.42578125" style="71" customWidth="1"/>
    <col min="4874" max="4880" width="0" style="71" hidden="1" customWidth="1"/>
    <col min="4881" max="4881" width="14.85546875" style="71" customWidth="1"/>
    <col min="4882" max="4882" width="10" style="71" customWidth="1"/>
    <col min="4883" max="4883" width="8.42578125" style="71" customWidth="1"/>
    <col min="4884" max="4884" width="17" style="71" customWidth="1"/>
    <col min="4885" max="4885" width="13.5703125" style="71" customWidth="1"/>
    <col min="4886" max="4886" width="12.85546875" style="71" bestFit="1" customWidth="1"/>
    <col min="4887" max="4889" width="9.140625" style="71"/>
    <col min="4890" max="4890" width="8.7109375" style="71" customWidth="1"/>
    <col min="4891" max="4894" width="9.140625" style="71"/>
    <col min="4895" max="4895" width="13" style="71" bestFit="1" customWidth="1"/>
    <col min="4896" max="5120" width="9.140625" style="71"/>
    <col min="5121" max="5121" width="1.42578125" style="71" customWidth="1"/>
    <col min="5122" max="5122" width="2.5703125" style="71" customWidth="1"/>
    <col min="5123" max="5123" width="2" style="71" customWidth="1"/>
    <col min="5124" max="5124" width="6.28515625" style="71" customWidth="1"/>
    <col min="5125" max="5125" width="17.85546875" style="71" customWidth="1"/>
    <col min="5126" max="5126" width="0.28515625" style="71" customWidth="1"/>
    <col min="5127" max="5127" width="15" style="71" customWidth="1"/>
    <col min="5128" max="5128" width="9.85546875" style="71" customWidth="1"/>
    <col min="5129" max="5129" width="8.42578125" style="71" customWidth="1"/>
    <col min="5130" max="5136" width="0" style="71" hidden="1" customWidth="1"/>
    <col min="5137" max="5137" width="14.85546875" style="71" customWidth="1"/>
    <col min="5138" max="5138" width="10" style="71" customWidth="1"/>
    <col min="5139" max="5139" width="8.42578125" style="71" customWidth="1"/>
    <col min="5140" max="5140" width="17" style="71" customWidth="1"/>
    <col min="5141" max="5141" width="13.5703125" style="71" customWidth="1"/>
    <col min="5142" max="5142" width="12.85546875" style="71" bestFit="1" customWidth="1"/>
    <col min="5143" max="5145" width="9.140625" style="71"/>
    <col min="5146" max="5146" width="8.7109375" style="71" customWidth="1"/>
    <col min="5147" max="5150" width="9.140625" style="71"/>
    <col min="5151" max="5151" width="13" style="71" bestFit="1" customWidth="1"/>
    <col min="5152" max="5376" width="9.140625" style="71"/>
    <col min="5377" max="5377" width="1.42578125" style="71" customWidth="1"/>
    <col min="5378" max="5378" width="2.5703125" style="71" customWidth="1"/>
    <col min="5379" max="5379" width="2" style="71" customWidth="1"/>
    <col min="5380" max="5380" width="6.28515625" style="71" customWidth="1"/>
    <col min="5381" max="5381" width="17.85546875" style="71" customWidth="1"/>
    <col min="5382" max="5382" width="0.28515625" style="71" customWidth="1"/>
    <col min="5383" max="5383" width="15" style="71" customWidth="1"/>
    <col min="5384" max="5384" width="9.85546875" style="71" customWidth="1"/>
    <col min="5385" max="5385" width="8.42578125" style="71" customWidth="1"/>
    <col min="5386" max="5392" width="0" style="71" hidden="1" customWidth="1"/>
    <col min="5393" max="5393" width="14.85546875" style="71" customWidth="1"/>
    <col min="5394" max="5394" width="10" style="71" customWidth="1"/>
    <col min="5395" max="5395" width="8.42578125" style="71" customWidth="1"/>
    <col min="5396" max="5396" width="17" style="71" customWidth="1"/>
    <col min="5397" max="5397" width="13.5703125" style="71" customWidth="1"/>
    <col min="5398" max="5398" width="12.85546875" style="71" bestFit="1" customWidth="1"/>
    <col min="5399" max="5401" width="9.140625" style="71"/>
    <col min="5402" max="5402" width="8.7109375" style="71" customWidth="1"/>
    <col min="5403" max="5406" width="9.140625" style="71"/>
    <col min="5407" max="5407" width="13" style="71" bestFit="1" customWidth="1"/>
    <col min="5408" max="5632" width="9.140625" style="71"/>
    <col min="5633" max="5633" width="1.42578125" style="71" customWidth="1"/>
    <col min="5634" max="5634" width="2.5703125" style="71" customWidth="1"/>
    <col min="5635" max="5635" width="2" style="71" customWidth="1"/>
    <col min="5636" max="5636" width="6.28515625" style="71" customWidth="1"/>
    <col min="5637" max="5637" width="17.85546875" style="71" customWidth="1"/>
    <col min="5638" max="5638" width="0.28515625" style="71" customWidth="1"/>
    <col min="5639" max="5639" width="15" style="71" customWidth="1"/>
    <col min="5640" max="5640" width="9.85546875" style="71" customWidth="1"/>
    <col min="5641" max="5641" width="8.42578125" style="71" customWidth="1"/>
    <col min="5642" max="5648" width="0" style="71" hidden="1" customWidth="1"/>
    <col min="5649" max="5649" width="14.85546875" style="71" customWidth="1"/>
    <col min="5650" max="5650" width="10" style="71" customWidth="1"/>
    <col min="5651" max="5651" width="8.42578125" style="71" customWidth="1"/>
    <col min="5652" max="5652" width="17" style="71" customWidth="1"/>
    <col min="5653" max="5653" width="13.5703125" style="71" customWidth="1"/>
    <col min="5654" max="5654" width="12.85546875" style="71" bestFit="1" customWidth="1"/>
    <col min="5655" max="5657" width="9.140625" style="71"/>
    <col min="5658" max="5658" width="8.7109375" style="71" customWidth="1"/>
    <col min="5659" max="5662" width="9.140625" style="71"/>
    <col min="5663" max="5663" width="13" style="71" bestFit="1" customWidth="1"/>
    <col min="5664" max="5888" width="9.140625" style="71"/>
    <col min="5889" max="5889" width="1.42578125" style="71" customWidth="1"/>
    <col min="5890" max="5890" width="2.5703125" style="71" customWidth="1"/>
    <col min="5891" max="5891" width="2" style="71" customWidth="1"/>
    <col min="5892" max="5892" width="6.28515625" style="71" customWidth="1"/>
    <col min="5893" max="5893" width="17.85546875" style="71" customWidth="1"/>
    <col min="5894" max="5894" width="0.28515625" style="71" customWidth="1"/>
    <col min="5895" max="5895" width="15" style="71" customWidth="1"/>
    <col min="5896" max="5896" width="9.85546875" style="71" customWidth="1"/>
    <col min="5897" max="5897" width="8.42578125" style="71" customWidth="1"/>
    <col min="5898" max="5904" width="0" style="71" hidden="1" customWidth="1"/>
    <col min="5905" max="5905" width="14.85546875" style="71" customWidth="1"/>
    <col min="5906" max="5906" width="10" style="71" customWidth="1"/>
    <col min="5907" max="5907" width="8.42578125" style="71" customWidth="1"/>
    <col min="5908" max="5908" width="17" style="71" customWidth="1"/>
    <col min="5909" max="5909" width="13.5703125" style="71" customWidth="1"/>
    <col min="5910" max="5910" width="12.85546875" style="71" bestFit="1" customWidth="1"/>
    <col min="5911" max="5913" width="9.140625" style="71"/>
    <col min="5914" max="5914" width="8.7109375" style="71" customWidth="1"/>
    <col min="5915" max="5918" width="9.140625" style="71"/>
    <col min="5919" max="5919" width="13" style="71" bestFit="1" customWidth="1"/>
    <col min="5920" max="6144" width="9.140625" style="71"/>
    <col min="6145" max="6145" width="1.42578125" style="71" customWidth="1"/>
    <col min="6146" max="6146" width="2.5703125" style="71" customWidth="1"/>
    <col min="6147" max="6147" width="2" style="71" customWidth="1"/>
    <col min="6148" max="6148" width="6.28515625" style="71" customWidth="1"/>
    <col min="6149" max="6149" width="17.85546875" style="71" customWidth="1"/>
    <col min="6150" max="6150" width="0.28515625" style="71" customWidth="1"/>
    <col min="6151" max="6151" width="15" style="71" customWidth="1"/>
    <col min="6152" max="6152" width="9.85546875" style="71" customWidth="1"/>
    <col min="6153" max="6153" width="8.42578125" style="71" customWidth="1"/>
    <col min="6154" max="6160" width="0" style="71" hidden="1" customWidth="1"/>
    <col min="6161" max="6161" width="14.85546875" style="71" customWidth="1"/>
    <col min="6162" max="6162" width="10" style="71" customWidth="1"/>
    <col min="6163" max="6163" width="8.42578125" style="71" customWidth="1"/>
    <col min="6164" max="6164" width="17" style="71" customWidth="1"/>
    <col min="6165" max="6165" width="13.5703125" style="71" customWidth="1"/>
    <col min="6166" max="6166" width="12.85546875" style="71" bestFit="1" customWidth="1"/>
    <col min="6167" max="6169" width="9.140625" style="71"/>
    <col min="6170" max="6170" width="8.7109375" style="71" customWidth="1"/>
    <col min="6171" max="6174" width="9.140625" style="71"/>
    <col min="6175" max="6175" width="13" style="71" bestFit="1" customWidth="1"/>
    <col min="6176" max="6400" width="9.140625" style="71"/>
    <col min="6401" max="6401" width="1.42578125" style="71" customWidth="1"/>
    <col min="6402" max="6402" width="2.5703125" style="71" customWidth="1"/>
    <col min="6403" max="6403" width="2" style="71" customWidth="1"/>
    <col min="6404" max="6404" width="6.28515625" style="71" customWidth="1"/>
    <col min="6405" max="6405" width="17.85546875" style="71" customWidth="1"/>
    <col min="6406" max="6406" width="0.28515625" style="71" customWidth="1"/>
    <col min="6407" max="6407" width="15" style="71" customWidth="1"/>
    <col min="6408" max="6408" width="9.85546875" style="71" customWidth="1"/>
    <col min="6409" max="6409" width="8.42578125" style="71" customWidth="1"/>
    <col min="6410" max="6416" width="0" style="71" hidden="1" customWidth="1"/>
    <col min="6417" max="6417" width="14.85546875" style="71" customWidth="1"/>
    <col min="6418" max="6418" width="10" style="71" customWidth="1"/>
    <col min="6419" max="6419" width="8.42578125" style="71" customWidth="1"/>
    <col min="6420" max="6420" width="17" style="71" customWidth="1"/>
    <col min="6421" max="6421" width="13.5703125" style="71" customWidth="1"/>
    <col min="6422" max="6422" width="12.85546875" style="71" bestFit="1" customWidth="1"/>
    <col min="6423" max="6425" width="9.140625" style="71"/>
    <col min="6426" max="6426" width="8.7109375" style="71" customWidth="1"/>
    <col min="6427" max="6430" width="9.140625" style="71"/>
    <col min="6431" max="6431" width="13" style="71" bestFit="1" customWidth="1"/>
    <col min="6432" max="6656" width="9.140625" style="71"/>
    <col min="6657" max="6657" width="1.42578125" style="71" customWidth="1"/>
    <col min="6658" max="6658" width="2.5703125" style="71" customWidth="1"/>
    <col min="6659" max="6659" width="2" style="71" customWidth="1"/>
    <col min="6660" max="6660" width="6.28515625" style="71" customWidth="1"/>
    <col min="6661" max="6661" width="17.85546875" style="71" customWidth="1"/>
    <col min="6662" max="6662" width="0.28515625" style="71" customWidth="1"/>
    <col min="6663" max="6663" width="15" style="71" customWidth="1"/>
    <col min="6664" max="6664" width="9.85546875" style="71" customWidth="1"/>
    <col min="6665" max="6665" width="8.42578125" style="71" customWidth="1"/>
    <col min="6666" max="6672" width="0" style="71" hidden="1" customWidth="1"/>
    <col min="6673" max="6673" width="14.85546875" style="71" customWidth="1"/>
    <col min="6674" max="6674" width="10" style="71" customWidth="1"/>
    <col min="6675" max="6675" width="8.42578125" style="71" customWidth="1"/>
    <col min="6676" max="6676" width="17" style="71" customWidth="1"/>
    <col min="6677" max="6677" width="13.5703125" style="71" customWidth="1"/>
    <col min="6678" max="6678" width="12.85546875" style="71" bestFit="1" customWidth="1"/>
    <col min="6679" max="6681" width="9.140625" style="71"/>
    <col min="6682" max="6682" width="8.7109375" style="71" customWidth="1"/>
    <col min="6683" max="6686" width="9.140625" style="71"/>
    <col min="6687" max="6687" width="13" style="71" bestFit="1" customWidth="1"/>
    <col min="6688" max="6912" width="9.140625" style="71"/>
    <col min="6913" max="6913" width="1.42578125" style="71" customWidth="1"/>
    <col min="6914" max="6914" width="2.5703125" style="71" customWidth="1"/>
    <col min="6915" max="6915" width="2" style="71" customWidth="1"/>
    <col min="6916" max="6916" width="6.28515625" style="71" customWidth="1"/>
    <col min="6917" max="6917" width="17.85546875" style="71" customWidth="1"/>
    <col min="6918" max="6918" width="0.28515625" style="71" customWidth="1"/>
    <col min="6919" max="6919" width="15" style="71" customWidth="1"/>
    <col min="6920" max="6920" width="9.85546875" style="71" customWidth="1"/>
    <col min="6921" max="6921" width="8.42578125" style="71" customWidth="1"/>
    <col min="6922" max="6928" width="0" style="71" hidden="1" customWidth="1"/>
    <col min="6929" max="6929" width="14.85546875" style="71" customWidth="1"/>
    <col min="6930" max="6930" width="10" style="71" customWidth="1"/>
    <col min="6931" max="6931" width="8.42578125" style="71" customWidth="1"/>
    <col min="6932" max="6932" width="17" style="71" customWidth="1"/>
    <col min="6933" max="6933" width="13.5703125" style="71" customWidth="1"/>
    <col min="6934" max="6934" width="12.85546875" style="71" bestFit="1" customWidth="1"/>
    <col min="6935" max="6937" width="9.140625" style="71"/>
    <col min="6938" max="6938" width="8.7109375" style="71" customWidth="1"/>
    <col min="6939" max="6942" width="9.140625" style="71"/>
    <col min="6943" max="6943" width="13" style="71" bestFit="1" customWidth="1"/>
    <col min="6944" max="7168" width="9.140625" style="71"/>
    <col min="7169" max="7169" width="1.42578125" style="71" customWidth="1"/>
    <col min="7170" max="7170" width="2.5703125" style="71" customWidth="1"/>
    <col min="7171" max="7171" width="2" style="71" customWidth="1"/>
    <col min="7172" max="7172" width="6.28515625" style="71" customWidth="1"/>
    <col min="7173" max="7173" width="17.85546875" style="71" customWidth="1"/>
    <col min="7174" max="7174" width="0.28515625" style="71" customWidth="1"/>
    <col min="7175" max="7175" width="15" style="71" customWidth="1"/>
    <col min="7176" max="7176" width="9.85546875" style="71" customWidth="1"/>
    <col min="7177" max="7177" width="8.42578125" style="71" customWidth="1"/>
    <col min="7178" max="7184" width="0" style="71" hidden="1" customWidth="1"/>
    <col min="7185" max="7185" width="14.85546875" style="71" customWidth="1"/>
    <col min="7186" max="7186" width="10" style="71" customWidth="1"/>
    <col min="7187" max="7187" width="8.42578125" style="71" customWidth="1"/>
    <col min="7188" max="7188" width="17" style="71" customWidth="1"/>
    <col min="7189" max="7189" width="13.5703125" style="71" customWidth="1"/>
    <col min="7190" max="7190" width="12.85546875" style="71" bestFit="1" customWidth="1"/>
    <col min="7191" max="7193" width="9.140625" style="71"/>
    <col min="7194" max="7194" width="8.7109375" style="71" customWidth="1"/>
    <col min="7195" max="7198" width="9.140625" style="71"/>
    <col min="7199" max="7199" width="13" style="71" bestFit="1" customWidth="1"/>
    <col min="7200" max="7424" width="9.140625" style="71"/>
    <col min="7425" max="7425" width="1.42578125" style="71" customWidth="1"/>
    <col min="7426" max="7426" width="2.5703125" style="71" customWidth="1"/>
    <col min="7427" max="7427" width="2" style="71" customWidth="1"/>
    <col min="7428" max="7428" width="6.28515625" style="71" customWidth="1"/>
    <col min="7429" max="7429" width="17.85546875" style="71" customWidth="1"/>
    <col min="7430" max="7430" width="0.28515625" style="71" customWidth="1"/>
    <col min="7431" max="7431" width="15" style="71" customWidth="1"/>
    <col min="7432" max="7432" width="9.85546875" style="71" customWidth="1"/>
    <col min="7433" max="7433" width="8.42578125" style="71" customWidth="1"/>
    <col min="7434" max="7440" width="0" style="71" hidden="1" customWidth="1"/>
    <col min="7441" max="7441" width="14.85546875" style="71" customWidth="1"/>
    <col min="7442" max="7442" width="10" style="71" customWidth="1"/>
    <col min="7443" max="7443" width="8.42578125" style="71" customWidth="1"/>
    <col min="7444" max="7444" width="17" style="71" customWidth="1"/>
    <col min="7445" max="7445" width="13.5703125" style="71" customWidth="1"/>
    <col min="7446" max="7446" width="12.85546875" style="71" bestFit="1" customWidth="1"/>
    <col min="7447" max="7449" width="9.140625" style="71"/>
    <col min="7450" max="7450" width="8.7109375" style="71" customWidth="1"/>
    <col min="7451" max="7454" width="9.140625" style="71"/>
    <col min="7455" max="7455" width="13" style="71" bestFit="1" customWidth="1"/>
    <col min="7456" max="7680" width="9.140625" style="71"/>
    <col min="7681" max="7681" width="1.42578125" style="71" customWidth="1"/>
    <col min="7682" max="7682" width="2.5703125" style="71" customWidth="1"/>
    <col min="7683" max="7683" width="2" style="71" customWidth="1"/>
    <col min="7684" max="7684" width="6.28515625" style="71" customWidth="1"/>
    <col min="7685" max="7685" width="17.85546875" style="71" customWidth="1"/>
    <col min="7686" max="7686" width="0.28515625" style="71" customWidth="1"/>
    <col min="7687" max="7687" width="15" style="71" customWidth="1"/>
    <col min="7688" max="7688" width="9.85546875" style="71" customWidth="1"/>
    <col min="7689" max="7689" width="8.42578125" style="71" customWidth="1"/>
    <col min="7690" max="7696" width="0" style="71" hidden="1" customWidth="1"/>
    <col min="7697" max="7697" width="14.85546875" style="71" customWidth="1"/>
    <col min="7698" max="7698" width="10" style="71" customWidth="1"/>
    <col min="7699" max="7699" width="8.42578125" style="71" customWidth="1"/>
    <col min="7700" max="7700" width="17" style="71" customWidth="1"/>
    <col min="7701" max="7701" width="13.5703125" style="71" customWidth="1"/>
    <col min="7702" max="7702" width="12.85546875" style="71" bestFit="1" customWidth="1"/>
    <col min="7703" max="7705" width="9.140625" style="71"/>
    <col min="7706" max="7706" width="8.7109375" style="71" customWidth="1"/>
    <col min="7707" max="7710" width="9.140625" style="71"/>
    <col min="7711" max="7711" width="13" style="71" bestFit="1" customWidth="1"/>
    <col min="7712" max="7936" width="9.140625" style="71"/>
    <col min="7937" max="7937" width="1.42578125" style="71" customWidth="1"/>
    <col min="7938" max="7938" width="2.5703125" style="71" customWidth="1"/>
    <col min="7939" max="7939" width="2" style="71" customWidth="1"/>
    <col min="7940" max="7940" width="6.28515625" style="71" customWidth="1"/>
    <col min="7941" max="7941" width="17.85546875" style="71" customWidth="1"/>
    <col min="7942" max="7942" width="0.28515625" style="71" customWidth="1"/>
    <col min="7943" max="7943" width="15" style="71" customWidth="1"/>
    <col min="7944" max="7944" width="9.85546875" style="71" customWidth="1"/>
    <col min="7945" max="7945" width="8.42578125" style="71" customWidth="1"/>
    <col min="7946" max="7952" width="0" style="71" hidden="1" customWidth="1"/>
    <col min="7953" max="7953" width="14.85546875" style="71" customWidth="1"/>
    <col min="7954" max="7954" width="10" style="71" customWidth="1"/>
    <col min="7955" max="7955" width="8.42578125" style="71" customWidth="1"/>
    <col min="7956" max="7956" width="17" style="71" customWidth="1"/>
    <col min="7957" max="7957" width="13.5703125" style="71" customWidth="1"/>
    <col min="7958" max="7958" width="12.85546875" style="71" bestFit="1" customWidth="1"/>
    <col min="7959" max="7961" width="9.140625" style="71"/>
    <col min="7962" max="7962" width="8.7109375" style="71" customWidth="1"/>
    <col min="7963" max="7966" width="9.140625" style="71"/>
    <col min="7967" max="7967" width="13" style="71" bestFit="1" customWidth="1"/>
    <col min="7968" max="8192" width="9.140625" style="71"/>
    <col min="8193" max="8193" width="1.42578125" style="71" customWidth="1"/>
    <col min="8194" max="8194" width="2.5703125" style="71" customWidth="1"/>
    <col min="8195" max="8195" width="2" style="71" customWidth="1"/>
    <col min="8196" max="8196" width="6.28515625" style="71" customWidth="1"/>
    <col min="8197" max="8197" width="17.85546875" style="71" customWidth="1"/>
    <col min="8198" max="8198" width="0.28515625" style="71" customWidth="1"/>
    <col min="8199" max="8199" width="15" style="71" customWidth="1"/>
    <col min="8200" max="8200" width="9.85546875" style="71" customWidth="1"/>
    <col min="8201" max="8201" width="8.42578125" style="71" customWidth="1"/>
    <col min="8202" max="8208" width="0" style="71" hidden="1" customWidth="1"/>
    <col min="8209" max="8209" width="14.85546875" style="71" customWidth="1"/>
    <col min="8210" max="8210" width="10" style="71" customWidth="1"/>
    <col min="8211" max="8211" width="8.42578125" style="71" customWidth="1"/>
    <col min="8212" max="8212" width="17" style="71" customWidth="1"/>
    <col min="8213" max="8213" width="13.5703125" style="71" customWidth="1"/>
    <col min="8214" max="8214" width="12.85546875" style="71" bestFit="1" customWidth="1"/>
    <col min="8215" max="8217" width="9.140625" style="71"/>
    <col min="8218" max="8218" width="8.7109375" style="71" customWidth="1"/>
    <col min="8219" max="8222" width="9.140625" style="71"/>
    <col min="8223" max="8223" width="13" style="71" bestFit="1" customWidth="1"/>
    <col min="8224" max="8448" width="9.140625" style="71"/>
    <col min="8449" max="8449" width="1.42578125" style="71" customWidth="1"/>
    <col min="8450" max="8450" width="2.5703125" style="71" customWidth="1"/>
    <col min="8451" max="8451" width="2" style="71" customWidth="1"/>
    <col min="8452" max="8452" width="6.28515625" style="71" customWidth="1"/>
    <col min="8453" max="8453" width="17.85546875" style="71" customWidth="1"/>
    <col min="8454" max="8454" width="0.28515625" style="71" customWidth="1"/>
    <col min="8455" max="8455" width="15" style="71" customWidth="1"/>
    <col min="8456" max="8456" width="9.85546875" style="71" customWidth="1"/>
    <col min="8457" max="8457" width="8.42578125" style="71" customWidth="1"/>
    <col min="8458" max="8464" width="0" style="71" hidden="1" customWidth="1"/>
    <col min="8465" max="8465" width="14.85546875" style="71" customWidth="1"/>
    <col min="8466" max="8466" width="10" style="71" customWidth="1"/>
    <col min="8467" max="8467" width="8.42578125" style="71" customWidth="1"/>
    <col min="8468" max="8468" width="17" style="71" customWidth="1"/>
    <col min="8469" max="8469" width="13.5703125" style="71" customWidth="1"/>
    <col min="8470" max="8470" width="12.85546875" style="71" bestFit="1" customWidth="1"/>
    <col min="8471" max="8473" width="9.140625" style="71"/>
    <col min="8474" max="8474" width="8.7109375" style="71" customWidth="1"/>
    <col min="8475" max="8478" width="9.140625" style="71"/>
    <col min="8479" max="8479" width="13" style="71" bestFit="1" customWidth="1"/>
    <col min="8480" max="8704" width="9.140625" style="71"/>
    <col min="8705" max="8705" width="1.42578125" style="71" customWidth="1"/>
    <col min="8706" max="8706" width="2.5703125" style="71" customWidth="1"/>
    <col min="8707" max="8707" width="2" style="71" customWidth="1"/>
    <col min="8708" max="8708" width="6.28515625" style="71" customWidth="1"/>
    <col min="8709" max="8709" width="17.85546875" style="71" customWidth="1"/>
    <col min="8710" max="8710" width="0.28515625" style="71" customWidth="1"/>
    <col min="8711" max="8711" width="15" style="71" customWidth="1"/>
    <col min="8712" max="8712" width="9.85546875" style="71" customWidth="1"/>
    <col min="8713" max="8713" width="8.42578125" style="71" customWidth="1"/>
    <col min="8714" max="8720" width="0" style="71" hidden="1" customWidth="1"/>
    <col min="8721" max="8721" width="14.85546875" style="71" customWidth="1"/>
    <col min="8722" max="8722" width="10" style="71" customWidth="1"/>
    <col min="8723" max="8723" width="8.42578125" style="71" customWidth="1"/>
    <col min="8724" max="8724" width="17" style="71" customWidth="1"/>
    <col min="8725" max="8725" width="13.5703125" style="71" customWidth="1"/>
    <col min="8726" max="8726" width="12.85546875" style="71" bestFit="1" customWidth="1"/>
    <col min="8727" max="8729" width="9.140625" style="71"/>
    <col min="8730" max="8730" width="8.7109375" style="71" customWidth="1"/>
    <col min="8731" max="8734" width="9.140625" style="71"/>
    <col min="8735" max="8735" width="13" style="71" bestFit="1" customWidth="1"/>
    <col min="8736" max="8960" width="9.140625" style="71"/>
    <col min="8961" max="8961" width="1.42578125" style="71" customWidth="1"/>
    <col min="8962" max="8962" width="2.5703125" style="71" customWidth="1"/>
    <col min="8963" max="8963" width="2" style="71" customWidth="1"/>
    <col min="8964" max="8964" width="6.28515625" style="71" customWidth="1"/>
    <col min="8965" max="8965" width="17.85546875" style="71" customWidth="1"/>
    <col min="8966" max="8966" width="0.28515625" style="71" customWidth="1"/>
    <col min="8967" max="8967" width="15" style="71" customWidth="1"/>
    <col min="8968" max="8968" width="9.85546875" style="71" customWidth="1"/>
    <col min="8969" max="8969" width="8.42578125" style="71" customWidth="1"/>
    <col min="8970" max="8976" width="0" style="71" hidden="1" customWidth="1"/>
    <col min="8977" max="8977" width="14.85546875" style="71" customWidth="1"/>
    <col min="8978" max="8978" width="10" style="71" customWidth="1"/>
    <col min="8979" max="8979" width="8.42578125" style="71" customWidth="1"/>
    <col min="8980" max="8980" width="17" style="71" customWidth="1"/>
    <col min="8981" max="8981" width="13.5703125" style="71" customWidth="1"/>
    <col min="8982" max="8982" width="12.85546875" style="71" bestFit="1" customWidth="1"/>
    <col min="8983" max="8985" width="9.140625" style="71"/>
    <col min="8986" max="8986" width="8.7109375" style="71" customWidth="1"/>
    <col min="8987" max="8990" width="9.140625" style="71"/>
    <col min="8991" max="8991" width="13" style="71" bestFit="1" customWidth="1"/>
    <col min="8992" max="9216" width="9.140625" style="71"/>
    <col min="9217" max="9217" width="1.42578125" style="71" customWidth="1"/>
    <col min="9218" max="9218" width="2.5703125" style="71" customWidth="1"/>
    <col min="9219" max="9219" width="2" style="71" customWidth="1"/>
    <col min="9220" max="9220" width="6.28515625" style="71" customWidth="1"/>
    <col min="9221" max="9221" width="17.85546875" style="71" customWidth="1"/>
    <col min="9222" max="9222" width="0.28515625" style="71" customWidth="1"/>
    <col min="9223" max="9223" width="15" style="71" customWidth="1"/>
    <col min="9224" max="9224" width="9.85546875" style="71" customWidth="1"/>
    <col min="9225" max="9225" width="8.42578125" style="71" customWidth="1"/>
    <col min="9226" max="9232" width="0" style="71" hidden="1" customWidth="1"/>
    <col min="9233" max="9233" width="14.85546875" style="71" customWidth="1"/>
    <col min="9234" max="9234" width="10" style="71" customWidth="1"/>
    <col min="9235" max="9235" width="8.42578125" style="71" customWidth="1"/>
    <col min="9236" max="9236" width="17" style="71" customWidth="1"/>
    <col min="9237" max="9237" width="13.5703125" style="71" customWidth="1"/>
    <col min="9238" max="9238" width="12.85546875" style="71" bestFit="1" customWidth="1"/>
    <col min="9239" max="9241" width="9.140625" style="71"/>
    <col min="9242" max="9242" width="8.7109375" style="71" customWidth="1"/>
    <col min="9243" max="9246" width="9.140625" style="71"/>
    <col min="9247" max="9247" width="13" style="71" bestFit="1" customWidth="1"/>
    <col min="9248" max="9472" width="9.140625" style="71"/>
    <col min="9473" max="9473" width="1.42578125" style="71" customWidth="1"/>
    <col min="9474" max="9474" width="2.5703125" style="71" customWidth="1"/>
    <col min="9475" max="9475" width="2" style="71" customWidth="1"/>
    <col min="9476" max="9476" width="6.28515625" style="71" customWidth="1"/>
    <col min="9477" max="9477" width="17.85546875" style="71" customWidth="1"/>
    <col min="9478" max="9478" width="0.28515625" style="71" customWidth="1"/>
    <col min="9479" max="9479" width="15" style="71" customWidth="1"/>
    <col min="9480" max="9480" width="9.85546875" style="71" customWidth="1"/>
    <col min="9481" max="9481" width="8.42578125" style="71" customWidth="1"/>
    <col min="9482" max="9488" width="0" style="71" hidden="1" customWidth="1"/>
    <col min="9489" max="9489" width="14.85546875" style="71" customWidth="1"/>
    <col min="9490" max="9490" width="10" style="71" customWidth="1"/>
    <col min="9491" max="9491" width="8.42578125" style="71" customWidth="1"/>
    <col min="9492" max="9492" width="17" style="71" customWidth="1"/>
    <col min="9493" max="9493" width="13.5703125" style="71" customWidth="1"/>
    <col min="9494" max="9494" width="12.85546875" style="71" bestFit="1" customWidth="1"/>
    <col min="9495" max="9497" width="9.140625" style="71"/>
    <col min="9498" max="9498" width="8.7109375" style="71" customWidth="1"/>
    <col min="9499" max="9502" width="9.140625" style="71"/>
    <col min="9503" max="9503" width="13" style="71" bestFit="1" customWidth="1"/>
    <col min="9504" max="9728" width="9.140625" style="71"/>
    <col min="9729" max="9729" width="1.42578125" style="71" customWidth="1"/>
    <col min="9730" max="9730" width="2.5703125" style="71" customWidth="1"/>
    <col min="9731" max="9731" width="2" style="71" customWidth="1"/>
    <col min="9732" max="9732" width="6.28515625" style="71" customWidth="1"/>
    <col min="9733" max="9733" width="17.85546875" style="71" customWidth="1"/>
    <col min="9734" max="9734" width="0.28515625" style="71" customWidth="1"/>
    <col min="9735" max="9735" width="15" style="71" customWidth="1"/>
    <col min="9736" max="9736" width="9.85546875" style="71" customWidth="1"/>
    <col min="9737" max="9737" width="8.42578125" style="71" customWidth="1"/>
    <col min="9738" max="9744" width="0" style="71" hidden="1" customWidth="1"/>
    <col min="9745" max="9745" width="14.85546875" style="71" customWidth="1"/>
    <col min="9746" max="9746" width="10" style="71" customWidth="1"/>
    <col min="9747" max="9747" width="8.42578125" style="71" customWidth="1"/>
    <col min="9748" max="9748" width="17" style="71" customWidth="1"/>
    <col min="9749" max="9749" width="13.5703125" style="71" customWidth="1"/>
    <col min="9750" max="9750" width="12.85546875" style="71" bestFit="1" customWidth="1"/>
    <col min="9751" max="9753" width="9.140625" style="71"/>
    <col min="9754" max="9754" width="8.7109375" style="71" customWidth="1"/>
    <col min="9755" max="9758" width="9.140625" style="71"/>
    <col min="9759" max="9759" width="13" style="71" bestFit="1" customWidth="1"/>
    <col min="9760" max="9984" width="9.140625" style="71"/>
    <col min="9985" max="9985" width="1.42578125" style="71" customWidth="1"/>
    <col min="9986" max="9986" width="2.5703125" style="71" customWidth="1"/>
    <col min="9987" max="9987" width="2" style="71" customWidth="1"/>
    <col min="9988" max="9988" width="6.28515625" style="71" customWidth="1"/>
    <col min="9989" max="9989" width="17.85546875" style="71" customWidth="1"/>
    <col min="9990" max="9990" width="0.28515625" style="71" customWidth="1"/>
    <col min="9991" max="9991" width="15" style="71" customWidth="1"/>
    <col min="9992" max="9992" width="9.85546875" style="71" customWidth="1"/>
    <col min="9993" max="9993" width="8.42578125" style="71" customWidth="1"/>
    <col min="9994" max="10000" width="0" style="71" hidden="1" customWidth="1"/>
    <col min="10001" max="10001" width="14.85546875" style="71" customWidth="1"/>
    <col min="10002" max="10002" width="10" style="71" customWidth="1"/>
    <col min="10003" max="10003" width="8.42578125" style="71" customWidth="1"/>
    <col min="10004" max="10004" width="17" style="71" customWidth="1"/>
    <col min="10005" max="10005" width="13.5703125" style="71" customWidth="1"/>
    <col min="10006" max="10006" width="12.85546875" style="71" bestFit="1" customWidth="1"/>
    <col min="10007" max="10009" width="9.140625" style="71"/>
    <col min="10010" max="10010" width="8.7109375" style="71" customWidth="1"/>
    <col min="10011" max="10014" width="9.140625" style="71"/>
    <col min="10015" max="10015" width="13" style="71" bestFit="1" customWidth="1"/>
    <col min="10016" max="10240" width="9.140625" style="71"/>
    <col min="10241" max="10241" width="1.42578125" style="71" customWidth="1"/>
    <col min="10242" max="10242" width="2.5703125" style="71" customWidth="1"/>
    <col min="10243" max="10243" width="2" style="71" customWidth="1"/>
    <col min="10244" max="10244" width="6.28515625" style="71" customWidth="1"/>
    <col min="10245" max="10245" width="17.85546875" style="71" customWidth="1"/>
    <col min="10246" max="10246" width="0.28515625" style="71" customWidth="1"/>
    <col min="10247" max="10247" width="15" style="71" customWidth="1"/>
    <col min="10248" max="10248" width="9.85546875" style="71" customWidth="1"/>
    <col min="10249" max="10249" width="8.42578125" style="71" customWidth="1"/>
    <col min="10250" max="10256" width="0" style="71" hidden="1" customWidth="1"/>
    <col min="10257" max="10257" width="14.85546875" style="71" customWidth="1"/>
    <col min="10258" max="10258" width="10" style="71" customWidth="1"/>
    <col min="10259" max="10259" width="8.42578125" style="71" customWidth="1"/>
    <col min="10260" max="10260" width="17" style="71" customWidth="1"/>
    <col min="10261" max="10261" width="13.5703125" style="71" customWidth="1"/>
    <col min="10262" max="10262" width="12.85546875" style="71" bestFit="1" customWidth="1"/>
    <col min="10263" max="10265" width="9.140625" style="71"/>
    <col min="10266" max="10266" width="8.7109375" style="71" customWidth="1"/>
    <col min="10267" max="10270" width="9.140625" style="71"/>
    <col min="10271" max="10271" width="13" style="71" bestFit="1" customWidth="1"/>
    <col min="10272" max="10496" width="9.140625" style="71"/>
    <col min="10497" max="10497" width="1.42578125" style="71" customWidth="1"/>
    <col min="10498" max="10498" width="2.5703125" style="71" customWidth="1"/>
    <col min="10499" max="10499" width="2" style="71" customWidth="1"/>
    <col min="10500" max="10500" width="6.28515625" style="71" customWidth="1"/>
    <col min="10501" max="10501" width="17.85546875" style="71" customWidth="1"/>
    <col min="10502" max="10502" width="0.28515625" style="71" customWidth="1"/>
    <col min="10503" max="10503" width="15" style="71" customWidth="1"/>
    <col min="10504" max="10504" width="9.85546875" style="71" customWidth="1"/>
    <col min="10505" max="10505" width="8.42578125" style="71" customWidth="1"/>
    <col min="10506" max="10512" width="0" style="71" hidden="1" customWidth="1"/>
    <col min="10513" max="10513" width="14.85546875" style="71" customWidth="1"/>
    <col min="10514" max="10514" width="10" style="71" customWidth="1"/>
    <col min="10515" max="10515" width="8.42578125" style="71" customWidth="1"/>
    <col min="10516" max="10516" width="17" style="71" customWidth="1"/>
    <col min="10517" max="10517" width="13.5703125" style="71" customWidth="1"/>
    <col min="10518" max="10518" width="12.85546875" style="71" bestFit="1" customWidth="1"/>
    <col min="10519" max="10521" width="9.140625" style="71"/>
    <col min="10522" max="10522" width="8.7109375" style="71" customWidth="1"/>
    <col min="10523" max="10526" width="9.140625" style="71"/>
    <col min="10527" max="10527" width="13" style="71" bestFit="1" customWidth="1"/>
    <col min="10528" max="10752" width="9.140625" style="71"/>
    <col min="10753" max="10753" width="1.42578125" style="71" customWidth="1"/>
    <col min="10754" max="10754" width="2.5703125" style="71" customWidth="1"/>
    <col min="10755" max="10755" width="2" style="71" customWidth="1"/>
    <col min="10756" max="10756" width="6.28515625" style="71" customWidth="1"/>
    <col min="10757" max="10757" width="17.85546875" style="71" customWidth="1"/>
    <col min="10758" max="10758" width="0.28515625" style="71" customWidth="1"/>
    <col min="10759" max="10759" width="15" style="71" customWidth="1"/>
    <col min="10760" max="10760" width="9.85546875" style="71" customWidth="1"/>
    <col min="10761" max="10761" width="8.42578125" style="71" customWidth="1"/>
    <col min="10762" max="10768" width="0" style="71" hidden="1" customWidth="1"/>
    <col min="10769" max="10769" width="14.85546875" style="71" customWidth="1"/>
    <col min="10770" max="10770" width="10" style="71" customWidth="1"/>
    <col min="10771" max="10771" width="8.42578125" style="71" customWidth="1"/>
    <col min="10772" max="10772" width="17" style="71" customWidth="1"/>
    <col min="10773" max="10773" width="13.5703125" style="71" customWidth="1"/>
    <col min="10774" max="10774" width="12.85546875" style="71" bestFit="1" customWidth="1"/>
    <col min="10775" max="10777" width="9.140625" style="71"/>
    <col min="10778" max="10778" width="8.7109375" style="71" customWidth="1"/>
    <col min="10779" max="10782" width="9.140625" style="71"/>
    <col min="10783" max="10783" width="13" style="71" bestFit="1" customWidth="1"/>
    <col min="10784" max="11008" width="9.140625" style="71"/>
    <col min="11009" max="11009" width="1.42578125" style="71" customWidth="1"/>
    <col min="11010" max="11010" width="2.5703125" style="71" customWidth="1"/>
    <col min="11011" max="11011" width="2" style="71" customWidth="1"/>
    <col min="11012" max="11012" width="6.28515625" style="71" customWidth="1"/>
    <col min="11013" max="11013" width="17.85546875" style="71" customWidth="1"/>
    <col min="11014" max="11014" width="0.28515625" style="71" customWidth="1"/>
    <col min="11015" max="11015" width="15" style="71" customWidth="1"/>
    <col min="11016" max="11016" width="9.85546875" style="71" customWidth="1"/>
    <col min="11017" max="11017" width="8.42578125" style="71" customWidth="1"/>
    <col min="11018" max="11024" width="0" style="71" hidden="1" customWidth="1"/>
    <col min="11025" max="11025" width="14.85546875" style="71" customWidth="1"/>
    <col min="11026" max="11026" width="10" style="71" customWidth="1"/>
    <col min="11027" max="11027" width="8.42578125" style="71" customWidth="1"/>
    <col min="11028" max="11028" width="17" style="71" customWidth="1"/>
    <col min="11029" max="11029" width="13.5703125" style="71" customWidth="1"/>
    <col min="11030" max="11030" width="12.85546875" style="71" bestFit="1" customWidth="1"/>
    <col min="11031" max="11033" width="9.140625" style="71"/>
    <col min="11034" max="11034" width="8.7109375" style="71" customWidth="1"/>
    <col min="11035" max="11038" width="9.140625" style="71"/>
    <col min="11039" max="11039" width="13" style="71" bestFit="1" customWidth="1"/>
    <col min="11040" max="11264" width="9.140625" style="71"/>
    <col min="11265" max="11265" width="1.42578125" style="71" customWidth="1"/>
    <col min="11266" max="11266" width="2.5703125" style="71" customWidth="1"/>
    <col min="11267" max="11267" width="2" style="71" customWidth="1"/>
    <col min="11268" max="11268" width="6.28515625" style="71" customWidth="1"/>
    <col min="11269" max="11269" width="17.85546875" style="71" customWidth="1"/>
    <col min="11270" max="11270" width="0.28515625" style="71" customWidth="1"/>
    <col min="11271" max="11271" width="15" style="71" customWidth="1"/>
    <col min="11272" max="11272" width="9.85546875" style="71" customWidth="1"/>
    <col min="11273" max="11273" width="8.42578125" style="71" customWidth="1"/>
    <col min="11274" max="11280" width="0" style="71" hidden="1" customWidth="1"/>
    <col min="11281" max="11281" width="14.85546875" style="71" customWidth="1"/>
    <col min="11282" max="11282" width="10" style="71" customWidth="1"/>
    <col min="11283" max="11283" width="8.42578125" style="71" customWidth="1"/>
    <col min="11284" max="11284" width="17" style="71" customWidth="1"/>
    <col min="11285" max="11285" width="13.5703125" style="71" customWidth="1"/>
    <col min="11286" max="11286" width="12.85546875" style="71" bestFit="1" customWidth="1"/>
    <col min="11287" max="11289" width="9.140625" style="71"/>
    <col min="11290" max="11290" width="8.7109375" style="71" customWidth="1"/>
    <col min="11291" max="11294" width="9.140625" style="71"/>
    <col min="11295" max="11295" width="13" style="71" bestFit="1" customWidth="1"/>
    <col min="11296" max="11520" width="9.140625" style="71"/>
    <col min="11521" max="11521" width="1.42578125" style="71" customWidth="1"/>
    <col min="11522" max="11522" width="2.5703125" style="71" customWidth="1"/>
    <col min="11523" max="11523" width="2" style="71" customWidth="1"/>
    <col min="11524" max="11524" width="6.28515625" style="71" customWidth="1"/>
    <col min="11525" max="11525" width="17.85546875" style="71" customWidth="1"/>
    <col min="11526" max="11526" width="0.28515625" style="71" customWidth="1"/>
    <col min="11527" max="11527" width="15" style="71" customWidth="1"/>
    <col min="11528" max="11528" width="9.85546875" style="71" customWidth="1"/>
    <col min="11529" max="11529" width="8.42578125" style="71" customWidth="1"/>
    <col min="11530" max="11536" width="0" style="71" hidden="1" customWidth="1"/>
    <col min="11537" max="11537" width="14.85546875" style="71" customWidth="1"/>
    <col min="11538" max="11538" width="10" style="71" customWidth="1"/>
    <col min="11539" max="11539" width="8.42578125" style="71" customWidth="1"/>
    <col min="11540" max="11540" width="17" style="71" customWidth="1"/>
    <col min="11541" max="11541" width="13.5703125" style="71" customWidth="1"/>
    <col min="11542" max="11542" width="12.85546875" style="71" bestFit="1" customWidth="1"/>
    <col min="11543" max="11545" width="9.140625" style="71"/>
    <col min="11546" max="11546" width="8.7109375" style="71" customWidth="1"/>
    <col min="11547" max="11550" width="9.140625" style="71"/>
    <col min="11551" max="11551" width="13" style="71" bestFit="1" customWidth="1"/>
    <col min="11552" max="11776" width="9.140625" style="71"/>
    <col min="11777" max="11777" width="1.42578125" style="71" customWidth="1"/>
    <col min="11778" max="11778" width="2.5703125" style="71" customWidth="1"/>
    <col min="11779" max="11779" width="2" style="71" customWidth="1"/>
    <col min="11780" max="11780" width="6.28515625" style="71" customWidth="1"/>
    <col min="11781" max="11781" width="17.85546875" style="71" customWidth="1"/>
    <col min="11782" max="11782" width="0.28515625" style="71" customWidth="1"/>
    <col min="11783" max="11783" width="15" style="71" customWidth="1"/>
    <col min="11784" max="11784" width="9.85546875" style="71" customWidth="1"/>
    <col min="11785" max="11785" width="8.42578125" style="71" customWidth="1"/>
    <col min="11786" max="11792" width="0" style="71" hidden="1" customWidth="1"/>
    <col min="11793" max="11793" width="14.85546875" style="71" customWidth="1"/>
    <col min="11794" max="11794" width="10" style="71" customWidth="1"/>
    <col min="11795" max="11795" width="8.42578125" style="71" customWidth="1"/>
    <col min="11796" max="11796" width="17" style="71" customWidth="1"/>
    <col min="11797" max="11797" width="13.5703125" style="71" customWidth="1"/>
    <col min="11798" max="11798" width="12.85546875" style="71" bestFit="1" customWidth="1"/>
    <col min="11799" max="11801" width="9.140625" style="71"/>
    <col min="11802" max="11802" width="8.7109375" style="71" customWidth="1"/>
    <col min="11803" max="11806" width="9.140625" style="71"/>
    <col min="11807" max="11807" width="13" style="71" bestFit="1" customWidth="1"/>
    <col min="11808" max="12032" width="9.140625" style="71"/>
    <col min="12033" max="12033" width="1.42578125" style="71" customWidth="1"/>
    <col min="12034" max="12034" width="2.5703125" style="71" customWidth="1"/>
    <col min="12035" max="12035" width="2" style="71" customWidth="1"/>
    <col min="12036" max="12036" width="6.28515625" style="71" customWidth="1"/>
    <col min="12037" max="12037" width="17.85546875" style="71" customWidth="1"/>
    <col min="12038" max="12038" width="0.28515625" style="71" customWidth="1"/>
    <col min="12039" max="12039" width="15" style="71" customWidth="1"/>
    <col min="12040" max="12040" width="9.85546875" style="71" customWidth="1"/>
    <col min="12041" max="12041" width="8.42578125" style="71" customWidth="1"/>
    <col min="12042" max="12048" width="0" style="71" hidden="1" customWidth="1"/>
    <col min="12049" max="12049" width="14.85546875" style="71" customWidth="1"/>
    <col min="12050" max="12050" width="10" style="71" customWidth="1"/>
    <col min="12051" max="12051" width="8.42578125" style="71" customWidth="1"/>
    <col min="12052" max="12052" width="17" style="71" customWidth="1"/>
    <col min="12053" max="12053" width="13.5703125" style="71" customWidth="1"/>
    <col min="12054" max="12054" width="12.85546875" style="71" bestFit="1" customWidth="1"/>
    <col min="12055" max="12057" width="9.140625" style="71"/>
    <col min="12058" max="12058" width="8.7109375" style="71" customWidth="1"/>
    <col min="12059" max="12062" width="9.140625" style="71"/>
    <col min="12063" max="12063" width="13" style="71" bestFit="1" customWidth="1"/>
    <col min="12064" max="12288" width="9.140625" style="71"/>
    <col min="12289" max="12289" width="1.42578125" style="71" customWidth="1"/>
    <col min="12290" max="12290" width="2.5703125" style="71" customWidth="1"/>
    <col min="12291" max="12291" width="2" style="71" customWidth="1"/>
    <col min="12292" max="12292" width="6.28515625" style="71" customWidth="1"/>
    <col min="12293" max="12293" width="17.85546875" style="71" customWidth="1"/>
    <col min="12294" max="12294" width="0.28515625" style="71" customWidth="1"/>
    <col min="12295" max="12295" width="15" style="71" customWidth="1"/>
    <col min="12296" max="12296" width="9.85546875" style="71" customWidth="1"/>
    <col min="12297" max="12297" width="8.42578125" style="71" customWidth="1"/>
    <col min="12298" max="12304" width="0" style="71" hidden="1" customWidth="1"/>
    <col min="12305" max="12305" width="14.85546875" style="71" customWidth="1"/>
    <col min="12306" max="12306" width="10" style="71" customWidth="1"/>
    <col min="12307" max="12307" width="8.42578125" style="71" customWidth="1"/>
    <col min="12308" max="12308" width="17" style="71" customWidth="1"/>
    <col min="12309" max="12309" width="13.5703125" style="71" customWidth="1"/>
    <col min="12310" max="12310" width="12.85546875" style="71" bestFit="1" customWidth="1"/>
    <col min="12311" max="12313" width="9.140625" style="71"/>
    <col min="12314" max="12314" width="8.7109375" style="71" customWidth="1"/>
    <col min="12315" max="12318" width="9.140625" style="71"/>
    <col min="12319" max="12319" width="13" style="71" bestFit="1" customWidth="1"/>
    <col min="12320" max="12544" width="9.140625" style="71"/>
    <col min="12545" max="12545" width="1.42578125" style="71" customWidth="1"/>
    <col min="12546" max="12546" width="2.5703125" style="71" customWidth="1"/>
    <col min="12547" max="12547" width="2" style="71" customWidth="1"/>
    <col min="12548" max="12548" width="6.28515625" style="71" customWidth="1"/>
    <col min="12549" max="12549" width="17.85546875" style="71" customWidth="1"/>
    <col min="12550" max="12550" width="0.28515625" style="71" customWidth="1"/>
    <col min="12551" max="12551" width="15" style="71" customWidth="1"/>
    <col min="12552" max="12552" width="9.85546875" style="71" customWidth="1"/>
    <col min="12553" max="12553" width="8.42578125" style="71" customWidth="1"/>
    <col min="12554" max="12560" width="0" style="71" hidden="1" customWidth="1"/>
    <col min="12561" max="12561" width="14.85546875" style="71" customWidth="1"/>
    <col min="12562" max="12562" width="10" style="71" customWidth="1"/>
    <col min="12563" max="12563" width="8.42578125" style="71" customWidth="1"/>
    <col min="12564" max="12564" width="17" style="71" customWidth="1"/>
    <col min="12565" max="12565" width="13.5703125" style="71" customWidth="1"/>
    <col min="12566" max="12566" width="12.85546875" style="71" bestFit="1" customWidth="1"/>
    <col min="12567" max="12569" width="9.140625" style="71"/>
    <col min="12570" max="12570" width="8.7109375" style="71" customWidth="1"/>
    <col min="12571" max="12574" width="9.140625" style="71"/>
    <col min="12575" max="12575" width="13" style="71" bestFit="1" customWidth="1"/>
    <col min="12576" max="12800" width="9.140625" style="71"/>
    <col min="12801" max="12801" width="1.42578125" style="71" customWidth="1"/>
    <col min="12802" max="12802" width="2.5703125" style="71" customWidth="1"/>
    <col min="12803" max="12803" width="2" style="71" customWidth="1"/>
    <col min="12804" max="12804" width="6.28515625" style="71" customWidth="1"/>
    <col min="12805" max="12805" width="17.85546875" style="71" customWidth="1"/>
    <col min="12806" max="12806" width="0.28515625" style="71" customWidth="1"/>
    <col min="12807" max="12807" width="15" style="71" customWidth="1"/>
    <col min="12808" max="12808" width="9.85546875" style="71" customWidth="1"/>
    <col min="12809" max="12809" width="8.42578125" style="71" customWidth="1"/>
    <col min="12810" max="12816" width="0" style="71" hidden="1" customWidth="1"/>
    <col min="12817" max="12817" width="14.85546875" style="71" customWidth="1"/>
    <col min="12818" max="12818" width="10" style="71" customWidth="1"/>
    <col min="12819" max="12819" width="8.42578125" style="71" customWidth="1"/>
    <col min="12820" max="12820" width="17" style="71" customWidth="1"/>
    <col min="12821" max="12821" width="13.5703125" style="71" customWidth="1"/>
    <col min="12822" max="12822" width="12.85546875" style="71" bestFit="1" customWidth="1"/>
    <col min="12823" max="12825" width="9.140625" style="71"/>
    <col min="12826" max="12826" width="8.7109375" style="71" customWidth="1"/>
    <col min="12827" max="12830" width="9.140625" style="71"/>
    <col min="12831" max="12831" width="13" style="71" bestFit="1" customWidth="1"/>
    <col min="12832" max="13056" width="9.140625" style="71"/>
    <col min="13057" max="13057" width="1.42578125" style="71" customWidth="1"/>
    <col min="13058" max="13058" width="2.5703125" style="71" customWidth="1"/>
    <col min="13059" max="13059" width="2" style="71" customWidth="1"/>
    <col min="13060" max="13060" width="6.28515625" style="71" customWidth="1"/>
    <col min="13061" max="13061" width="17.85546875" style="71" customWidth="1"/>
    <col min="13062" max="13062" width="0.28515625" style="71" customWidth="1"/>
    <col min="13063" max="13063" width="15" style="71" customWidth="1"/>
    <col min="13064" max="13064" width="9.85546875" style="71" customWidth="1"/>
    <col min="13065" max="13065" width="8.42578125" style="71" customWidth="1"/>
    <col min="13066" max="13072" width="0" style="71" hidden="1" customWidth="1"/>
    <col min="13073" max="13073" width="14.85546875" style="71" customWidth="1"/>
    <col min="13074" max="13074" width="10" style="71" customWidth="1"/>
    <col min="13075" max="13075" width="8.42578125" style="71" customWidth="1"/>
    <col min="13076" max="13076" width="17" style="71" customWidth="1"/>
    <col min="13077" max="13077" width="13.5703125" style="71" customWidth="1"/>
    <col min="13078" max="13078" width="12.85546875" style="71" bestFit="1" customWidth="1"/>
    <col min="13079" max="13081" width="9.140625" style="71"/>
    <col min="13082" max="13082" width="8.7109375" style="71" customWidth="1"/>
    <col min="13083" max="13086" width="9.140625" style="71"/>
    <col min="13087" max="13087" width="13" style="71" bestFit="1" customWidth="1"/>
    <col min="13088" max="13312" width="9.140625" style="71"/>
    <col min="13313" max="13313" width="1.42578125" style="71" customWidth="1"/>
    <col min="13314" max="13314" width="2.5703125" style="71" customWidth="1"/>
    <col min="13315" max="13315" width="2" style="71" customWidth="1"/>
    <col min="13316" max="13316" width="6.28515625" style="71" customWidth="1"/>
    <col min="13317" max="13317" width="17.85546875" style="71" customWidth="1"/>
    <col min="13318" max="13318" width="0.28515625" style="71" customWidth="1"/>
    <col min="13319" max="13319" width="15" style="71" customWidth="1"/>
    <col min="13320" max="13320" width="9.85546875" style="71" customWidth="1"/>
    <col min="13321" max="13321" width="8.42578125" style="71" customWidth="1"/>
    <col min="13322" max="13328" width="0" style="71" hidden="1" customWidth="1"/>
    <col min="13329" max="13329" width="14.85546875" style="71" customWidth="1"/>
    <col min="13330" max="13330" width="10" style="71" customWidth="1"/>
    <col min="13331" max="13331" width="8.42578125" style="71" customWidth="1"/>
    <col min="13332" max="13332" width="17" style="71" customWidth="1"/>
    <col min="13333" max="13333" width="13.5703125" style="71" customWidth="1"/>
    <col min="13334" max="13334" width="12.85546875" style="71" bestFit="1" customWidth="1"/>
    <col min="13335" max="13337" width="9.140625" style="71"/>
    <col min="13338" max="13338" width="8.7109375" style="71" customWidth="1"/>
    <col min="13339" max="13342" width="9.140625" style="71"/>
    <col min="13343" max="13343" width="13" style="71" bestFit="1" customWidth="1"/>
    <col min="13344" max="13568" width="9.140625" style="71"/>
    <col min="13569" max="13569" width="1.42578125" style="71" customWidth="1"/>
    <col min="13570" max="13570" width="2.5703125" style="71" customWidth="1"/>
    <col min="13571" max="13571" width="2" style="71" customWidth="1"/>
    <col min="13572" max="13572" width="6.28515625" style="71" customWidth="1"/>
    <col min="13573" max="13573" width="17.85546875" style="71" customWidth="1"/>
    <col min="13574" max="13574" width="0.28515625" style="71" customWidth="1"/>
    <col min="13575" max="13575" width="15" style="71" customWidth="1"/>
    <col min="13576" max="13576" width="9.85546875" style="71" customWidth="1"/>
    <col min="13577" max="13577" width="8.42578125" style="71" customWidth="1"/>
    <col min="13578" max="13584" width="0" style="71" hidden="1" customWidth="1"/>
    <col min="13585" max="13585" width="14.85546875" style="71" customWidth="1"/>
    <col min="13586" max="13586" width="10" style="71" customWidth="1"/>
    <col min="13587" max="13587" width="8.42578125" style="71" customWidth="1"/>
    <col min="13588" max="13588" width="17" style="71" customWidth="1"/>
    <col min="13589" max="13589" width="13.5703125" style="71" customWidth="1"/>
    <col min="13590" max="13590" width="12.85546875" style="71" bestFit="1" customWidth="1"/>
    <col min="13591" max="13593" width="9.140625" style="71"/>
    <col min="13594" max="13594" width="8.7109375" style="71" customWidth="1"/>
    <col min="13595" max="13598" width="9.140625" style="71"/>
    <col min="13599" max="13599" width="13" style="71" bestFit="1" customWidth="1"/>
    <col min="13600" max="13824" width="9.140625" style="71"/>
    <col min="13825" max="13825" width="1.42578125" style="71" customWidth="1"/>
    <col min="13826" max="13826" width="2.5703125" style="71" customWidth="1"/>
    <col min="13827" max="13827" width="2" style="71" customWidth="1"/>
    <col min="13828" max="13828" width="6.28515625" style="71" customWidth="1"/>
    <col min="13829" max="13829" width="17.85546875" style="71" customWidth="1"/>
    <col min="13830" max="13830" width="0.28515625" style="71" customWidth="1"/>
    <col min="13831" max="13831" width="15" style="71" customWidth="1"/>
    <col min="13832" max="13832" width="9.85546875" style="71" customWidth="1"/>
    <col min="13833" max="13833" width="8.42578125" style="71" customWidth="1"/>
    <col min="13834" max="13840" width="0" style="71" hidden="1" customWidth="1"/>
    <col min="13841" max="13841" width="14.85546875" style="71" customWidth="1"/>
    <col min="13842" max="13842" width="10" style="71" customWidth="1"/>
    <col min="13843" max="13843" width="8.42578125" style="71" customWidth="1"/>
    <col min="13844" max="13844" width="17" style="71" customWidth="1"/>
    <col min="13845" max="13845" width="13.5703125" style="71" customWidth="1"/>
    <col min="13846" max="13846" width="12.85546875" style="71" bestFit="1" customWidth="1"/>
    <col min="13847" max="13849" width="9.140625" style="71"/>
    <col min="13850" max="13850" width="8.7109375" style="71" customWidth="1"/>
    <col min="13851" max="13854" width="9.140625" style="71"/>
    <col min="13855" max="13855" width="13" style="71" bestFit="1" customWidth="1"/>
    <col min="13856" max="14080" width="9.140625" style="71"/>
    <col min="14081" max="14081" width="1.42578125" style="71" customWidth="1"/>
    <col min="14082" max="14082" width="2.5703125" style="71" customWidth="1"/>
    <col min="14083" max="14083" width="2" style="71" customWidth="1"/>
    <col min="14084" max="14084" width="6.28515625" style="71" customWidth="1"/>
    <col min="14085" max="14085" width="17.85546875" style="71" customWidth="1"/>
    <col min="14086" max="14086" width="0.28515625" style="71" customWidth="1"/>
    <col min="14087" max="14087" width="15" style="71" customWidth="1"/>
    <col min="14088" max="14088" width="9.85546875" style="71" customWidth="1"/>
    <col min="14089" max="14089" width="8.42578125" style="71" customWidth="1"/>
    <col min="14090" max="14096" width="0" style="71" hidden="1" customWidth="1"/>
    <col min="14097" max="14097" width="14.85546875" style="71" customWidth="1"/>
    <col min="14098" max="14098" width="10" style="71" customWidth="1"/>
    <col min="14099" max="14099" width="8.42578125" style="71" customWidth="1"/>
    <col min="14100" max="14100" width="17" style="71" customWidth="1"/>
    <col min="14101" max="14101" width="13.5703125" style="71" customWidth="1"/>
    <col min="14102" max="14102" width="12.85546875" style="71" bestFit="1" customWidth="1"/>
    <col min="14103" max="14105" width="9.140625" style="71"/>
    <col min="14106" max="14106" width="8.7109375" style="71" customWidth="1"/>
    <col min="14107" max="14110" width="9.140625" style="71"/>
    <col min="14111" max="14111" width="13" style="71" bestFit="1" customWidth="1"/>
    <col min="14112" max="14336" width="9.140625" style="71"/>
    <col min="14337" max="14337" width="1.42578125" style="71" customWidth="1"/>
    <col min="14338" max="14338" width="2.5703125" style="71" customWidth="1"/>
    <col min="14339" max="14339" width="2" style="71" customWidth="1"/>
    <col min="14340" max="14340" width="6.28515625" style="71" customWidth="1"/>
    <col min="14341" max="14341" width="17.85546875" style="71" customWidth="1"/>
    <col min="14342" max="14342" width="0.28515625" style="71" customWidth="1"/>
    <col min="14343" max="14343" width="15" style="71" customWidth="1"/>
    <col min="14344" max="14344" width="9.85546875" style="71" customWidth="1"/>
    <col min="14345" max="14345" width="8.42578125" style="71" customWidth="1"/>
    <col min="14346" max="14352" width="0" style="71" hidden="1" customWidth="1"/>
    <col min="14353" max="14353" width="14.85546875" style="71" customWidth="1"/>
    <col min="14354" max="14354" width="10" style="71" customWidth="1"/>
    <col min="14355" max="14355" width="8.42578125" style="71" customWidth="1"/>
    <col min="14356" max="14356" width="17" style="71" customWidth="1"/>
    <col min="14357" max="14357" width="13.5703125" style="71" customWidth="1"/>
    <col min="14358" max="14358" width="12.85546875" style="71" bestFit="1" customWidth="1"/>
    <col min="14359" max="14361" width="9.140625" style="71"/>
    <col min="14362" max="14362" width="8.7109375" style="71" customWidth="1"/>
    <col min="14363" max="14366" width="9.140625" style="71"/>
    <col min="14367" max="14367" width="13" style="71" bestFit="1" customWidth="1"/>
    <col min="14368" max="14592" width="9.140625" style="71"/>
    <col min="14593" max="14593" width="1.42578125" style="71" customWidth="1"/>
    <col min="14594" max="14594" width="2.5703125" style="71" customWidth="1"/>
    <col min="14595" max="14595" width="2" style="71" customWidth="1"/>
    <col min="14596" max="14596" width="6.28515625" style="71" customWidth="1"/>
    <col min="14597" max="14597" width="17.85546875" style="71" customWidth="1"/>
    <col min="14598" max="14598" width="0.28515625" style="71" customWidth="1"/>
    <col min="14599" max="14599" width="15" style="71" customWidth="1"/>
    <col min="14600" max="14600" width="9.85546875" style="71" customWidth="1"/>
    <col min="14601" max="14601" width="8.42578125" style="71" customWidth="1"/>
    <col min="14602" max="14608" width="0" style="71" hidden="1" customWidth="1"/>
    <col min="14609" max="14609" width="14.85546875" style="71" customWidth="1"/>
    <col min="14610" max="14610" width="10" style="71" customWidth="1"/>
    <col min="14611" max="14611" width="8.42578125" style="71" customWidth="1"/>
    <col min="14612" max="14612" width="17" style="71" customWidth="1"/>
    <col min="14613" max="14613" width="13.5703125" style="71" customWidth="1"/>
    <col min="14614" max="14614" width="12.85546875" style="71" bestFit="1" customWidth="1"/>
    <col min="14615" max="14617" width="9.140625" style="71"/>
    <col min="14618" max="14618" width="8.7109375" style="71" customWidth="1"/>
    <col min="14619" max="14622" width="9.140625" style="71"/>
    <col min="14623" max="14623" width="13" style="71" bestFit="1" customWidth="1"/>
    <col min="14624" max="14848" width="9.140625" style="71"/>
    <col min="14849" max="14849" width="1.42578125" style="71" customWidth="1"/>
    <col min="14850" max="14850" width="2.5703125" style="71" customWidth="1"/>
    <col min="14851" max="14851" width="2" style="71" customWidth="1"/>
    <col min="14852" max="14852" width="6.28515625" style="71" customWidth="1"/>
    <col min="14853" max="14853" width="17.85546875" style="71" customWidth="1"/>
    <col min="14854" max="14854" width="0.28515625" style="71" customWidth="1"/>
    <col min="14855" max="14855" width="15" style="71" customWidth="1"/>
    <col min="14856" max="14856" width="9.85546875" style="71" customWidth="1"/>
    <col min="14857" max="14857" width="8.42578125" style="71" customWidth="1"/>
    <col min="14858" max="14864" width="0" style="71" hidden="1" customWidth="1"/>
    <col min="14865" max="14865" width="14.85546875" style="71" customWidth="1"/>
    <col min="14866" max="14866" width="10" style="71" customWidth="1"/>
    <col min="14867" max="14867" width="8.42578125" style="71" customWidth="1"/>
    <col min="14868" max="14868" width="17" style="71" customWidth="1"/>
    <col min="14869" max="14869" width="13.5703125" style="71" customWidth="1"/>
    <col min="14870" max="14870" width="12.85546875" style="71" bestFit="1" customWidth="1"/>
    <col min="14871" max="14873" width="9.140625" style="71"/>
    <col min="14874" max="14874" width="8.7109375" style="71" customWidth="1"/>
    <col min="14875" max="14878" width="9.140625" style="71"/>
    <col min="14879" max="14879" width="13" style="71" bestFit="1" customWidth="1"/>
    <col min="14880" max="15104" width="9.140625" style="71"/>
    <col min="15105" max="15105" width="1.42578125" style="71" customWidth="1"/>
    <col min="15106" max="15106" width="2.5703125" style="71" customWidth="1"/>
    <col min="15107" max="15107" width="2" style="71" customWidth="1"/>
    <col min="15108" max="15108" width="6.28515625" style="71" customWidth="1"/>
    <col min="15109" max="15109" width="17.85546875" style="71" customWidth="1"/>
    <col min="15110" max="15110" width="0.28515625" style="71" customWidth="1"/>
    <col min="15111" max="15111" width="15" style="71" customWidth="1"/>
    <col min="15112" max="15112" width="9.85546875" style="71" customWidth="1"/>
    <col min="15113" max="15113" width="8.42578125" style="71" customWidth="1"/>
    <col min="15114" max="15120" width="0" style="71" hidden="1" customWidth="1"/>
    <col min="15121" max="15121" width="14.85546875" style="71" customWidth="1"/>
    <col min="15122" max="15122" width="10" style="71" customWidth="1"/>
    <col min="15123" max="15123" width="8.42578125" style="71" customWidth="1"/>
    <col min="15124" max="15124" width="17" style="71" customWidth="1"/>
    <col min="15125" max="15125" width="13.5703125" style="71" customWidth="1"/>
    <col min="15126" max="15126" width="12.85546875" style="71" bestFit="1" customWidth="1"/>
    <col min="15127" max="15129" width="9.140625" style="71"/>
    <col min="15130" max="15130" width="8.7109375" style="71" customWidth="1"/>
    <col min="15131" max="15134" width="9.140625" style="71"/>
    <col min="15135" max="15135" width="13" style="71" bestFit="1" customWidth="1"/>
    <col min="15136" max="15360" width="9.140625" style="71"/>
    <col min="15361" max="15361" width="1.42578125" style="71" customWidth="1"/>
    <col min="15362" max="15362" width="2.5703125" style="71" customWidth="1"/>
    <col min="15363" max="15363" width="2" style="71" customWidth="1"/>
    <col min="15364" max="15364" width="6.28515625" style="71" customWidth="1"/>
    <col min="15365" max="15365" width="17.85546875" style="71" customWidth="1"/>
    <col min="15366" max="15366" width="0.28515625" style="71" customWidth="1"/>
    <col min="15367" max="15367" width="15" style="71" customWidth="1"/>
    <col min="15368" max="15368" width="9.85546875" style="71" customWidth="1"/>
    <col min="15369" max="15369" width="8.42578125" style="71" customWidth="1"/>
    <col min="15370" max="15376" width="0" style="71" hidden="1" customWidth="1"/>
    <col min="15377" max="15377" width="14.85546875" style="71" customWidth="1"/>
    <col min="15378" max="15378" width="10" style="71" customWidth="1"/>
    <col min="15379" max="15379" width="8.42578125" style="71" customWidth="1"/>
    <col min="15380" max="15380" width="17" style="71" customWidth="1"/>
    <col min="15381" max="15381" width="13.5703125" style="71" customWidth="1"/>
    <col min="15382" max="15382" width="12.85546875" style="71" bestFit="1" customWidth="1"/>
    <col min="15383" max="15385" width="9.140625" style="71"/>
    <col min="15386" max="15386" width="8.7109375" style="71" customWidth="1"/>
    <col min="15387" max="15390" width="9.140625" style="71"/>
    <col min="15391" max="15391" width="13" style="71" bestFit="1" customWidth="1"/>
    <col min="15392" max="15616" width="9.140625" style="71"/>
    <col min="15617" max="15617" width="1.42578125" style="71" customWidth="1"/>
    <col min="15618" max="15618" width="2.5703125" style="71" customWidth="1"/>
    <col min="15619" max="15619" width="2" style="71" customWidth="1"/>
    <col min="15620" max="15620" width="6.28515625" style="71" customWidth="1"/>
    <col min="15621" max="15621" width="17.85546875" style="71" customWidth="1"/>
    <col min="15622" max="15622" width="0.28515625" style="71" customWidth="1"/>
    <col min="15623" max="15623" width="15" style="71" customWidth="1"/>
    <col min="15624" max="15624" width="9.85546875" style="71" customWidth="1"/>
    <col min="15625" max="15625" width="8.42578125" style="71" customWidth="1"/>
    <col min="15626" max="15632" width="0" style="71" hidden="1" customWidth="1"/>
    <col min="15633" max="15633" width="14.85546875" style="71" customWidth="1"/>
    <col min="15634" max="15634" width="10" style="71" customWidth="1"/>
    <col min="15635" max="15635" width="8.42578125" style="71" customWidth="1"/>
    <col min="15636" max="15636" width="17" style="71" customWidth="1"/>
    <col min="15637" max="15637" width="13.5703125" style="71" customWidth="1"/>
    <col min="15638" max="15638" width="12.85546875" style="71" bestFit="1" customWidth="1"/>
    <col min="15639" max="15641" width="9.140625" style="71"/>
    <col min="15642" max="15642" width="8.7109375" style="71" customWidth="1"/>
    <col min="15643" max="15646" width="9.140625" style="71"/>
    <col min="15647" max="15647" width="13" style="71" bestFit="1" customWidth="1"/>
    <col min="15648" max="15872" width="9.140625" style="71"/>
    <col min="15873" max="15873" width="1.42578125" style="71" customWidth="1"/>
    <col min="15874" max="15874" width="2.5703125" style="71" customWidth="1"/>
    <col min="15875" max="15875" width="2" style="71" customWidth="1"/>
    <col min="15876" max="15876" width="6.28515625" style="71" customWidth="1"/>
    <col min="15877" max="15877" width="17.85546875" style="71" customWidth="1"/>
    <col min="15878" max="15878" width="0.28515625" style="71" customWidth="1"/>
    <col min="15879" max="15879" width="15" style="71" customWidth="1"/>
    <col min="15880" max="15880" width="9.85546875" style="71" customWidth="1"/>
    <col min="15881" max="15881" width="8.42578125" style="71" customWidth="1"/>
    <col min="15882" max="15888" width="0" style="71" hidden="1" customWidth="1"/>
    <col min="15889" max="15889" width="14.85546875" style="71" customWidth="1"/>
    <col min="15890" max="15890" width="10" style="71" customWidth="1"/>
    <col min="15891" max="15891" width="8.42578125" style="71" customWidth="1"/>
    <col min="15892" max="15892" width="17" style="71" customWidth="1"/>
    <col min="15893" max="15893" width="13.5703125" style="71" customWidth="1"/>
    <col min="15894" max="15894" width="12.85546875" style="71" bestFit="1" customWidth="1"/>
    <col min="15895" max="15897" width="9.140625" style="71"/>
    <col min="15898" max="15898" width="8.7109375" style="71" customWidth="1"/>
    <col min="15899" max="15902" width="9.140625" style="71"/>
    <col min="15903" max="15903" width="13" style="71" bestFit="1" customWidth="1"/>
    <col min="15904" max="16128" width="9.140625" style="71"/>
    <col min="16129" max="16129" width="1.42578125" style="71" customWidth="1"/>
    <col min="16130" max="16130" width="2.5703125" style="71" customWidth="1"/>
    <col min="16131" max="16131" width="2" style="71" customWidth="1"/>
    <col min="16132" max="16132" width="6.28515625" style="71" customWidth="1"/>
    <col min="16133" max="16133" width="17.85546875" style="71" customWidth="1"/>
    <col min="16134" max="16134" width="0.28515625" style="71" customWidth="1"/>
    <col min="16135" max="16135" width="15" style="71" customWidth="1"/>
    <col min="16136" max="16136" width="9.85546875" style="71" customWidth="1"/>
    <col min="16137" max="16137" width="8.42578125" style="71" customWidth="1"/>
    <col min="16138" max="16144" width="0" style="71" hidden="1" customWidth="1"/>
    <col min="16145" max="16145" width="14.85546875" style="71" customWidth="1"/>
    <col min="16146" max="16146" width="10" style="71" customWidth="1"/>
    <col min="16147" max="16147" width="8.42578125" style="71" customWidth="1"/>
    <col min="16148" max="16148" width="17" style="71" customWidth="1"/>
    <col min="16149" max="16149" width="13.5703125" style="71" customWidth="1"/>
    <col min="16150" max="16150" width="12.85546875" style="71" bestFit="1" customWidth="1"/>
    <col min="16151" max="16153" width="9.140625" style="71"/>
    <col min="16154" max="16154" width="8.7109375" style="71" customWidth="1"/>
    <col min="16155" max="16158" width="9.140625" style="71"/>
    <col min="16159" max="16159" width="13" style="71" bestFit="1" customWidth="1"/>
    <col min="16160" max="16384" width="9.140625" style="71"/>
  </cols>
  <sheetData>
    <row r="1" spans="1:32" ht="18.75" customHeight="1" x14ac:dyDescent="0.25">
      <c r="A1" s="69" t="s">
        <v>59</v>
      </c>
      <c r="B1" s="70"/>
      <c r="C1" s="70"/>
      <c r="G1" s="72"/>
      <c r="J1" s="73"/>
      <c r="K1" s="73"/>
      <c r="L1" s="73"/>
      <c r="M1" s="73"/>
      <c r="N1" s="73"/>
      <c r="O1" s="73"/>
      <c r="P1" s="73"/>
    </row>
    <row r="2" spans="1:32" ht="9.75" customHeight="1" x14ac:dyDescent="0.25">
      <c r="A2" s="70"/>
      <c r="B2" s="70"/>
      <c r="C2" s="70"/>
      <c r="G2" s="72"/>
      <c r="J2" s="73"/>
      <c r="K2" s="73"/>
      <c r="L2" s="73"/>
      <c r="M2" s="73"/>
      <c r="N2" s="73"/>
      <c r="O2" s="73"/>
      <c r="P2" s="73"/>
      <c r="R2" s="74"/>
      <c r="S2" s="74"/>
    </row>
    <row r="3" spans="1:32" ht="17.25" customHeight="1" x14ac:dyDescent="0.25">
      <c r="A3" s="975" t="s">
        <v>60</v>
      </c>
      <c r="B3" s="976"/>
      <c r="C3" s="976"/>
      <c r="D3" s="976"/>
      <c r="E3" s="976"/>
      <c r="F3" s="977"/>
      <c r="G3" s="981">
        <v>2020</v>
      </c>
      <c r="H3" s="982"/>
      <c r="I3" s="983"/>
      <c r="J3" s="73"/>
      <c r="K3" s="73"/>
      <c r="L3" s="73"/>
      <c r="M3" s="73"/>
      <c r="N3" s="73"/>
      <c r="O3" s="73"/>
      <c r="P3" s="73"/>
      <c r="Q3" s="981">
        <v>2021</v>
      </c>
      <c r="R3" s="982"/>
      <c r="S3" s="983"/>
    </row>
    <row r="4" spans="1:32" ht="80.25" customHeight="1" x14ac:dyDescent="0.25">
      <c r="A4" s="978"/>
      <c r="B4" s="979"/>
      <c r="C4" s="979"/>
      <c r="D4" s="979"/>
      <c r="E4" s="979"/>
      <c r="F4" s="980"/>
      <c r="G4" s="75" t="s">
        <v>61</v>
      </c>
      <c r="H4" s="76" t="s">
        <v>62</v>
      </c>
      <c r="I4" s="77" t="s">
        <v>63</v>
      </c>
      <c r="J4" s="73"/>
      <c r="K4" s="73"/>
      <c r="L4" s="73"/>
      <c r="M4" s="78"/>
      <c r="N4" s="78"/>
      <c r="O4" s="78"/>
      <c r="P4" s="73"/>
      <c r="Q4" s="75" t="s">
        <v>61</v>
      </c>
      <c r="R4" s="76" t="s">
        <v>62</v>
      </c>
      <c r="S4" s="77" t="s">
        <v>63</v>
      </c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</row>
    <row r="5" spans="1:32" ht="3" customHeight="1" x14ac:dyDescent="0.25">
      <c r="A5" s="80"/>
      <c r="B5" s="81"/>
      <c r="C5" s="81"/>
      <c r="D5" s="81"/>
      <c r="E5" s="81"/>
      <c r="F5" s="82"/>
      <c r="G5" s="83"/>
      <c r="H5" s="82"/>
      <c r="I5" s="84"/>
      <c r="J5" s="73"/>
      <c r="K5" s="73"/>
      <c r="L5" s="73"/>
      <c r="M5" s="73"/>
      <c r="N5" s="73"/>
      <c r="O5" s="73"/>
      <c r="P5" s="73"/>
      <c r="Q5" s="83"/>
      <c r="R5" s="82"/>
      <c r="S5" s="84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</row>
    <row r="6" spans="1:32" ht="3.75" customHeight="1" x14ac:dyDescent="0.25">
      <c r="A6" s="85"/>
      <c r="B6" s="86"/>
      <c r="C6" s="86"/>
      <c r="D6" s="86"/>
      <c r="E6" s="86"/>
      <c r="F6" s="87"/>
      <c r="G6" s="88"/>
      <c r="H6" s="89"/>
      <c r="I6" s="89"/>
      <c r="J6" s="73"/>
      <c r="K6" s="73"/>
      <c r="L6" s="73"/>
      <c r="M6" s="73"/>
      <c r="N6" s="73"/>
      <c r="O6" s="73"/>
      <c r="P6" s="73"/>
      <c r="Q6" s="88"/>
      <c r="R6" s="89"/>
      <c r="S6" s="8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</row>
    <row r="7" spans="1:32" ht="21" customHeight="1" x14ac:dyDescent="0.25">
      <c r="A7" s="90"/>
      <c r="B7" s="91" t="s">
        <v>64</v>
      </c>
      <c r="C7" s="92"/>
      <c r="D7" s="93"/>
      <c r="E7" s="94"/>
      <c r="F7" s="95"/>
      <c r="G7" s="96"/>
      <c r="H7" s="97">
        <v>1156.5</v>
      </c>
      <c r="I7" s="97">
        <v>86.7</v>
      </c>
      <c r="J7" s="73"/>
      <c r="K7" s="73"/>
      <c r="L7" s="73"/>
      <c r="M7" s="73"/>
      <c r="N7" s="73"/>
      <c r="O7" s="73"/>
      <c r="P7" s="73"/>
      <c r="Q7" s="96"/>
      <c r="R7" s="97">
        <v>1198.5</v>
      </c>
      <c r="S7" s="97">
        <v>87.672928091717978</v>
      </c>
      <c r="T7" s="98"/>
      <c r="U7" s="99"/>
      <c r="V7" s="99"/>
      <c r="W7" s="100"/>
      <c r="X7" s="101"/>
      <c r="Y7" s="102"/>
      <c r="Z7" s="102"/>
      <c r="AA7" s="102"/>
      <c r="AB7" s="101"/>
      <c r="AC7" s="101"/>
      <c r="AD7" s="79"/>
      <c r="AE7" s="79"/>
      <c r="AF7" s="79"/>
    </row>
    <row r="8" spans="1:32" ht="20.100000000000001" customHeight="1" x14ac:dyDescent="0.25">
      <c r="A8" s="103"/>
      <c r="B8" s="92"/>
      <c r="C8" s="91" t="s">
        <v>7</v>
      </c>
      <c r="D8" s="104"/>
      <c r="E8" s="105"/>
      <c r="F8" s="106"/>
      <c r="G8" s="107">
        <v>660517</v>
      </c>
      <c r="H8" s="97">
        <v>409.5</v>
      </c>
      <c r="I8" s="97">
        <v>30.7</v>
      </c>
      <c r="J8" s="73"/>
      <c r="K8" s="73"/>
      <c r="L8" s="73"/>
      <c r="M8" s="73"/>
      <c r="N8" s="73"/>
      <c r="O8" s="73"/>
      <c r="P8" s="73"/>
      <c r="Q8" s="107">
        <v>736609</v>
      </c>
      <c r="R8" s="97">
        <v>456.7</v>
      </c>
      <c r="S8" s="97">
        <v>33.409219929869828</v>
      </c>
      <c r="T8" s="98"/>
      <c r="U8" s="99"/>
      <c r="V8" s="100"/>
      <c r="W8" s="100"/>
      <c r="X8" s="101"/>
      <c r="Y8" s="102"/>
      <c r="Z8" s="102"/>
      <c r="AA8" s="102"/>
      <c r="AB8" s="101"/>
      <c r="AC8" s="108"/>
      <c r="AD8" s="109"/>
      <c r="AE8" s="110"/>
      <c r="AF8" s="79"/>
    </row>
    <row r="9" spans="1:32" ht="20.100000000000001" customHeight="1" x14ac:dyDescent="0.25">
      <c r="A9" s="111"/>
      <c r="B9" s="112"/>
      <c r="C9" s="91" t="s">
        <v>8</v>
      </c>
      <c r="D9" s="92"/>
      <c r="E9" s="105"/>
      <c r="F9" s="113"/>
      <c r="G9" s="96"/>
      <c r="H9" s="97">
        <v>747</v>
      </c>
      <c r="I9" s="97">
        <v>56</v>
      </c>
      <c r="J9" s="73"/>
      <c r="K9" s="73">
        <v>18.527058671592865</v>
      </c>
      <c r="L9" s="114"/>
      <c r="M9" s="73"/>
      <c r="N9" s="73"/>
      <c r="O9" s="115">
        <v>8.9</v>
      </c>
      <c r="P9" s="116"/>
      <c r="Q9" s="96"/>
      <c r="R9" s="117">
        <v>741.8</v>
      </c>
      <c r="S9" s="97">
        <v>54.263708161848136</v>
      </c>
      <c r="T9" s="98"/>
      <c r="U9" s="99"/>
      <c r="V9" s="100"/>
      <c r="W9" s="100"/>
      <c r="X9" s="101"/>
      <c r="Y9" s="102"/>
      <c r="Z9" s="102"/>
      <c r="AA9" s="102"/>
      <c r="AB9" s="101"/>
      <c r="AC9" s="101"/>
      <c r="AD9" s="79"/>
      <c r="AE9" s="110"/>
      <c r="AF9" s="79"/>
    </row>
    <row r="10" spans="1:32" s="79" customFormat="1" ht="20.100000000000001" customHeight="1" x14ac:dyDescent="0.25">
      <c r="A10" s="118"/>
      <c r="B10" s="119"/>
      <c r="C10" s="119"/>
      <c r="D10" s="120" t="s">
        <v>9</v>
      </c>
      <c r="E10" s="121"/>
      <c r="F10" s="122"/>
      <c r="G10" s="123">
        <v>170469</v>
      </c>
      <c r="H10" s="124">
        <v>184.1</v>
      </c>
      <c r="I10" s="124">
        <v>13.8</v>
      </c>
      <c r="J10" s="125"/>
      <c r="K10" s="125">
        <v>25.397681503879436</v>
      </c>
      <c r="L10" s="126"/>
      <c r="M10" s="125"/>
      <c r="N10" s="125"/>
      <c r="O10" s="127"/>
      <c r="P10" s="127"/>
      <c r="Q10" s="123">
        <v>167115</v>
      </c>
      <c r="R10" s="124">
        <v>180.5</v>
      </c>
      <c r="S10" s="128">
        <v>13.203107417551015</v>
      </c>
      <c r="T10" s="98"/>
      <c r="U10" s="99"/>
      <c r="V10" s="100"/>
      <c r="W10" s="100"/>
      <c r="X10" s="101"/>
      <c r="Y10" s="102"/>
      <c r="Z10" s="102"/>
      <c r="AA10" s="102"/>
      <c r="AB10" s="101"/>
      <c r="AC10" s="101"/>
    </row>
    <row r="11" spans="1:32" ht="20.100000000000001" customHeight="1" x14ac:dyDescent="0.25">
      <c r="A11" s="129"/>
      <c r="B11" s="130"/>
      <c r="C11" s="93"/>
      <c r="D11" s="131" t="s">
        <v>65</v>
      </c>
      <c r="E11" s="132"/>
      <c r="F11" s="95"/>
      <c r="G11" s="133">
        <v>184004</v>
      </c>
      <c r="H11" s="134">
        <v>185.8</v>
      </c>
      <c r="I11" s="134">
        <v>13.9</v>
      </c>
      <c r="J11" s="73"/>
      <c r="K11" s="73">
        <v>15.59311250232302</v>
      </c>
      <c r="L11" s="114"/>
      <c r="M11" s="73"/>
      <c r="N11" s="73"/>
      <c r="O11" s="116"/>
      <c r="P11" s="116"/>
      <c r="Q11" s="133">
        <v>190021</v>
      </c>
      <c r="R11" s="134">
        <v>191.9</v>
      </c>
      <c r="S11" s="128">
        <v>14.039795785572462</v>
      </c>
      <c r="T11" s="98"/>
      <c r="U11" s="99"/>
      <c r="V11" s="100"/>
      <c r="W11" s="100"/>
      <c r="X11" s="101"/>
      <c r="Y11" s="102"/>
      <c r="Z11" s="102"/>
      <c r="AA11" s="102"/>
      <c r="AB11" s="101"/>
      <c r="AC11" s="101"/>
      <c r="AD11" s="79"/>
      <c r="AE11" s="79"/>
      <c r="AF11" s="79"/>
    </row>
    <row r="12" spans="1:32" ht="20.100000000000001" customHeight="1" x14ac:dyDescent="0.25">
      <c r="A12" s="90"/>
      <c r="B12" s="93"/>
      <c r="C12" s="130"/>
      <c r="D12" s="131" t="s">
        <v>66</v>
      </c>
      <c r="E12" s="132"/>
      <c r="F12" s="95"/>
      <c r="G12" s="135">
        <v>56385</v>
      </c>
      <c r="H12" s="134">
        <v>58.6</v>
      </c>
      <c r="I12" s="134">
        <v>4.4000000000000004</v>
      </c>
      <c r="J12" s="73"/>
      <c r="K12" s="73">
        <v>0.10589938133692771</v>
      </c>
      <c r="L12" s="114"/>
      <c r="M12" s="73">
        <v>8.6633663366336577</v>
      </c>
      <c r="N12" s="73"/>
      <c r="O12" s="116"/>
      <c r="P12" s="116"/>
      <c r="Q12" s="135">
        <v>31910</v>
      </c>
      <c r="R12" s="134">
        <v>33.200000000000003</v>
      </c>
      <c r="S12" s="128">
        <v>2.4277520350598625</v>
      </c>
      <c r="T12" s="98"/>
      <c r="U12" s="99"/>
      <c r="V12" s="100"/>
      <c r="W12" s="100"/>
      <c r="X12" s="101"/>
      <c r="Y12" s="102"/>
      <c r="Z12" s="102"/>
      <c r="AA12" s="102"/>
      <c r="AB12" s="101"/>
      <c r="AC12" s="101"/>
      <c r="AD12" s="79"/>
      <c r="AE12" s="79"/>
      <c r="AF12" s="79"/>
    </row>
    <row r="13" spans="1:32" ht="20.100000000000001" customHeight="1" x14ac:dyDescent="0.25">
      <c r="A13" s="90"/>
      <c r="B13" s="93"/>
      <c r="C13" s="93"/>
      <c r="D13" s="131"/>
      <c r="E13" s="136" t="s">
        <v>12</v>
      </c>
      <c r="F13" s="137"/>
      <c r="G13" s="138">
        <v>256</v>
      </c>
      <c r="H13" s="139">
        <v>0.2</v>
      </c>
      <c r="I13" s="139">
        <v>0</v>
      </c>
      <c r="J13" s="73"/>
      <c r="K13" s="73">
        <v>15.487213120986091</v>
      </c>
      <c r="L13" s="114"/>
      <c r="M13" s="73"/>
      <c r="N13" s="73"/>
      <c r="O13" s="116"/>
      <c r="P13" s="116"/>
      <c r="Q13" s="138">
        <v>628</v>
      </c>
      <c r="R13" s="139">
        <v>0.7</v>
      </c>
      <c r="S13" s="128">
        <v>4.7787038284117941E-2</v>
      </c>
      <c r="T13" s="98"/>
      <c r="U13" s="99"/>
      <c r="V13" s="100"/>
      <c r="W13" s="100"/>
      <c r="X13" s="101"/>
      <c r="Y13" s="102"/>
      <c r="Z13" s="102"/>
      <c r="AA13" s="102"/>
      <c r="AB13" s="101"/>
      <c r="AC13" s="101"/>
      <c r="AD13" s="79"/>
      <c r="AE13" s="79"/>
      <c r="AF13" s="79"/>
    </row>
    <row r="14" spans="1:32" ht="20.100000000000001" customHeight="1" x14ac:dyDescent="0.25">
      <c r="A14" s="90"/>
      <c r="B14" s="93"/>
      <c r="C14" s="93"/>
      <c r="D14" s="131"/>
      <c r="E14" s="136" t="s">
        <v>67</v>
      </c>
      <c r="F14" s="137"/>
      <c r="G14" s="138">
        <v>56129</v>
      </c>
      <c r="H14" s="139">
        <v>58.4</v>
      </c>
      <c r="I14" s="139">
        <v>4.4000000000000004</v>
      </c>
      <c r="J14" s="73"/>
      <c r="K14" s="73">
        <v>31.114844016008309</v>
      </c>
      <c r="L14" s="114"/>
      <c r="M14" s="73"/>
      <c r="N14" s="73"/>
      <c r="O14" s="116"/>
      <c r="P14" s="116"/>
      <c r="Q14" s="138">
        <v>31282</v>
      </c>
      <c r="R14" s="139">
        <v>32.5</v>
      </c>
      <c r="S14" s="128">
        <v>2.3799649967757448</v>
      </c>
      <c r="T14" s="98"/>
      <c r="U14" s="99"/>
      <c r="V14" s="100"/>
      <c r="W14" s="100"/>
      <c r="X14" s="101"/>
      <c r="Y14" s="102"/>
      <c r="Z14" s="102"/>
      <c r="AA14" s="102"/>
      <c r="AB14" s="101"/>
      <c r="AC14" s="101"/>
      <c r="AD14" s="79"/>
      <c r="AE14" s="79"/>
      <c r="AF14" s="79"/>
    </row>
    <row r="15" spans="1:32" ht="20.100000000000001" customHeight="1" x14ac:dyDescent="0.25">
      <c r="A15" s="90"/>
      <c r="B15" s="93"/>
      <c r="C15" s="93"/>
      <c r="D15" s="131" t="s">
        <v>68</v>
      </c>
      <c r="E15" s="132"/>
      <c r="F15" s="95"/>
      <c r="G15" s="133">
        <v>246225</v>
      </c>
      <c r="H15" s="134">
        <v>236.4</v>
      </c>
      <c r="I15" s="134">
        <v>17.7</v>
      </c>
      <c r="J15" s="73"/>
      <c r="K15" s="140">
        <v>0.02</v>
      </c>
      <c r="L15" s="114"/>
      <c r="M15" s="73"/>
      <c r="N15" s="86">
        <v>70.02</v>
      </c>
      <c r="O15" s="116"/>
      <c r="P15" s="116"/>
      <c r="Q15" s="133">
        <v>258244</v>
      </c>
      <c r="R15" s="134">
        <v>247.9</v>
      </c>
      <c r="S15" s="128">
        <v>18.135903494062326</v>
      </c>
      <c r="T15" s="98"/>
      <c r="U15" s="99"/>
      <c r="V15" s="100"/>
      <c r="W15" s="100"/>
      <c r="X15" s="101"/>
      <c r="Y15" s="102"/>
      <c r="Z15" s="102"/>
      <c r="AA15" s="102"/>
      <c r="AB15" s="101"/>
      <c r="AC15" s="101"/>
      <c r="AD15" s="79"/>
      <c r="AE15" s="79"/>
      <c r="AF15" s="79"/>
    </row>
    <row r="16" spans="1:32" ht="20.100000000000001" customHeight="1" x14ac:dyDescent="0.25">
      <c r="A16" s="90"/>
      <c r="B16" s="93"/>
      <c r="C16" s="93"/>
      <c r="D16" s="131" t="s">
        <v>45</v>
      </c>
      <c r="E16" s="132"/>
      <c r="F16" s="95"/>
      <c r="G16" s="133">
        <v>75957</v>
      </c>
      <c r="H16" s="134">
        <v>82.1</v>
      </c>
      <c r="I16" s="134">
        <v>6.2</v>
      </c>
      <c r="J16" s="73"/>
      <c r="K16" s="73"/>
      <c r="L16" s="73"/>
      <c r="M16" s="73"/>
      <c r="N16" s="73"/>
      <c r="O16" s="116"/>
      <c r="P16" s="116"/>
      <c r="Q16" s="133">
        <v>81730</v>
      </c>
      <c r="R16" s="134">
        <v>88.3</v>
      </c>
      <c r="S16" s="128">
        <v>6.4571494296024765</v>
      </c>
      <c r="T16" s="98"/>
      <c r="U16" s="99"/>
      <c r="V16" s="100"/>
      <c r="W16" s="100"/>
      <c r="X16" s="101"/>
      <c r="Y16" s="102"/>
      <c r="Z16" s="102"/>
      <c r="AA16" s="102"/>
      <c r="AB16" s="101"/>
      <c r="AC16" s="101"/>
      <c r="AD16" s="79"/>
      <c r="AE16" s="79"/>
      <c r="AF16" s="79"/>
    </row>
    <row r="17" spans="1:32" ht="9" customHeight="1" x14ac:dyDescent="0.25">
      <c r="A17" s="90"/>
      <c r="B17" s="93"/>
      <c r="C17" s="93"/>
      <c r="D17" s="93"/>
      <c r="E17" s="94"/>
      <c r="F17" s="95"/>
      <c r="G17" s="141"/>
      <c r="H17" s="142"/>
      <c r="I17" s="142"/>
      <c r="J17" s="73"/>
      <c r="K17" s="73">
        <v>3.0603690174041853</v>
      </c>
      <c r="L17" s="73"/>
      <c r="M17" s="73"/>
      <c r="N17" s="73"/>
      <c r="O17" s="116"/>
      <c r="P17" s="116"/>
      <c r="Q17" s="141"/>
      <c r="R17" s="142"/>
      <c r="S17" s="97"/>
      <c r="T17" s="98"/>
      <c r="U17" s="99"/>
      <c r="V17" s="100"/>
      <c r="W17" s="100"/>
      <c r="X17" s="101"/>
      <c r="Y17" s="102"/>
      <c r="Z17" s="102"/>
      <c r="AA17" s="102"/>
      <c r="AB17" s="101"/>
      <c r="AC17" s="101"/>
      <c r="AD17" s="79"/>
      <c r="AE17" s="79"/>
      <c r="AF17" s="79"/>
    </row>
    <row r="18" spans="1:32" ht="21" customHeight="1" x14ac:dyDescent="0.25">
      <c r="A18" s="90"/>
      <c r="B18" s="91" t="s">
        <v>69</v>
      </c>
      <c r="C18" s="92"/>
      <c r="D18" s="93"/>
      <c r="E18" s="94"/>
      <c r="F18" s="95"/>
      <c r="G18" s="143"/>
      <c r="H18" s="97">
        <v>177.5</v>
      </c>
      <c r="I18" s="97">
        <v>13.3</v>
      </c>
      <c r="J18" s="73"/>
      <c r="K18" s="144">
        <v>778.91744740000001</v>
      </c>
      <c r="L18" s="144">
        <v>849.02365150000014</v>
      </c>
      <c r="M18" s="144">
        <v>901.16958009999996</v>
      </c>
      <c r="N18" s="144">
        <v>898.75906520000001</v>
      </c>
      <c r="O18" s="144">
        <v>956.27510339999981</v>
      </c>
      <c r="P18" s="144">
        <v>980.08732169999996</v>
      </c>
      <c r="Q18" s="143"/>
      <c r="R18" s="97">
        <v>168.6</v>
      </c>
      <c r="S18" s="97">
        <v>12.327071908282026</v>
      </c>
      <c r="T18" s="98"/>
      <c r="U18" s="99"/>
      <c r="V18" s="145"/>
      <c r="W18" s="100"/>
      <c r="X18" s="101"/>
      <c r="Y18" s="102"/>
      <c r="Z18" s="102"/>
      <c r="AA18" s="102"/>
      <c r="AB18" s="101"/>
      <c r="AC18" s="101"/>
      <c r="AD18" s="79"/>
      <c r="AE18" s="79"/>
      <c r="AF18" s="79"/>
    </row>
    <row r="19" spans="1:32" ht="20.100000000000001" customHeight="1" x14ac:dyDescent="0.25">
      <c r="A19" s="90"/>
      <c r="B19" s="93"/>
      <c r="C19" s="93"/>
      <c r="D19" s="146" t="s">
        <v>70</v>
      </c>
      <c r="E19" s="94"/>
      <c r="F19" s="147" t="s">
        <v>71</v>
      </c>
      <c r="G19" s="133">
        <v>116</v>
      </c>
      <c r="H19" s="134">
        <v>10</v>
      </c>
      <c r="I19" s="134">
        <v>0.7</v>
      </c>
      <c r="J19" s="73">
        <v>3.6789911206826091</v>
      </c>
      <c r="K19" s="73"/>
      <c r="L19" s="73"/>
      <c r="M19" s="73"/>
      <c r="N19" s="73"/>
      <c r="O19" s="116"/>
      <c r="P19" s="116"/>
      <c r="Q19" s="133">
        <v>106.85725700000002</v>
      </c>
      <c r="R19" s="134">
        <v>9.1999999999999993</v>
      </c>
      <c r="S19" s="128">
        <v>0.67226417517191583</v>
      </c>
      <c r="T19" s="98"/>
      <c r="U19" s="99"/>
      <c r="V19" s="145"/>
      <c r="W19" s="100"/>
      <c r="X19" s="101"/>
      <c r="Y19" s="102"/>
      <c r="Z19" s="102"/>
      <c r="AA19" s="102"/>
      <c r="AB19" s="101"/>
      <c r="AC19" s="101"/>
      <c r="AD19" s="79"/>
      <c r="AE19" s="79"/>
      <c r="AF19" s="79"/>
    </row>
    <row r="20" spans="1:32" ht="20.100000000000001" customHeight="1" x14ac:dyDescent="0.25">
      <c r="A20" s="90"/>
      <c r="B20" s="93"/>
      <c r="C20" s="93"/>
      <c r="D20" s="146" t="s">
        <v>72</v>
      </c>
      <c r="E20" s="94"/>
      <c r="F20" s="147" t="s">
        <v>71</v>
      </c>
      <c r="G20" s="133">
        <v>18</v>
      </c>
      <c r="H20" s="134">
        <v>1.6</v>
      </c>
      <c r="I20" s="134">
        <v>0.1</v>
      </c>
      <c r="J20" s="73"/>
      <c r="K20" s="73"/>
      <c r="L20" s="73"/>
      <c r="M20" s="73"/>
      <c r="N20" s="73"/>
      <c r="O20" s="116"/>
      <c r="P20" s="116"/>
      <c r="Q20" s="133">
        <v>15.381264</v>
      </c>
      <c r="R20" s="134">
        <v>1.3</v>
      </c>
      <c r="S20" s="128">
        <v>9.6767155047424461E-2</v>
      </c>
      <c r="T20" s="98"/>
      <c r="U20" s="99"/>
      <c r="V20" s="145"/>
      <c r="W20" s="100"/>
      <c r="X20" s="101"/>
      <c r="Y20" s="102"/>
      <c r="Z20" s="102"/>
      <c r="AA20" s="102"/>
      <c r="AB20" s="101"/>
      <c r="AC20" s="101"/>
      <c r="AD20" s="79"/>
      <c r="AE20" s="79"/>
      <c r="AF20" s="79"/>
    </row>
    <row r="21" spans="1:32" ht="20.100000000000001" customHeight="1" x14ac:dyDescent="0.25">
      <c r="A21" s="90"/>
      <c r="B21" s="93"/>
      <c r="C21" s="93"/>
      <c r="D21" s="131" t="s">
        <v>20</v>
      </c>
      <c r="E21" s="93"/>
      <c r="F21" s="147" t="s">
        <v>71</v>
      </c>
      <c r="G21" s="133">
        <v>25</v>
      </c>
      <c r="H21" s="134">
        <v>2.1</v>
      </c>
      <c r="I21" s="134">
        <v>0.2</v>
      </c>
      <c r="J21" s="73"/>
      <c r="K21" s="73"/>
      <c r="L21" s="73"/>
      <c r="M21" s="73"/>
      <c r="N21" s="73"/>
      <c r="O21" s="116"/>
      <c r="P21" s="116"/>
      <c r="Q21" s="133">
        <v>19.046133000000001</v>
      </c>
      <c r="R21" s="134">
        <v>1.6</v>
      </c>
      <c r="S21" s="128">
        <v>0.11982370922603419</v>
      </c>
      <c r="T21" s="98"/>
      <c r="U21" s="99"/>
      <c r="V21" s="145"/>
      <c r="W21" s="100"/>
      <c r="X21" s="101"/>
      <c r="Y21" s="102"/>
      <c r="Z21" s="102"/>
      <c r="AA21" s="102"/>
      <c r="AB21" s="101"/>
      <c r="AC21" s="101"/>
      <c r="AD21" s="79"/>
      <c r="AE21" s="79"/>
      <c r="AF21" s="79"/>
    </row>
    <row r="22" spans="1:32" ht="20.100000000000001" customHeight="1" x14ac:dyDescent="0.25">
      <c r="A22" s="90"/>
      <c r="B22" s="93"/>
      <c r="C22" s="93"/>
      <c r="D22" s="131" t="s">
        <v>73</v>
      </c>
      <c r="E22" s="93"/>
      <c r="F22" s="147" t="s">
        <v>71</v>
      </c>
      <c r="G22" s="133">
        <v>146</v>
      </c>
      <c r="H22" s="134">
        <v>12.5</v>
      </c>
      <c r="I22" s="134">
        <v>0.9</v>
      </c>
      <c r="J22" s="73"/>
      <c r="K22" s="73"/>
      <c r="L22" s="73"/>
      <c r="M22" s="73"/>
      <c r="N22" s="73"/>
      <c r="O22" s="116"/>
      <c r="P22" s="116"/>
      <c r="Q22" s="133">
        <v>151.27868237530788</v>
      </c>
      <c r="R22" s="134">
        <v>13</v>
      </c>
      <c r="S22" s="128">
        <v>0.951729826156127</v>
      </c>
      <c r="T22" s="98"/>
      <c r="U22" s="99"/>
      <c r="V22" s="145"/>
      <c r="W22" s="100"/>
      <c r="X22" s="101"/>
      <c r="Y22" s="102"/>
      <c r="Z22" s="102"/>
      <c r="AA22" s="102"/>
      <c r="AB22" s="101"/>
      <c r="AC22" s="101"/>
      <c r="AD22" s="79"/>
      <c r="AE22" s="79"/>
      <c r="AF22" s="79"/>
    </row>
    <row r="23" spans="1:32" ht="20.100000000000001" customHeight="1" x14ac:dyDescent="0.25">
      <c r="A23" s="90"/>
      <c r="B23" s="93"/>
      <c r="C23" s="93"/>
      <c r="D23" s="131" t="s">
        <v>74</v>
      </c>
      <c r="E23" s="94"/>
      <c r="F23" s="95"/>
      <c r="G23" s="133">
        <v>917768</v>
      </c>
      <c r="H23" s="134">
        <v>146.80000000000001</v>
      </c>
      <c r="I23" s="134">
        <v>11</v>
      </c>
      <c r="J23" s="73">
        <v>91.061766892729608</v>
      </c>
      <c r="K23" s="73"/>
      <c r="L23" s="73"/>
      <c r="M23" s="73"/>
      <c r="N23" s="73"/>
      <c r="O23" s="148"/>
      <c r="P23" s="148"/>
      <c r="Q23" s="133">
        <v>869.69674999999995</v>
      </c>
      <c r="R23" s="134">
        <v>139.19999999999999</v>
      </c>
      <c r="S23" s="128">
        <v>10.179473713013037</v>
      </c>
      <c r="T23" s="98"/>
      <c r="U23" s="99"/>
      <c r="V23" s="145"/>
      <c r="W23" s="100"/>
      <c r="X23" s="101"/>
      <c r="Y23" s="102"/>
      <c r="Z23" s="102"/>
      <c r="AA23" s="102"/>
      <c r="AB23" s="101"/>
      <c r="AC23" s="101"/>
      <c r="AD23" s="79"/>
      <c r="AE23" s="79"/>
      <c r="AF23" s="79"/>
    </row>
    <row r="24" spans="1:32" ht="20.100000000000001" customHeight="1" x14ac:dyDescent="0.25">
      <c r="A24" s="90"/>
      <c r="B24" s="93"/>
      <c r="C24" s="93"/>
      <c r="D24" s="131" t="s">
        <v>75</v>
      </c>
      <c r="E24" s="94"/>
      <c r="F24" s="95"/>
      <c r="G24" s="133">
        <v>11475</v>
      </c>
      <c r="H24" s="134">
        <v>4.4000000000000004</v>
      </c>
      <c r="I24" s="134">
        <v>0.3</v>
      </c>
      <c r="J24" s="73">
        <v>3.2698375853734558</v>
      </c>
      <c r="K24" s="149"/>
      <c r="L24" s="73"/>
      <c r="M24" s="73"/>
      <c r="N24" s="73">
        <v>0.36770000000000003</v>
      </c>
      <c r="O24" s="148"/>
      <c r="P24" s="148"/>
      <c r="Q24" s="133">
        <v>11.044247733333334</v>
      </c>
      <c r="R24" s="134">
        <v>4.2</v>
      </c>
      <c r="S24" s="128">
        <v>0.30701332966748751</v>
      </c>
      <c r="T24" s="98"/>
      <c r="U24" s="99"/>
      <c r="V24" s="145"/>
      <c r="W24" s="100"/>
      <c r="X24" s="101"/>
      <c r="Y24" s="102"/>
      <c r="Z24" s="102"/>
      <c r="AA24" s="102"/>
      <c r="AB24" s="101"/>
      <c r="AC24" s="101"/>
      <c r="AD24" s="79"/>
      <c r="AE24" s="79"/>
      <c r="AF24" s="79"/>
    </row>
    <row r="25" spans="1:32" ht="20.100000000000001" customHeight="1" x14ac:dyDescent="0.25">
      <c r="A25" s="90"/>
      <c r="B25" s="93"/>
      <c r="C25" s="93"/>
      <c r="D25" s="131" t="s">
        <v>76</v>
      </c>
      <c r="E25" s="94"/>
      <c r="F25" s="95"/>
      <c r="G25" s="133">
        <v>189</v>
      </c>
      <c r="H25" s="134">
        <f>139.86/1000</f>
        <v>0.13986000000000001</v>
      </c>
      <c r="I25" s="134">
        <v>0</v>
      </c>
      <c r="J25" s="73">
        <v>3.2698375853734558</v>
      </c>
      <c r="K25" s="149"/>
      <c r="L25" s="73"/>
      <c r="M25" s="73"/>
      <c r="N25" s="73">
        <v>0.36770000000000003</v>
      </c>
      <c r="O25" s="148"/>
      <c r="P25" s="148"/>
      <c r="Q25" s="133">
        <v>192.92400000000001</v>
      </c>
      <c r="R25" s="134">
        <f>142.76376/1000</f>
        <v>0.14276375999999999</v>
      </c>
      <c r="S25" s="128">
        <f t="shared" ref="S25" si="0">R25/R$28*100</f>
        <v>1.0442490995407264E-2</v>
      </c>
      <c r="T25" s="98"/>
      <c r="U25" s="99"/>
      <c r="V25" s="145"/>
      <c r="W25" s="100"/>
      <c r="X25" s="101"/>
      <c r="Y25" s="102"/>
      <c r="Z25" s="102"/>
      <c r="AA25" s="102"/>
      <c r="AB25" s="101"/>
      <c r="AC25" s="101"/>
      <c r="AD25" s="79"/>
      <c r="AE25" s="79"/>
      <c r="AF25" s="79"/>
    </row>
    <row r="26" spans="1:32" ht="4.5" customHeight="1" x14ac:dyDescent="0.25">
      <c r="A26" s="90"/>
      <c r="B26" s="93"/>
      <c r="C26" s="93"/>
      <c r="D26" s="93"/>
      <c r="E26" s="94"/>
      <c r="F26" s="95"/>
      <c r="G26" s="150"/>
      <c r="H26" s="142"/>
      <c r="I26" s="142"/>
      <c r="J26" s="73"/>
      <c r="K26" s="73"/>
      <c r="L26" s="73"/>
      <c r="M26" s="73"/>
      <c r="N26" s="73"/>
      <c r="O26" s="116"/>
      <c r="P26" s="116"/>
      <c r="Q26" s="150"/>
      <c r="R26" s="142"/>
      <c r="S26" s="97"/>
      <c r="T26" s="98"/>
      <c r="U26" s="99"/>
      <c r="V26" s="145"/>
      <c r="W26" s="100"/>
      <c r="X26" s="101"/>
      <c r="Y26" s="102"/>
      <c r="Z26" s="102"/>
      <c r="AA26" s="102"/>
      <c r="AB26" s="101"/>
      <c r="AC26" s="101"/>
      <c r="AD26" s="79"/>
      <c r="AE26" s="79"/>
      <c r="AF26" s="79"/>
    </row>
    <row r="27" spans="1:32" ht="4.5" customHeight="1" x14ac:dyDescent="0.25">
      <c r="A27" s="151"/>
      <c r="B27" s="152"/>
      <c r="C27" s="152"/>
      <c r="D27" s="153"/>
      <c r="E27" s="152"/>
      <c r="F27" s="154"/>
      <c r="G27" s="155"/>
      <c r="H27" s="156"/>
      <c r="I27" s="157"/>
      <c r="J27" s="73"/>
      <c r="K27" s="73"/>
      <c r="L27" s="73"/>
      <c r="M27" s="73"/>
      <c r="N27" s="73"/>
      <c r="O27" s="116"/>
      <c r="P27" s="116"/>
      <c r="Q27" s="155"/>
      <c r="R27" s="156"/>
      <c r="S27" s="158"/>
      <c r="T27" s="98"/>
      <c r="U27" s="99"/>
      <c r="V27" s="145"/>
      <c r="W27" s="100"/>
      <c r="X27" s="101"/>
      <c r="Y27" s="102"/>
      <c r="Z27" s="102"/>
      <c r="AA27" s="102"/>
      <c r="AB27" s="101"/>
      <c r="AC27" s="101"/>
      <c r="AD27" s="79"/>
      <c r="AE27" s="79"/>
      <c r="AF27" s="79"/>
    </row>
    <row r="28" spans="1:32" ht="15.95" customHeight="1" x14ac:dyDescent="0.25">
      <c r="A28" s="90"/>
      <c r="B28" s="984" t="s">
        <v>6</v>
      </c>
      <c r="C28" s="984"/>
      <c r="D28" s="984"/>
      <c r="E28" s="984"/>
      <c r="F28" s="95"/>
      <c r="G28" s="143"/>
      <c r="H28" s="97">
        <v>1334</v>
      </c>
      <c r="I28" s="97">
        <v>100</v>
      </c>
      <c r="J28" s="73"/>
      <c r="K28" s="73">
        <v>102.535269352375</v>
      </c>
      <c r="L28" s="73"/>
      <c r="M28" s="73"/>
      <c r="N28" s="73"/>
      <c r="O28" s="116"/>
      <c r="P28" s="116"/>
      <c r="Q28" s="143"/>
      <c r="R28" s="97">
        <v>1367.14276376</v>
      </c>
      <c r="S28" s="159">
        <v>100</v>
      </c>
      <c r="T28" s="98"/>
      <c r="U28" s="99"/>
      <c r="V28" s="145"/>
      <c r="W28" s="100"/>
      <c r="X28" s="101"/>
      <c r="Y28" s="102"/>
      <c r="Z28" s="102"/>
      <c r="AA28" s="102"/>
      <c r="AB28" s="101"/>
      <c r="AC28" s="101"/>
      <c r="AD28" s="79"/>
      <c r="AE28" s="79"/>
      <c r="AF28" s="79"/>
    </row>
    <row r="29" spans="1:32" ht="4.5" customHeight="1" x14ac:dyDescent="0.25">
      <c r="A29" s="160"/>
      <c r="B29" s="161"/>
      <c r="C29" s="161"/>
      <c r="D29" s="161"/>
      <c r="E29" s="161"/>
      <c r="F29" s="162"/>
      <c r="G29" s="163"/>
      <c r="H29" s="164"/>
      <c r="I29" s="162"/>
      <c r="J29" s="73"/>
      <c r="K29" s="73"/>
      <c r="L29" s="73"/>
      <c r="M29" s="73"/>
      <c r="N29" s="73"/>
      <c r="O29" s="73"/>
      <c r="P29" s="73"/>
      <c r="Q29" s="163"/>
      <c r="R29" s="164"/>
      <c r="S29" s="165"/>
      <c r="T29" s="98"/>
      <c r="U29" s="99"/>
      <c r="V29" s="99"/>
      <c r="W29" s="79"/>
      <c r="X29" s="79"/>
      <c r="Y29" s="79"/>
      <c r="Z29" s="79"/>
      <c r="AA29" s="79"/>
      <c r="AB29" s="79"/>
      <c r="AC29" s="79"/>
      <c r="AD29" s="79"/>
      <c r="AE29" s="79"/>
      <c r="AF29" s="79"/>
    </row>
    <row r="30" spans="1:32" ht="20.25" customHeight="1" x14ac:dyDescent="0.25">
      <c r="A30" s="985" t="s">
        <v>77</v>
      </c>
      <c r="B30" s="985"/>
      <c r="C30" s="985"/>
      <c r="D30" s="985"/>
      <c r="E30" s="985"/>
      <c r="F30" s="985"/>
      <c r="G30" s="985"/>
      <c r="H30" s="985"/>
      <c r="I30" s="985"/>
      <c r="J30" s="985"/>
      <c r="K30" s="985"/>
      <c r="L30" s="985"/>
      <c r="M30" s="985"/>
      <c r="N30" s="985"/>
      <c r="O30" s="985"/>
      <c r="P30" s="985"/>
      <c r="Q30" s="985"/>
      <c r="R30" s="985"/>
      <c r="S30" s="985"/>
      <c r="T30" s="98"/>
      <c r="U30" s="99"/>
      <c r="V30" s="79"/>
      <c r="W30" s="100"/>
      <c r="X30" s="79"/>
      <c r="Y30" s="79"/>
      <c r="Z30" s="79"/>
      <c r="AA30" s="79"/>
      <c r="AB30" s="79"/>
      <c r="AC30" s="79"/>
      <c r="AD30" s="79"/>
      <c r="AE30" s="79"/>
      <c r="AF30" s="79"/>
    </row>
    <row r="31" spans="1:32" ht="20.25" customHeight="1" x14ac:dyDescent="0.25">
      <c r="A31" s="86"/>
      <c r="B31" s="166"/>
      <c r="C31" s="1"/>
      <c r="D31" s="1"/>
      <c r="E31" s="1"/>
      <c r="F31" s="1"/>
      <c r="G31" s="167"/>
      <c r="H31" s="1"/>
      <c r="I31" s="1"/>
      <c r="J31" s="73"/>
      <c r="K31" s="73"/>
      <c r="L31" s="73"/>
      <c r="M31" s="73"/>
      <c r="N31" s="73"/>
      <c r="O31" s="73"/>
      <c r="P31" s="73"/>
      <c r="Q31" s="1"/>
      <c r="R31" s="1"/>
      <c r="T31" s="98"/>
      <c r="U31" s="99"/>
    </row>
    <row r="32" spans="1:32" ht="20.25" customHeight="1" x14ac:dyDescent="0.25">
      <c r="A32" s="86"/>
      <c r="B32" s="1"/>
      <c r="C32" s="1"/>
      <c r="D32" s="1"/>
      <c r="E32" s="1"/>
      <c r="F32" s="1"/>
      <c r="G32" s="167"/>
      <c r="H32" s="1"/>
      <c r="I32" s="1"/>
      <c r="J32" s="73"/>
      <c r="K32" s="73"/>
      <c r="L32" s="73"/>
      <c r="M32" s="73"/>
      <c r="N32" s="73"/>
      <c r="O32" s="73"/>
      <c r="P32" s="73"/>
      <c r="Q32" s="1"/>
      <c r="R32" s="1"/>
      <c r="U32" s="99"/>
    </row>
    <row r="33" spans="1:21" ht="20.100000000000001" customHeight="1" x14ac:dyDescent="0.25">
      <c r="A33" s="86"/>
      <c r="B33" s="168"/>
      <c r="C33" s="168"/>
      <c r="D33" s="168"/>
      <c r="E33" s="86"/>
      <c r="F33" s="86"/>
      <c r="J33" s="73"/>
      <c r="K33" s="73"/>
      <c r="L33" s="73"/>
      <c r="M33" s="73"/>
      <c r="N33" s="73"/>
      <c r="O33" s="73"/>
      <c r="P33" s="73"/>
      <c r="Q33" s="86"/>
      <c r="U33" s="99"/>
    </row>
    <row r="34" spans="1:21" ht="20.100000000000001" customHeight="1" x14ac:dyDescent="0.25">
      <c r="I34" s="74"/>
      <c r="J34" s="73"/>
      <c r="K34" s="73"/>
      <c r="L34" s="73"/>
      <c r="M34" s="114">
        <v>3.6789911206826091</v>
      </c>
      <c r="N34" s="73"/>
      <c r="O34" s="73"/>
      <c r="P34" s="73"/>
      <c r="U34" s="99"/>
    </row>
    <row r="35" spans="1:21" ht="20.100000000000001" customHeight="1" x14ac:dyDescent="0.25">
      <c r="E35" s="170"/>
      <c r="K35" s="73"/>
      <c r="L35" s="73"/>
      <c r="M35" s="114">
        <v>91.061766892729608</v>
      </c>
      <c r="N35" s="73"/>
      <c r="O35" s="73"/>
      <c r="P35" s="73"/>
    </row>
    <row r="36" spans="1:21" ht="20.100000000000001" customHeight="1" x14ac:dyDescent="0.25">
      <c r="E36" s="170"/>
      <c r="I36" s="74"/>
      <c r="J36" s="73"/>
      <c r="K36" s="73"/>
      <c r="L36" s="73"/>
      <c r="M36" s="114">
        <v>3.2698375853734558</v>
      </c>
      <c r="N36" s="73"/>
      <c r="O36" s="73"/>
      <c r="P36" s="73"/>
    </row>
    <row r="37" spans="1:21" ht="20.100000000000001" customHeight="1" x14ac:dyDescent="0.25">
      <c r="I37" s="74"/>
      <c r="J37" s="73"/>
      <c r="K37" s="73"/>
      <c r="L37" s="73"/>
      <c r="M37" s="73"/>
      <c r="N37" s="73"/>
      <c r="O37" s="73"/>
      <c r="P37" s="73"/>
    </row>
    <row r="38" spans="1:21" ht="20.100000000000001" customHeight="1" x14ac:dyDescent="0.25">
      <c r="J38" s="73"/>
      <c r="K38" s="73"/>
      <c r="L38" s="73"/>
      <c r="M38" s="73"/>
      <c r="N38" s="73"/>
      <c r="O38" s="73"/>
      <c r="P38" s="73"/>
    </row>
    <row r="39" spans="1:21" ht="20.100000000000001" customHeight="1" x14ac:dyDescent="0.25">
      <c r="J39" s="73"/>
      <c r="K39" s="73"/>
      <c r="L39" s="73"/>
      <c r="M39" s="73"/>
      <c r="N39" s="73"/>
      <c r="O39" s="73"/>
      <c r="P39" s="73"/>
    </row>
    <row r="40" spans="1:21" ht="20.100000000000001" customHeight="1" x14ac:dyDescent="0.25">
      <c r="J40" s="73"/>
      <c r="K40" s="73"/>
      <c r="L40" s="73"/>
      <c r="M40" s="73"/>
      <c r="N40" s="73"/>
      <c r="O40" s="73"/>
      <c r="P40" s="73"/>
    </row>
    <row r="41" spans="1:21" ht="20.100000000000001" customHeight="1" x14ac:dyDescent="0.25">
      <c r="H41" s="171"/>
      <c r="I41" s="171"/>
      <c r="J41" s="116"/>
      <c r="K41" s="73"/>
      <c r="L41" s="73"/>
      <c r="M41" s="73"/>
      <c r="N41" s="73"/>
      <c r="O41" s="73"/>
      <c r="P41" s="73"/>
    </row>
    <row r="42" spans="1:21" ht="20.100000000000001" customHeight="1" x14ac:dyDescent="0.3">
      <c r="H42" s="171"/>
      <c r="I42" s="171"/>
      <c r="J42" s="116"/>
      <c r="K42" s="172"/>
      <c r="L42" s="172"/>
      <c r="M42" s="172"/>
      <c r="N42" s="172"/>
      <c r="O42" s="172"/>
      <c r="P42" s="172"/>
    </row>
    <row r="43" spans="1:21" ht="20.100000000000001" customHeight="1" x14ac:dyDescent="0.3">
      <c r="H43" s="171"/>
      <c r="I43" s="171"/>
      <c r="J43" s="116"/>
      <c r="K43" s="172"/>
      <c r="L43" s="172"/>
      <c r="M43" s="172"/>
      <c r="N43" s="172"/>
      <c r="O43" s="172"/>
      <c r="P43" s="172"/>
    </row>
    <row r="44" spans="1:21" x14ac:dyDescent="0.25">
      <c r="I44" s="86"/>
      <c r="J44" s="73"/>
      <c r="K44" s="73"/>
      <c r="L44" s="73"/>
      <c r="M44" s="73"/>
      <c r="N44" s="73"/>
      <c r="O44" s="73"/>
      <c r="P44" s="73"/>
    </row>
    <row r="45" spans="1:21" x14ac:dyDescent="0.25">
      <c r="J45" s="73"/>
      <c r="K45" s="73"/>
      <c r="L45" s="73"/>
      <c r="M45" s="73"/>
      <c r="N45" s="73"/>
      <c r="O45" s="73"/>
      <c r="P45" s="73"/>
    </row>
  </sheetData>
  <mergeCells count="5">
    <mergeCell ref="A3:F4"/>
    <mergeCell ref="G3:I3"/>
    <mergeCell ref="Q3:S3"/>
    <mergeCell ref="B28:E28"/>
    <mergeCell ref="A30:S30"/>
  </mergeCells>
  <printOptions horizontalCentered="1"/>
  <pageMargins left="0.35433070866141736" right="0.51181102362204722" top="0.51181102362204722" bottom="3.937007874015748E-2" header="0.27559055118110237" footer="0.11811023622047245"/>
  <pageSetup paperSize="9" scale="97" orientation="portrait" r:id="rId1"/>
  <headerFooter alignWithMargins="0">
    <oddHeader>&amp;C&amp;11 14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5"/>
  <sheetViews>
    <sheetView zoomScaleNormal="100" workbookViewId="0">
      <selection activeCell="T21" sqref="T21"/>
    </sheetView>
  </sheetViews>
  <sheetFormatPr defaultRowHeight="15.75" x14ac:dyDescent="0.25"/>
  <cols>
    <col min="1" max="1" width="1.42578125" style="71" customWidth="1"/>
    <col min="2" max="2" width="2.5703125" style="71" customWidth="1"/>
    <col min="3" max="3" width="2" style="71" customWidth="1"/>
    <col min="4" max="4" width="6.28515625" style="71" customWidth="1"/>
    <col min="5" max="5" width="17.85546875" style="71" customWidth="1"/>
    <col min="6" max="6" width="0.28515625" style="71" customWidth="1"/>
    <col min="7" max="7" width="15" style="169" customWidth="1"/>
    <col min="8" max="8" width="9.85546875" style="71" customWidth="1"/>
    <col min="9" max="9" width="8.42578125" style="71" customWidth="1"/>
    <col min="10" max="10" width="11.140625" style="71" hidden="1" customWidth="1"/>
    <col min="11" max="11" width="16.5703125" style="71" hidden="1" customWidth="1"/>
    <col min="12" max="12" width="10.28515625" style="71" hidden="1" customWidth="1"/>
    <col min="13" max="13" width="11.42578125" style="71" hidden="1" customWidth="1"/>
    <col min="14" max="14" width="7.28515625" style="71" hidden="1" customWidth="1"/>
    <col min="15" max="15" width="10.7109375" style="71" hidden="1" customWidth="1"/>
    <col min="16" max="16" width="7.28515625" style="71" hidden="1" customWidth="1"/>
    <col min="17" max="17" width="14.85546875" style="71" customWidth="1"/>
    <col min="18" max="18" width="10" style="71" customWidth="1"/>
    <col min="19" max="19" width="8.42578125" style="71" customWidth="1"/>
    <col min="20" max="20" width="17" style="71" customWidth="1"/>
    <col min="21" max="21" width="13.5703125" style="71" customWidth="1"/>
    <col min="22" max="22" width="12.85546875" style="71" bestFit="1" customWidth="1"/>
    <col min="23" max="25" width="9.140625" style="71"/>
    <col min="26" max="26" width="8.7109375" style="71" customWidth="1"/>
    <col min="27" max="30" width="9.140625" style="71"/>
    <col min="31" max="31" width="13" style="71" bestFit="1" customWidth="1"/>
    <col min="32" max="256" width="9.140625" style="71"/>
    <col min="257" max="257" width="1.42578125" style="71" customWidth="1"/>
    <col min="258" max="258" width="2.5703125" style="71" customWidth="1"/>
    <col min="259" max="259" width="2" style="71" customWidth="1"/>
    <col min="260" max="260" width="6.28515625" style="71" customWidth="1"/>
    <col min="261" max="261" width="17.85546875" style="71" customWidth="1"/>
    <col min="262" max="262" width="0.28515625" style="71" customWidth="1"/>
    <col min="263" max="263" width="15" style="71" customWidth="1"/>
    <col min="264" max="264" width="9.85546875" style="71" customWidth="1"/>
    <col min="265" max="265" width="8.42578125" style="71" customWidth="1"/>
    <col min="266" max="272" width="0" style="71" hidden="1" customWidth="1"/>
    <col min="273" max="273" width="14.85546875" style="71" customWidth="1"/>
    <col min="274" max="274" width="10" style="71" customWidth="1"/>
    <col min="275" max="275" width="8.42578125" style="71" customWidth="1"/>
    <col min="276" max="276" width="17" style="71" customWidth="1"/>
    <col min="277" max="277" width="13.5703125" style="71" customWidth="1"/>
    <col min="278" max="278" width="12.85546875" style="71" bestFit="1" customWidth="1"/>
    <col min="279" max="281" width="9.140625" style="71"/>
    <col min="282" max="282" width="8.7109375" style="71" customWidth="1"/>
    <col min="283" max="286" width="9.140625" style="71"/>
    <col min="287" max="287" width="13" style="71" bestFit="1" customWidth="1"/>
    <col min="288" max="512" width="9.140625" style="71"/>
    <col min="513" max="513" width="1.42578125" style="71" customWidth="1"/>
    <col min="514" max="514" width="2.5703125" style="71" customWidth="1"/>
    <col min="515" max="515" width="2" style="71" customWidth="1"/>
    <col min="516" max="516" width="6.28515625" style="71" customWidth="1"/>
    <col min="517" max="517" width="17.85546875" style="71" customWidth="1"/>
    <col min="518" max="518" width="0.28515625" style="71" customWidth="1"/>
    <col min="519" max="519" width="15" style="71" customWidth="1"/>
    <col min="520" max="520" width="9.85546875" style="71" customWidth="1"/>
    <col min="521" max="521" width="8.42578125" style="71" customWidth="1"/>
    <col min="522" max="528" width="0" style="71" hidden="1" customWidth="1"/>
    <col min="529" max="529" width="14.85546875" style="71" customWidth="1"/>
    <col min="530" max="530" width="10" style="71" customWidth="1"/>
    <col min="531" max="531" width="8.42578125" style="71" customWidth="1"/>
    <col min="532" max="532" width="17" style="71" customWidth="1"/>
    <col min="533" max="533" width="13.5703125" style="71" customWidth="1"/>
    <col min="534" max="534" width="12.85546875" style="71" bestFit="1" customWidth="1"/>
    <col min="535" max="537" width="9.140625" style="71"/>
    <col min="538" max="538" width="8.7109375" style="71" customWidth="1"/>
    <col min="539" max="542" width="9.140625" style="71"/>
    <col min="543" max="543" width="13" style="71" bestFit="1" customWidth="1"/>
    <col min="544" max="768" width="9.140625" style="71"/>
    <col min="769" max="769" width="1.42578125" style="71" customWidth="1"/>
    <col min="770" max="770" width="2.5703125" style="71" customWidth="1"/>
    <col min="771" max="771" width="2" style="71" customWidth="1"/>
    <col min="772" max="772" width="6.28515625" style="71" customWidth="1"/>
    <col min="773" max="773" width="17.85546875" style="71" customWidth="1"/>
    <col min="774" max="774" width="0.28515625" style="71" customWidth="1"/>
    <col min="775" max="775" width="15" style="71" customWidth="1"/>
    <col min="776" max="776" width="9.85546875" style="71" customWidth="1"/>
    <col min="777" max="777" width="8.42578125" style="71" customWidth="1"/>
    <col min="778" max="784" width="0" style="71" hidden="1" customWidth="1"/>
    <col min="785" max="785" width="14.85546875" style="71" customWidth="1"/>
    <col min="786" max="786" width="10" style="71" customWidth="1"/>
    <col min="787" max="787" width="8.42578125" style="71" customWidth="1"/>
    <col min="788" max="788" width="17" style="71" customWidth="1"/>
    <col min="789" max="789" width="13.5703125" style="71" customWidth="1"/>
    <col min="790" max="790" width="12.85546875" style="71" bestFit="1" customWidth="1"/>
    <col min="791" max="793" width="9.140625" style="71"/>
    <col min="794" max="794" width="8.7109375" style="71" customWidth="1"/>
    <col min="795" max="798" width="9.140625" style="71"/>
    <col min="799" max="799" width="13" style="71" bestFit="1" customWidth="1"/>
    <col min="800" max="1024" width="9.140625" style="71"/>
    <col min="1025" max="1025" width="1.42578125" style="71" customWidth="1"/>
    <col min="1026" max="1026" width="2.5703125" style="71" customWidth="1"/>
    <col min="1027" max="1027" width="2" style="71" customWidth="1"/>
    <col min="1028" max="1028" width="6.28515625" style="71" customWidth="1"/>
    <col min="1029" max="1029" width="17.85546875" style="71" customWidth="1"/>
    <col min="1030" max="1030" width="0.28515625" style="71" customWidth="1"/>
    <col min="1031" max="1031" width="15" style="71" customWidth="1"/>
    <col min="1032" max="1032" width="9.85546875" style="71" customWidth="1"/>
    <col min="1033" max="1033" width="8.42578125" style="71" customWidth="1"/>
    <col min="1034" max="1040" width="0" style="71" hidden="1" customWidth="1"/>
    <col min="1041" max="1041" width="14.85546875" style="71" customWidth="1"/>
    <col min="1042" max="1042" width="10" style="71" customWidth="1"/>
    <col min="1043" max="1043" width="8.42578125" style="71" customWidth="1"/>
    <col min="1044" max="1044" width="17" style="71" customWidth="1"/>
    <col min="1045" max="1045" width="13.5703125" style="71" customWidth="1"/>
    <col min="1046" max="1046" width="12.85546875" style="71" bestFit="1" customWidth="1"/>
    <col min="1047" max="1049" width="9.140625" style="71"/>
    <col min="1050" max="1050" width="8.7109375" style="71" customWidth="1"/>
    <col min="1051" max="1054" width="9.140625" style="71"/>
    <col min="1055" max="1055" width="13" style="71" bestFit="1" customWidth="1"/>
    <col min="1056" max="1280" width="9.140625" style="71"/>
    <col min="1281" max="1281" width="1.42578125" style="71" customWidth="1"/>
    <col min="1282" max="1282" width="2.5703125" style="71" customWidth="1"/>
    <col min="1283" max="1283" width="2" style="71" customWidth="1"/>
    <col min="1284" max="1284" width="6.28515625" style="71" customWidth="1"/>
    <col min="1285" max="1285" width="17.85546875" style="71" customWidth="1"/>
    <col min="1286" max="1286" width="0.28515625" style="71" customWidth="1"/>
    <col min="1287" max="1287" width="15" style="71" customWidth="1"/>
    <col min="1288" max="1288" width="9.85546875" style="71" customWidth="1"/>
    <col min="1289" max="1289" width="8.42578125" style="71" customWidth="1"/>
    <col min="1290" max="1296" width="0" style="71" hidden="1" customWidth="1"/>
    <col min="1297" max="1297" width="14.85546875" style="71" customWidth="1"/>
    <col min="1298" max="1298" width="10" style="71" customWidth="1"/>
    <col min="1299" max="1299" width="8.42578125" style="71" customWidth="1"/>
    <col min="1300" max="1300" width="17" style="71" customWidth="1"/>
    <col min="1301" max="1301" width="13.5703125" style="71" customWidth="1"/>
    <col min="1302" max="1302" width="12.85546875" style="71" bestFit="1" customWidth="1"/>
    <col min="1303" max="1305" width="9.140625" style="71"/>
    <col min="1306" max="1306" width="8.7109375" style="71" customWidth="1"/>
    <col min="1307" max="1310" width="9.140625" style="71"/>
    <col min="1311" max="1311" width="13" style="71" bestFit="1" customWidth="1"/>
    <col min="1312" max="1536" width="9.140625" style="71"/>
    <col min="1537" max="1537" width="1.42578125" style="71" customWidth="1"/>
    <col min="1538" max="1538" width="2.5703125" style="71" customWidth="1"/>
    <col min="1539" max="1539" width="2" style="71" customWidth="1"/>
    <col min="1540" max="1540" width="6.28515625" style="71" customWidth="1"/>
    <col min="1541" max="1541" width="17.85546875" style="71" customWidth="1"/>
    <col min="1542" max="1542" width="0.28515625" style="71" customWidth="1"/>
    <col min="1543" max="1543" width="15" style="71" customWidth="1"/>
    <col min="1544" max="1544" width="9.85546875" style="71" customWidth="1"/>
    <col min="1545" max="1545" width="8.42578125" style="71" customWidth="1"/>
    <col min="1546" max="1552" width="0" style="71" hidden="1" customWidth="1"/>
    <col min="1553" max="1553" width="14.85546875" style="71" customWidth="1"/>
    <col min="1554" max="1554" width="10" style="71" customWidth="1"/>
    <col min="1555" max="1555" width="8.42578125" style="71" customWidth="1"/>
    <col min="1556" max="1556" width="17" style="71" customWidth="1"/>
    <col min="1557" max="1557" width="13.5703125" style="71" customWidth="1"/>
    <col min="1558" max="1558" width="12.85546875" style="71" bestFit="1" customWidth="1"/>
    <col min="1559" max="1561" width="9.140625" style="71"/>
    <col min="1562" max="1562" width="8.7109375" style="71" customWidth="1"/>
    <col min="1563" max="1566" width="9.140625" style="71"/>
    <col min="1567" max="1567" width="13" style="71" bestFit="1" customWidth="1"/>
    <col min="1568" max="1792" width="9.140625" style="71"/>
    <col min="1793" max="1793" width="1.42578125" style="71" customWidth="1"/>
    <col min="1794" max="1794" width="2.5703125" style="71" customWidth="1"/>
    <col min="1795" max="1795" width="2" style="71" customWidth="1"/>
    <col min="1796" max="1796" width="6.28515625" style="71" customWidth="1"/>
    <col min="1797" max="1797" width="17.85546875" style="71" customWidth="1"/>
    <col min="1798" max="1798" width="0.28515625" style="71" customWidth="1"/>
    <col min="1799" max="1799" width="15" style="71" customWidth="1"/>
    <col min="1800" max="1800" width="9.85546875" style="71" customWidth="1"/>
    <col min="1801" max="1801" width="8.42578125" style="71" customWidth="1"/>
    <col min="1802" max="1808" width="0" style="71" hidden="1" customWidth="1"/>
    <col min="1809" max="1809" width="14.85546875" style="71" customWidth="1"/>
    <col min="1810" max="1810" width="10" style="71" customWidth="1"/>
    <col min="1811" max="1811" width="8.42578125" style="71" customWidth="1"/>
    <col min="1812" max="1812" width="17" style="71" customWidth="1"/>
    <col min="1813" max="1813" width="13.5703125" style="71" customWidth="1"/>
    <col min="1814" max="1814" width="12.85546875" style="71" bestFit="1" customWidth="1"/>
    <col min="1815" max="1817" width="9.140625" style="71"/>
    <col min="1818" max="1818" width="8.7109375" style="71" customWidth="1"/>
    <col min="1819" max="1822" width="9.140625" style="71"/>
    <col min="1823" max="1823" width="13" style="71" bestFit="1" customWidth="1"/>
    <col min="1824" max="2048" width="9.140625" style="71"/>
    <col min="2049" max="2049" width="1.42578125" style="71" customWidth="1"/>
    <col min="2050" max="2050" width="2.5703125" style="71" customWidth="1"/>
    <col min="2051" max="2051" width="2" style="71" customWidth="1"/>
    <col min="2052" max="2052" width="6.28515625" style="71" customWidth="1"/>
    <col min="2053" max="2053" width="17.85546875" style="71" customWidth="1"/>
    <col min="2054" max="2054" width="0.28515625" style="71" customWidth="1"/>
    <col min="2055" max="2055" width="15" style="71" customWidth="1"/>
    <col min="2056" max="2056" width="9.85546875" style="71" customWidth="1"/>
    <col min="2057" max="2057" width="8.42578125" style="71" customWidth="1"/>
    <col min="2058" max="2064" width="0" style="71" hidden="1" customWidth="1"/>
    <col min="2065" max="2065" width="14.85546875" style="71" customWidth="1"/>
    <col min="2066" max="2066" width="10" style="71" customWidth="1"/>
    <col min="2067" max="2067" width="8.42578125" style="71" customWidth="1"/>
    <col min="2068" max="2068" width="17" style="71" customWidth="1"/>
    <col min="2069" max="2069" width="13.5703125" style="71" customWidth="1"/>
    <col min="2070" max="2070" width="12.85546875" style="71" bestFit="1" customWidth="1"/>
    <col min="2071" max="2073" width="9.140625" style="71"/>
    <col min="2074" max="2074" width="8.7109375" style="71" customWidth="1"/>
    <col min="2075" max="2078" width="9.140625" style="71"/>
    <col min="2079" max="2079" width="13" style="71" bestFit="1" customWidth="1"/>
    <col min="2080" max="2304" width="9.140625" style="71"/>
    <col min="2305" max="2305" width="1.42578125" style="71" customWidth="1"/>
    <col min="2306" max="2306" width="2.5703125" style="71" customWidth="1"/>
    <col min="2307" max="2307" width="2" style="71" customWidth="1"/>
    <col min="2308" max="2308" width="6.28515625" style="71" customWidth="1"/>
    <col min="2309" max="2309" width="17.85546875" style="71" customWidth="1"/>
    <col min="2310" max="2310" width="0.28515625" style="71" customWidth="1"/>
    <col min="2311" max="2311" width="15" style="71" customWidth="1"/>
    <col min="2312" max="2312" width="9.85546875" style="71" customWidth="1"/>
    <col min="2313" max="2313" width="8.42578125" style="71" customWidth="1"/>
    <col min="2314" max="2320" width="0" style="71" hidden="1" customWidth="1"/>
    <col min="2321" max="2321" width="14.85546875" style="71" customWidth="1"/>
    <col min="2322" max="2322" width="10" style="71" customWidth="1"/>
    <col min="2323" max="2323" width="8.42578125" style="71" customWidth="1"/>
    <col min="2324" max="2324" width="17" style="71" customWidth="1"/>
    <col min="2325" max="2325" width="13.5703125" style="71" customWidth="1"/>
    <col min="2326" max="2326" width="12.85546875" style="71" bestFit="1" customWidth="1"/>
    <col min="2327" max="2329" width="9.140625" style="71"/>
    <col min="2330" max="2330" width="8.7109375" style="71" customWidth="1"/>
    <col min="2331" max="2334" width="9.140625" style="71"/>
    <col min="2335" max="2335" width="13" style="71" bestFit="1" customWidth="1"/>
    <col min="2336" max="2560" width="9.140625" style="71"/>
    <col min="2561" max="2561" width="1.42578125" style="71" customWidth="1"/>
    <col min="2562" max="2562" width="2.5703125" style="71" customWidth="1"/>
    <col min="2563" max="2563" width="2" style="71" customWidth="1"/>
    <col min="2564" max="2564" width="6.28515625" style="71" customWidth="1"/>
    <col min="2565" max="2565" width="17.85546875" style="71" customWidth="1"/>
    <col min="2566" max="2566" width="0.28515625" style="71" customWidth="1"/>
    <col min="2567" max="2567" width="15" style="71" customWidth="1"/>
    <col min="2568" max="2568" width="9.85546875" style="71" customWidth="1"/>
    <col min="2569" max="2569" width="8.42578125" style="71" customWidth="1"/>
    <col min="2570" max="2576" width="0" style="71" hidden="1" customWidth="1"/>
    <col min="2577" max="2577" width="14.85546875" style="71" customWidth="1"/>
    <col min="2578" max="2578" width="10" style="71" customWidth="1"/>
    <col min="2579" max="2579" width="8.42578125" style="71" customWidth="1"/>
    <col min="2580" max="2580" width="17" style="71" customWidth="1"/>
    <col min="2581" max="2581" width="13.5703125" style="71" customWidth="1"/>
    <col min="2582" max="2582" width="12.85546875" style="71" bestFit="1" customWidth="1"/>
    <col min="2583" max="2585" width="9.140625" style="71"/>
    <col min="2586" max="2586" width="8.7109375" style="71" customWidth="1"/>
    <col min="2587" max="2590" width="9.140625" style="71"/>
    <col min="2591" max="2591" width="13" style="71" bestFit="1" customWidth="1"/>
    <col min="2592" max="2816" width="9.140625" style="71"/>
    <col min="2817" max="2817" width="1.42578125" style="71" customWidth="1"/>
    <col min="2818" max="2818" width="2.5703125" style="71" customWidth="1"/>
    <col min="2819" max="2819" width="2" style="71" customWidth="1"/>
    <col min="2820" max="2820" width="6.28515625" style="71" customWidth="1"/>
    <col min="2821" max="2821" width="17.85546875" style="71" customWidth="1"/>
    <col min="2822" max="2822" width="0.28515625" style="71" customWidth="1"/>
    <col min="2823" max="2823" width="15" style="71" customWidth="1"/>
    <col min="2824" max="2824" width="9.85546875" style="71" customWidth="1"/>
    <col min="2825" max="2825" width="8.42578125" style="71" customWidth="1"/>
    <col min="2826" max="2832" width="0" style="71" hidden="1" customWidth="1"/>
    <col min="2833" max="2833" width="14.85546875" style="71" customWidth="1"/>
    <col min="2834" max="2834" width="10" style="71" customWidth="1"/>
    <col min="2835" max="2835" width="8.42578125" style="71" customWidth="1"/>
    <col min="2836" max="2836" width="17" style="71" customWidth="1"/>
    <col min="2837" max="2837" width="13.5703125" style="71" customWidth="1"/>
    <col min="2838" max="2838" width="12.85546875" style="71" bestFit="1" customWidth="1"/>
    <col min="2839" max="2841" width="9.140625" style="71"/>
    <col min="2842" max="2842" width="8.7109375" style="71" customWidth="1"/>
    <col min="2843" max="2846" width="9.140625" style="71"/>
    <col min="2847" max="2847" width="13" style="71" bestFit="1" customWidth="1"/>
    <col min="2848" max="3072" width="9.140625" style="71"/>
    <col min="3073" max="3073" width="1.42578125" style="71" customWidth="1"/>
    <col min="3074" max="3074" width="2.5703125" style="71" customWidth="1"/>
    <col min="3075" max="3075" width="2" style="71" customWidth="1"/>
    <col min="3076" max="3076" width="6.28515625" style="71" customWidth="1"/>
    <col min="3077" max="3077" width="17.85546875" style="71" customWidth="1"/>
    <col min="3078" max="3078" width="0.28515625" style="71" customWidth="1"/>
    <col min="3079" max="3079" width="15" style="71" customWidth="1"/>
    <col min="3080" max="3080" width="9.85546875" style="71" customWidth="1"/>
    <col min="3081" max="3081" width="8.42578125" style="71" customWidth="1"/>
    <col min="3082" max="3088" width="0" style="71" hidden="1" customWidth="1"/>
    <col min="3089" max="3089" width="14.85546875" style="71" customWidth="1"/>
    <col min="3090" max="3090" width="10" style="71" customWidth="1"/>
    <col min="3091" max="3091" width="8.42578125" style="71" customWidth="1"/>
    <col min="3092" max="3092" width="17" style="71" customWidth="1"/>
    <col min="3093" max="3093" width="13.5703125" style="71" customWidth="1"/>
    <col min="3094" max="3094" width="12.85546875" style="71" bestFit="1" customWidth="1"/>
    <col min="3095" max="3097" width="9.140625" style="71"/>
    <col min="3098" max="3098" width="8.7109375" style="71" customWidth="1"/>
    <col min="3099" max="3102" width="9.140625" style="71"/>
    <col min="3103" max="3103" width="13" style="71" bestFit="1" customWidth="1"/>
    <col min="3104" max="3328" width="9.140625" style="71"/>
    <col min="3329" max="3329" width="1.42578125" style="71" customWidth="1"/>
    <col min="3330" max="3330" width="2.5703125" style="71" customWidth="1"/>
    <col min="3331" max="3331" width="2" style="71" customWidth="1"/>
    <col min="3332" max="3332" width="6.28515625" style="71" customWidth="1"/>
    <col min="3333" max="3333" width="17.85546875" style="71" customWidth="1"/>
    <col min="3334" max="3334" width="0.28515625" style="71" customWidth="1"/>
    <col min="3335" max="3335" width="15" style="71" customWidth="1"/>
    <col min="3336" max="3336" width="9.85546875" style="71" customWidth="1"/>
    <col min="3337" max="3337" width="8.42578125" style="71" customWidth="1"/>
    <col min="3338" max="3344" width="0" style="71" hidden="1" customWidth="1"/>
    <col min="3345" max="3345" width="14.85546875" style="71" customWidth="1"/>
    <col min="3346" max="3346" width="10" style="71" customWidth="1"/>
    <col min="3347" max="3347" width="8.42578125" style="71" customWidth="1"/>
    <col min="3348" max="3348" width="17" style="71" customWidth="1"/>
    <col min="3349" max="3349" width="13.5703125" style="71" customWidth="1"/>
    <col min="3350" max="3350" width="12.85546875" style="71" bestFit="1" customWidth="1"/>
    <col min="3351" max="3353" width="9.140625" style="71"/>
    <col min="3354" max="3354" width="8.7109375" style="71" customWidth="1"/>
    <col min="3355" max="3358" width="9.140625" style="71"/>
    <col min="3359" max="3359" width="13" style="71" bestFit="1" customWidth="1"/>
    <col min="3360" max="3584" width="9.140625" style="71"/>
    <col min="3585" max="3585" width="1.42578125" style="71" customWidth="1"/>
    <col min="3586" max="3586" width="2.5703125" style="71" customWidth="1"/>
    <col min="3587" max="3587" width="2" style="71" customWidth="1"/>
    <col min="3588" max="3588" width="6.28515625" style="71" customWidth="1"/>
    <col min="3589" max="3589" width="17.85546875" style="71" customWidth="1"/>
    <col min="3590" max="3590" width="0.28515625" style="71" customWidth="1"/>
    <col min="3591" max="3591" width="15" style="71" customWidth="1"/>
    <col min="3592" max="3592" width="9.85546875" style="71" customWidth="1"/>
    <col min="3593" max="3593" width="8.42578125" style="71" customWidth="1"/>
    <col min="3594" max="3600" width="0" style="71" hidden="1" customWidth="1"/>
    <col min="3601" max="3601" width="14.85546875" style="71" customWidth="1"/>
    <col min="3602" max="3602" width="10" style="71" customWidth="1"/>
    <col min="3603" max="3603" width="8.42578125" style="71" customWidth="1"/>
    <col min="3604" max="3604" width="17" style="71" customWidth="1"/>
    <col min="3605" max="3605" width="13.5703125" style="71" customWidth="1"/>
    <col min="3606" max="3606" width="12.85546875" style="71" bestFit="1" customWidth="1"/>
    <col min="3607" max="3609" width="9.140625" style="71"/>
    <col min="3610" max="3610" width="8.7109375" style="71" customWidth="1"/>
    <col min="3611" max="3614" width="9.140625" style="71"/>
    <col min="3615" max="3615" width="13" style="71" bestFit="1" customWidth="1"/>
    <col min="3616" max="3840" width="9.140625" style="71"/>
    <col min="3841" max="3841" width="1.42578125" style="71" customWidth="1"/>
    <col min="3842" max="3842" width="2.5703125" style="71" customWidth="1"/>
    <col min="3843" max="3843" width="2" style="71" customWidth="1"/>
    <col min="3844" max="3844" width="6.28515625" style="71" customWidth="1"/>
    <col min="3845" max="3845" width="17.85546875" style="71" customWidth="1"/>
    <col min="3846" max="3846" width="0.28515625" style="71" customWidth="1"/>
    <col min="3847" max="3847" width="15" style="71" customWidth="1"/>
    <col min="3848" max="3848" width="9.85546875" style="71" customWidth="1"/>
    <col min="3849" max="3849" width="8.42578125" style="71" customWidth="1"/>
    <col min="3850" max="3856" width="0" style="71" hidden="1" customWidth="1"/>
    <col min="3857" max="3857" width="14.85546875" style="71" customWidth="1"/>
    <col min="3858" max="3858" width="10" style="71" customWidth="1"/>
    <col min="3859" max="3859" width="8.42578125" style="71" customWidth="1"/>
    <col min="3860" max="3860" width="17" style="71" customWidth="1"/>
    <col min="3861" max="3861" width="13.5703125" style="71" customWidth="1"/>
    <col min="3862" max="3862" width="12.85546875" style="71" bestFit="1" customWidth="1"/>
    <col min="3863" max="3865" width="9.140625" style="71"/>
    <col min="3866" max="3866" width="8.7109375" style="71" customWidth="1"/>
    <col min="3867" max="3870" width="9.140625" style="71"/>
    <col min="3871" max="3871" width="13" style="71" bestFit="1" customWidth="1"/>
    <col min="3872" max="4096" width="9.140625" style="71"/>
    <col min="4097" max="4097" width="1.42578125" style="71" customWidth="1"/>
    <col min="4098" max="4098" width="2.5703125" style="71" customWidth="1"/>
    <col min="4099" max="4099" width="2" style="71" customWidth="1"/>
    <col min="4100" max="4100" width="6.28515625" style="71" customWidth="1"/>
    <col min="4101" max="4101" width="17.85546875" style="71" customWidth="1"/>
    <col min="4102" max="4102" width="0.28515625" style="71" customWidth="1"/>
    <col min="4103" max="4103" width="15" style="71" customWidth="1"/>
    <col min="4104" max="4104" width="9.85546875" style="71" customWidth="1"/>
    <col min="4105" max="4105" width="8.42578125" style="71" customWidth="1"/>
    <col min="4106" max="4112" width="0" style="71" hidden="1" customWidth="1"/>
    <col min="4113" max="4113" width="14.85546875" style="71" customWidth="1"/>
    <col min="4114" max="4114" width="10" style="71" customWidth="1"/>
    <col min="4115" max="4115" width="8.42578125" style="71" customWidth="1"/>
    <col min="4116" max="4116" width="17" style="71" customWidth="1"/>
    <col min="4117" max="4117" width="13.5703125" style="71" customWidth="1"/>
    <col min="4118" max="4118" width="12.85546875" style="71" bestFit="1" customWidth="1"/>
    <col min="4119" max="4121" width="9.140625" style="71"/>
    <col min="4122" max="4122" width="8.7109375" style="71" customWidth="1"/>
    <col min="4123" max="4126" width="9.140625" style="71"/>
    <col min="4127" max="4127" width="13" style="71" bestFit="1" customWidth="1"/>
    <col min="4128" max="4352" width="9.140625" style="71"/>
    <col min="4353" max="4353" width="1.42578125" style="71" customWidth="1"/>
    <col min="4354" max="4354" width="2.5703125" style="71" customWidth="1"/>
    <col min="4355" max="4355" width="2" style="71" customWidth="1"/>
    <col min="4356" max="4356" width="6.28515625" style="71" customWidth="1"/>
    <col min="4357" max="4357" width="17.85546875" style="71" customWidth="1"/>
    <col min="4358" max="4358" width="0.28515625" style="71" customWidth="1"/>
    <col min="4359" max="4359" width="15" style="71" customWidth="1"/>
    <col min="4360" max="4360" width="9.85546875" style="71" customWidth="1"/>
    <col min="4361" max="4361" width="8.42578125" style="71" customWidth="1"/>
    <col min="4362" max="4368" width="0" style="71" hidden="1" customWidth="1"/>
    <col min="4369" max="4369" width="14.85546875" style="71" customWidth="1"/>
    <col min="4370" max="4370" width="10" style="71" customWidth="1"/>
    <col min="4371" max="4371" width="8.42578125" style="71" customWidth="1"/>
    <col min="4372" max="4372" width="17" style="71" customWidth="1"/>
    <col min="4373" max="4373" width="13.5703125" style="71" customWidth="1"/>
    <col min="4374" max="4374" width="12.85546875" style="71" bestFit="1" customWidth="1"/>
    <col min="4375" max="4377" width="9.140625" style="71"/>
    <col min="4378" max="4378" width="8.7109375" style="71" customWidth="1"/>
    <col min="4379" max="4382" width="9.140625" style="71"/>
    <col min="4383" max="4383" width="13" style="71" bestFit="1" customWidth="1"/>
    <col min="4384" max="4608" width="9.140625" style="71"/>
    <col min="4609" max="4609" width="1.42578125" style="71" customWidth="1"/>
    <col min="4610" max="4610" width="2.5703125" style="71" customWidth="1"/>
    <col min="4611" max="4611" width="2" style="71" customWidth="1"/>
    <col min="4612" max="4612" width="6.28515625" style="71" customWidth="1"/>
    <col min="4613" max="4613" width="17.85546875" style="71" customWidth="1"/>
    <col min="4614" max="4614" width="0.28515625" style="71" customWidth="1"/>
    <col min="4615" max="4615" width="15" style="71" customWidth="1"/>
    <col min="4616" max="4616" width="9.85546875" style="71" customWidth="1"/>
    <col min="4617" max="4617" width="8.42578125" style="71" customWidth="1"/>
    <col min="4618" max="4624" width="0" style="71" hidden="1" customWidth="1"/>
    <col min="4625" max="4625" width="14.85546875" style="71" customWidth="1"/>
    <col min="4626" max="4626" width="10" style="71" customWidth="1"/>
    <col min="4627" max="4627" width="8.42578125" style="71" customWidth="1"/>
    <col min="4628" max="4628" width="17" style="71" customWidth="1"/>
    <col min="4629" max="4629" width="13.5703125" style="71" customWidth="1"/>
    <col min="4630" max="4630" width="12.85546875" style="71" bestFit="1" customWidth="1"/>
    <col min="4631" max="4633" width="9.140625" style="71"/>
    <col min="4634" max="4634" width="8.7109375" style="71" customWidth="1"/>
    <col min="4635" max="4638" width="9.140625" style="71"/>
    <col min="4639" max="4639" width="13" style="71" bestFit="1" customWidth="1"/>
    <col min="4640" max="4864" width="9.140625" style="71"/>
    <col min="4865" max="4865" width="1.42578125" style="71" customWidth="1"/>
    <col min="4866" max="4866" width="2.5703125" style="71" customWidth="1"/>
    <col min="4867" max="4867" width="2" style="71" customWidth="1"/>
    <col min="4868" max="4868" width="6.28515625" style="71" customWidth="1"/>
    <col min="4869" max="4869" width="17.85546875" style="71" customWidth="1"/>
    <col min="4870" max="4870" width="0.28515625" style="71" customWidth="1"/>
    <col min="4871" max="4871" width="15" style="71" customWidth="1"/>
    <col min="4872" max="4872" width="9.85546875" style="71" customWidth="1"/>
    <col min="4873" max="4873" width="8.42578125" style="71" customWidth="1"/>
    <col min="4874" max="4880" width="0" style="71" hidden="1" customWidth="1"/>
    <col min="4881" max="4881" width="14.85546875" style="71" customWidth="1"/>
    <col min="4882" max="4882" width="10" style="71" customWidth="1"/>
    <col min="4883" max="4883" width="8.42578125" style="71" customWidth="1"/>
    <col min="4884" max="4884" width="17" style="71" customWidth="1"/>
    <col min="4885" max="4885" width="13.5703125" style="71" customWidth="1"/>
    <col min="4886" max="4886" width="12.85546875" style="71" bestFit="1" customWidth="1"/>
    <col min="4887" max="4889" width="9.140625" style="71"/>
    <col min="4890" max="4890" width="8.7109375" style="71" customWidth="1"/>
    <col min="4891" max="4894" width="9.140625" style="71"/>
    <col min="4895" max="4895" width="13" style="71" bestFit="1" customWidth="1"/>
    <col min="4896" max="5120" width="9.140625" style="71"/>
    <col min="5121" max="5121" width="1.42578125" style="71" customWidth="1"/>
    <col min="5122" max="5122" width="2.5703125" style="71" customWidth="1"/>
    <col min="5123" max="5123" width="2" style="71" customWidth="1"/>
    <col min="5124" max="5124" width="6.28515625" style="71" customWidth="1"/>
    <col min="5125" max="5125" width="17.85546875" style="71" customWidth="1"/>
    <col min="5126" max="5126" width="0.28515625" style="71" customWidth="1"/>
    <col min="5127" max="5127" width="15" style="71" customWidth="1"/>
    <col min="5128" max="5128" width="9.85546875" style="71" customWidth="1"/>
    <col min="5129" max="5129" width="8.42578125" style="71" customWidth="1"/>
    <col min="5130" max="5136" width="0" style="71" hidden="1" customWidth="1"/>
    <col min="5137" max="5137" width="14.85546875" style="71" customWidth="1"/>
    <col min="5138" max="5138" width="10" style="71" customWidth="1"/>
    <col min="5139" max="5139" width="8.42578125" style="71" customWidth="1"/>
    <col min="5140" max="5140" width="17" style="71" customWidth="1"/>
    <col min="5141" max="5141" width="13.5703125" style="71" customWidth="1"/>
    <col min="5142" max="5142" width="12.85546875" style="71" bestFit="1" customWidth="1"/>
    <col min="5143" max="5145" width="9.140625" style="71"/>
    <col min="5146" max="5146" width="8.7109375" style="71" customWidth="1"/>
    <col min="5147" max="5150" width="9.140625" style="71"/>
    <col min="5151" max="5151" width="13" style="71" bestFit="1" customWidth="1"/>
    <col min="5152" max="5376" width="9.140625" style="71"/>
    <col min="5377" max="5377" width="1.42578125" style="71" customWidth="1"/>
    <col min="5378" max="5378" width="2.5703125" style="71" customWidth="1"/>
    <col min="5379" max="5379" width="2" style="71" customWidth="1"/>
    <col min="5380" max="5380" width="6.28515625" style="71" customWidth="1"/>
    <col min="5381" max="5381" width="17.85546875" style="71" customWidth="1"/>
    <col min="5382" max="5382" width="0.28515625" style="71" customWidth="1"/>
    <col min="5383" max="5383" width="15" style="71" customWidth="1"/>
    <col min="5384" max="5384" width="9.85546875" style="71" customWidth="1"/>
    <col min="5385" max="5385" width="8.42578125" style="71" customWidth="1"/>
    <col min="5386" max="5392" width="0" style="71" hidden="1" customWidth="1"/>
    <col min="5393" max="5393" width="14.85546875" style="71" customWidth="1"/>
    <col min="5394" max="5394" width="10" style="71" customWidth="1"/>
    <col min="5395" max="5395" width="8.42578125" style="71" customWidth="1"/>
    <col min="5396" max="5396" width="17" style="71" customWidth="1"/>
    <col min="5397" max="5397" width="13.5703125" style="71" customWidth="1"/>
    <col min="5398" max="5398" width="12.85546875" style="71" bestFit="1" customWidth="1"/>
    <col min="5399" max="5401" width="9.140625" style="71"/>
    <col min="5402" max="5402" width="8.7109375" style="71" customWidth="1"/>
    <col min="5403" max="5406" width="9.140625" style="71"/>
    <col min="5407" max="5407" width="13" style="71" bestFit="1" customWidth="1"/>
    <col min="5408" max="5632" width="9.140625" style="71"/>
    <col min="5633" max="5633" width="1.42578125" style="71" customWidth="1"/>
    <col min="5634" max="5634" width="2.5703125" style="71" customWidth="1"/>
    <col min="5635" max="5635" width="2" style="71" customWidth="1"/>
    <col min="5636" max="5636" width="6.28515625" style="71" customWidth="1"/>
    <col min="5637" max="5637" width="17.85546875" style="71" customWidth="1"/>
    <col min="5638" max="5638" width="0.28515625" style="71" customWidth="1"/>
    <col min="5639" max="5639" width="15" style="71" customWidth="1"/>
    <col min="5640" max="5640" width="9.85546875" style="71" customWidth="1"/>
    <col min="5641" max="5641" width="8.42578125" style="71" customWidth="1"/>
    <col min="5642" max="5648" width="0" style="71" hidden="1" customWidth="1"/>
    <col min="5649" max="5649" width="14.85546875" style="71" customWidth="1"/>
    <col min="5650" max="5650" width="10" style="71" customWidth="1"/>
    <col min="5651" max="5651" width="8.42578125" style="71" customWidth="1"/>
    <col min="5652" max="5652" width="17" style="71" customWidth="1"/>
    <col min="5653" max="5653" width="13.5703125" style="71" customWidth="1"/>
    <col min="5654" max="5654" width="12.85546875" style="71" bestFit="1" customWidth="1"/>
    <col min="5655" max="5657" width="9.140625" style="71"/>
    <col min="5658" max="5658" width="8.7109375" style="71" customWidth="1"/>
    <col min="5659" max="5662" width="9.140625" style="71"/>
    <col min="5663" max="5663" width="13" style="71" bestFit="1" customWidth="1"/>
    <col min="5664" max="5888" width="9.140625" style="71"/>
    <col min="5889" max="5889" width="1.42578125" style="71" customWidth="1"/>
    <col min="5890" max="5890" width="2.5703125" style="71" customWidth="1"/>
    <col min="5891" max="5891" width="2" style="71" customWidth="1"/>
    <col min="5892" max="5892" width="6.28515625" style="71" customWidth="1"/>
    <col min="5893" max="5893" width="17.85546875" style="71" customWidth="1"/>
    <col min="5894" max="5894" width="0.28515625" style="71" customWidth="1"/>
    <col min="5895" max="5895" width="15" style="71" customWidth="1"/>
    <col min="5896" max="5896" width="9.85546875" style="71" customWidth="1"/>
    <col min="5897" max="5897" width="8.42578125" style="71" customWidth="1"/>
    <col min="5898" max="5904" width="0" style="71" hidden="1" customWidth="1"/>
    <col min="5905" max="5905" width="14.85546875" style="71" customWidth="1"/>
    <col min="5906" max="5906" width="10" style="71" customWidth="1"/>
    <col min="5907" max="5907" width="8.42578125" style="71" customWidth="1"/>
    <col min="5908" max="5908" width="17" style="71" customWidth="1"/>
    <col min="5909" max="5909" width="13.5703125" style="71" customWidth="1"/>
    <col min="5910" max="5910" width="12.85546875" style="71" bestFit="1" customWidth="1"/>
    <col min="5911" max="5913" width="9.140625" style="71"/>
    <col min="5914" max="5914" width="8.7109375" style="71" customWidth="1"/>
    <col min="5915" max="5918" width="9.140625" style="71"/>
    <col min="5919" max="5919" width="13" style="71" bestFit="1" customWidth="1"/>
    <col min="5920" max="6144" width="9.140625" style="71"/>
    <col min="6145" max="6145" width="1.42578125" style="71" customWidth="1"/>
    <col min="6146" max="6146" width="2.5703125" style="71" customWidth="1"/>
    <col min="6147" max="6147" width="2" style="71" customWidth="1"/>
    <col min="6148" max="6148" width="6.28515625" style="71" customWidth="1"/>
    <col min="6149" max="6149" width="17.85546875" style="71" customWidth="1"/>
    <col min="6150" max="6150" width="0.28515625" style="71" customWidth="1"/>
    <col min="6151" max="6151" width="15" style="71" customWidth="1"/>
    <col min="6152" max="6152" width="9.85546875" style="71" customWidth="1"/>
    <col min="6153" max="6153" width="8.42578125" style="71" customWidth="1"/>
    <col min="6154" max="6160" width="0" style="71" hidden="1" customWidth="1"/>
    <col min="6161" max="6161" width="14.85546875" style="71" customWidth="1"/>
    <col min="6162" max="6162" width="10" style="71" customWidth="1"/>
    <col min="6163" max="6163" width="8.42578125" style="71" customWidth="1"/>
    <col min="6164" max="6164" width="17" style="71" customWidth="1"/>
    <col min="6165" max="6165" width="13.5703125" style="71" customWidth="1"/>
    <col min="6166" max="6166" width="12.85546875" style="71" bestFit="1" customWidth="1"/>
    <col min="6167" max="6169" width="9.140625" style="71"/>
    <col min="6170" max="6170" width="8.7109375" style="71" customWidth="1"/>
    <col min="6171" max="6174" width="9.140625" style="71"/>
    <col min="6175" max="6175" width="13" style="71" bestFit="1" customWidth="1"/>
    <col min="6176" max="6400" width="9.140625" style="71"/>
    <col min="6401" max="6401" width="1.42578125" style="71" customWidth="1"/>
    <col min="6402" max="6402" width="2.5703125" style="71" customWidth="1"/>
    <col min="6403" max="6403" width="2" style="71" customWidth="1"/>
    <col min="6404" max="6404" width="6.28515625" style="71" customWidth="1"/>
    <col min="6405" max="6405" width="17.85546875" style="71" customWidth="1"/>
    <col min="6406" max="6406" width="0.28515625" style="71" customWidth="1"/>
    <col min="6407" max="6407" width="15" style="71" customWidth="1"/>
    <col min="6408" max="6408" width="9.85546875" style="71" customWidth="1"/>
    <col min="6409" max="6409" width="8.42578125" style="71" customWidth="1"/>
    <col min="6410" max="6416" width="0" style="71" hidden="1" customWidth="1"/>
    <col min="6417" max="6417" width="14.85546875" style="71" customWidth="1"/>
    <col min="6418" max="6418" width="10" style="71" customWidth="1"/>
    <col min="6419" max="6419" width="8.42578125" style="71" customWidth="1"/>
    <col min="6420" max="6420" width="17" style="71" customWidth="1"/>
    <col min="6421" max="6421" width="13.5703125" style="71" customWidth="1"/>
    <col min="6422" max="6422" width="12.85546875" style="71" bestFit="1" customWidth="1"/>
    <col min="6423" max="6425" width="9.140625" style="71"/>
    <col min="6426" max="6426" width="8.7109375" style="71" customWidth="1"/>
    <col min="6427" max="6430" width="9.140625" style="71"/>
    <col min="6431" max="6431" width="13" style="71" bestFit="1" customWidth="1"/>
    <col min="6432" max="6656" width="9.140625" style="71"/>
    <col min="6657" max="6657" width="1.42578125" style="71" customWidth="1"/>
    <col min="6658" max="6658" width="2.5703125" style="71" customWidth="1"/>
    <col min="6659" max="6659" width="2" style="71" customWidth="1"/>
    <col min="6660" max="6660" width="6.28515625" style="71" customWidth="1"/>
    <col min="6661" max="6661" width="17.85546875" style="71" customWidth="1"/>
    <col min="6662" max="6662" width="0.28515625" style="71" customWidth="1"/>
    <col min="6663" max="6663" width="15" style="71" customWidth="1"/>
    <col min="6664" max="6664" width="9.85546875" style="71" customWidth="1"/>
    <col min="6665" max="6665" width="8.42578125" style="71" customWidth="1"/>
    <col min="6666" max="6672" width="0" style="71" hidden="1" customWidth="1"/>
    <col min="6673" max="6673" width="14.85546875" style="71" customWidth="1"/>
    <col min="6674" max="6674" width="10" style="71" customWidth="1"/>
    <col min="6675" max="6675" width="8.42578125" style="71" customWidth="1"/>
    <col min="6676" max="6676" width="17" style="71" customWidth="1"/>
    <col min="6677" max="6677" width="13.5703125" style="71" customWidth="1"/>
    <col min="6678" max="6678" width="12.85546875" style="71" bestFit="1" customWidth="1"/>
    <col min="6679" max="6681" width="9.140625" style="71"/>
    <col min="6682" max="6682" width="8.7109375" style="71" customWidth="1"/>
    <col min="6683" max="6686" width="9.140625" style="71"/>
    <col min="6687" max="6687" width="13" style="71" bestFit="1" customWidth="1"/>
    <col min="6688" max="6912" width="9.140625" style="71"/>
    <col min="6913" max="6913" width="1.42578125" style="71" customWidth="1"/>
    <col min="6914" max="6914" width="2.5703125" style="71" customWidth="1"/>
    <col min="6915" max="6915" width="2" style="71" customWidth="1"/>
    <col min="6916" max="6916" width="6.28515625" style="71" customWidth="1"/>
    <col min="6917" max="6917" width="17.85546875" style="71" customWidth="1"/>
    <col min="6918" max="6918" width="0.28515625" style="71" customWidth="1"/>
    <col min="6919" max="6919" width="15" style="71" customWidth="1"/>
    <col min="6920" max="6920" width="9.85546875" style="71" customWidth="1"/>
    <col min="6921" max="6921" width="8.42578125" style="71" customWidth="1"/>
    <col min="6922" max="6928" width="0" style="71" hidden="1" customWidth="1"/>
    <col min="6929" max="6929" width="14.85546875" style="71" customWidth="1"/>
    <col min="6930" max="6930" width="10" style="71" customWidth="1"/>
    <col min="6931" max="6931" width="8.42578125" style="71" customWidth="1"/>
    <col min="6932" max="6932" width="17" style="71" customWidth="1"/>
    <col min="6933" max="6933" width="13.5703125" style="71" customWidth="1"/>
    <col min="6934" max="6934" width="12.85546875" style="71" bestFit="1" customWidth="1"/>
    <col min="6935" max="6937" width="9.140625" style="71"/>
    <col min="6938" max="6938" width="8.7109375" style="71" customWidth="1"/>
    <col min="6939" max="6942" width="9.140625" style="71"/>
    <col min="6943" max="6943" width="13" style="71" bestFit="1" customWidth="1"/>
    <col min="6944" max="7168" width="9.140625" style="71"/>
    <col min="7169" max="7169" width="1.42578125" style="71" customWidth="1"/>
    <col min="7170" max="7170" width="2.5703125" style="71" customWidth="1"/>
    <col min="7171" max="7171" width="2" style="71" customWidth="1"/>
    <col min="7172" max="7172" width="6.28515625" style="71" customWidth="1"/>
    <col min="7173" max="7173" width="17.85546875" style="71" customWidth="1"/>
    <col min="7174" max="7174" width="0.28515625" style="71" customWidth="1"/>
    <col min="7175" max="7175" width="15" style="71" customWidth="1"/>
    <col min="7176" max="7176" width="9.85546875" style="71" customWidth="1"/>
    <col min="7177" max="7177" width="8.42578125" style="71" customWidth="1"/>
    <col min="7178" max="7184" width="0" style="71" hidden="1" customWidth="1"/>
    <col min="7185" max="7185" width="14.85546875" style="71" customWidth="1"/>
    <col min="7186" max="7186" width="10" style="71" customWidth="1"/>
    <col min="7187" max="7187" width="8.42578125" style="71" customWidth="1"/>
    <col min="7188" max="7188" width="17" style="71" customWidth="1"/>
    <col min="7189" max="7189" width="13.5703125" style="71" customWidth="1"/>
    <col min="7190" max="7190" width="12.85546875" style="71" bestFit="1" customWidth="1"/>
    <col min="7191" max="7193" width="9.140625" style="71"/>
    <col min="7194" max="7194" width="8.7109375" style="71" customWidth="1"/>
    <col min="7195" max="7198" width="9.140625" style="71"/>
    <col min="7199" max="7199" width="13" style="71" bestFit="1" customWidth="1"/>
    <col min="7200" max="7424" width="9.140625" style="71"/>
    <col min="7425" max="7425" width="1.42578125" style="71" customWidth="1"/>
    <col min="7426" max="7426" width="2.5703125" style="71" customWidth="1"/>
    <col min="7427" max="7427" width="2" style="71" customWidth="1"/>
    <col min="7428" max="7428" width="6.28515625" style="71" customWidth="1"/>
    <col min="7429" max="7429" width="17.85546875" style="71" customWidth="1"/>
    <col min="7430" max="7430" width="0.28515625" style="71" customWidth="1"/>
    <col min="7431" max="7431" width="15" style="71" customWidth="1"/>
    <col min="7432" max="7432" width="9.85546875" style="71" customWidth="1"/>
    <col min="7433" max="7433" width="8.42578125" style="71" customWidth="1"/>
    <col min="7434" max="7440" width="0" style="71" hidden="1" customWidth="1"/>
    <col min="7441" max="7441" width="14.85546875" style="71" customWidth="1"/>
    <col min="7442" max="7442" width="10" style="71" customWidth="1"/>
    <col min="7443" max="7443" width="8.42578125" style="71" customWidth="1"/>
    <col min="7444" max="7444" width="17" style="71" customWidth="1"/>
    <col min="7445" max="7445" width="13.5703125" style="71" customWidth="1"/>
    <col min="7446" max="7446" width="12.85546875" style="71" bestFit="1" customWidth="1"/>
    <col min="7447" max="7449" width="9.140625" style="71"/>
    <col min="7450" max="7450" width="8.7109375" style="71" customWidth="1"/>
    <col min="7451" max="7454" width="9.140625" style="71"/>
    <col min="7455" max="7455" width="13" style="71" bestFit="1" customWidth="1"/>
    <col min="7456" max="7680" width="9.140625" style="71"/>
    <col min="7681" max="7681" width="1.42578125" style="71" customWidth="1"/>
    <col min="7682" max="7682" width="2.5703125" style="71" customWidth="1"/>
    <col min="7683" max="7683" width="2" style="71" customWidth="1"/>
    <col min="7684" max="7684" width="6.28515625" style="71" customWidth="1"/>
    <col min="7685" max="7685" width="17.85546875" style="71" customWidth="1"/>
    <col min="7686" max="7686" width="0.28515625" style="71" customWidth="1"/>
    <col min="7687" max="7687" width="15" style="71" customWidth="1"/>
    <col min="7688" max="7688" width="9.85546875" style="71" customWidth="1"/>
    <col min="7689" max="7689" width="8.42578125" style="71" customWidth="1"/>
    <col min="7690" max="7696" width="0" style="71" hidden="1" customWidth="1"/>
    <col min="7697" max="7697" width="14.85546875" style="71" customWidth="1"/>
    <col min="7698" max="7698" width="10" style="71" customWidth="1"/>
    <col min="7699" max="7699" width="8.42578125" style="71" customWidth="1"/>
    <col min="7700" max="7700" width="17" style="71" customWidth="1"/>
    <col min="7701" max="7701" width="13.5703125" style="71" customWidth="1"/>
    <col min="7702" max="7702" width="12.85546875" style="71" bestFit="1" customWidth="1"/>
    <col min="7703" max="7705" width="9.140625" style="71"/>
    <col min="7706" max="7706" width="8.7109375" style="71" customWidth="1"/>
    <col min="7707" max="7710" width="9.140625" style="71"/>
    <col min="7711" max="7711" width="13" style="71" bestFit="1" customWidth="1"/>
    <col min="7712" max="7936" width="9.140625" style="71"/>
    <col min="7937" max="7937" width="1.42578125" style="71" customWidth="1"/>
    <col min="7938" max="7938" width="2.5703125" style="71" customWidth="1"/>
    <col min="7939" max="7939" width="2" style="71" customWidth="1"/>
    <col min="7940" max="7940" width="6.28515625" style="71" customWidth="1"/>
    <col min="7941" max="7941" width="17.85546875" style="71" customWidth="1"/>
    <col min="7942" max="7942" width="0.28515625" style="71" customWidth="1"/>
    <col min="7943" max="7943" width="15" style="71" customWidth="1"/>
    <col min="7944" max="7944" width="9.85546875" style="71" customWidth="1"/>
    <col min="7945" max="7945" width="8.42578125" style="71" customWidth="1"/>
    <col min="7946" max="7952" width="0" style="71" hidden="1" customWidth="1"/>
    <col min="7953" max="7953" width="14.85546875" style="71" customWidth="1"/>
    <col min="7954" max="7954" width="10" style="71" customWidth="1"/>
    <col min="7955" max="7955" width="8.42578125" style="71" customWidth="1"/>
    <col min="7956" max="7956" width="17" style="71" customWidth="1"/>
    <col min="7957" max="7957" width="13.5703125" style="71" customWidth="1"/>
    <col min="7958" max="7958" width="12.85546875" style="71" bestFit="1" customWidth="1"/>
    <col min="7959" max="7961" width="9.140625" style="71"/>
    <col min="7962" max="7962" width="8.7109375" style="71" customWidth="1"/>
    <col min="7963" max="7966" width="9.140625" style="71"/>
    <col min="7967" max="7967" width="13" style="71" bestFit="1" customWidth="1"/>
    <col min="7968" max="8192" width="9.140625" style="71"/>
    <col min="8193" max="8193" width="1.42578125" style="71" customWidth="1"/>
    <col min="8194" max="8194" width="2.5703125" style="71" customWidth="1"/>
    <col min="8195" max="8195" width="2" style="71" customWidth="1"/>
    <col min="8196" max="8196" width="6.28515625" style="71" customWidth="1"/>
    <col min="8197" max="8197" width="17.85546875" style="71" customWidth="1"/>
    <col min="8198" max="8198" width="0.28515625" style="71" customWidth="1"/>
    <col min="8199" max="8199" width="15" style="71" customWidth="1"/>
    <col min="8200" max="8200" width="9.85546875" style="71" customWidth="1"/>
    <col min="8201" max="8201" width="8.42578125" style="71" customWidth="1"/>
    <col min="8202" max="8208" width="0" style="71" hidden="1" customWidth="1"/>
    <col min="8209" max="8209" width="14.85546875" style="71" customWidth="1"/>
    <col min="8210" max="8210" width="10" style="71" customWidth="1"/>
    <col min="8211" max="8211" width="8.42578125" style="71" customWidth="1"/>
    <col min="8212" max="8212" width="17" style="71" customWidth="1"/>
    <col min="8213" max="8213" width="13.5703125" style="71" customWidth="1"/>
    <col min="8214" max="8214" width="12.85546875" style="71" bestFit="1" customWidth="1"/>
    <col min="8215" max="8217" width="9.140625" style="71"/>
    <col min="8218" max="8218" width="8.7109375" style="71" customWidth="1"/>
    <col min="8219" max="8222" width="9.140625" style="71"/>
    <col min="8223" max="8223" width="13" style="71" bestFit="1" customWidth="1"/>
    <col min="8224" max="8448" width="9.140625" style="71"/>
    <col min="8449" max="8449" width="1.42578125" style="71" customWidth="1"/>
    <col min="8450" max="8450" width="2.5703125" style="71" customWidth="1"/>
    <col min="8451" max="8451" width="2" style="71" customWidth="1"/>
    <col min="8452" max="8452" width="6.28515625" style="71" customWidth="1"/>
    <col min="8453" max="8453" width="17.85546875" style="71" customWidth="1"/>
    <col min="8454" max="8454" width="0.28515625" style="71" customWidth="1"/>
    <col min="8455" max="8455" width="15" style="71" customWidth="1"/>
    <col min="8456" max="8456" width="9.85546875" style="71" customWidth="1"/>
    <col min="8457" max="8457" width="8.42578125" style="71" customWidth="1"/>
    <col min="8458" max="8464" width="0" style="71" hidden="1" customWidth="1"/>
    <col min="8465" max="8465" width="14.85546875" style="71" customWidth="1"/>
    <col min="8466" max="8466" width="10" style="71" customWidth="1"/>
    <col min="8467" max="8467" width="8.42578125" style="71" customWidth="1"/>
    <col min="8468" max="8468" width="17" style="71" customWidth="1"/>
    <col min="8469" max="8469" width="13.5703125" style="71" customWidth="1"/>
    <col min="8470" max="8470" width="12.85546875" style="71" bestFit="1" customWidth="1"/>
    <col min="8471" max="8473" width="9.140625" style="71"/>
    <col min="8474" max="8474" width="8.7109375" style="71" customWidth="1"/>
    <col min="8475" max="8478" width="9.140625" style="71"/>
    <col min="8479" max="8479" width="13" style="71" bestFit="1" customWidth="1"/>
    <col min="8480" max="8704" width="9.140625" style="71"/>
    <col min="8705" max="8705" width="1.42578125" style="71" customWidth="1"/>
    <col min="8706" max="8706" width="2.5703125" style="71" customWidth="1"/>
    <col min="8707" max="8707" width="2" style="71" customWidth="1"/>
    <col min="8708" max="8708" width="6.28515625" style="71" customWidth="1"/>
    <col min="8709" max="8709" width="17.85546875" style="71" customWidth="1"/>
    <col min="8710" max="8710" width="0.28515625" style="71" customWidth="1"/>
    <col min="8711" max="8711" width="15" style="71" customWidth="1"/>
    <col min="8712" max="8712" width="9.85546875" style="71" customWidth="1"/>
    <col min="8713" max="8713" width="8.42578125" style="71" customWidth="1"/>
    <col min="8714" max="8720" width="0" style="71" hidden="1" customWidth="1"/>
    <col min="8721" max="8721" width="14.85546875" style="71" customWidth="1"/>
    <col min="8722" max="8722" width="10" style="71" customWidth="1"/>
    <col min="8723" max="8723" width="8.42578125" style="71" customWidth="1"/>
    <col min="8724" max="8724" width="17" style="71" customWidth="1"/>
    <col min="8725" max="8725" width="13.5703125" style="71" customWidth="1"/>
    <col min="8726" max="8726" width="12.85546875" style="71" bestFit="1" customWidth="1"/>
    <col min="8727" max="8729" width="9.140625" style="71"/>
    <col min="8730" max="8730" width="8.7109375" style="71" customWidth="1"/>
    <col min="8731" max="8734" width="9.140625" style="71"/>
    <col min="8735" max="8735" width="13" style="71" bestFit="1" customWidth="1"/>
    <col min="8736" max="8960" width="9.140625" style="71"/>
    <col min="8961" max="8961" width="1.42578125" style="71" customWidth="1"/>
    <col min="8962" max="8962" width="2.5703125" style="71" customWidth="1"/>
    <col min="8963" max="8963" width="2" style="71" customWidth="1"/>
    <col min="8964" max="8964" width="6.28515625" style="71" customWidth="1"/>
    <col min="8965" max="8965" width="17.85546875" style="71" customWidth="1"/>
    <col min="8966" max="8966" width="0.28515625" style="71" customWidth="1"/>
    <col min="8967" max="8967" width="15" style="71" customWidth="1"/>
    <col min="8968" max="8968" width="9.85546875" style="71" customWidth="1"/>
    <col min="8969" max="8969" width="8.42578125" style="71" customWidth="1"/>
    <col min="8970" max="8976" width="0" style="71" hidden="1" customWidth="1"/>
    <col min="8977" max="8977" width="14.85546875" style="71" customWidth="1"/>
    <col min="8978" max="8978" width="10" style="71" customWidth="1"/>
    <col min="8979" max="8979" width="8.42578125" style="71" customWidth="1"/>
    <col min="8980" max="8980" width="17" style="71" customWidth="1"/>
    <col min="8981" max="8981" width="13.5703125" style="71" customWidth="1"/>
    <col min="8982" max="8982" width="12.85546875" style="71" bestFit="1" customWidth="1"/>
    <col min="8983" max="8985" width="9.140625" style="71"/>
    <col min="8986" max="8986" width="8.7109375" style="71" customWidth="1"/>
    <col min="8987" max="8990" width="9.140625" style="71"/>
    <col min="8991" max="8991" width="13" style="71" bestFit="1" customWidth="1"/>
    <col min="8992" max="9216" width="9.140625" style="71"/>
    <col min="9217" max="9217" width="1.42578125" style="71" customWidth="1"/>
    <col min="9218" max="9218" width="2.5703125" style="71" customWidth="1"/>
    <col min="9219" max="9219" width="2" style="71" customWidth="1"/>
    <col min="9220" max="9220" width="6.28515625" style="71" customWidth="1"/>
    <col min="9221" max="9221" width="17.85546875" style="71" customWidth="1"/>
    <col min="9222" max="9222" width="0.28515625" style="71" customWidth="1"/>
    <col min="9223" max="9223" width="15" style="71" customWidth="1"/>
    <col min="9224" max="9224" width="9.85546875" style="71" customWidth="1"/>
    <col min="9225" max="9225" width="8.42578125" style="71" customWidth="1"/>
    <col min="9226" max="9232" width="0" style="71" hidden="1" customWidth="1"/>
    <col min="9233" max="9233" width="14.85546875" style="71" customWidth="1"/>
    <col min="9234" max="9234" width="10" style="71" customWidth="1"/>
    <col min="9235" max="9235" width="8.42578125" style="71" customWidth="1"/>
    <col min="9236" max="9236" width="17" style="71" customWidth="1"/>
    <col min="9237" max="9237" width="13.5703125" style="71" customWidth="1"/>
    <col min="9238" max="9238" width="12.85546875" style="71" bestFit="1" customWidth="1"/>
    <col min="9239" max="9241" width="9.140625" style="71"/>
    <col min="9242" max="9242" width="8.7109375" style="71" customWidth="1"/>
    <col min="9243" max="9246" width="9.140625" style="71"/>
    <col min="9247" max="9247" width="13" style="71" bestFit="1" customWidth="1"/>
    <col min="9248" max="9472" width="9.140625" style="71"/>
    <col min="9473" max="9473" width="1.42578125" style="71" customWidth="1"/>
    <col min="9474" max="9474" width="2.5703125" style="71" customWidth="1"/>
    <col min="9475" max="9475" width="2" style="71" customWidth="1"/>
    <col min="9476" max="9476" width="6.28515625" style="71" customWidth="1"/>
    <col min="9477" max="9477" width="17.85546875" style="71" customWidth="1"/>
    <col min="9478" max="9478" width="0.28515625" style="71" customWidth="1"/>
    <col min="9479" max="9479" width="15" style="71" customWidth="1"/>
    <col min="9480" max="9480" width="9.85546875" style="71" customWidth="1"/>
    <col min="9481" max="9481" width="8.42578125" style="71" customWidth="1"/>
    <col min="9482" max="9488" width="0" style="71" hidden="1" customWidth="1"/>
    <col min="9489" max="9489" width="14.85546875" style="71" customWidth="1"/>
    <col min="9490" max="9490" width="10" style="71" customWidth="1"/>
    <col min="9491" max="9491" width="8.42578125" style="71" customWidth="1"/>
    <col min="9492" max="9492" width="17" style="71" customWidth="1"/>
    <col min="9493" max="9493" width="13.5703125" style="71" customWidth="1"/>
    <col min="9494" max="9494" width="12.85546875" style="71" bestFit="1" customWidth="1"/>
    <col min="9495" max="9497" width="9.140625" style="71"/>
    <col min="9498" max="9498" width="8.7109375" style="71" customWidth="1"/>
    <col min="9499" max="9502" width="9.140625" style="71"/>
    <col min="9503" max="9503" width="13" style="71" bestFit="1" customWidth="1"/>
    <col min="9504" max="9728" width="9.140625" style="71"/>
    <col min="9729" max="9729" width="1.42578125" style="71" customWidth="1"/>
    <col min="9730" max="9730" width="2.5703125" style="71" customWidth="1"/>
    <col min="9731" max="9731" width="2" style="71" customWidth="1"/>
    <col min="9732" max="9732" width="6.28515625" style="71" customWidth="1"/>
    <col min="9733" max="9733" width="17.85546875" style="71" customWidth="1"/>
    <col min="9734" max="9734" width="0.28515625" style="71" customWidth="1"/>
    <col min="9735" max="9735" width="15" style="71" customWidth="1"/>
    <col min="9736" max="9736" width="9.85546875" style="71" customWidth="1"/>
    <col min="9737" max="9737" width="8.42578125" style="71" customWidth="1"/>
    <col min="9738" max="9744" width="0" style="71" hidden="1" customWidth="1"/>
    <col min="9745" max="9745" width="14.85546875" style="71" customWidth="1"/>
    <col min="9746" max="9746" width="10" style="71" customWidth="1"/>
    <col min="9747" max="9747" width="8.42578125" style="71" customWidth="1"/>
    <col min="9748" max="9748" width="17" style="71" customWidth="1"/>
    <col min="9749" max="9749" width="13.5703125" style="71" customWidth="1"/>
    <col min="9750" max="9750" width="12.85546875" style="71" bestFit="1" customWidth="1"/>
    <col min="9751" max="9753" width="9.140625" style="71"/>
    <col min="9754" max="9754" width="8.7109375" style="71" customWidth="1"/>
    <col min="9755" max="9758" width="9.140625" style="71"/>
    <col min="9759" max="9759" width="13" style="71" bestFit="1" customWidth="1"/>
    <col min="9760" max="9984" width="9.140625" style="71"/>
    <col min="9985" max="9985" width="1.42578125" style="71" customWidth="1"/>
    <col min="9986" max="9986" width="2.5703125" style="71" customWidth="1"/>
    <col min="9987" max="9987" width="2" style="71" customWidth="1"/>
    <col min="9988" max="9988" width="6.28515625" style="71" customWidth="1"/>
    <col min="9989" max="9989" width="17.85546875" style="71" customWidth="1"/>
    <col min="9990" max="9990" width="0.28515625" style="71" customWidth="1"/>
    <col min="9991" max="9991" width="15" style="71" customWidth="1"/>
    <col min="9992" max="9992" width="9.85546875" style="71" customWidth="1"/>
    <col min="9993" max="9993" width="8.42578125" style="71" customWidth="1"/>
    <col min="9994" max="10000" width="0" style="71" hidden="1" customWidth="1"/>
    <col min="10001" max="10001" width="14.85546875" style="71" customWidth="1"/>
    <col min="10002" max="10002" width="10" style="71" customWidth="1"/>
    <col min="10003" max="10003" width="8.42578125" style="71" customWidth="1"/>
    <col min="10004" max="10004" width="17" style="71" customWidth="1"/>
    <col min="10005" max="10005" width="13.5703125" style="71" customWidth="1"/>
    <col min="10006" max="10006" width="12.85546875" style="71" bestFit="1" customWidth="1"/>
    <col min="10007" max="10009" width="9.140625" style="71"/>
    <col min="10010" max="10010" width="8.7109375" style="71" customWidth="1"/>
    <col min="10011" max="10014" width="9.140625" style="71"/>
    <col min="10015" max="10015" width="13" style="71" bestFit="1" customWidth="1"/>
    <col min="10016" max="10240" width="9.140625" style="71"/>
    <col min="10241" max="10241" width="1.42578125" style="71" customWidth="1"/>
    <col min="10242" max="10242" width="2.5703125" style="71" customWidth="1"/>
    <col min="10243" max="10243" width="2" style="71" customWidth="1"/>
    <col min="10244" max="10244" width="6.28515625" style="71" customWidth="1"/>
    <col min="10245" max="10245" width="17.85546875" style="71" customWidth="1"/>
    <col min="10246" max="10246" width="0.28515625" style="71" customWidth="1"/>
    <col min="10247" max="10247" width="15" style="71" customWidth="1"/>
    <col min="10248" max="10248" width="9.85546875" style="71" customWidth="1"/>
    <col min="10249" max="10249" width="8.42578125" style="71" customWidth="1"/>
    <col min="10250" max="10256" width="0" style="71" hidden="1" customWidth="1"/>
    <col min="10257" max="10257" width="14.85546875" style="71" customWidth="1"/>
    <col min="10258" max="10258" width="10" style="71" customWidth="1"/>
    <col min="10259" max="10259" width="8.42578125" style="71" customWidth="1"/>
    <col min="10260" max="10260" width="17" style="71" customWidth="1"/>
    <col min="10261" max="10261" width="13.5703125" style="71" customWidth="1"/>
    <col min="10262" max="10262" width="12.85546875" style="71" bestFit="1" customWidth="1"/>
    <col min="10263" max="10265" width="9.140625" style="71"/>
    <col min="10266" max="10266" width="8.7109375" style="71" customWidth="1"/>
    <col min="10267" max="10270" width="9.140625" style="71"/>
    <col min="10271" max="10271" width="13" style="71" bestFit="1" customWidth="1"/>
    <col min="10272" max="10496" width="9.140625" style="71"/>
    <col min="10497" max="10497" width="1.42578125" style="71" customWidth="1"/>
    <col min="10498" max="10498" width="2.5703125" style="71" customWidth="1"/>
    <col min="10499" max="10499" width="2" style="71" customWidth="1"/>
    <col min="10500" max="10500" width="6.28515625" style="71" customWidth="1"/>
    <col min="10501" max="10501" width="17.85546875" style="71" customWidth="1"/>
    <col min="10502" max="10502" width="0.28515625" style="71" customWidth="1"/>
    <col min="10503" max="10503" width="15" style="71" customWidth="1"/>
    <col min="10504" max="10504" width="9.85546875" style="71" customWidth="1"/>
    <col min="10505" max="10505" width="8.42578125" style="71" customWidth="1"/>
    <col min="10506" max="10512" width="0" style="71" hidden="1" customWidth="1"/>
    <col min="10513" max="10513" width="14.85546875" style="71" customWidth="1"/>
    <col min="10514" max="10514" width="10" style="71" customWidth="1"/>
    <col min="10515" max="10515" width="8.42578125" style="71" customWidth="1"/>
    <col min="10516" max="10516" width="17" style="71" customWidth="1"/>
    <col min="10517" max="10517" width="13.5703125" style="71" customWidth="1"/>
    <col min="10518" max="10518" width="12.85546875" style="71" bestFit="1" customWidth="1"/>
    <col min="10519" max="10521" width="9.140625" style="71"/>
    <col min="10522" max="10522" width="8.7109375" style="71" customWidth="1"/>
    <col min="10523" max="10526" width="9.140625" style="71"/>
    <col min="10527" max="10527" width="13" style="71" bestFit="1" customWidth="1"/>
    <col min="10528" max="10752" width="9.140625" style="71"/>
    <col min="10753" max="10753" width="1.42578125" style="71" customWidth="1"/>
    <col min="10754" max="10754" width="2.5703125" style="71" customWidth="1"/>
    <col min="10755" max="10755" width="2" style="71" customWidth="1"/>
    <col min="10756" max="10756" width="6.28515625" style="71" customWidth="1"/>
    <col min="10757" max="10757" width="17.85546875" style="71" customWidth="1"/>
    <col min="10758" max="10758" width="0.28515625" style="71" customWidth="1"/>
    <col min="10759" max="10759" width="15" style="71" customWidth="1"/>
    <col min="10760" max="10760" width="9.85546875" style="71" customWidth="1"/>
    <col min="10761" max="10761" width="8.42578125" style="71" customWidth="1"/>
    <col min="10762" max="10768" width="0" style="71" hidden="1" customWidth="1"/>
    <col min="10769" max="10769" width="14.85546875" style="71" customWidth="1"/>
    <col min="10770" max="10770" width="10" style="71" customWidth="1"/>
    <col min="10771" max="10771" width="8.42578125" style="71" customWidth="1"/>
    <col min="10772" max="10772" width="17" style="71" customWidth="1"/>
    <col min="10773" max="10773" width="13.5703125" style="71" customWidth="1"/>
    <col min="10774" max="10774" width="12.85546875" style="71" bestFit="1" customWidth="1"/>
    <col min="10775" max="10777" width="9.140625" style="71"/>
    <col min="10778" max="10778" width="8.7109375" style="71" customWidth="1"/>
    <col min="10779" max="10782" width="9.140625" style="71"/>
    <col min="10783" max="10783" width="13" style="71" bestFit="1" customWidth="1"/>
    <col min="10784" max="11008" width="9.140625" style="71"/>
    <col min="11009" max="11009" width="1.42578125" style="71" customWidth="1"/>
    <col min="11010" max="11010" width="2.5703125" style="71" customWidth="1"/>
    <col min="11011" max="11011" width="2" style="71" customWidth="1"/>
    <col min="11012" max="11012" width="6.28515625" style="71" customWidth="1"/>
    <col min="11013" max="11013" width="17.85546875" style="71" customWidth="1"/>
    <col min="11014" max="11014" width="0.28515625" style="71" customWidth="1"/>
    <col min="11015" max="11015" width="15" style="71" customWidth="1"/>
    <col min="11016" max="11016" width="9.85546875" style="71" customWidth="1"/>
    <col min="11017" max="11017" width="8.42578125" style="71" customWidth="1"/>
    <col min="11018" max="11024" width="0" style="71" hidden="1" customWidth="1"/>
    <col min="11025" max="11025" width="14.85546875" style="71" customWidth="1"/>
    <col min="11026" max="11026" width="10" style="71" customWidth="1"/>
    <col min="11027" max="11027" width="8.42578125" style="71" customWidth="1"/>
    <col min="11028" max="11028" width="17" style="71" customWidth="1"/>
    <col min="11029" max="11029" width="13.5703125" style="71" customWidth="1"/>
    <col min="11030" max="11030" width="12.85546875" style="71" bestFit="1" customWidth="1"/>
    <col min="11031" max="11033" width="9.140625" style="71"/>
    <col min="11034" max="11034" width="8.7109375" style="71" customWidth="1"/>
    <col min="11035" max="11038" width="9.140625" style="71"/>
    <col min="11039" max="11039" width="13" style="71" bestFit="1" customWidth="1"/>
    <col min="11040" max="11264" width="9.140625" style="71"/>
    <col min="11265" max="11265" width="1.42578125" style="71" customWidth="1"/>
    <col min="11266" max="11266" width="2.5703125" style="71" customWidth="1"/>
    <col min="11267" max="11267" width="2" style="71" customWidth="1"/>
    <col min="11268" max="11268" width="6.28515625" style="71" customWidth="1"/>
    <col min="11269" max="11269" width="17.85546875" style="71" customWidth="1"/>
    <col min="11270" max="11270" width="0.28515625" style="71" customWidth="1"/>
    <col min="11271" max="11271" width="15" style="71" customWidth="1"/>
    <col min="11272" max="11272" width="9.85546875" style="71" customWidth="1"/>
    <col min="11273" max="11273" width="8.42578125" style="71" customWidth="1"/>
    <col min="11274" max="11280" width="0" style="71" hidden="1" customWidth="1"/>
    <col min="11281" max="11281" width="14.85546875" style="71" customWidth="1"/>
    <col min="11282" max="11282" width="10" style="71" customWidth="1"/>
    <col min="11283" max="11283" width="8.42578125" style="71" customWidth="1"/>
    <col min="11284" max="11284" width="17" style="71" customWidth="1"/>
    <col min="11285" max="11285" width="13.5703125" style="71" customWidth="1"/>
    <col min="11286" max="11286" width="12.85546875" style="71" bestFit="1" customWidth="1"/>
    <col min="11287" max="11289" width="9.140625" style="71"/>
    <col min="11290" max="11290" width="8.7109375" style="71" customWidth="1"/>
    <col min="11291" max="11294" width="9.140625" style="71"/>
    <col min="11295" max="11295" width="13" style="71" bestFit="1" customWidth="1"/>
    <col min="11296" max="11520" width="9.140625" style="71"/>
    <col min="11521" max="11521" width="1.42578125" style="71" customWidth="1"/>
    <col min="11522" max="11522" width="2.5703125" style="71" customWidth="1"/>
    <col min="11523" max="11523" width="2" style="71" customWidth="1"/>
    <col min="11524" max="11524" width="6.28515625" style="71" customWidth="1"/>
    <col min="11525" max="11525" width="17.85546875" style="71" customWidth="1"/>
    <col min="11526" max="11526" width="0.28515625" style="71" customWidth="1"/>
    <col min="11527" max="11527" width="15" style="71" customWidth="1"/>
    <col min="11528" max="11528" width="9.85546875" style="71" customWidth="1"/>
    <col min="11529" max="11529" width="8.42578125" style="71" customWidth="1"/>
    <col min="11530" max="11536" width="0" style="71" hidden="1" customWidth="1"/>
    <col min="11537" max="11537" width="14.85546875" style="71" customWidth="1"/>
    <col min="11538" max="11538" width="10" style="71" customWidth="1"/>
    <col min="11539" max="11539" width="8.42578125" style="71" customWidth="1"/>
    <col min="11540" max="11540" width="17" style="71" customWidth="1"/>
    <col min="11541" max="11541" width="13.5703125" style="71" customWidth="1"/>
    <col min="11542" max="11542" width="12.85546875" style="71" bestFit="1" customWidth="1"/>
    <col min="11543" max="11545" width="9.140625" style="71"/>
    <col min="11546" max="11546" width="8.7109375" style="71" customWidth="1"/>
    <col min="11547" max="11550" width="9.140625" style="71"/>
    <col min="11551" max="11551" width="13" style="71" bestFit="1" customWidth="1"/>
    <col min="11552" max="11776" width="9.140625" style="71"/>
    <col min="11777" max="11777" width="1.42578125" style="71" customWidth="1"/>
    <col min="11778" max="11778" width="2.5703125" style="71" customWidth="1"/>
    <col min="11779" max="11779" width="2" style="71" customWidth="1"/>
    <col min="11780" max="11780" width="6.28515625" style="71" customWidth="1"/>
    <col min="11781" max="11781" width="17.85546875" style="71" customWidth="1"/>
    <col min="11782" max="11782" width="0.28515625" style="71" customWidth="1"/>
    <col min="11783" max="11783" width="15" style="71" customWidth="1"/>
    <col min="11784" max="11784" width="9.85546875" style="71" customWidth="1"/>
    <col min="11785" max="11785" width="8.42578125" style="71" customWidth="1"/>
    <col min="11786" max="11792" width="0" style="71" hidden="1" customWidth="1"/>
    <col min="11793" max="11793" width="14.85546875" style="71" customWidth="1"/>
    <col min="11794" max="11794" width="10" style="71" customWidth="1"/>
    <col min="11795" max="11795" width="8.42578125" style="71" customWidth="1"/>
    <col min="11796" max="11796" width="17" style="71" customWidth="1"/>
    <col min="11797" max="11797" width="13.5703125" style="71" customWidth="1"/>
    <col min="11798" max="11798" width="12.85546875" style="71" bestFit="1" customWidth="1"/>
    <col min="11799" max="11801" width="9.140625" style="71"/>
    <col min="11802" max="11802" width="8.7109375" style="71" customWidth="1"/>
    <col min="11803" max="11806" width="9.140625" style="71"/>
    <col min="11807" max="11807" width="13" style="71" bestFit="1" customWidth="1"/>
    <col min="11808" max="12032" width="9.140625" style="71"/>
    <col min="12033" max="12033" width="1.42578125" style="71" customWidth="1"/>
    <col min="12034" max="12034" width="2.5703125" style="71" customWidth="1"/>
    <col min="12035" max="12035" width="2" style="71" customWidth="1"/>
    <col min="12036" max="12036" width="6.28515625" style="71" customWidth="1"/>
    <col min="12037" max="12037" width="17.85546875" style="71" customWidth="1"/>
    <col min="12038" max="12038" width="0.28515625" style="71" customWidth="1"/>
    <col min="12039" max="12039" width="15" style="71" customWidth="1"/>
    <col min="12040" max="12040" width="9.85546875" style="71" customWidth="1"/>
    <col min="12041" max="12041" width="8.42578125" style="71" customWidth="1"/>
    <col min="12042" max="12048" width="0" style="71" hidden="1" customWidth="1"/>
    <col min="12049" max="12049" width="14.85546875" style="71" customWidth="1"/>
    <col min="12050" max="12050" width="10" style="71" customWidth="1"/>
    <col min="12051" max="12051" width="8.42578125" style="71" customWidth="1"/>
    <col min="12052" max="12052" width="17" style="71" customWidth="1"/>
    <col min="12053" max="12053" width="13.5703125" style="71" customWidth="1"/>
    <col min="12054" max="12054" width="12.85546875" style="71" bestFit="1" customWidth="1"/>
    <col min="12055" max="12057" width="9.140625" style="71"/>
    <col min="12058" max="12058" width="8.7109375" style="71" customWidth="1"/>
    <col min="12059" max="12062" width="9.140625" style="71"/>
    <col min="12063" max="12063" width="13" style="71" bestFit="1" customWidth="1"/>
    <col min="12064" max="12288" width="9.140625" style="71"/>
    <col min="12289" max="12289" width="1.42578125" style="71" customWidth="1"/>
    <col min="12290" max="12290" width="2.5703125" style="71" customWidth="1"/>
    <col min="12291" max="12291" width="2" style="71" customWidth="1"/>
    <col min="12292" max="12292" width="6.28515625" style="71" customWidth="1"/>
    <col min="12293" max="12293" width="17.85546875" style="71" customWidth="1"/>
    <col min="12294" max="12294" width="0.28515625" style="71" customWidth="1"/>
    <col min="12295" max="12295" width="15" style="71" customWidth="1"/>
    <col min="12296" max="12296" width="9.85546875" style="71" customWidth="1"/>
    <col min="12297" max="12297" width="8.42578125" style="71" customWidth="1"/>
    <col min="12298" max="12304" width="0" style="71" hidden="1" customWidth="1"/>
    <col min="12305" max="12305" width="14.85546875" style="71" customWidth="1"/>
    <col min="12306" max="12306" width="10" style="71" customWidth="1"/>
    <col min="12307" max="12307" width="8.42578125" style="71" customWidth="1"/>
    <col min="12308" max="12308" width="17" style="71" customWidth="1"/>
    <col min="12309" max="12309" width="13.5703125" style="71" customWidth="1"/>
    <col min="12310" max="12310" width="12.85546875" style="71" bestFit="1" customWidth="1"/>
    <col min="12311" max="12313" width="9.140625" style="71"/>
    <col min="12314" max="12314" width="8.7109375" style="71" customWidth="1"/>
    <col min="12315" max="12318" width="9.140625" style="71"/>
    <col min="12319" max="12319" width="13" style="71" bestFit="1" customWidth="1"/>
    <col min="12320" max="12544" width="9.140625" style="71"/>
    <col min="12545" max="12545" width="1.42578125" style="71" customWidth="1"/>
    <col min="12546" max="12546" width="2.5703125" style="71" customWidth="1"/>
    <col min="12547" max="12547" width="2" style="71" customWidth="1"/>
    <col min="12548" max="12548" width="6.28515625" style="71" customWidth="1"/>
    <col min="12549" max="12549" width="17.85546875" style="71" customWidth="1"/>
    <col min="12550" max="12550" width="0.28515625" style="71" customWidth="1"/>
    <col min="12551" max="12551" width="15" style="71" customWidth="1"/>
    <col min="12552" max="12552" width="9.85546875" style="71" customWidth="1"/>
    <col min="12553" max="12553" width="8.42578125" style="71" customWidth="1"/>
    <col min="12554" max="12560" width="0" style="71" hidden="1" customWidth="1"/>
    <col min="12561" max="12561" width="14.85546875" style="71" customWidth="1"/>
    <col min="12562" max="12562" width="10" style="71" customWidth="1"/>
    <col min="12563" max="12563" width="8.42578125" style="71" customWidth="1"/>
    <col min="12564" max="12564" width="17" style="71" customWidth="1"/>
    <col min="12565" max="12565" width="13.5703125" style="71" customWidth="1"/>
    <col min="12566" max="12566" width="12.85546875" style="71" bestFit="1" customWidth="1"/>
    <col min="12567" max="12569" width="9.140625" style="71"/>
    <col min="12570" max="12570" width="8.7109375" style="71" customWidth="1"/>
    <col min="12571" max="12574" width="9.140625" style="71"/>
    <col min="12575" max="12575" width="13" style="71" bestFit="1" customWidth="1"/>
    <col min="12576" max="12800" width="9.140625" style="71"/>
    <col min="12801" max="12801" width="1.42578125" style="71" customWidth="1"/>
    <col min="12802" max="12802" width="2.5703125" style="71" customWidth="1"/>
    <col min="12803" max="12803" width="2" style="71" customWidth="1"/>
    <col min="12804" max="12804" width="6.28515625" style="71" customWidth="1"/>
    <col min="12805" max="12805" width="17.85546875" style="71" customWidth="1"/>
    <col min="12806" max="12806" width="0.28515625" style="71" customWidth="1"/>
    <col min="12807" max="12807" width="15" style="71" customWidth="1"/>
    <col min="12808" max="12808" width="9.85546875" style="71" customWidth="1"/>
    <col min="12809" max="12809" width="8.42578125" style="71" customWidth="1"/>
    <col min="12810" max="12816" width="0" style="71" hidden="1" customWidth="1"/>
    <col min="12817" max="12817" width="14.85546875" style="71" customWidth="1"/>
    <col min="12818" max="12818" width="10" style="71" customWidth="1"/>
    <col min="12819" max="12819" width="8.42578125" style="71" customWidth="1"/>
    <col min="12820" max="12820" width="17" style="71" customWidth="1"/>
    <col min="12821" max="12821" width="13.5703125" style="71" customWidth="1"/>
    <col min="12822" max="12822" width="12.85546875" style="71" bestFit="1" customWidth="1"/>
    <col min="12823" max="12825" width="9.140625" style="71"/>
    <col min="12826" max="12826" width="8.7109375" style="71" customWidth="1"/>
    <col min="12827" max="12830" width="9.140625" style="71"/>
    <col min="12831" max="12831" width="13" style="71" bestFit="1" customWidth="1"/>
    <col min="12832" max="13056" width="9.140625" style="71"/>
    <col min="13057" max="13057" width="1.42578125" style="71" customWidth="1"/>
    <col min="13058" max="13058" width="2.5703125" style="71" customWidth="1"/>
    <col min="13059" max="13059" width="2" style="71" customWidth="1"/>
    <col min="13060" max="13060" width="6.28515625" style="71" customWidth="1"/>
    <col min="13061" max="13061" width="17.85546875" style="71" customWidth="1"/>
    <col min="13062" max="13062" width="0.28515625" style="71" customWidth="1"/>
    <col min="13063" max="13063" width="15" style="71" customWidth="1"/>
    <col min="13064" max="13064" width="9.85546875" style="71" customWidth="1"/>
    <col min="13065" max="13065" width="8.42578125" style="71" customWidth="1"/>
    <col min="13066" max="13072" width="0" style="71" hidden="1" customWidth="1"/>
    <col min="13073" max="13073" width="14.85546875" style="71" customWidth="1"/>
    <col min="13074" max="13074" width="10" style="71" customWidth="1"/>
    <col min="13075" max="13075" width="8.42578125" style="71" customWidth="1"/>
    <col min="13076" max="13076" width="17" style="71" customWidth="1"/>
    <col min="13077" max="13077" width="13.5703125" style="71" customWidth="1"/>
    <col min="13078" max="13078" width="12.85546875" style="71" bestFit="1" customWidth="1"/>
    <col min="13079" max="13081" width="9.140625" style="71"/>
    <col min="13082" max="13082" width="8.7109375" style="71" customWidth="1"/>
    <col min="13083" max="13086" width="9.140625" style="71"/>
    <col min="13087" max="13087" width="13" style="71" bestFit="1" customWidth="1"/>
    <col min="13088" max="13312" width="9.140625" style="71"/>
    <col min="13313" max="13313" width="1.42578125" style="71" customWidth="1"/>
    <col min="13314" max="13314" width="2.5703125" style="71" customWidth="1"/>
    <col min="13315" max="13315" width="2" style="71" customWidth="1"/>
    <col min="13316" max="13316" width="6.28515625" style="71" customWidth="1"/>
    <col min="13317" max="13317" width="17.85546875" style="71" customWidth="1"/>
    <col min="13318" max="13318" width="0.28515625" style="71" customWidth="1"/>
    <col min="13319" max="13319" width="15" style="71" customWidth="1"/>
    <col min="13320" max="13320" width="9.85546875" style="71" customWidth="1"/>
    <col min="13321" max="13321" width="8.42578125" style="71" customWidth="1"/>
    <col min="13322" max="13328" width="0" style="71" hidden="1" customWidth="1"/>
    <col min="13329" max="13329" width="14.85546875" style="71" customWidth="1"/>
    <col min="13330" max="13330" width="10" style="71" customWidth="1"/>
    <col min="13331" max="13331" width="8.42578125" style="71" customWidth="1"/>
    <col min="13332" max="13332" width="17" style="71" customWidth="1"/>
    <col min="13333" max="13333" width="13.5703125" style="71" customWidth="1"/>
    <col min="13334" max="13334" width="12.85546875" style="71" bestFit="1" customWidth="1"/>
    <col min="13335" max="13337" width="9.140625" style="71"/>
    <col min="13338" max="13338" width="8.7109375" style="71" customWidth="1"/>
    <col min="13339" max="13342" width="9.140625" style="71"/>
    <col min="13343" max="13343" width="13" style="71" bestFit="1" customWidth="1"/>
    <col min="13344" max="13568" width="9.140625" style="71"/>
    <col min="13569" max="13569" width="1.42578125" style="71" customWidth="1"/>
    <col min="13570" max="13570" width="2.5703125" style="71" customWidth="1"/>
    <col min="13571" max="13571" width="2" style="71" customWidth="1"/>
    <col min="13572" max="13572" width="6.28515625" style="71" customWidth="1"/>
    <col min="13573" max="13573" width="17.85546875" style="71" customWidth="1"/>
    <col min="13574" max="13574" width="0.28515625" style="71" customWidth="1"/>
    <col min="13575" max="13575" width="15" style="71" customWidth="1"/>
    <col min="13576" max="13576" width="9.85546875" style="71" customWidth="1"/>
    <col min="13577" max="13577" width="8.42578125" style="71" customWidth="1"/>
    <col min="13578" max="13584" width="0" style="71" hidden="1" customWidth="1"/>
    <col min="13585" max="13585" width="14.85546875" style="71" customWidth="1"/>
    <col min="13586" max="13586" width="10" style="71" customWidth="1"/>
    <col min="13587" max="13587" width="8.42578125" style="71" customWidth="1"/>
    <col min="13588" max="13588" width="17" style="71" customWidth="1"/>
    <col min="13589" max="13589" width="13.5703125" style="71" customWidth="1"/>
    <col min="13590" max="13590" width="12.85546875" style="71" bestFit="1" customWidth="1"/>
    <col min="13591" max="13593" width="9.140625" style="71"/>
    <col min="13594" max="13594" width="8.7109375" style="71" customWidth="1"/>
    <col min="13595" max="13598" width="9.140625" style="71"/>
    <col min="13599" max="13599" width="13" style="71" bestFit="1" customWidth="1"/>
    <col min="13600" max="13824" width="9.140625" style="71"/>
    <col min="13825" max="13825" width="1.42578125" style="71" customWidth="1"/>
    <col min="13826" max="13826" width="2.5703125" style="71" customWidth="1"/>
    <col min="13827" max="13827" width="2" style="71" customWidth="1"/>
    <col min="13828" max="13828" width="6.28515625" style="71" customWidth="1"/>
    <col min="13829" max="13829" width="17.85546875" style="71" customWidth="1"/>
    <col min="13830" max="13830" width="0.28515625" style="71" customWidth="1"/>
    <col min="13831" max="13831" width="15" style="71" customWidth="1"/>
    <col min="13832" max="13832" width="9.85546875" style="71" customWidth="1"/>
    <col min="13833" max="13833" width="8.42578125" style="71" customWidth="1"/>
    <col min="13834" max="13840" width="0" style="71" hidden="1" customWidth="1"/>
    <col min="13841" max="13841" width="14.85546875" style="71" customWidth="1"/>
    <col min="13842" max="13842" width="10" style="71" customWidth="1"/>
    <col min="13843" max="13843" width="8.42578125" style="71" customWidth="1"/>
    <col min="13844" max="13844" width="17" style="71" customWidth="1"/>
    <col min="13845" max="13845" width="13.5703125" style="71" customWidth="1"/>
    <col min="13846" max="13846" width="12.85546875" style="71" bestFit="1" customWidth="1"/>
    <col min="13847" max="13849" width="9.140625" style="71"/>
    <col min="13850" max="13850" width="8.7109375" style="71" customWidth="1"/>
    <col min="13851" max="13854" width="9.140625" style="71"/>
    <col min="13855" max="13855" width="13" style="71" bestFit="1" customWidth="1"/>
    <col min="13856" max="14080" width="9.140625" style="71"/>
    <col min="14081" max="14081" width="1.42578125" style="71" customWidth="1"/>
    <col min="14082" max="14082" width="2.5703125" style="71" customWidth="1"/>
    <col min="14083" max="14083" width="2" style="71" customWidth="1"/>
    <col min="14084" max="14084" width="6.28515625" style="71" customWidth="1"/>
    <col min="14085" max="14085" width="17.85546875" style="71" customWidth="1"/>
    <col min="14086" max="14086" width="0.28515625" style="71" customWidth="1"/>
    <col min="14087" max="14087" width="15" style="71" customWidth="1"/>
    <col min="14088" max="14088" width="9.85546875" style="71" customWidth="1"/>
    <col min="14089" max="14089" width="8.42578125" style="71" customWidth="1"/>
    <col min="14090" max="14096" width="0" style="71" hidden="1" customWidth="1"/>
    <col min="14097" max="14097" width="14.85546875" style="71" customWidth="1"/>
    <col min="14098" max="14098" width="10" style="71" customWidth="1"/>
    <col min="14099" max="14099" width="8.42578125" style="71" customWidth="1"/>
    <col min="14100" max="14100" width="17" style="71" customWidth="1"/>
    <col min="14101" max="14101" width="13.5703125" style="71" customWidth="1"/>
    <col min="14102" max="14102" width="12.85546875" style="71" bestFit="1" customWidth="1"/>
    <col min="14103" max="14105" width="9.140625" style="71"/>
    <col min="14106" max="14106" width="8.7109375" style="71" customWidth="1"/>
    <col min="14107" max="14110" width="9.140625" style="71"/>
    <col min="14111" max="14111" width="13" style="71" bestFit="1" customWidth="1"/>
    <col min="14112" max="14336" width="9.140625" style="71"/>
    <col min="14337" max="14337" width="1.42578125" style="71" customWidth="1"/>
    <col min="14338" max="14338" width="2.5703125" style="71" customWidth="1"/>
    <col min="14339" max="14339" width="2" style="71" customWidth="1"/>
    <col min="14340" max="14340" width="6.28515625" style="71" customWidth="1"/>
    <col min="14341" max="14341" width="17.85546875" style="71" customWidth="1"/>
    <col min="14342" max="14342" width="0.28515625" style="71" customWidth="1"/>
    <col min="14343" max="14343" width="15" style="71" customWidth="1"/>
    <col min="14344" max="14344" width="9.85546875" style="71" customWidth="1"/>
    <col min="14345" max="14345" width="8.42578125" style="71" customWidth="1"/>
    <col min="14346" max="14352" width="0" style="71" hidden="1" customWidth="1"/>
    <col min="14353" max="14353" width="14.85546875" style="71" customWidth="1"/>
    <col min="14354" max="14354" width="10" style="71" customWidth="1"/>
    <col min="14355" max="14355" width="8.42578125" style="71" customWidth="1"/>
    <col min="14356" max="14356" width="17" style="71" customWidth="1"/>
    <col min="14357" max="14357" width="13.5703125" style="71" customWidth="1"/>
    <col min="14358" max="14358" width="12.85546875" style="71" bestFit="1" customWidth="1"/>
    <col min="14359" max="14361" width="9.140625" style="71"/>
    <col min="14362" max="14362" width="8.7109375" style="71" customWidth="1"/>
    <col min="14363" max="14366" width="9.140625" style="71"/>
    <col min="14367" max="14367" width="13" style="71" bestFit="1" customWidth="1"/>
    <col min="14368" max="14592" width="9.140625" style="71"/>
    <col min="14593" max="14593" width="1.42578125" style="71" customWidth="1"/>
    <col min="14594" max="14594" width="2.5703125" style="71" customWidth="1"/>
    <col min="14595" max="14595" width="2" style="71" customWidth="1"/>
    <col min="14596" max="14596" width="6.28515625" style="71" customWidth="1"/>
    <col min="14597" max="14597" width="17.85546875" style="71" customWidth="1"/>
    <col min="14598" max="14598" width="0.28515625" style="71" customWidth="1"/>
    <col min="14599" max="14599" width="15" style="71" customWidth="1"/>
    <col min="14600" max="14600" width="9.85546875" style="71" customWidth="1"/>
    <col min="14601" max="14601" width="8.42578125" style="71" customWidth="1"/>
    <col min="14602" max="14608" width="0" style="71" hidden="1" customWidth="1"/>
    <col min="14609" max="14609" width="14.85546875" style="71" customWidth="1"/>
    <col min="14610" max="14610" width="10" style="71" customWidth="1"/>
    <col min="14611" max="14611" width="8.42578125" style="71" customWidth="1"/>
    <col min="14612" max="14612" width="17" style="71" customWidth="1"/>
    <col min="14613" max="14613" width="13.5703125" style="71" customWidth="1"/>
    <col min="14614" max="14614" width="12.85546875" style="71" bestFit="1" customWidth="1"/>
    <col min="14615" max="14617" width="9.140625" style="71"/>
    <col min="14618" max="14618" width="8.7109375" style="71" customWidth="1"/>
    <col min="14619" max="14622" width="9.140625" style="71"/>
    <col min="14623" max="14623" width="13" style="71" bestFit="1" customWidth="1"/>
    <col min="14624" max="14848" width="9.140625" style="71"/>
    <col min="14849" max="14849" width="1.42578125" style="71" customWidth="1"/>
    <col min="14850" max="14850" width="2.5703125" style="71" customWidth="1"/>
    <col min="14851" max="14851" width="2" style="71" customWidth="1"/>
    <col min="14852" max="14852" width="6.28515625" style="71" customWidth="1"/>
    <col min="14853" max="14853" width="17.85546875" style="71" customWidth="1"/>
    <col min="14854" max="14854" width="0.28515625" style="71" customWidth="1"/>
    <col min="14855" max="14855" width="15" style="71" customWidth="1"/>
    <col min="14856" max="14856" width="9.85546875" style="71" customWidth="1"/>
    <col min="14857" max="14857" width="8.42578125" style="71" customWidth="1"/>
    <col min="14858" max="14864" width="0" style="71" hidden="1" customWidth="1"/>
    <col min="14865" max="14865" width="14.85546875" style="71" customWidth="1"/>
    <col min="14866" max="14866" width="10" style="71" customWidth="1"/>
    <col min="14867" max="14867" width="8.42578125" style="71" customWidth="1"/>
    <col min="14868" max="14868" width="17" style="71" customWidth="1"/>
    <col min="14869" max="14869" width="13.5703125" style="71" customWidth="1"/>
    <col min="14870" max="14870" width="12.85546875" style="71" bestFit="1" customWidth="1"/>
    <col min="14871" max="14873" width="9.140625" style="71"/>
    <col min="14874" max="14874" width="8.7109375" style="71" customWidth="1"/>
    <col min="14875" max="14878" width="9.140625" style="71"/>
    <col min="14879" max="14879" width="13" style="71" bestFit="1" customWidth="1"/>
    <col min="14880" max="15104" width="9.140625" style="71"/>
    <col min="15105" max="15105" width="1.42578125" style="71" customWidth="1"/>
    <col min="15106" max="15106" width="2.5703125" style="71" customWidth="1"/>
    <col min="15107" max="15107" width="2" style="71" customWidth="1"/>
    <col min="15108" max="15108" width="6.28515625" style="71" customWidth="1"/>
    <col min="15109" max="15109" width="17.85546875" style="71" customWidth="1"/>
    <col min="15110" max="15110" width="0.28515625" style="71" customWidth="1"/>
    <col min="15111" max="15111" width="15" style="71" customWidth="1"/>
    <col min="15112" max="15112" width="9.85546875" style="71" customWidth="1"/>
    <col min="15113" max="15113" width="8.42578125" style="71" customWidth="1"/>
    <col min="15114" max="15120" width="0" style="71" hidden="1" customWidth="1"/>
    <col min="15121" max="15121" width="14.85546875" style="71" customWidth="1"/>
    <col min="15122" max="15122" width="10" style="71" customWidth="1"/>
    <col min="15123" max="15123" width="8.42578125" style="71" customWidth="1"/>
    <col min="15124" max="15124" width="17" style="71" customWidth="1"/>
    <col min="15125" max="15125" width="13.5703125" style="71" customWidth="1"/>
    <col min="15126" max="15126" width="12.85546875" style="71" bestFit="1" customWidth="1"/>
    <col min="15127" max="15129" width="9.140625" style="71"/>
    <col min="15130" max="15130" width="8.7109375" style="71" customWidth="1"/>
    <col min="15131" max="15134" width="9.140625" style="71"/>
    <col min="15135" max="15135" width="13" style="71" bestFit="1" customWidth="1"/>
    <col min="15136" max="15360" width="9.140625" style="71"/>
    <col min="15361" max="15361" width="1.42578125" style="71" customWidth="1"/>
    <col min="15362" max="15362" width="2.5703125" style="71" customWidth="1"/>
    <col min="15363" max="15363" width="2" style="71" customWidth="1"/>
    <col min="15364" max="15364" width="6.28515625" style="71" customWidth="1"/>
    <col min="15365" max="15365" width="17.85546875" style="71" customWidth="1"/>
    <col min="15366" max="15366" width="0.28515625" style="71" customWidth="1"/>
    <col min="15367" max="15367" width="15" style="71" customWidth="1"/>
    <col min="15368" max="15368" width="9.85546875" style="71" customWidth="1"/>
    <col min="15369" max="15369" width="8.42578125" style="71" customWidth="1"/>
    <col min="15370" max="15376" width="0" style="71" hidden="1" customWidth="1"/>
    <col min="15377" max="15377" width="14.85546875" style="71" customWidth="1"/>
    <col min="15378" max="15378" width="10" style="71" customWidth="1"/>
    <col min="15379" max="15379" width="8.42578125" style="71" customWidth="1"/>
    <col min="15380" max="15380" width="17" style="71" customWidth="1"/>
    <col min="15381" max="15381" width="13.5703125" style="71" customWidth="1"/>
    <col min="15382" max="15382" width="12.85546875" style="71" bestFit="1" customWidth="1"/>
    <col min="15383" max="15385" width="9.140625" style="71"/>
    <col min="15386" max="15386" width="8.7109375" style="71" customWidth="1"/>
    <col min="15387" max="15390" width="9.140625" style="71"/>
    <col min="15391" max="15391" width="13" style="71" bestFit="1" customWidth="1"/>
    <col min="15392" max="15616" width="9.140625" style="71"/>
    <col min="15617" max="15617" width="1.42578125" style="71" customWidth="1"/>
    <col min="15618" max="15618" width="2.5703125" style="71" customWidth="1"/>
    <col min="15619" max="15619" width="2" style="71" customWidth="1"/>
    <col min="15620" max="15620" width="6.28515625" style="71" customWidth="1"/>
    <col min="15621" max="15621" width="17.85546875" style="71" customWidth="1"/>
    <col min="15622" max="15622" width="0.28515625" style="71" customWidth="1"/>
    <col min="15623" max="15623" width="15" style="71" customWidth="1"/>
    <col min="15624" max="15624" width="9.85546875" style="71" customWidth="1"/>
    <col min="15625" max="15625" width="8.42578125" style="71" customWidth="1"/>
    <col min="15626" max="15632" width="0" style="71" hidden="1" customWidth="1"/>
    <col min="15633" max="15633" width="14.85546875" style="71" customWidth="1"/>
    <col min="15634" max="15634" width="10" style="71" customWidth="1"/>
    <col min="15635" max="15635" width="8.42578125" style="71" customWidth="1"/>
    <col min="15636" max="15636" width="17" style="71" customWidth="1"/>
    <col min="15637" max="15637" width="13.5703125" style="71" customWidth="1"/>
    <col min="15638" max="15638" width="12.85546875" style="71" bestFit="1" customWidth="1"/>
    <col min="15639" max="15641" width="9.140625" style="71"/>
    <col min="15642" max="15642" width="8.7109375" style="71" customWidth="1"/>
    <col min="15643" max="15646" width="9.140625" style="71"/>
    <col min="15647" max="15647" width="13" style="71" bestFit="1" customWidth="1"/>
    <col min="15648" max="15872" width="9.140625" style="71"/>
    <col min="15873" max="15873" width="1.42578125" style="71" customWidth="1"/>
    <col min="15874" max="15874" width="2.5703125" style="71" customWidth="1"/>
    <col min="15875" max="15875" width="2" style="71" customWidth="1"/>
    <col min="15876" max="15876" width="6.28515625" style="71" customWidth="1"/>
    <col min="15877" max="15877" width="17.85546875" style="71" customWidth="1"/>
    <col min="15878" max="15878" width="0.28515625" style="71" customWidth="1"/>
    <col min="15879" max="15879" width="15" style="71" customWidth="1"/>
    <col min="15880" max="15880" width="9.85546875" style="71" customWidth="1"/>
    <col min="15881" max="15881" width="8.42578125" style="71" customWidth="1"/>
    <col min="15882" max="15888" width="0" style="71" hidden="1" customWidth="1"/>
    <col min="15889" max="15889" width="14.85546875" style="71" customWidth="1"/>
    <col min="15890" max="15890" width="10" style="71" customWidth="1"/>
    <col min="15891" max="15891" width="8.42578125" style="71" customWidth="1"/>
    <col min="15892" max="15892" width="17" style="71" customWidth="1"/>
    <col min="15893" max="15893" width="13.5703125" style="71" customWidth="1"/>
    <col min="15894" max="15894" width="12.85546875" style="71" bestFit="1" customWidth="1"/>
    <col min="15895" max="15897" width="9.140625" style="71"/>
    <col min="15898" max="15898" width="8.7109375" style="71" customWidth="1"/>
    <col min="15899" max="15902" width="9.140625" style="71"/>
    <col min="15903" max="15903" width="13" style="71" bestFit="1" customWidth="1"/>
    <col min="15904" max="16128" width="9.140625" style="71"/>
    <col min="16129" max="16129" width="1.42578125" style="71" customWidth="1"/>
    <col min="16130" max="16130" width="2.5703125" style="71" customWidth="1"/>
    <col min="16131" max="16131" width="2" style="71" customWidth="1"/>
    <col min="16132" max="16132" width="6.28515625" style="71" customWidth="1"/>
    <col min="16133" max="16133" width="17.85546875" style="71" customWidth="1"/>
    <col min="16134" max="16134" width="0.28515625" style="71" customWidth="1"/>
    <col min="16135" max="16135" width="15" style="71" customWidth="1"/>
    <col min="16136" max="16136" width="9.85546875" style="71" customWidth="1"/>
    <col min="16137" max="16137" width="8.42578125" style="71" customWidth="1"/>
    <col min="16138" max="16144" width="0" style="71" hidden="1" customWidth="1"/>
    <col min="16145" max="16145" width="14.85546875" style="71" customWidth="1"/>
    <col min="16146" max="16146" width="10" style="71" customWidth="1"/>
    <col min="16147" max="16147" width="8.42578125" style="71" customWidth="1"/>
    <col min="16148" max="16148" width="17" style="71" customWidth="1"/>
    <col min="16149" max="16149" width="13.5703125" style="71" customWidth="1"/>
    <col min="16150" max="16150" width="12.85546875" style="71" bestFit="1" customWidth="1"/>
    <col min="16151" max="16153" width="9.140625" style="71"/>
    <col min="16154" max="16154" width="8.7109375" style="71" customWidth="1"/>
    <col min="16155" max="16158" width="9.140625" style="71"/>
    <col min="16159" max="16159" width="13" style="71" bestFit="1" customWidth="1"/>
    <col min="16160" max="16384" width="9.140625" style="71"/>
  </cols>
  <sheetData>
    <row r="1" spans="1:32" ht="18.75" customHeight="1" x14ac:dyDescent="0.25">
      <c r="A1" s="69" t="s">
        <v>297</v>
      </c>
      <c r="B1" s="70"/>
      <c r="C1" s="70"/>
      <c r="G1" s="72"/>
      <c r="J1" s="73"/>
      <c r="K1" s="73"/>
      <c r="L1" s="73"/>
      <c r="M1" s="73"/>
      <c r="N1" s="73"/>
      <c r="O1" s="73"/>
      <c r="P1" s="73"/>
    </row>
    <row r="2" spans="1:32" ht="9.75" customHeight="1" x14ac:dyDescent="0.25">
      <c r="A2" s="70"/>
      <c r="B2" s="70"/>
      <c r="C2" s="70"/>
      <c r="G2" s="72"/>
      <c r="J2" s="73"/>
      <c r="K2" s="73"/>
      <c r="L2" s="73"/>
      <c r="M2" s="73"/>
      <c r="N2" s="73"/>
      <c r="O2" s="73"/>
      <c r="P2" s="73"/>
      <c r="R2" s="74"/>
      <c r="S2" s="74"/>
    </row>
    <row r="3" spans="1:32" ht="17.25" customHeight="1" x14ac:dyDescent="0.25">
      <c r="A3" s="975" t="s">
        <v>60</v>
      </c>
      <c r="B3" s="976"/>
      <c r="C3" s="976"/>
      <c r="D3" s="976"/>
      <c r="E3" s="976"/>
      <c r="F3" s="977"/>
      <c r="G3" s="981">
        <v>2020</v>
      </c>
      <c r="H3" s="982"/>
      <c r="I3" s="983"/>
      <c r="J3" s="73"/>
      <c r="K3" s="73"/>
      <c r="L3" s="73"/>
      <c r="M3" s="73"/>
      <c r="N3" s="73"/>
      <c r="O3" s="73"/>
      <c r="P3" s="73"/>
      <c r="Q3" s="981">
        <v>2021</v>
      </c>
      <c r="R3" s="982"/>
      <c r="S3" s="983"/>
    </row>
    <row r="4" spans="1:32" ht="80.25" customHeight="1" x14ac:dyDescent="0.25">
      <c r="A4" s="978"/>
      <c r="B4" s="979"/>
      <c r="C4" s="979"/>
      <c r="D4" s="979"/>
      <c r="E4" s="979"/>
      <c r="F4" s="980"/>
      <c r="G4" s="75" t="s">
        <v>61</v>
      </c>
      <c r="H4" s="76" t="s">
        <v>62</v>
      </c>
      <c r="I4" s="942" t="s">
        <v>63</v>
      </c>
      <c r="J4" s="73"/>
      <c r="K4" s="73"/>
      <c r="L4" s="73"/>
      <c r="M4" s="78"/>
      <c r="N4" s="78"/>
      <c r="O4" s="78"/>
      <c r="P4" s="73"/>
      <c r="Q4" s="75" t="s">
        <v>61</v>
      </c>
      <c r="R4" s="76" t="s">
        <v>62</v>
      </c>
      <c r="S4" s="942" t="s">
        <v>63</v>
      </c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</row>
    <row r="5" spans="1:32" ht="3" customHeight="1" x14ac:dyDescent="0.25">
      <c r="A5" s="80"/>
      <c r="B5" s="81"/>
      <c r="C5" s="81"/>
      <c r="D5" s="81"/>
      <c r="E5" s="81"/>
      <c r="F5" s="82"/>
      <c r="G5" s="83"/>
      <c r="H5" s="82"/>
      <c r="I5" s="84"/>
      <c r="J5" s="73"/>
      <c r="K5" s="73"/>
      <c r="L5" s="73"/>
      <c r="M5" s="73"/>
      <c r="N5" s="73"/>
      <c r="O5" s="73"/>
      <c r="P5" s="73"/>
      <c r="Q5" s="83"/>
      <c r="R5" s="82"/>
      <c r="S5" s="84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</row>
    <row r="6" spans="1:32" ht="3.75" customHeight="1" x14ac:dyDescent="0.25">
      <c r="A6" s="85"/>
      <c r="B6" s="86"/>
      <c r="C6" s="86"/>
      <c r="D6" s="86"/>
      <c r="E6" s="86"/>
      <c r="F6" s="87"/>
      <c r="G6" s="88"/>
      <c r="H6" s="89"/>
      <c r="I6" s="89"/>
      <c r="J6" s="73"/>
      <c r="K6" s="73"/>
      <c r="L6" s="73"/>
      <c r="M6" s="73"/>
      <c r="N6" s="73"/>
      <c r="O6" s="73"/>
      <c r="P6" s="73"/>
      <c r="Q6" s="88"/>
      <c r="R6" s="89"/>
      <c r="S6" s="8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</row>
    <row r="7" spans="1:32" ht="21" customHeight="1" x14ac:dyDescent="0.25">
      <c r="A7" s="90"/>
      <c r="B7" s="944" t="s">
        <v>64</v>
      </c>
      <c r="C7" s="92"/>
      <c r="D7" s="93"/>
      <c r="E7" s="94"/>
      <c r="F7" s="95"/>
      <c r="G7" s="96"/>
      <c r="H7" s="97">
        <v>1156.5</v>
      </c>
      <c r="I7" s="97">
        <v>86.7</v>
      </c>
      <c r="J7" s="73"/>
      <c r="K7" s="73"/>
      <c r="L7" s="73"/>
      <c r="M7" s="73"/>
      <c r="N7" s="73"/>
      <c r="O7" s="73"/>
      <c r="P7" s="73"/>
      <c r="Q7" s="96"/>
      <c r="R7" s="97">
        <v>1198.5</v>
      </c>
      <c r="S7" s="97">
        <v>87.672928091717978</v>
      </c>
      <c r="T7" s="98"/>
      <c r="U7" s="99"/>
      <c r="V7" s="99"/>
      <c r="W7" s="100"/>
      <c r="X7" s="101"/>
      <c r="Y7" s="102"/>
      <c r="Z7" s="102"/>
      <c r="AA7" s="102"/>
      <c r="AB7" s="101"/>
      <c r="AC7" s="101"/>
      <c r="AD7" s="79"/>
      <c r="AE7" s="79"/>
      <c r="AF7" s="79"/>
    </row>
    <row r="8" spans="1:32" ht="20.100000000000001" customHeight="1" x14ac:dyDescent="0.25">
      <c r="A8" s="103"/>
      <c r="B8" s="92"/>
      <c r="C8" s="944" t="s">
        <v>7</v>
      </c>
      <c r="D8" s="104"/>
      <c r="E8" s="105"/>
      <c r="F8" s="943"/>
      <c r="G8" s="107">
        <v>660517</v>
      </c>
      <c r="H8" s="97">
        <v>409.5</v>
      </c>
      <c r="I8" s="97">
        <v>30.7</v>
      </c>
      <c r="J8" s="73"/>
      <c r="K8" s="73"/>
      <c r="L8" s="73"/>
      <c r="M8" s="73"/>
      <c r="N8" s="73"/>
      <c r="O8" s="73"/>
      <c r="P8" s="73"/>
      <c r="Q8" s="107">
        <v>736609</v>
      </c>
      <c r="R8" s="97">
        <v>456.7</v>
      </c>
      <c r="S8" s="97">
        <v>33.409219929869828</v>
      </c>
      <c r="T8" s="98"/>
      <c r="U8" s="99"/>
      <c r="V8" s="100"/>
      <c r="W8" s="100"/>
      <c r="X8" s="101"/>
      <c r="Y8" s="102"/>
      <c r="Z8" s="102"/>
      <c r="AA8" s="102"/>
      <c r="AB8" s="101"/>
      <c r="AC8" s="108"/>
      <c r="AD8" s="109"/>
      <c r="AE8" s="110"/>
      <c r="AF8" s="79"/>
    </row>
    <row r="9" spans="1:32" ht="20.100000000000001" customHeight="1" x14ac:dyDescent="0.25">
      <c r="A9" s="111"/>
      <c r="B9" s="112"/>
      <c r="C9" s="944" t="s">
        <v>8</v>
      </c>
      <c r="D9" s="92"/>
      <c r="E9" s="105"/>
      <c r="F9" s="113"/>
      <c r="G9" s="96"/>
      <c r="H9" s="97">
        <v>747</v>
      </c>
      <c r="I9" s="97">
        <v>56</v>
      </c>
      <c r="J9" s="73"/>
      <c r="K9" s="73">
        <v>18.527058671592865</v>
      </c>
      <c r="L9" s="114"/>
      <c r="M9" s="73"/>
      <c r="N9" s="73"/>
      <c r="O9" s="115">
        <v>8.9</v>
      </c>
      <c r="P9" s="116"/>
      <c r="Q9" s="96"/>
      <c r="R9" s="117">
        <v>741.8</v>
      </c>
      <c r="S9" s="97">
        <v>54.263708161848136</v>
      </c>
      <c r="T9" s="98"/>
      <c r="U9" s="99"/>
      <c r="V9" s="100"/>
      <c r="W9" s="100"/>
      <c r="X9" s="101"/>
      <c r="Y9" s="102"/>
      <c r="Z9" s="102"/>
      <c r="AA9" s="102"/>
      <c r="AB9" s="101"/>
      <c r="AC9" s="101"/>
      <c r="AD9" s="79"/>
      <c r="AE9" s="110"/>
      <c r="AF9" s="79"/>
    </row>
    <row r="10" spans="1:32" s="79" customFormat="1" ht="20.100000000000001" customHeight="1" x14ac:dyDescent="0.25">
      <c r="A10" s="118"/>
      <c r="B10" s="119"/>
      <c r="C10" s="119"/>
      <c r="D10" s="120" t="s">
        <v>9</v>
      </c>
      <c r="E10" s="121"/>
      <c r="F10" s="122"/>
      <c r="G10" s="123">
        <v>170469</v>
      </c>
      <c r="H10" s="124">
        <v>184.1</v>
      </c>
      <c r="I10" s="124">
        <v>13.8</v>
      </c>
      <c r="J10" s="125"/>
      <c r="K10" s="125">
        <v>25.397681503879436</v>
      </c>
      <c r="L10" s="126"/>
      <c r="M10" s="125"/>
      <c r="N10" s="125"/>
      <c r="O10" s="127"/>
      <c r="P10" s="127"/>
      <c r="Q10" s="123">
        <v>167115</v>
      </c>
      <c r="R10" s="124">
        <v>180.5</v>
      </c>
      <c r="S10" s="128">
        <v>13.203107417551015</v>
      </c>
      <c r="T10" s="98"/>
      <c r="U10" s="99"/>
      <c r="V10" s="100"/>
      <c r="W10" s="100"/>
      <c r="X10" s="101"/>
      <c r="Y10" s="102"/>
      <c r="Z10" s="102"/>
      <c r="AA10" s="102"/>
      <c r="AB10" s="101"/>
      <c r="AC10" s="101"/>
    </row>
    <row r="11" spans="1:32" ht="20.100000000000001" customHeight="1" x14ac:dyDescent="0.25">
      <c r="A11" s="129"/>
      <c r="B11" s="130"/>
      <c r="C11" s="93"/>
      <c r="D11" s="131" t="s">
        <v>65</v>
      </c>
      <c r="E11" s="132"/>
      <c r="F11" s="95"/>
      <c r="G11" s="133">
        <v>184004</v>
      </c>
      <c r="H11" s="134">
        <v>185.8</v>
      </c>
      <c r="I11" s="134">
        <v>13.9</v>
      </c>
      <c r="J11" s="73"/>
      <c r="K11" s="73">
        <v>15.59311250232302</v>
      </c>
      <c r="L11" s="114"/>
      <c r="M11" s="73"/>
      <c r="N11" s="73"/>
      <c r="O11" s="116"/>
      <c r="P11" s="116"/>
      <c r="Q11" s="133">
        <v>190021</v>
      </c>
      <c r="R11" s="134">
        <v>191.9</v>
      </c>
      <c r="S11" s="128">
        <v>14.039795785572462</v>
      </c>
      <c r="T11" s="98"/>
      <c r="U11" s="99"/>
      <c r="V11" s="100"/>
      <c r="W11" s="100"/>
      <c r="X11" s="101"/>
      <c r="Y11" s="102"/>
      <c r="Z11" s="102"/>
      <c r="AA11" s="102"/>
      <c r="AB11" s="101"/>
      <c r="AC11" s="101"/>
      <c r="AD11" s="79"/>
      <c r="AE11" s="79"/>
      <c r="AF11" s="79"/>
    </row>
    <row r="12" spans="1:32" ht="20.100000000000001" customHeight="1" x14ac:dyDescent="0.25">
      <c r="A12" s="90"/>
      <c r="B12" s="93"/>
      <c r="C12" s="130"/>
      <c r="D12" s="131" t="s">
        <v>66</v>
      </c>
      <c r="E12" s="132"/>
      <c r="F12" s="95"/>
      <c r="G12" s="135">
        <v>56385</v>
      </c>
      <c r="H12" s="134">
        <v>58.6</v>
      </c>
      <c r="I12" s="134">
        <v>4.4000000000000004</v>
      </c>
      <c r="J12" s="73"/>
      <c r="K12" s="73">
        <v>0.10589938133692771</v>
      </c>
      <c r="L12" s="114"/>
      <c r="M12" s="73">
        <v>8.6633663366336577</v>
      </c>
      <c r="N12" s="73"/>
      <c r="O12" s="116"/>
      <c r="P12" s="116"/>
      <c r="Q12" s="135">
        <v>31910</v>
      </c>
      <c r="R12" s="134">
        <v>33.200000000000003</v>
      </c>
      <c r="S12" s="128">
        <v>2.4277520350598625</v>
      </c>
      <c r="T12" s="98"/>
      <c r="U12" s="99"/>
      <c r="V12" s="100"/>
      <c r="W12" s="100"/>
      <c r="X12" s="101"/>
      <c r="Y12" s="102"/>
      <c r="Z12" s="102"/>
      <c r="AA12" s="102"/>
      <c r="AB12" s="101"/>
      <c r="AC12" s="101"/>
      <c r="AD12" s="79"/>
      <c r="AE12" s="79"/>
      <c r="AF12" s="79"/>
    </row>
    <row r="13" spans="1:32" ht="20.100000000000001" customHeight="1" x14ac:dyDescent="0.25">
      <c r="A13" s="90"/>
      <c r="B13" s="93"/>
      <c r="C13" s="93"/>
      <c r="D13" s="131"/>
      <c r="E13" s="136" t="s">
        <v>12</v>
      </c>
      <c r="F13" s="137"/>
      <c r="G13" s="138">
        <v>256</v>
      </c>
      <c r="H13" s="139">
        <v>0.2</v>
      </c>
      <c r="I13" s="139">
        <v>0</v>
      </c>
      <c r="J13" s="73"/>
      <c r="K13" s="73">
        <v>15.487213120986091</v>
      </c>
      <c r="L13" s="114"/>
      <c r="M13" s="73"/>
      <c r="N13" s="73"/>
      <c r="O13" s="116"/>
      <c r="P13" s="116"/>
      <c r="Q13" s="138">
        <v>628</v>
      </c>
      <c r="R13" s="139">
        <v>0.7</v>
      </c>
      <c r="S13" s="128">
        <v>4.7787038284117941E-2</v>
      </c>
      <c r="T13" s="98"/>
      <c r="U13" s="99"/>
      <c r="V13" s="100"/>
      <c r="W13" s="100"/>
      <c r="X13" s="101"/>
      <c r="Y13" s="102"/>
      <c r="Z13" s="102"/>
      <c r="AA13" s="102"/>
      <c r="AB13" s="101"/>
      <c r="AC13" s="101"/>
      <c r="AD13" s="79"/>
      <c r="AE13" s="79"/>
      <c r="AF13" s="79"/>
    </row>
    <row r="14" spans="1:32" ht="20.100000000000001" customHeight="1" x14ac:dyDescent="0.25">
      <c r="A14" s="90"/>
      <c r="B14" s="93"/>
      <c r="C14" s="93"/>
      <c r="D14" s="131"/>
      <c r="E14" s="136" t="s">
        <v>67</v>
      </c>
      <c r="F14" s="137"/>
      <c r="G14" s="138">
        <v>56129</v>
      </c>
      <c r="H14" s="139">
        <v>58.4</v>
      </c>
      <c r="I14" s="139">
        <v>4.4000000000000004</v>
      </c>
      <c r="J14" s="73"/>
      <c r="K14" s="73">
        <v>31.114844016008309</v>
      </c>
      <c r="L14" s="114"/>
      <c r="M14" s="73"/>
      <c r="N14" s="73"/>
      <c r="O14" s="116"/>
      <c r="P14" s="116"/>
      <c r="Q14" s="138">
        <v>31282</v>
      </c>
      <c r="R14" s="139">
        <v>32.5</v>
      </c>
      <c r="S14" s="128">
        <v>2.3799649967757448</v>
      </c>
      <c r="T14" s="98"/>
      <c r="U14" s="99"/>
      <c r="V14" s="100"/>
      <c r="W14" s="100"/>
      <c r="X14" s="101"/>
      <c r="Y14" s="102"/>
      <c r="Z14" s="102"/>
      <c r="AA14" s="102"/>
      <c r="AB14" s="101"/>
      <c r="AC14" s="101"/>
      <c r="AD14" s="79"/>
      <c r="AE14" s="79"/>
      <c r="AF14" s="79"/>
    </row>
    <row r="15" spans="1:32" ht="20.100000000000001" customHeight="1" x14ac:dyDescent="0.25">
      <c r="A15" s="90"/>
      <c r="B15" s="93"/>
      <c r="C15" s="93"/>
      <c r="D15" s="131" t="s">
        <v>68</v>
      </c>
      <c r="E15" s="132"/>
      <c r="F15" s="95"/>
      <c r="G15" s="133">
        <v>246225</v>
      </c>
      <c r="H15" s="134">
        <v>236.4</v>
      </c>
      <c r="I15" s="134">
        <v>17.7</v>
      </c>
      <c r="J15" s="73"/>
      <c r="K15" s="140">
        <v>0.02</v>
      </c>
      <c r="L15" s="114"/>
      <c r="M15" s="73"/>
      <c r="N15" s="86">
        <v>70.02</v>
      </c>
      <c r="O15" s="116"/>
      <c r="P15" s="116"/>
      <c r="Q15" s="133">
        <v>258244</v>
      </c>
      <c r="R15" s="134">
        <v>247.9</v>
      </c>
      <c r="S15" s="128">
        <v>18.135903494062326</v>
      </c>
      <c r="T15" s="98"/>
      <c r="U15" s="99"/>
      <c r="V15" s="100"/>
      <c r="W15" s="100"/>
      <c r="X15" s="101"/>
      <c r="Y15" s="102"/>
      <c r="Z15" s="102"/>
      <c r="AA15" s="102"/>
      <c r="AB15" s="101"/>
      <c r="AC15" s="101"/>
      <c r="AD15" s="79"/>
      <c r="AE15" s="79"/>
      <c r="AF15" s="79"/>
    </row>
    <row r="16" spans="1:32" ht="20.100000000000001" customHeight="1" x14ac:dyDescent="0.25">
      <c r="A16" s="90"/>
      <c r="B16" s="93"/>
      <c r="C16" s="93"/>
      <c r="D16" s="131" t="s">
        <v>45</v>
      </c>
      <c r="E16" s="132"/>
      <c r="F16" s="95"/>
      <c r="G16" s="133">
        <v>75957</v>
      </c>
      <c r="H16" s="134">
        <v>82.1</v>
      </c>
      <c r="I16" s="134">
        <v>6.2</v>
      </c>
      <c r="J16" s="73"/>
      <c r="K16" s="73"/>
      <c r="L16" s="73"/>
      <c r="M16" s="73"/>
      <c r="N16" s="73"/>
      <c r="O16" s="116"/>
      <c r="P16" s="116"/>
      <c r="Q16" s="133">
        <v>81730</v>
      </c>
      <c r="R16" s="134">
        <v>88.3</v>
      </c>
      <c r="S16" s="128">
        <v>6.4571494296024765</v>
      </c>
      <c r="T16" s="98"/>
      <c r="U16" s="99"/>
      <c r="V16" s="100"/>
      <c r="W16" s="100"/>
      <c r="X16" s="101"/>
      <c r="Y16" s="102"/>
      <c r="Z16" s="102"/>
      <c r="AA16" s="102"/>
      <c r="AB16" s="101"/>
      <c r="AC16" s="101"/>
      <c r="AD16" s="79"/>
      <c r="AE16" s="79"/>
      <c r="AF16" s="79"/>
    </row>
    <row r="17" spans="1:32" ht="9" customHeight="1" x14ac:dyDescent="0.25">
      <c r="A17" s="90"/>
      <c r="B17" s="93"/>
      <c r="C17" s="93"/>
      <c r="D17" s="93"/>
      <c r="E17" s="94"/>
      <c r="F17" s="95"/>
      <c r="G17" s="141"/>
      <c r="H17" s="142"/>
      <c r="I17" s="142"/>
      <c r="J17" s="73"/>
      <c r="K17" s="73">
        <v>3.0603690174041853</v>
      </c>
      <c r="L17" s="73"/>
      <c r="M17" s="73"/>
      <c r="N17" s="73"/>
      <c r="O17" s="116"/>
      <c r="P17" s="116"/>
      <c r="Q17" s="141"/>
      <c r="R17" s="142"/>
      <c r="S17" s="97"/>
      <c r="T17" s="98"/>
      <c r="U17" s="99"/>
      <c r="V17" s="100"/>
      <c r="W17" s="100"/>
      <c r="X17" s="101"/>
      <c r="Y17" s="102"/>
      <c r="Z17" s="102"/>
      <c r="AA17" s="102"/>
      <c r="AB17" s="101"/>
      <c r="AC17" s="101"/>
      <c r="AD17" s="79"/>
      <c r="AE17" s="79"/>
      <c r="AF17" s="79"/>
    </row>
    <row r="18" spans="1:32" ht="21" customHeight="1" x14ac:dyDescent="0.25">
      <c r="A18" s="90"/>
      <c r="B18" s="944" t="s">
        <v>69</v>
      </c>
      <c r="C18" s="92"/>
      <c r="D18" s="93"/>
      <c r="E18" s="94"/>
      <c r="F18" s="95"/>
      <c r="G18" s="143"/>
      <c r="H18" s="97">
        <v>177.5</v>
      </c>
      <c r="I18" s="97">
        <v>13.3</v>
      </c>
      <c r="J18" s="73"/>
      <c r="K18" s="144">
        <v>778.91744740000001</v>
      </c>
      <c r="L18" s="144">
        <v>849.02365150000014</v>
      </c>
      <c r="M18" s="144">
        <v>901.16958009999996</v>
      </c>
      <c r="N18" s="144">
        <v>898.75906520000001</v>
      </c>
      <c r="O18" s="144">
        <v>956.27510339999981</v>
      </c>
      <c r="P18" s="144">
        <v>980.08732169999996</v>
      </c>
      <c r="Q18" s="143"/>
      <c r="R18" s="97">
        <v>168.6</v>
      </c>
      <c r="S18" s="97">
        <v>12.327071908282026</v>
      </c>
      <c r="T18" s="98"/>
      <c r="U18" s="99"/>
      <c r="V18" s="145"/>
      <c r="W18" s="100"/>
      <c r="X18" s="101"/>
      <c r="Y18" s="102"/>
      <c r="Z18" s="102"/>
      <c r="AA18" s="102"/>
      <c r="AB18" s="101"/>
      <c r="AC18" s="101"/>
      <c r="AD18" s="79"/>
      <c r="AE18" s="79"/>
      <c r="AF18" s="79"/>
    </row>
    <row r="19" spans="1:32" ht="20.100000000000001" customHeight="1" x14ac:dyDescent="0.25">
      <c r="A19" s="90"/>
      <c r="B19" s="93"/>
      <c r="C19" s="93"/>
      <c r="D19" s="146" t="s">
        <v>70</v>
      </c>
      <c r="E19" s="94"/>
      <c r="F19" s="147" t="s">
        <v>71</v>
      </c>
      <c r="G19" s="133">
        <v>116</v>
      </c>
      <c r="H19" s="134">
        <v>10</v>
      </c>
      <c r="I19" s="134">
        <v>0.7</v>
      </c>
      <c r="J19" s="73">
        <v>3.6789911206826091</v>
      </c>
      <c r="K19" s="73"/>
      <c r="L19" s="73"/>
      <c r="M19" s="73"/>
      <c r="N19" s="73"/>
      <c r="O19" s="116"/>
      <c r="P19" s="116"/>
      <c r="Q19" s="133">
        <v>106.85725700000002</v>
      </c>
      <c r="R19" s="134">
        <v>9.1999999999999993</v>
      </c>
      <c r="S19" s="128">
        <v>0.67226417517191583</v>
      </c>
      <c r="T19" s="98"/>
      <c r="U19" s="99"/>
      <c r="V19" s="145"/>
      <c r="W19" s="100"/>
      <c r="X19" s="101"/>
      <c r="Y19" s="102"/>
      <c r="Z19" s="102"/>
      <c r="AA19" s="102"/>
      <c r="AB19" s="101"/>
      <c r="AC19" s="101"/>
      <c r="AD19" s="79"/>
      <c r="AE19" s="79"/>
      <c r="AF19" s="79"/>
    </row>
    <row r="20" spans="1:32" ht="20.100000000000001" customHeight="1" x14ac:dyDescent="0.25">
      <c r="A20" s="90"/>
      <c r="B20" s="93"/>
      <c r="C20" s="93"/>
      <c r="D20" s="146" t="s">
        <v>72</v>
      </c>
      <c r="E20" s="94"/>
      <c r="F20" s="147" t="s">
        <v>71</v>
      </c>
      <c r="G20" s="133">
        <v>18</v>
      </c>
      <c r="H20" s="134">
        <v>1.6</v>
      </c>
      <c r="I20" s="134">
        <v>0.1</v>
      </c>
      <c r="J20" s="73"/>
      <c r="K20" s="73"/>
      <c r="L20" s="73"/>
      <c r="M20" s="73"/>
      <c r="N20" s="73"/>
      <c r="O20" s="116"/>
      <c r="P20" s="116"/>
      <c r="Q20" s="133">
        <v>15.381264</v>
      </c>
      <c r="R20" s="134">
        <v>1.3</v>
      </c>
      <c r="S20" s="128">
        <v>9.6767155047424461E-2</v>
      </c>
      <c r="T20" s="98"/>
      <c r="U20" s="99"/>
      <c r="V20" s="145"/>
      <c r="W20" s="100"/>
      <c r="X20" s="101"/>
      <c r="Y20" s="102"/>
      <c r="Z20" s="102"/>
      <c r="AA20" s="102"/>
      <c r="AB20" s="101"/>
      <c r="AC20" s="101"/>
      <c r="AD20" s="79"/>
      <c r="AE20" s="79"/>
      <c r="AF20" s="79"/>
    </row>
    <row r="21" spans="1:32" ht="20.100000000000001" customHeight="1" x14ac:dyDescent="0.25">
      <c r="A21" s="90"/>
      <c r="B21" s="93"/>
      <c r="C21" s="93"/>
      <c r="D21" s="131" t="s">
        <v>20</v>
      </c>
      <c r="E21" s="93"/>
      <c r="F21" s="147" t="s">
        <v>71</v>
      </c>
      <c r="G21" s="133">
        <v>25</v>
      </c>
      <c r="H21" s="134">
        <v>2.1</v>
      </c>
      <c r="I21" s="134">
        <v>0.2</v>
      </c>
      <c r="J21" s="73"/>
      <c r="K21" s="73"/>
      <c r="L21" s="73"/>
      <c r="M21" s="73"/>
      <c r="N21" s="73"/>
      <c r="O21" s="116"/>
      <c r="P21" s="116"/>
      <c r="Q21" s="133">
        <v>19.046133000000001</v>
      </c>
      <c r="R21" s="134">
        <v>1.6</v>
      </c>
      <c r="S21" s="128">
        <v>0.11982370922603419</v>
      </c>
      <c r="T21" s="98"/>
      <c r="U21" s="99"/>
      <c r="V21" s="145"/>
      <c r="W21" s="100"/>
      <c r="X21" s="101"/>
      <c r="Y21" s="102"/>
      <c r="Z21" s="102"/>
      <c r="AA21" s="102"/>
      <c r="AB21" s="101"/>
      <c r="AC21" s="101"/>
      <c r="AD21" s="79"/>
      <c r="AE21" s="79"/>
      <c r="AF21" s="79"/>
    </row>
    <row r="22" spans="1:32" ht="20.100000000000001" customHeight="1" x14ac:dyDescent="0.25">
      <c r="A22" s="90"/>
      <c r="B22" s="93"/>
      <c r="C22" s="93"/>
      <c r="D22" s="131" t="s">
        <v>73</v>
      </c>
      <c r="E22" s="93"/>
      <c r="F22" s="147" t="s">
        <v>71</v>
      </c>
      <c r="G22" s="133">
        <v>146</v>
      </c>
      <c r="H22" s="134">
        <v>12.5</v>
      </c>
      <c r="I22" s="134">
        <v>0.9</v>
      </c>
      <c r="J22" s="73"/>
      <c r="K22" s="73"/>
      <c r="L22" s="73"/>
      <c r="M22" s="73"/>
      <c r="N22" s="73"/>
      <c r="O22" s="116"/>
      <c r="P22" s="116"/>
      <c r="Q22" s="133">
        <v>151.27868237530788</v>
      </c>
      <c r="R22" s="134">
        <v>13</v>
      </c>
      <c r="S22" s="128">
        <v>0.951729826156127</v>
      </c>
      <c r="T22" s="98"/>
      <c r="U22" s="99"/>
      <c r="V22" s="145"/>
      <c r="W22" s="100"/>
      <c r="X22" s="101"/>
      <c r="Y22" s="102"/>
      <c r="Z22" s="102"/>
      <c r="AA22" s="102"/>
      <c r="AB22" s="101"/>
      <c r="AC22" s="101"/>
      <c r="AD22" s="79"/>
      <c r="AE22" s="79"/>
      <c r="AF22" s="79"/>
    </row>
    <row r="23" spans="1:32" ht="20.100000000000001" customHeight="1" x14ac:dyDescent="0.25">
      <c r="A23" s="90"/>
      <c r="B23" s="93"/>
      <c r="C23" s="93"/>
      <c r="D23" s="131" t="s">
        <v>74</v>
      </c>
      <c r="E23" s="94"/>
      <c r="F23" s="95"/>
      <c r="G23" s="133">
        <v>917768</v>
      </c>
      <c r="H23" s="134">
        <v>146.80000000000001</v>
      </c>
      <c r="I23" s="134">
        <v>11</v>
      </c>
      <c r="J23" s="73">
        <v>91.061766892729608</v>
      </c>
      <c r="K23" s="73"/>
      <c r="L23" s="73"/>
      <c r="M23" s="73"/>
      <c r="N23" s="73"/>
      <c r="O23" s="148"/>
      <c r="P23" s="148"/>
      <c r="Q23" s="133">
        <v>869696.75</v>
      </c>
      <c r="R23" s="134">
        <v>139.19999999999999</v>
      </c>
      <c r="S23" s="128">
        <v>10.179473713013037</v>
      </c>
      <c r="T23" s="98"/>
      <c r="U23" s="99"/>
      <c r="V23" s="145"/>
      <c r="W23" s="100"/>
      <c r="X23" s="101"/>
      <c r="Y23" s="102"/>
      <c r="Z23" s="102"/>
      <c r="AA23" s="102"/>
      <c r="AB23" s="101"/>
      <c r="AC23" s="101"/>
      <c r="AD23" s="79"/>
      <c r="AE23" s="79"/>
      <c r="AF23" s="79"/>
    </row>
    <row r="24" spans="1:32" ht="20.100000000000001" customHeight="1" x14ac:dyDescent="0.25">
      <c r="A24" s="90"/>
      <c r="B24" s="93"/>
      <c r="C24" s="93"/>
      <c r="D24" s="131" t="s">
        <v>75</v>
      </c>
      <c r="E24" s="94"/>
      <c r="F24" s="95"/>
      <c r="G24" s="133">
        <v>11475</v>
      </c>
      <c r="H24" s="134">
        <v>4.4000000000000004</v>
      </c>
      <c r="I24" s="134">
        <v>0.3</v>
      </c>
      <c r="J24" s="73">
        <v>3.2698375853734558</v>
      </c>
      <c r="K24" s="149"/>
      <c r="L24" s="73"/>
      <c r="M24" s="73"/>
      <c r="N24" s="73">
        <v>0.36770000000000003</v>
      </c>
      <c r="O24" s="148"/>
      <c r="P24" s="148"/>
      <c r="Q24" s="133">
        <v>11045.85649245742</v>
      </c>
      <c r="R24" s="134">
        <v>4.2</v>
      </c>
      <c r="S24" s="128">
        <v>0.30701332966748751</v>
      </c>
      <c r="T24" s="98"/>
      <c r="U24" s="99"/>
      <c r="V24" s="145"/>
      <c r="W24" s="100"/>
      <c r="X24" s="101"/>
      <c r="Y24" s="102"/>
      <c r="Z24" s="102"/>
      <c r="AA24" s="102"/>
      <c r="AB24" s="101"/>
      <c r="AC24" s="101"/>
      <c r="AD24" s="79"/>
      <c r="AE24" s="79"/>
      <c r="AF24" s="79"/>
    </row>
    <row r="25" spans="1:32" ht="20.100000000000001" customHeight="1" x14ac:dyDescent="0.25">
      <c r="A25" s="90"/>
      <c r="B25" s="93"/>
      <c r="C25" s="93"/>
      <c r="D25" s="131" t="s">
        <v>76</v>
      </c>
      <c r="E25" s="94"/>
      <c r="F25" s="95"/>
      <c r="G25" s="133">
        <v>189</v>
      </c>
      <c r="H25" s="134">
        <f>139.86/1000</f>
        <v>0.13986000000000001</v>
      </c>
      <c r="I25" s="134">
        <v>0</v>
      </c>
      <c r="J25" s="73">
        <v>3.2698375853734558</v>
      </c>
      <c r="K25" s="149"/>
      <c r="L25" s="73"/>
      <c r="M25" s="73"/>
      <c r="N25" s="73">
        <v>0.36770000000000003</v>
      </c>
      <c r="O25" s="148"/>
      <c r="P25" s="148"/>
      <c r="Q25" s="133">
        <v>192.92400000000001</v>
      </c>
      <c r="R25" s="134">
        <f>142.76376/1000</f>
        <v>0.14276375999999999</v>
      </c>
      <c r="S25" s="128">
        <f t="shared" ref="S25" si="0">R25/R$28*100</f>
        <v>1.0442490995407264E-2</v>
      </c>
      <c r="T25" s="98"/>
      <c r="U25" s="99"/>
      <c r="V25" s="145"/>
      <c r="W25" s="100"/>
      <c r="X25" s="101"/>
      <c r="Y25" s="102"/>
      <c r="Z25" s="102"/>
      <c r="AA25" s="102"/>
      <c r="AB25" s="101"/>
      <c r="AC25" s="101"/>
      <c r="AD25" s="79"/>
      <c r="AE25" s="79"/>
      <c r="AF25" s="79"/>
    </row>
    <row r="26" spans="1:32" ht="4.5" customHeight="1" x14ac:dyDescent="0.25">
      <c r="A26" s="90"/>
      <c r="B26" s="93"/>
      <c r="C26" s="93"/>
      <c r="D26" s="93"/>
      <c r="E26" s="94"/>
      <c r="F26" s="95"/>
      <c r="G26" s="150"/>
      <c r="H26" s="142"/>
      <c r="I26" s="142"/>
      <c r="J26" s="73"/>
      <c r="K26" s="73"/>
      <c r="L26" s="73"/>
      <c r="M26" s="73"/>
      <c r="N26" s="73"/>
      <c r="O26" s="116"/>
      <c r="P26" s="116"/>
      <c r="Q26" s="150"/>
      <c r="R26" s="142"/>
      <c r="S26" s="97"/>
      <c r="T26" s="98"/>
      <c r="U26" s="99"/>
      <c r="V26" s="145"/>
      <c r="W26" s="100"/>
      <c r="X26" s="101"/>
      <c r="Y26" s="102"/>
      <c r="Z26" s="102"/>
      <c r="AA26" s="102"/>
      <c r="AB26" s="101"/>
      <c r="AC26" s="101"/>
      <c r="AD26" s="79"/>
      <c r="AE26" s="79"/>
      <c r="AF26" s="79"/>
    </row>
    <row r="27" spans="1:32" ht="4.5" customHeight="1" x14ac:dyDescent="0.25">
      <c r="A27" s="151"/>
      <c r="B27" s="152"/>
      <c r="C27" s="152"/>
      <c r="D27" s="153"/>
      <c r="E27" s="152"/>
      <c r="F27" s="154"/>
      <c r="G27" s="155"/>
      <c r="H27" s="156"/>
      <c r="I27" s="157"/>
      <c r="J27" s="73"/>
      <c r="K27" s="73"/>
      <c r="L27" s="73"/>
      <c r="M27" s="73"/>
      <c r="N27" s="73"/>
      <c r="O27" s="116"/>
      <c r="P27" s="116"/>
      <c r="Q27" s="155"/>
      <c r="R27" s="156"/>
      <c r="S27" s="158"/>
      <c r="T27" s="98"/>
      <c r="U27" s="99"/>
      <c r="V27" s="145"/>
      <c r="W27" s="100"/>
      <c r="X27" s="101"/>
      <c r="Y27" s="102"/>
      <c r="Z27" s="102"/>
      <c r="AA27" s="102"/>
      <c r="AB27" s="101"/>
      <c r="AC27" s="101"/>
      <c r="AD27" s="79"/>
      <c r="AE27" s="79"/>
      <c r="AF27" s="79"/>
    </row>
    <row r="28" spans="1:32" ht="15.95" customHeight="1" x14ac:dyDescent="0.25">
      <c r="A28" s="90"/>
      <c r="B28" s="984" t="s">
        <v>6</v>
      </c>
      <c r="C28" s="984"/>
      <c r="D28" s="984"/>
      <c r="E28" s="984"/>
      <c r="F28" s="95"/>
      <c r="G28" s="143"/>
      <c r="H28" s="97">
        <v>1334</v>
      </c>
      <c r="I28" s="97">
        <v>100</v>
      </c>
      <c r="J28" s="73"/>
      <c r="K28" s="73">
        <v>102.535269352375</v>
      </c>
      <c r="L28" s="73"/>
      <c r="M28" s="73"/>
      <c r="N28" s="73"/>
      <c r="O28" s="116"/>
      <c r="P28" s="116"/>
      <c r="Q28" s="143"/>
      <c r="R28" s="97">
        <v>1367.14276376</v>
      </c>
      <c r="S28" s="159">
        <v>100</v>
      </c>
      <c r="T28" s="98"/>
      <c r="U28" s="99"/>
      <c r="V28" s="145"/>
      <c r="W28" s="100"/>
      <c r="X28" s="101"/>
      <c r="Y28" s="102"/>
      <c r="Z28" s="102"/>
      <c r="AA28" s="102"/>
      <c r="AB28" s="101"/>
      <c r="AC28" s="101"/>
      <c r="AD28" s="79"/>
      <c r="AE28" s="79"/>
      <c r="AF28" s="79"/>
    </row>
    <row r="29" spans="1:32" ht="4.5" customHeight="1" x14ac:dyDescent="0.25">
      <c r="A29" s="160"/>
      <c r="B29" s="161"/>
      <c r="C29" s="161"/>
      <c r="D29" s="161"/>
      <c r="E29" s="161"/>
      <c r="F29" s="162"/>
      <c r="G29" s="163"/>
      <c r="H29" s="164"/>
      <c r="I29" s="162"/>
      <c r="J29" s="73"/>
      <c r="K29" s="73"/>
      <c r="L29" s="73"/>
      <c r="M29" s="73"/>
      <c r="N29" s="73"/>
      <c r="O29" s="73"/>
      <c r="P29" s="73"/>
      <c r="Q29" s="163"/>
      <c r="R29" s="164"/>
      <c r="S29" s="165"/>
      <c r="T29" s="98"/>
      <c r="U29" s="99"/>
      <c r="V29" s="99"/>
      <c r="W29" s="79"/>
      <c r="X29" s="79"/>
      <c r="Y29" s="79"/>
      <c r="Z29" s="79"/>
      <c r="AA29" s="79"/>
      <c r="AB29" s="79"/>
      <c r="AC29" s="79"/>
      <c r="AD29" s="79"/>
      <c r="AE29" s="79"/>
      <c r="AF29" s="79"/>
    </row>
    <row r="30" spans="1:32" ht="20.25" customHeight="1" x14ac:dyDescent="0.25">
      <c r="A30" s="985" t="s">
        <v>77</v>
      </c>
      <c r="B30" s="985"/>
      <c r="C30" s="985"/>
      <c r="D30" s="985"/>
      <c r="E30" s="985"/>
      <c r="F30" s="985"/>
      <c r="G30" s="985"/>
      <c r="H30" s="985"/>
      <c r="I30" s="985"/>
      <c r="J30" s="985"/>
      <c r="K30" s="985"/>
      <c r="L30" s="985"/>
      <c r="M30" s="985"/>
      <c r="N30" s="985"/>
      <c r="O30" s="985"/>
      <c r="P30" s="985"/>
      <c r="Q30" s="985"/>
      <c r="R30" s="985"/>
      <c r="S30" s="985"/>
      <c r="T30" s="98"/>
      <c r="U30" s="99"/>
      <c r="V30" s="79"/>
      <c r="W30" s="100"/>
      <c r="X30" s="79"/>
      <c r="Y30" s="79"/>
      <c r="Z30" s="79"/>
      <c r="AA30" s="79"/>
      <c r="AB30" s="79"/>
      <c r="AC30" s="79"/>
      <c r="AD30" s="79"/>
      <c r="AE30" s="79"/>
      <c r="AF30" s="79"/>
    </row>
    <row r="31" spans="1:32" ht="20.25" customHeight="1" x14ac:dyDescent="0.25">
      <c r="A31" s="86"/>
      <c r="B31" s="166"/>
      <c r="C31" s="1"/>
      <c r="D31" s="1"/>
      <c r="E31" s="1"/>
      <c r="F31" s="1"/>
      <c r="G31" s="167"/>
      <c r="H31" s="1"/>
      <c r="I31" s="1"/>
      <c r="J31" s="73"/>
      <c r="K31" s="73"/>
      <c r="L31" s="73"/>
      <c r="M31" s="73"/>
      <c r="N31" s="73"/>
      <c r="O31" s="73"/>
      <c r="P31" s="73"/>
      <c r="Q31" s="1"/>
      <c r="R31" s="1"/>
      <c r="T31" s="98"/>
      <c r="U31" s="99"/>
    </row>
    <row r="32" spans="1:32" ht="20.25" customHeight="1" x14ac:dyDescent="0.25">
      <c r="A32" s="86"/>
      <c r="B32" s="1"/>
      <c r="C32" s="1"/>
      <c r="D32" s="1"/>
      <c r="E32" s="1"/>
      <c r="F32" s="1"/>
      <c r="G32" s="167"/>
      <c r="H32" s="1"/>
      <c r="I32" s="1"/>
      <c r="J32" s="73"/>
      <c r="K32" s="73"/>
      <c r="L32" s="73"/>
      <c r="M32" s="73"/>
      <c r="N32" s="73"/>
      <c r="O32" s="73"/>
      <c r="P32" s="73"/>
      <c r="Q32" s="1"/>
      <c r="R32" s="1"/>
      <c r="U32" s="99"/>
    </row>
    <row r="33" spans="1:21" ht="20.100000000000001" customHeight="1" x14ac:dyDescent="0.25">
      <c r="A33" s="86"/>
      <c r="B33" s="168"/>
      <c r="C33" s="168"/>
      <c r="D33" s="168"/>
      <c r="E33" s="86"/>
      <c r="F33" s="86"/>
      <c r="J33" s="73"/>
      <c r="K33" s="73"/>
      <c r="L33" s="73"/>
      <c r="M33" s="73"/>
      <c r="N33" s="73"/>
      <c r="O33" s="73"/>
      <c r="P33" s="73"/>
      <c r="Q33" s="86"/>
      <c r="U33" s="99"/>
    </row>
    <row r="34" spans="1:21" ht="20.100000000000001" customHeight="1" x14ac:dyDescent="0.25">
      <c r="I34" s="74"/>
      <c r="J34" s="73"/>
      <c r="K34" s="73"/>
      <c r="L34" s="73"/>
      <c r="M34" s="114">
        <v>3.6789911206826091</v>
      </c>
      <c r="N34" s="73"/>
      <c r="O34" s="73"/>
      <c r="P34" s="73"/>
      <c r="U34" s="99"/>
    </row>
    <row r="35" spans="1:21" ht="20.100000000000001" customHeight="1" x14ac:dyDescent="0.25">
      <c r="E35" s="170"/>
      <c r="K35" s="73"/>
      <c r="L35" s="73"/>
      <c r="M35" s="114">
        <v>91.061766892729608</v>
      </c>
      <c r="N35" s="73"/>
      <c r="O35" s="73"/>
      <c r="P35" s="73"/>
    </row>
    <row r="36" spans="1:21" ht="20.100000000000001" customHeight="1" x14ac:dyDescent="0.25">
      <c r="E36" s="170"/>
      <c r="I36" s="74"/>
      <c r="J36" s="73"/>
      <c r="K36" s="73"/>
      <c r="L36" s="73"/>
      <c r="M36" s="114">
        <v>3.2698375853734558</v>
      </c>
      <c r="N36" s="73"/>
      <c r="O36" s="73"/>
      <c r="P36" s="73"/>
    </row>
    <row r="37" spans="1:21" ht="20.100000000000001" customHeight="1" x14ac:dyDescent="0.25">
      <c r="I37" s="74"/>
      <c r="J37" s="73"/>
      <c r="K37" s="73"/>
      <c r="L37" s="73"/>
      <c r="M37" s="73"/>
      <c r="N37" s="73"/>
      <c r="O37" s="73"/>
      <c r="P37" s="73"/>
    </row>
    <row r="38" spans="1:21" ht="20.100000000000001" customHeight="1" x14ac:dyDescent="0.25">
      <c r="J38" s="73"/>
      <c r="K38" s="73"/>
      <c r="L38" s="73"/>
      <c r="M38" s="73"/>
      <c r="N38" s="73"/>
      <c r="O38" s="73"/>
      <c r="P38" s="73"/>
    </row>
    <row r="39" spans="1:21" ht="20.100000000000001" customHeight="1" x14ac:dyDescent="0.25">
      <c r="J39" s="73"/>
      <c r="K39" s="73"/>
      <c r="L39" s="73"/>
      <c r="M39" s="73"/>
      <c r="N39" s="73"/>
      <c r="O39" s="73"/>
      <c r="P39" s="73"/>
    </row>
    <row r="40" spans="1:21" ht="20.100000000000001" customHeight="1" x14ac:dyDescent="0.25">
      <c r="J40" s="73"/>
      <c r="K40" s="73"/>
      <c r="L40" s="73"/>
      <c r="M40" s="73"/>
      <c r="N40" s="73"/>
      <c r="O40" s="73"/>
      <c r="P40" s="73"/>
    </row>
    <row r="41" spans="1:21" ht="20.100000000000001" customHeight="1" x14ac:dyDescent="0.25">
      <c r="H41" s="171"/>
      <c r="I41" s="171"/>
      <c r="J41" s="116"/>
      <c r="K41" s="73"/>
      <c r="L41" s="73"/>
      <c r="M41" s="73"/>
      <c r="N41" s="73"/>
      <c r="O41" s="73"/>
      <c r="P41" s="73"/>
    </row>
    <row r="42" spans="1:21" ht="20.100000000000001" customHeight="1" x14ac:dyDescent="0.3">
      <c r="H42" s="171"/>
      <c r="I42" s="171"/>
      <c r="J42" s="116"/>
      <c r="K42" s="172"/>
      <c r="L42" s="172"/>
      <c r="M42" s="172"/>
      <c r="N42" s="172"/>
      <c r="O42" s="172"/>
      <c r="P42" s="172"/>
    </row>
    <row r="43" spans="1:21" ht="20.100000000000001" customHeight="1" x14ac:dyDescent="0.3">
      <c r="H43" s="171"/>
      <c r="I43" s="171"/>
      <c r="J43" s="116"/>
      <c r="K43" s="172"/>
      <c r="L43" s="172"/>
      <c r="M43" s="172"/>
      <c r="N43" s="172"/>
      <c r="O43" s="172"/>
      <c r="P43" s="172"/>
    </row>
    <row r="44" spans="1:21" x14ac:dyDescent="0.25">
      <c r="I44" s="86"/>
      <c r="J44" s="73"/>
      <c r="K44" s="73"/>
      <c r="L44" s="73"/>
      <c r="M44" s="73"/>
      <c r="N44" s="73"/>
      <c r="O44" s="73"/>
      <c r="P44" s="73"/>
    </row>
    <row r="45" spans="1:21" x14ac:dyDescent="0.25">
      <c r="J45" s="73"/>
      <c r="K45" s="73"/>
      <c r="L45" s="73"/>
      <c r="M45" s="73"/>
      <c r="N45" s="73"/>
      <c r="O45" s="73"/>
      <c r="P45" s="73"/>
    </row>
  </sheetData>
  <mergeCells count="5">
    <mergeCell ref="A3:F4"/>
    <mergeCell ref="G3:I3"/>
    <mergeCell ref="Q3:S3"/>
    <mergeCell ref="B28:E28"/>
    <mergeCell ref="A30:S30"/>
  </mergeCells>
  <printOptions horizontalCentered="1"/>
  <pageMargins left="0.35433070866141736" right="0.51181102362204722" top="0.51181102362204722" bottom="3.937007874015748E-2" header="0.27559055118110237" footer="0.11811023622047245"/>
  <pageSetup paperSize="9" scale="97" orientation="portrait" r:id="rId1"/>
  <headerFooter alignWithMargins="0">
    <oddHeader>&amp;C&amp;11 14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61"/>
  <sheetViews>
    <sheetView zoomScaleNormal="100" workbookViewId="0">
      <selection activeCell="V7" sqref="V7"/>
    </sheetView>
  </sheetViews>
  <sheetFormatPr defaultRowHeight="15.75" x14ac:dyDescent="0.25"/>
  <cols>
    <col min="1" max="1" width="1.140625" style="16" customWidth="1"/>
    <col min="2" max="2" width="0.7109375" style="16" customWidth="1"/>
    <col min="3" max="3" width="2.7109375" style="16" customWidth="1"/>
    <col min="4" max="4" width="10.42578125" style="16" hidden="1" customWidth="1"/>
    <col min="5" max="5" width="3" style="16" customWidth="1"/>
    <col min="6" max="6" width="27.85546875" style="16" customWidth="1"/>
    <col min="7" max="7" width="5.5703125" style="16" customWidth="1"/>
    <col min="8" max="8" width="6.5703125" style="16" customWidth="1"/>
    <col min="9" max="10" width="5.28515625" style="16" customWidth="1"/>
    <col min="11" max="11" width="9.140625" style="16" customWidth="1"/>
    <col min="12" max="12" width="13.28515625" style="16" customWidth="1"/>
    <col min="13" max="13" width="5.5703125" style="16" customWidth="1"/>
    <col min="14" max="14" width="6.5703125" style="16" customWidth="1"/>
    <col min="15" max="16" width="5.28515625" style="16" customWidth="1"/>
    <col min="17" max="17" width="9" style="16" customWidth="1"/>
    <col min="18" max="18" width="13.42578125" style="16" customWidth="1"/>
    <col min="19" max="19" width="5" style="16" customWidth="1"/>
    <col min="20" max="20" width="16.42578125" style="16" customWidth="1"/>
    <col min="21" max="21" width="5.42578125" style="16" customWidth="1"/>
    <col min="22" max="22" width="16.140625" style="16" customWidth="1"/>
    <col min="23" max="23" width="15.28515625" style="16" bestFit="1" customWidth="1"/>
    <col min="24" max="256" width="9.140625" style="16"/>
    <col min="257" max="257" width="1.140625" style="16" customWidth="1"/>
    <col min="258" max="258" width="0.7109375" style="16" customWidth="1"/>
    <col min="259" max="259" width="2.7109375" style="16" customWidth="1"/>
    <col min="260" max="260" width="0" style="16" hidden="1" customWidth="1"/>
    <col min="261" max="261" width="3" style="16" customWidth="1"/>
    <col min="262" max="262" width="27.85546875" style="16" customWidth="1"/>
    <col min="263" max="263" width="5.5703125" style="16" customWidth="1"/>
    <col min="264" max="264" width="6.5703125" style="16" customWidth="1"/>
    <col min="265" max="266" width="5.28515625" style="16" customWidth="1"/>
    <col min="267" max="267" width="9.140625" style="16" customWidth="1"/>
    <col min="268" max="268" width="13.28515625" style="16" customWidth="1"/>
    <col min="269" max="269" width="5.5703125" style="16" customWidth="1"/>
    <col min="270" max="270" width="6.5703125" style="16" customWidth="1"/>
    <col min="271" max="272" width="5.28515625" style="16" customWidth="1"/>
    <col min="273" max="273" width="9" style="16" customWidth="1"/>
    <col min="274" max="274" width="13.42578125" style="16" customWidth="1"/>
    <col min="275" max="275" width="5" style="16" customWidth="1"/>
    <col min="276" max="276" width="16.42578125" style="16" customWidth="1"/>
    <col min="277" max="277" width="5.42578125" style="16" customWidth="1"/>
    <col min="278" max="278" width="16.140625" style="16" customWidth="1"/>
    <col min="279" max="279" width="15.28515625" style="16" bestFit="1" customWidth="1"/>
    <col min="280" max="512" width="9.140625" style="16"/>
    <col min="513" max="513" width="1.140625" style="16" customWidth="1"/>
    <col min="514" max="514" width="0.7109375" style="16" customWidth="1"/>
    <col min="515" max="515" width="2.7109375" style="16" customWidth="1"/>
    <col min="516" max="516" width="0" style="16" hidden="1" customWidth="1"/>
    <col min="517" max="517" width="3" style="16" customWidth="1"/>
    <col min="518" max="518" width="27.85546875" style="16" customWidth="1"/>
    <col min="519" max="519" width="5.5703125" style="16" customWidth="1"/>
    <col min="520" max="520" width="6.5703125" style="16" customWidth="1"/>
    <col min="521" max="522" width="5.28515625" style="16" customWidth="1"/>
    <col min="523" max="523" width="9.140625" style="16" customWidth="1"/>
    <col min="524" max="524" width="13.28515625" style="16" customWidth="1"/>
    <col min="525" max="525" width="5.5703125" style="16" customWidth="1"/>
    <col min="526" max="526" width="6.5703125" style="16" customWidth="1"/>
    <col min="527" max="528" width="5.28515625" style="16" customWidth="1"/>
    <col min="529" max="529" width="9" style="16" customWidth="1"/>
    <col min="530" max="530" width="13.42578125" style="16" customWidth="1"/>
    <col min="531" max="531" width="5" style="16" customWidth="1"/>
    <col min="532" max="532" width="16.42578125" style="16" customWidth="1"/>
    <col min="533" max="533" width="5.42578125" style="16" customWidth="1"/>
    <col min="534" max="534" width="16.140625" style="16" customWidth="1"/>
    <col min="535" max="535" width="15.28515625" style="16" bestFit="1" customWidth="1"/>
    <col min="536" max="768" width="9.140625" style="16"/>
    <col min="769" max="769" width="1.140625" style="16" customWidth="1"/>
    <col min="770" max="770" width="0.7109375" style="16" customWidth="1"/>
    <col min="771" max="771" width="2.7109375" style="16" customWidth="1"/>
    <col min="772" max="772" width="0" style="16" hidden="1" customWidth="1"/>
    <col min="773" max="773" width="3" style="16" customWidth="1"/>
    <col min="774" max="774" width="27.85546875" style="16" customWidth="1"/>
    <col min="775" max="775" width="5.5703125" style="16" customWidth="1"/>
    <col min="776" max="776" width="6.5703125" style="16" customWidth="1"/>
    <col min="777" max="778" width="5.28515625" style="16" customWidth="1"/>
    <col min="779" max="779" width="9.140625" style="16" customWidth="1"/>
    <col min="780" max="780" width="13.28515625" style="16" customWidth="1"/>
    <col min="781" max="781" width="5.5703125" style="16" customWidth="1"/>
    <col min="782" max="782" width="6.5703125" style="16" customWidth="1"/>
    <col min="783" max="784" width="5.28515625" style="16" customWidth="1"/>
    <col min="785" max="785" width="9" style="16" customWidth="1"/>
    <col min="786" max="786" width="13.42578125" style="16" customWidth="1"/>
    <col min="787" max="787" width="5" style="16" customWidth="1"/>
    <col min="788" max="788" width="16.42578125" style="16" customWidth="1"/>
    <col min="789" max="789" width="5.42578125" style="16" customWidth="1"/>
    <col min="790" max="790" width="16.140625" style="16" customWidth="1"/>
    <col min="791" max="791" width="15.28515625" style="16" bestFit="1" customWidth="1"/>
    <col min="792" max="1024" width="9.140625" style="16"/>
    <col min="1025" max="1025" width="1.140625" style="16" customWidth="1"/>
    <col min="1026" max="1026" width="0.7109375" style="16" customWidth="1"/>
    <col min="1027" max="1027" width="2.7109375" style="16" customWidth="1"/>
    <col min="1028" max="1028" width="0" style="16" hidden="1" customWidth="1"/>
    <col min="1029" max="1029" width="3" style="16" customWidth="1"/>
    <col min="1030" max="1030" width="27.85546875" style="16" customWidth="1"/>
    <col min="1031" max="1031" width="5.5703125" style="16" customWidth="1"/>
    <col min="1032" max="1032" width="6.5703125" style="16" customWidth="1"/>
    <col min="1033" max="1034" width="5.28515625" style="16" customWidth="1"/>
    <col min="1035" max="1035" width="9.140625" style="16" customWidth="1"/>
    <col min="1036" max="1036" width="13.28515625" style="16" customWidth="1"/>
    <col min="1037" max="1037" width="5.5703125" style="16" customWidth="1"/>
    <col min="1038" max="1038" width="6.5703125" style="16" customWidth="1"/>
    <col min="1039" max="1040" width="5.28515625" style="16" customWidth="1"/>
    <col min="1041" max="1041" width="9" style="16" customWidth="1"/>
    <col min="1042" max="1042" width="13.42578125" style="16" customWidth="1"/>
    <col min="1043" max="1043" width="5" style="16" customWidth="1"/>
    <col min="1044" max="1044" width="16.42578125" style="16" customWidth="1"/>
    <col min="1045" max="1045" width="5.42578125" style="16" customWidth="1"/>
    <col min="1046" max="1046" width="16.140625" style="16" customWidth="1"/>
    <col min="1047" max="1047" width="15.28515625" style="16" bestFit="1" customWidth="1"/>
    <col min="1048" max="1280" width="9.140625" style="16"/>
    <col min="1281" max="1281" width="1.140625" style="16" customWidth="1"/>
    <col min="1282" max="1282" width="0.7109375" style="16" customWidth="1"/>
    <col min="1283" max="1283" width="2.7109375" style="16" customWidth="1"/>
    <col min="1284" max="1284" width="0" style="16" hidden="1" customWidth="1"/>
    <col min="1285" max="1285" width="3" style="16" customWidth="1"/>
    <col min="1286" max="1286" width="27.85546875" style="16" customWidth="1"/>
    <col min="1287" max="1287" width="5.5703125" style="16" customWidth="1"/>
    <col min="1288" max="1288" width="6.5703125" style="16" customWidth="1"/>
    <col min="1289" max="1290" width="5.28515625" style="16" customWidth="1"/>
    <col min="1291" max="1291" width="9.140625" style="16" customWidth="1"/>
    <col min="1292" max="1292" width="13.28515625" style="16" customWidth="1"/>
    <col min="1293" max="1293" width="5.5703125" style="16" customWidth="1"/>
    <col min="1294" max="1294" width="6.5703125" style="16" customWidth="1"/>
    <col min="1295" max="1296" width="5.28515625" style="16" customWidth="1"/>
    <col min="1297" max="1297" width="9" style="16" customWidth="1"/>
    <col min="1298" max="1298" width="13.42578125" style="16" customWidth="1"/>
    <col min="1299" max="1299" width="5" style="16" customWidth="1"/>
    <col min="1300" max="1300" width="16.42578125" style="16" customWidth="1"/>
    <col min="1301" max="1301" width="5.42578125" style="16" customWidth="1"/>
    <col min="1302" max="1302" width="16.140625" style="16" customWidth="1"/>
    <col min="1303" max="1303" width="15.28515625" style="16" bestFit="1" customWidth="1"/>
    <col min="1304" max="1536" width="9.140625" style="16"/>
    <col min="1537" max="1537" width="1.140625" style="16" customWidth="1"/>
    <col min="1538" max="1538" width="0.7109375" style="16" customWidth="1"/>
    <col min="1539" max="1539" width="2.7109375" style="16" customWidth="1"/>
    <col min="1540" max="1540" width="0" style="16" hidden="1" customWidth="1"/>
    <col min="1541" max="1541" width="3" style="16" customWidth="1"/>
    <col min="1542" max="1542" width="27.85546875" style="16" customWidth="1"/>
    <col min="1543" max="1543" width="5.5703125" style="16" customWidth="1"/>
    <col min="1544" max="1544" width="6.5703125" style="16" customWidth="1"/>
    <col min="1545" max="1546" width="5.28515625" style="16" customWidth="1"/>
    <col min="1547" max="1547" width="9.140625" style="16" customWidth="1"/>
    <col min="1548" max="1548" width="13.28515625" style="16" customWidth="1"/>
    <col min="1549" max="1549" width="5.5703125" style="16" customWidth="1"/>
    <col min="1550" max="1550" width="6.5703125" style="16" customWidth="1"/>
    <col min="1551" max="1552" width="5.28515625" style="16" customWidth="1"/>
    <col min="1553" max="1553" width="9" style="16" customWidth="1"/>
    <col min="1554" max="1554" width="13.42578125" style="16" customWidth="1"/>
    <col min="1555" max="1555" width="5" style="16" customWidth="1"/>
    <col min="1556" max="1556" width="16.42578125" style="16" customWidth="1"/>
    <col min="1557" max="1557" width="5.42578125" style="16" customWidth="1"/>
    <col min="1558" max="1558" width="16.140625" style="16" customWidth="1"/>
    <col min="1559" max="1559" width="15.28515625" style="16" bestFit="1" customWidth="1"/>
    <col min="1560" max="1792" width="9.140625" style="16"/>
    <col min="1793" max="1793" width="1.140625" style="16" customWidth="1"/>
    <col min="1794" max="1794" width="0.7109375" style="16" customWidth="1"/>
    <col min="1795" max="1795" width="2.7109375" style="16" customWidth="1"/>
    <col min="1796" max="1796" width="0" style="16" hidden="1" customWidth="1"/>
    <col min="1797" max="1797" width="3" style="16" customWidth="1"/>
    <col min="1798" max="1798" width="27.85546875" style="16" customWidth="1"/>
    <col min="1799" max="1799" width="5.5703125" style="16" customWidth="1"/>
    <col min="1800" max="1800" width="6.5703125" style="16" customWidth="1"/>
    <col min="1801" max="1802" width="5.28515625" style="16" customWidth="1"/>
    <col min="1803" max="1803" width="9.140625" style="16" customWidth="1"/>
    <col min="1804" max="1804" width="13.28515625" style="16" customWidth="1"/>
    <col min="1805" max="1805" width="5.5703125" style="16" customWidth="1"/>
    <col min="1806" max="1806" width="6.5703125" style="16" customWidth="1"/>
    <col min="1807" max="1808" width="5.28515625" style="16" customWidth="1"/>
    <col min="1809" max="1809" width="9" style="16" customWidth="1"/>
    <col min="1810" max="1810" width="13.42578125" style="16" customWidth="1"/>
    <col min="1811" max="1811" width="5" style="16" customWidth="1"/>
    <col min="1812" max="1812" width="16.42578125" style="16" customWidth="1"/>
    <col min="1813" max="1813" width="5.42578125" style="16" customWidth="1"/>
    <col min="1814" max="1814" width="16.140625" style="16" customWidth="1"/>
    <col min="1815" max="1815" width="15.28515625" style="16" bestFit="1" customWidth="1"/>
    <col min="1816" max="2048" width="9.140625" style="16"/>
    <col min="2049" max="2049" width="1.140625" style="16" customWidth="1"/>
    <col min="2050" max="2050" width="0.7109375" style="16" customWidth="1"/>
    <col min="2051" max="2051" width="2.7109375" style="16" customWidth="1"/>
    <col min="2052" max="2052" width="0" style="16" hidden="1" customWidth="1"/>
    <col min="2053" max="2053" width="3" style="16" customWidth="1"/>
    <col min="2054" max="2054" width="27.85546875" style="16" customWidth="1"/>
    <col min="2055" max="2055" width="5.5703125" style="16" customWidth="1"/>
    <col min="2056" max="2056" width="6.5703125" style="16" customWidth="1"/>
    <col min="2057" max="2058" width="5.28515625" style="16" customWidth="1"/>
    <col min="2059" max="2059" width="9.140625" style="16" customWidth="1"/>
    <col min="2060" max="2060" width="13.28515625" style="16" customWidth="1"/>
    <col min="2061" max="2061" width="5.5703125" style="16" customWidth="1"/>
    <col min="2062" max="2062" width="6.5703125" style="16" customWidth="1"/>
    <col min="2063" max="2064" width="5.28515625" style="16" customWidth="1"/>
    <col min="2065" max="2065" width="9" style="16" customWidth="1"/>
    <col min="2066" max="2066" width="13.42578125" style="16" customWidth="1"/>
    <col min="2067" max="2067" width="5" style="16" customWidth="1"/>
    <col min="2068" max="2068" width="16.42578125" style="16" customWidth="1"/>
    <col min="2069" max="2069" width="5.42578125" style="16" customWidth="1"/>
    <col min="2070" max="2070" width="16.140625" style="16" customWidth="1"/>
    <col min="2071" max="2071" width="15.28515625" style="16" bestFit="1" customWidth="1"/>
    <col min="2072" max="2304" width="9.140625" style="16"/>
    <col min="2305" max="2305" width="1.140625" style="16" customWidth="1"/>
    <col min="2306" max="2306" width="0.7109375" style="16" customWidth="1"/>
    <col min="2307" max="2307" width="2.7109375" style="16" customWidth="1"/>
    <col min="2308" max="2308" width="0" style="16" hidden="1" customWidth="1"/>
    <col min="2309" max="2309" width="3" style="16" customWidth="1"/>
    <col min="2310" max="2310" width="27.85546875" style="16" customWidth="1"/>
    <col min="2311" max="2311" width="5.5703125" style="16" customWidth="1"/>
    <col min="2312" max="2312" width="6.5703125" style="16" customWidth="1"/>
    <col min="2313" max="2314" width="5.28515625" style="16" customWidth="1"/>
    <col min="2315" max="2315" width="9.140625" style="16" customWidth="1"/>
    <col min="2316" max="2316" width="13.28515625" style="16" customWidth="1"/>
    <col min="2317" max="2317" width="5.5703125" style="16" customWidth="1"/>
    <col min="2318" max="2318" width="6.5703125" style="16" customWidth="1"/>
    <col min="2319" max="2320" width="5.28515625" style="16" customWidth="1"/>
    <col min="2321" max="2321" width="9" style="16" customWidth="1"/>
    <col min="2322" max="2322" width="13.42578125" style="16" customWidth="1"/>
    <col min="2323" max="2323" width="5" style="16" customWidth="1"/>
    <col min="2324" max="2324" width="16.42578125" style="16" customWidth="1"/>
    <col min="2325" max="2325" width="5.42578125" style="16" customWidth="1"/>
    <col min="2326" max="2326" width="16.140625" style="16" customWidth="1"/>
    <col min="2327" max="2327" width="15.28515625" style="16" bestFit="1" customWidth="1"/>
    <col min="2328" max="2560" width="9.140625" style="16"/>
    <col min="2561" max="2561" width="1.140625" style="16" customWidth="1"/>
    <col min="2562" max="2562" width="0.7109375" style="16" customWidth="1"/>
    <col min="2563" max="2563" width="2.7109375" style="16" customWidth="1"/>
    <col min="2564" max="2564" width="0" style="16" hidden="1" customWidth="1"/>
    <col min="2565" max="2565" width="3" style="16" customWidth="1"/>
    <col min="2566" max="2566" width="27.85546875" style="16" customWidth="1"/>
    <col min="2567" max="2567" width="5.5703125" style="16" customWidth="1"/>
    <col min="2568" max="2568" width="6.5703125" style="16" customWidth="1"/>
    <col min="2569" max="2570" width="5.28515625" style="16" customWidth="1"/>
    <col min="2571" max="2571" width="9.140625" style="16" customWidth="1"/>
    <col min="2572" max="2572" width="13.28515625" style="16" customWidth="1"/>
    <col min="2573" max="2573" width="5.5703125" style="16" customWidth="1"/>
    <col min="2574" max="2574" width="6.5703125" style="16" customWidth="1"/>
    <col min="2575" max="2576" width="5.28515625" style="16" customWidth="1"/>
    <col min="2577" max="2577" width="9" style="16" customWidth="1"/>
    <col min="2578" max="2578" width="13.42578125" style="16" customWidth="1"/>
    <col min="2579" max="2579" width="5" style="16" customWidth="1"/>
    <col min="2580" max="2580" width="16.42578125" style="16" customWidth="1"/>
    <col min="2581" max="2581" width="5.42578125" style="16" customWidth="1"/>
    <col min="2582" max="2582" width="16.140625" style="16" customWidth="1"/>
    <col min="2583" max="2583" width="15.28515625" style="16" bestFit="1" customWidth="1"/>
    <col min="2584" max="2816" width="9.140625" style="16"/>
    <col min="2817" max="2817" width="1.140625" style="16" customWidth="1"/>
    <col min="2818" max="2818" width="0.7109375" style="16" customWidth="1"/>
    <col min="2819" max="2819" width="2.7109375" style="16" customWidth="1"/>
    <col min="2820" max="2820" width="0" style="16" hidden="1" customWidth="1"/>
    <col min="2821" max="2821" width="3" style="16" customWidth="1"/>
    <col min="2822" max="2822" width="27.85546875" style="16" customWidth="1"/>
    <col min="2823" max="2823" width="5.5703125" style="16" customWidth="1"/>
    <col min="2824" max="2824" width="6.5703125" style="16" customWidth="1"/>
    <col min="2825" max="2826" width="5.28515625" style="16" customWidth="1"/>
    <col min="2827" max="2827" width="9.140625" style="16" customWidth="1"/>
    <col min="2828" max="2828" width="13.28515625" style="16" customWidth="1"/>
    <col min="2829" max="2829" width="5.5703125" style="16" customWidth="1"/>
    <col min="2830" max="2830" width="6.5703125" style="16" customWidth="1"/>
    <col min="2831" max="2832" width="5.28515625" style="16" customWidth="1"/>
    <col min="2833" max="2833" width="9" style="16" customWidth="1"/>
    <col min="2834" max="2834" width="13.42578125" style="16" customWidth="1"/>
    <col min="2835" max="2835" width="5" style="16" customWidth="1"/>
    <col min="2836" max="2836" width="16.42578125" style="16" customWidth="1"/>
    <col min="2837" max="2837" width="5.42578125" style="16" customWidth="1"/>
    <col min="2838" max="2838" width="16.140625" style="16" customWidth="1"/>
    <col min="2839" max="2839" width="15.28515625" style="16" bestFit="1" customWidth="1"/>
    <col min="2840" max="3072" width="9.140625" style="16"/>
    <col min="3073" max="3073" width="1.140625" style="16" customWidth="1"/>
    <col min="3074" max="3074" width="0.7109375" style="16" customWidth="1"/>
    <col min="3075" max="3075" width="2.7109375" style="16" customWidth="1"/>
    <col min="3076" max="3076" width="0" style="16" hidden="1" customWidth="1"/>
    <col min="3077" max="3077" width="3" style="16" customWidth="1"/>
    <col min="3078" max="3078" width="27.85546875" style="16" customWidth="1"/>
    <col min="3079" max="3079" width="5.5703125" style="16" customWidth="1"/>
    <col min="3080" max="3080" width="6.5703125" style="16" customWidth="1"/>
    <col min="3081" max="3082" width="5.28515625" style="16" customWidth="1"/>
    <col min="3083" max="3083" width="9.140625" style="16" customWidth="1"/>
    <col min="3084" max="3084" width="13.28515625" style="16" customWidth="1"/>
    <col min="3085" max="3085" width="5.5703125" style="16" customWidth="1"/>
    <col min="3086" max="3086" width="6.5703125" style="16" customWidth="1"/>
    <col min="3087" max="3088" width="5.28515625" style="16" customWidth="1"/>
    <col min="3089" max="3089" width="9" style="16" customWidth="1"/>
    <col min="3090" max="3090" width="13.42578125" style="16" customWidth="1"/>
    <col min="3091" max="3091" width="5" style="16" customWidth="1"/>
    <col min="3092" max="3092" width="16.42578125" style="16" customWidth="1"/>
    <col min="3093" max="3093" width="5.42578125" style="16" customWidth="1"/>
    <col min="3094" max="3094" width="16.140625" style="16" customWidth="1"/>
    <col min="3095" max="3095" width="15.28515625" style="16" bestFit="1" customWidth="1"/>
    <col min="3096" max="3328" width="9.140625" style="16"/>
    <col min="3329" max="3329" width="1.140625" style="16" customWidth="1"/>
    <col min="3330" max="3330" width="0.7109375" style="16" customWidth="1"/>
    <col min="3331" max="3331" width="2.7109375" style="16" customWidth="1"/>
    <col min="3332" max="3332" width="0" style="16" hidden="1" customWidth="1"/>
    <col min="3333" max="3333" width="3" style="16" customWidth="1"/>
    <col min="3334" max="3334" width="27.85546875" style="16" customWidth="1"/>
    <col min="3335" max="3335" width="5.5703125" style="16" customWidth="1"/>
    <col min="3336" max="3336" width="6.5703125" style="16" customWidth="1"/>
    <col min="3337" max="3338" width="5.28515625" style="16" customWidth="1"/>
    <col min="3339" max="3339" width="9.140625" style="16" customWidth="1"/>
    <col min="3340" max="3340" width="13.28515625" style="16" customWidth="1"/>
    <col min="3341" max="3341" width="5.5703125" style="16" customWidth="1"/>
    <col min="3342" max="3342" width="6.5703125" style="16" customWidth="1"/>
    <col min="3343" max="3344" width="5.28515625" style="16" customWidth="1"/>
    <col min="3345" max="3345" width="9" style="16" customWidth="1"/>
    <col min="3346" max="3346" width="13.42578125" style="16" customWidth="1"/>
    <col min="3347" max="3347" width="5" style="16" customWidth="1"/>
    <col min="3348" max="3348" width="16.42578125" style="16" customWidth="1"/>
    <col min="3349" max="3349" width="5.42578125" style="16" customWidth="1"/>
    <col min="3350" max="3350" width="16.140625" style="16" customWidth="1"/>
    <col min="3351" max="3351" width="15.28515625" style="16" bestFit="1" customWidth="1"/>
    <col min="3352" max="3584" width="9.140625" style="16"/>
    <col min="3585" max="3585" width="1.140625" style="16" customWidth="1"/>
    <col min="3586" max="3586" width="0.7109375" style="16" customWidth="1"/>
    <col min="3587" max="3587" width="2.7109375" style="16" customWidth="1"/>
    <col min="3588" max="3588" width="0" style="16" hidden="1" customWidth="1"/>
    <col min="3589" max="3589" width="3" style="16" customWidth="1"/>
    <col min="3590" max="3590" width="27.85546875" style="16" customWidth="1"/>
    <col min="3591" max="3591" width="5.5703125" style="16" customWidth="1"/>
    <col min="3592" max="3592" width="6.5703125" style="16" customWidth="1"/>
    <col min="3593" max="3594" width="5.28515625" style="16" customWidth="1"/>
    <col min="3595" max="3595" width="9.140625" style="16" customWidth="1"/>
    <col min="3596" max="3596" width="13.28515625" style="16" customWidth="1"/>
    <col min="3597" max="3597" width="5.5703125" style="16" customWidth="1"/>
    <col min="3598" max="3598" width="6.5703125" style="16" customWidth="1"/>
    <col min="3599" max="3600" width="5.28515625" style="16" customWidth="1"/>
    <col min="3601" max="3601" width="9" style="16" customWidth="1"/>
    <col min="3602" max="3602" width="13.42578125" style="16" customWidth="1"/>
    <col min="3603" max="3603" width="5" style="16" customWidth="1"/>
    <col min="3604" max="3604" width="16.42578125" style="16" customWidth="1"/>
    <col min="3605" max="3605" width="5.42578125" style="16" customWidth="1"/>
    <col min="3606" max="3606" width="16.140625" style="16" customWidth="1"/>
    <col min="3607" max="3607" width="15.28515625" style="16" bestFit="1" customWidth="1"/>
    <col min="3608" max="3840" width="9.140625" style="16"/>
    <col min="3841" max="3841" width="1.140625" style="16" customWidth="1"/>
    <col min="3842" max="3842" width="0.7109375" style="16" customWidth="1"/>
    <col min="3843" max="3843" width="2.7109375" style="16" customWidth="1"/>
    <col min="3844" max="3844" width="0" style="16" hidden="1" customWidth="1"/>
    <col min="3845" max="3845" width="3" style="16" customWidth="1"/>
    <col min="3846" max="3846" width="27.85546875" style="16" customWidth="1"/>
    <col min="3847" max="3847" width="5.5703125" style="16" customWidth="1"/>
    <col min="3848" max="3848" width="6.5703125" style="16" customWidth="1"/>
    <col min="3849" max="3850" width="5.28515625" style="16" customWidth="1"/>
    <col min="3851" max="3851" width="9.140625" style="16" customWidth="1"/>
    <col min="3852" max="3852" width="13.28515625" style="16" customWidth="1"/>
    <col min="3853" max="3853" width="5.5703125" style="16" customWidth="1"/>
    <col min="3854" max="3854" width="6.5703125" style="16" customWidth="1"/>
    <col min="3855" max="3856" width="5.28515625" style="16" customWidth="1"/>
    <col min="3857" max="3857" width="9" style="16" customWidth="1"/>
    <col min="3858" max="3858" width="13.42578125" style="16" customWidth="1"/>
    <col min="3859" max="3859" width="5" style="16" customWidth="1"/>
    <col min="3860" max="3860" width="16.42578125" style="16" customWidth="1"/>
    <col min="3861" max="3861" width="5.42578125" style="16" customWidth="1"/>
    <col min="3862" max="3862" width="16.140625" style="16" customWidth="1"/>
    <col min="3863" max="3863" width="15.28515625" style="16" bestFit="1" customWidth="1"/>
    <col min="3864" max="4096" width="9.140625" style="16"/>
    <col min="4097" max="4097" width="1.140625" style="16" customWidth="1"/>
    <col min="4098" max="4098" width="0.7109375" style="16" customWidth="1"/>
    <col min="4099" max="4099" width="2.7109375" style="16" customWidth="1"/>
    <col min="4100" max="4100" width="0" style="16" hidden="1" customWidth="1"/>
    <col min="4101" max="4101" width="3" style="16" customWidth="1"/>
    <col min="4102" max="4102" width="27.85546875" style="16" customWidth="1"/>
    <col min="4103" max="4103" width="5.5703125" style="16" customWidth="1"/>
    <col min="4104" max="4104" width="6.5703125" style="16" customWidth="1"/>
    <col min="4105" max="4106" width="5.28515625" style="16" customWidth="1"/>
    <col min="4107" max="4107" width="9.140625" style="16" customWidth="1"/>
    <col min="4108" max="4108" width="13.28515625" style="16" customWidth="1"/>
    <col min="4109" max="4109" width="5.5703125" style="16" customWidth="1"/>
    <col min="4110" max="4110" width="6.5703125" style="16" customWidth="1"/>
    <col min="4111" max="4112" width="5.28515625" style="16" customWidth="1"/>
    <col min="4113" max="4113" width="9" style="16" customWidth="1"/>
    <col min="4114" max="4114" width="13.42578125" style="16" customWidth="1"/>
    <col min="4115" max="4115" width="5" style="16" customWidth="1"/>
    <col min="4116" max="4116" width="16.42578125" style="16" customWidth="1"/>
    <col min="4117" max="4117" width="5.42578125" style="16" customWidth="1"/>
    <col min="4118" max="4118" width="16.140625" style="16" customWidth="1"/>
    <col min="4119" max="4119" width="15.28515625" style="16" bestFit="1" customWidth="1"/>
    <col min="4120" max="4352" width="9.140625" style="16"/>
    <col min="4353" max="4353" width="1.140625" style="16" customWidth="1"/>
    <col min="4354" max="4354" width="0.7109375" style="16" customWidth="1"/>
    <col min="4355" max="4355" width="2.7109375" style="16" customWidth="1"/>
    <col min="4356" max="4356" width="0" style="16" hidden="1" customWidth="1"/>
    <col min="4357" max="4357" width="3" style="16" customWidth="1"/>
    <col min="4358" max="4358" width="27.85546875" style="16" customWidth="1"/>
    <col min="4359" max="4359" width="5.5703125" style="16" customWidth="1"/>
    <col min="4360" max="4360" width="6.5703125" style="16" customWidth="1"/>
    <col min="4361" max="4362" width="5.28515625" style="16" customWidth="1"/>
    <col min="4363" max="4363" width="9.140625" style="16" customWidth="1"/>
    <col min="4364" max="4364" width="13.28515625" style="16" customWidth="1"/>
    <col min="4365" max="4365" width="5.5703125" style="16" customWidth="1"/>
    <col min="4366" max="4366" width="6.5703125" style="16" customWidth="1"/>
    <col min="4367" max="4368" width="5.28515625" style="16" customWidth="1"/>
    <col min="4369" max="4369" width="9" style="16" customWidth="1"/>
    <col min="4370" max="4370" width="13.42578125" style="16" customWidth="1"/>
    <col min="4371" max="4371" width="5" style="16" customWidth="1"/>
    <col min="4372" max="4372" width="16.42578125" style="16" customWidth="1"/>
    <col min="4373" max="4373" width="5.42578125" style="16" customWidth="1"/>
    <col min="4374" max="4374" width="16.140625" style="16" customWidth="1"/>
    <col min="4375" max="4375" width="15.28515625" style="16" bestFit="1" customWidth="1"/>
    <col min="4376" max="4608" width="9.140625" style="16"/>
    <col min="4609" max="4609" width="1.140625" style="16" customWidth="1"/>
    <col min="4610" max="4610" width="0.7109375" style="16" customWidth="1"/>
    <col min="4611" max="4611" width="2.7109375" style="16" customWidth="1"/>
    <col min="4612" max="4612" width="0" style="16" hidden="1" customWidth="1"/>
    <col min="4613" max="4613" width="3" style="16" customWidth="1"/>
    <col min="4614" max="4614" width="27.85546875" style="16" customWidth="1"/>
    <col min="4615" max="4615" width="5.5703125" style="16" customWidth="1"/>
    <col min="4616" max="4616" width="6.5703125" style="16" customWidth="1"/>
    <col min="4617" max="4618" width="5.28515625" style="16" customWidth="1"/>
    <col min="4619" max="4619" width="9.140625" style="16" customWidth="1"/>
    <col min="4620" max="4620" width="13.28515625" style="16" customWidth="1"/>
    <col min="4621" max="4621" width="5.5703125" style="16" customWidth="1"/>
    <col min="4622" max="4622" width="6.5703125" style="16" customWidth="1"/>
    <col min="4623" max="4624" width="5.28515625" style="16" customWidth="1"/>
    <col min="4625" max="4625" width="9" style="16" customWidth="1"/>
    <col min="4626" max="4626" width="13.42578125" style="16" customWidth="1"/>
    <col min="4627" max="4627" width="5" style="16" customWidth="1"/>
    <col min="4628" max="4628" width="16.42578125" style="16" customWidth="1"/>
    <col min="4629" max="4629" width="5.42578125" style="16" customWidth="1"/>
    <col min="4630" max="4630" width="16.140625" style="16" customWidth="1"/>
    <col min="4631" max="4631" width="15.28515625" style="16" bestFit="1" customWidth="1"/>
    <col min="4632" max="4864" width="9.140625" style="16"/>
    <col min="4865" max="4865" width="1.140625" style="16" customWidth="1"/>
    <col min="4866" max="4866" width="0.7109375" style="16" customWidth="1"/>
    <col min="4867" max="4867" width="2.7109375" style="16" customWidth="1"/>
    <col min="4868" max="4868" width="0" style="16" hidden="1" customWidth="1"/>
    <col min="4869" max="4869" width="3" style="16" customWidth="1"/>
    <col min="4870" max="4870" width="27.85546875" style="16" customWidth="1"/>
    <col min="4871" max="4871" width="5.5703125" style="16" customWidth="1"/>
    <col min="4872" max="4872" width="6.5703125" style="16" customWidth="1"/>
    <col min="4873" max="4874" width="5.28515625" style="16" customWidth="1"/>
    <col min="4875" max="4875" width="9.140625" style="16" customWidth="1"/>
    <col min="4876" max="4876" width="13.28515625" style="16" customWidth="1"/>
    <col min="4877" max="4877" width="5.5703125" style="16" customWidth="1"/>
    <col min="4878" max="4878" width="6.5703125" style="16" customWidth="1"/>
    <col min="4879" max="4880" width="5.28515625" style="16" customWidth="1"/>
    <col min="4881" max="4881" width="9" style="16" customWidth="1"/>
    <col min="4882" max="4882" width="13.42578125" style="16" customWidth="1"/>
    <col min="4883" max="4883" width="5" style="16" customWidth="1"/>
    <col min="4884" max="4884" width="16.42578125" style="16" customWidth="1"/>
    <col min="4885" max="4885" width="5.42578125" style="16" customWidth="1"/>
    <col min="4886" max="4886" width="16.140625" style="16" customWidth="1"/>
    <col min="4887" max="4887" width="15.28515625" style="16" bestFit="1" customWidth="1"/>
    <col min="4888" max="5120" width="9.140625" style="16"/>
    <col min="5121" max="5121" width="1.140625" style="16" customWidth="1"/>
    <col min="5122" max="5122" width="0.7109375" style="16" customWidth="1"/>
    <col min="5123" max="5123" width="2.7109375" style="16" customWidth="1"/>
    <col min="5124" max="5124" width="0" style="16" hidden="1" customWidth="1"/>
    <col min="5125" max="5125" width="3" style="16" customWidth="1"/>
    <col min="5126" max="5126" width="27.85546875" style="16" customWidth="1"/>
    <col min="5127" max="5127" width="5.5703125" style="16" customWidth="1"/>
    <col min="5128" max="5128" width="6.5703125" style="16" customWidth="1"/>
    <col min="5129" max="5130" width="5.28515625" style="16" customWidth="1"/>
    <col min="5131" max="5131" width="9.140625" style="16" customWidth="1"/>
    <col min="5132" max="5132" width="13.28515625" style="16" customWidth="1"/>
    <col min="5133" max="5133" width="5.5703125" style="16" customWidth="1"/>
    <col min="5134" max="5134" width="6.5703125" style="16" customWidth="1"/>
    <col min="5135" max="5136" width="5.28515625" style="16" customWidth="1"/>
    <col min="5137" max="5137" width="9" style="16" customWidth="1"/>
    <col min="5138" max="5138" width="13.42578125" style="16" customWidth="1"/>
    <col min="5139" max="5139" width="5" style="16" customWidth="1"/>
    <col min="5140" max="5140" width="16.42578125" style="16" customWidth="1"/>
    <col min="5141" max="5141" width="5.42578125" style="16" customWidth="1"/>
    <col min="5142" max="5142" width="16.140625" style="16" customWidth="1"/>
    <col min="5143" max="5143" width="15.28515625" style="16" bestFit="1" customWidth="1"/>
    <col min="5144" max="5376" width="9.140625" style="16"/>
    <col min="5377" max="5377" width="1.140625" style="16" customWidth="1"/>
    <col min="5378" max="5378" width="0.7109375" style="16" customWidth="1"/>
    <col min="5379" max="5379" width="2.7109375" style="16" customWidth="1"/>
    <col min="5380" max="5380" width="0" style="16" hidden="1" customWidth="1"/>
    <col min="5381" max="5381" width="3" style="16" customWidth="1"/>
    <col min="5382" max="5382" width="27.85546875" style="16" customWidth="1"/>
    <col min="5383" max="5383" width="5.5703125" style="16" customWidth="1"/>
    <col min="5384" max="5384" width="6.5703125" style="16" customWidth="1"/>
    <col min="5385" max="5386" width="5.28515625" style="16" customWidth="1"/>
    <col min="5387" max="5387" width="9.140625" style="16" customWidth="1"/>
    <col min="5388" max="5388" width="13.28515625" style="16" customWidth="1"/>
    <col min="5389" max="5389" width="5.5703125" style="16" customWidth="1"/>
    <col min="5390" max="5390" width="6.5703125" style="16" customWidth="1"/>
    <col min="5391" max="5392" width="5.28515625" style="16" customWidth="1"/>
    <col min="5393" max="5393" width="9" style="16" customWidth="1"/>
    <col min="5394" max="5394" width="13.42578125" style="16" customWidth="1"/>
    <col min="5395" max="5395" width="5" style="16" customWidth="1"/>
    <col min="5396" max="5396" width="16.42578125" style="16" customWidth="1"/>
    <col min="5397" max="5397" width="5.42578125" style="16" customWidth="1"/>
    <col min="5398" max="5398" width="16.140625" style="16" customWidth="1"/>
    <col min="5399" max="5399" width="15.28515625" style="16" bestFit="1" customWidth="1"/>
    <col min="5400" max="5632" width="9.140625" style="16"/>
    <col min="5633" max="5633" width="1.140625" style="16" customWidth="1"/>
    <col min="5634" max="5634" width="0.7109375" style="16" customWidth="1"/>
    <col min="5635" max="5635" width="2.7109375" style="16" customWidth="1"/>
    <col min="5636" max="5636" width="0" style="16" hidden="1" customWidth="1"/>
    <col min="5637" max="5637" width="3" style="16" customWidth="1"/>
    <col min="5638" max="5638" width="27.85546875" style="16" customWidth="1"/>
    <col min="5639" max="5639" width="5.5703125" style="16" customWidth="1"/>
    <col min="5640" max="5640" width="6.5703125" style="16" customWidth="1"/>
    <col min="5641" max="5642" width="5.28515625" style="16" customWidth="1"/>
    <col min="5643" max="5643" width="9.140625" style="16" customWidth="1"/>
    <col min="5644" max="5644" width="13.28515625" style="16" customWidth="1"/>
    <col min="5645" max="5645" width="5.5703125" style="16" customWidth="1"/>
    <col min="5646" max="5646" width="6.5703125" style="16" customWidth="1"/>
    <col min="5647" max="5648" width="5.28515625" style="16" customWidth="1"/>
    <col min="5649" max="5649" width="9" style="16" customWidth="1"/>
    <col min="5650" max="5650" width="13.42578125" style="16" customWidth="1"/>
    <col min="5651" max="5651" width="5" style="16" customWidth="1"/>
    <col min="5652" max="5652" width="16.42578125" style="16" customWidth="1"/>
    <col min="5653" max="5653" width="5.42578125" style="16" customWidth="1"/>
    <col min="5654" max="5654" width="16.140625" style="16" customWidth="1"/>
    <col min="5655" max="5655" width="15.28515625" style="16" bestFit="1" customWidth="1"/>
    <col min="5656" max="5888" width="9.140625" style="16"/>
    <col min="5889" max="5889" width="1.140625" style="16" customWidth="1"/>
    <col min="5890" max="5890" width="0.7109375" style="16" customWidth="1"/>
    <col min="5891" max="5891" width="2.7109375" style="16" customWidth="1"/>
    <col min="5892" max="5892" width="0" style="16" hidden="1" customWidth="1"/>
    <col min="5893" max="5893" width="3" style="16" customWidth="1"/>
    <col min="5894" max="5894" width="27.85546875" style="16" customWidth="1"/>
    <col min="5895" max="5895" width="5.5703125" style="16" customWidth="1"/>
    <col min="5896" max="5896" width="6.5703125" style="16" customWidth="1"/>
    <col min="5897" max="5898" width="5.28515625" style="16" customWidth="1"/>
    <col min="5899" max="5899" width="9.140625" style="16" customWidth="1"/>
    <col min="5900" max="5900" width="13.28515625" style="16" customWidth="1"/>
    <col min="5901" max="5901" width="5.5703125" style="16" customWidth="1"/>
    <col min="5902" max="5902" width="6.5703125" style="16" customWidth="1"/>
    <col min="5903" max="5904" width="5.28515625" style="16" customWidth="1"/>
    <col min="5905" max="5905" width="9" style="16" customWidth="1"/>
    <col min="5906" max="5906" width="13.42578125" style="16" customWidth="1"/>
    <col min="5907" max="5907" width="5" style="16" customWidth="1"/>
    <col min="5908" max="5908" width="16.42578125" style="16" customWidth="1"/>
    <col min="5909" max="5909" width="5.42578125" style="16" customWidth="1"/>
    <col min="5910" max="5910" width="16.140625" style="16" customWidth="1"/>
    <col min="5911" max="5911" width="15.28515625" style="16" bestFit="1" customWidth="1"/>
    <col min="5912" max="6144" width="9.140625" style="16"/>
    <col min="6145" max="6145" width="1.140625" style="16" customWidth="1"/>
    <col min="6146" max="6146" width="0.7109375" style="16" customWidth="1"/>
    <col min="6147" max="6147" width="2.7109375" style="16" customWidth="1"/>
    <col min="6148" max="6148" width="0" style="16" hidden="1" customWidth="1"/>
    <col min="6149" max="6149" width="3" style="16" customWidth="1"/>
    <col min="6150" max="6150" width="27.85546875" style="16" customWidth="1"/>
    <col min="6151" max="6151" width="5.5703125" style="16" customWidth="1"/>
    <col min="6152" max="6152" width="6.5703125" style="16" customWidth="1"/>
    <col min="6153" max="6154" width="5.28515625" style="16" customWidth="1"/>
    <col min="6155" max="6155" width="9.140625" style="16" customWidth="1"/>
    <col min="6156" max="6156" width="13.28515625" style="16" customWidth="1"/>
    <col min="6157" max="6157" width="5.5703125" style="16" customWidth="1"/>
    <col min="6158" max="6158" width="6.5703125" style="16" customWidth="1"/>
    <col min="6159" max="6160" width="5.28515625" style="16" customWidth="1"/>
    <col min="6161" max="6161" width="9" style="16" customWidth="1"/>
    <col min="6162" max="6162" width="13.42578125" style="16" customWidth="1"/>
    <col min="6163" max="6163" width="5" style="16" customWidth="1"/>
    <col min="6164" max="6164" width="16.42578125" style="16" customWidth="1"/>
    <col min="6165" max="6165" width="5.42578125" style="16" customWidth="1"/>
    <col min="6166" max="6166" width="16.140625" style="16" customWidth="1"/>
    <col min="6167" max="6167" width="15.28515625" style="16" bestFit="1" customWidth="1"/>
    <col min="6168" max="6400" width="9.140625" style="16"/>
    <col min="6401" max="6401" width="1.140625" style="16" customWidth="1"/>
    <col min="6402" max="6402" width="0.7109375" style="16" customWidth="1"/>
    <col min="6403" max="6403" width="2.7109375" style="16" customWidth="1"/>
    <col min="6404" max="6404" width="0" style="16" hidden="1" customWidth="1"/>
    <col min="6405" max="6405" width="3" style="16" customWidth="1"/>
    <col min="6406" max="6406" width="27.85546875" style="16" customWidth="1"/>
    <col min="6407" max="6407" width="5.5703125" style="16" customWidth="1"/>
    <col min="6408" max="6408" width="6.5703125" style="16" customWidth="1"/>
    <col min="6409" max="6410" width="5.28515625" style="16" customWidth="1"/>
    <col min="6411" max="6411" width="9.140625" style="16" customWidth="1"/>
    <col min="6412" max="6412" width="13.28515625" style="16" customWidth="1"/>
    <col min="6413" max="6413" width="5.5703125" style="16" customWidth="1"/>
    <col min="6414" max="6414" width="6.5703125" style="16" customWidth="1"/>
    <col min="6415" max="6416" width="5.28515625" style="16" customWidth="1"/>
    <col min="6417" max="6417" width="9" style="16" customWidth="1"/>
    <col min="6418" max="6418" width="13.42578125" style="16" customWidth="1"/>
    <col min="6419" max="6419" width="5" style="16" customWidth="1"/>
    <col min="6420" max="6420" width="16.42578125" style="16" customWidth="1"/>
    <col min="6421" max="6421" width="5.42578125" style="16" customWidth="1"/>
    <col min="6422" max="6422" width="16.140625" style="16" customWidth="1"/>
    <col min="6423" max="6423" width="15.28515625" style="16" bestFit="1" customWidth="1"/>
    <col min="6424" max="6656" width="9.140625" style="16"/>
    <col min="6657" max="6657" width="1.140625" style="16" customWidth="1"/>
    <col min="6658" max="6658" width="0.7109375" style="16" customWidth="1"/>
    <col min="6659" max="6659" width="2.7109375" style="16" customWidth="1"/>
    <col min="6660" max="6660" width="0" style="16" hidden="1" customWidth="1"/>
    <col min="6661" max="6661" width="3" style="16" customWidth="1"/>
    <col min="6662" max="6662" width="27.85546875" style="16" customWidth="1"/>
    <col min="6663" max="6663" width="5.5703125" style="16" customWidth="1"/>
    <col min="6664" max="6664" width="6.5703125" style="16" customWidth="1"/>
    <col min="6665" max="6666" width="5.28515625" style="16" customWidth="1"/>
    <col min="6667" max="6667" width="9.140625" style="16" customWidth="1"/>
    <col min="6668" max="6668" width="13.28515625" style="16" customWidth="1"/>
    <col min="6669" max="6669" width="5.5703125" style="16" customWidth="1"/>
    <col min="6670" max="6670" width="6.5703125" style="16" customWidth="1"/>
    <col min="6671" max="6672" width="5.28515625" style="16" customWidth="1"/>
    <col min="6673" max="6673" width="9" style="16" customWidth="1"/>
    <col min="6674" max="6674" width="13.42578125" style="16" customWidth="1"/>
    <col min="6675" max="6675" width="5" style="16" customWidth="1"/>
    <col min="6676" max="6676" width="16.42578125" style="16" customWidth="1"/>
    <col min="6677" max="6677" width="5.42578125" style="16" customWidth="1"/>
    <col min="6678" max="6678" width="16.140625" style="16" customWidth="1"/>
    <col min="6679" max="6679" width="15.28515625" style="16" bestFit="1" customWidth="1"/>
    <col min="6680" max="6912" width="9.140625" style="16"/>
    <col min="6913" max="6913" width="1.140625" style="16" customWidth="1"/>
    <col min="6914" max="6914" width="0.7109375" style="16" customWidth="1"/>
    <col min="6915" max="6915" width="2.7109375" style="16" customWidth="1"/>
    <col min="6916" max="6916" width="0" style="16" hidden="1" customWidth="1"/>
    <col min="6917" max="6917" width="3" style="16" customWidth="1"/>
    <col min="6918" max="6918" width="27.85546875" style="16" customWidth="1"/>
    <col min="6919" max="6919" width="5.5703125" style="16" customWidth="1"/>
    <col min="6920" max="6920" width="6.5703125" style="16" customWidth="1"/>
    <col min="6921" max="6922" width="5.28515625" style="16" customWidth="1"/>
    <col min="6923" max="6923" width="9.140625" style="16" customWidth="1"/>
    <col min="6924" max="6924" width="13.28515625" style="16" customWidth="1"/>
    <col min="6925" max="6925" width="5.5703125" style="16" customWidth="1"/>
    <col min="6926" max="6926" width="6.5703125" style="16" customWidth="1"/>
    <col min="6927" max="6928" width="5.28515625" style="16" customWidth="1"/>
    <col min="6929" max="6929" width="9" style="16" customWidth="1"/>
    <col min="6930" max="6930" width="13.42578125" style="16" customWidth="1"/>
    <col min="6931" max="6931" width="5" style="16" customWidth="1"/>
    <col min="6932" max="6932" width="16.42578125" style="16" customWidth="1"/>
    <col min="6933" max="6933" width="5.42578125" style="16" customWidth="1"/>
    <col min="6934" max="6934" width="16.140625" style="16" customWidth="1"/>
    <col min="6935" max="6935" width="15.28515625" style="16" bestFit="1" customWidth="1"/>
    <col min="6936" max="7168" width="9.140625" style="16"/>
    <col min="7169" max="7169" width="1.140625" style="16" customWidth="1"/>
    <col min="7170" max="7170" width="0.7109375" style="16" customWidth="1"/>
    <col min="7171" max="7171" width="2.7109375" style="16" customWidth="1"/>
    <col min="7172" max="7172" width="0" style="16" hidden="1" customWidth="1"/>
    <col min="7173" max="7173" width="3" style="16" customWidth="1"/>
    <col min="7174" max="7174" width="27.85546875" style="16" customWidth="1"/>
    <col min="7175" max="7175" width="5.5703125" style="16" customWidth="1"/>
    <col min="7176" max="7176" width="6.5703125" style="16" customWidth="1"/>
    <col min="7177" max="7178" width="5.28515625" style="16" customWidth="1"/>
    <col min="7179" max="7179" width="9.140625" style="16" customWidth="1"/>
    <col min="7180" max="7180" width="13.28515625" style="16" customWidth="1"/>
    <col min="7181" max="7181" width="5.5703125" style="16" customWidth="1"/>
    <col min="7182" max="7182" width="6.5703125" style="16" customWidth="1"/>
    <col min="7183" max="7184" width="5.28515625" style="16" customWidth="1"/>
    <col min="7185" max="7185" width="9" style="16" customWidth="1"/>
    <col min="7186" max="7186" width="13.42578125" style="16" customWidth="1"/>
    <col min="7187" max="7187" width="5" style="16" customWidth="1"/>
    <col min="7188" max="7188" width="16.42578125" style="16" customWidth="1"/>
    <col min="7189" max="7189" width="5.42578125" style="16" customWidth="1"/>
    <col min="7190" max="7190" width="16.140625" style="16" customWidth="1"/>
    <col min="7191" max="7191" width="15.28515625" style="16" bestFit="1" customWidth="1"/>
    <col min="7192" max="7424" width="9.140625" style="16"/>
    <col min="7425" max="7425" width="1.140625" style="16" customWidth="1"/>
    <col min="7426" max="7426" width="0.7109375" style="16" customWidth="1"/>
    <col min="7427" max="7427" width="2.7109375" style="16" customWidth="1"/>
    <col min="7428" max="7428" width="0" style="16" hidden="1" customWidth="1"/>
    <col min="7429" max="7429" width="3" style="16" customWidth="1"/>
    <col min="7430" max="7430" width="27.85546875" style="16" customWidth="1"/>
    <col min="7431" max="7431" width="5.5703125" style="16" customWidth="1"/>
    <col min="7432" max="7432" width="6.5703125" style="16" customWidth="1"/>
    <col min="7433" max="7434" width="5.28515625" style="16" customWidth="1"/>
    <col min="7435" max="7435" width="9.140625" style="16" customWidth="1"/>
    <col min="7436" max="7436" width="13.28515625" style="16" customWidth="1"/>
    <col min="7437" max="7437" width="5.5703125" style="16" customWidth="1"/>
    <col min="7438" max="7438" width="6.5703125" style="16" customWidth="1"/>
    <col min="7439" max="7440" width="5.28515625" style="16" customWidth="1"/>
    <col min="7441" max="7441" width="9" style="16" customWidth="1"/>
    <col min="7442" max="7442" width="13.42578125" style="16" customWidth="1"/>
    <col min="7443" max="7443" width="5" style="16" customWidth="1"/>
    <col min="7444" max="7444" width="16.42578125" style="16" customWidth="1"/>
    <col min="7445" max="7445" width="5.42578125" style="16" customWidth="1"/>
    <col min="7446" max="7446" width="16.140625" style="16" customWidth="1"/>
    <col min="7447" max="7447" width="15.28515625" style="16" bestFit="1" customWidth="1"/>
    <col min="7448" max="7680" width="9.140625" style="16"/>
    <col min="7681" max="7681" width="1.140625" style="16" customWidth="1"/>
    <col min="7682" max="7682" width="0.7109375" style="16" customWidth="1"/>
    <col min="7683" max="7683" width="2.7109375" style="16" customWidth="1"/>
    <col min="7684" max="7684" width="0" style="16" hidden="1" customWidth="1"/>
    <col min="7685" max="7685" width="3" style="16" customWidth="1"/>
    <col min="7686" max="7686" width="27.85546875" style="16" customWidth="1"/>
    <col min="7687" max="7687" width="5.5703125" style="16" customWidth="1"/>
    <col min="7688" max="7688" width="6.5703125" style="16" customWidth="1"/>
    <col min="7689" max="7690" width="5.28515625" style="16" customWidth="1"/>
    <col min="7691" max="7691" width="9.140625" style="16" customWidth="1"/>
    <col min="7692" max="7692" width="13.28515625" style="16" customWidth="1"/>
    <col min="7693" max="7693" width="5.5703125" style="16" customWidth="1"/>
    <col min="7694" max="7694" width="6.5703125" style="16" customWidth="1"/>
    <col min="7695" max="7696" width="5.28515625" style="16" customWidth="1"/>
    <col min="7697" max="7697" width="9" style="16" customWidth="1"/>
    <col min="7698" max="7698" width="13.42578125" style="16" customWidth="1"/>
    <col min="7699" max="7699" width="5" style="16" customWidth="1"/>
    <col min="7700" max="7700" width="16.42578125" style="16" customWidth="1"/>
    <col min="7701" max="7701" width="5.42578125" style="16" customWidth="1"/>
    <col min="7702" max="7702" width="16.140625" style="16" customWidth="1"/>
    <col min="7703" max="7703" width="15.28515625" style="16" bestFit="1" customWidth="1"/>
    <col min="7704" max="7936" width="9.140625" style="16"/>
    <col min="7937" max="7937" width="1.140625" style="16" customWidth="1"/>
    <col min="7938" max="7938" width="0.7109375" style="16" customWidth="1"/>
    <col min="7939" max="7939" width="2.7109375" style="16" customWidth="1"/>
    <col min="7940" max="7940" width="0" style="16" hidden="1" customWidth="1"/>
    <col min="7941" max="7941" width="3" style="16" customWidth="1"/>
    <col min="7942" max="7942" width="27.85546875" style="16" customWidth="1"/>
    <col min="7943" max="7943" width="5.5703125" style="16" customWidth="1"/>
    <col min="7944" max="7944" width="6.5703125" style="16" customWidth="1"/>
    <col min="7945" max="7946" width="5.28515625" style="16" customWidth="1"/>
    <col min="7947" max="7947" width="9.140625" style="16" customWidth="1"/>
    <col min="7948" max="7948" width="13.28515625" style="16" customWidth="1"/>
    <col min="7949" max="7949" width="5.5703125" style="16" customWidth="1"/>
    <col min="7950" max="7950" width="6.5703125" style="16" customWidth="1"/>
    <col min="7951" max="7952" width="5.28515625" style="16" customWidth="1"/>
    <col min="7953" max="7953" width="9" style="16" customWidth="1"/>
    <col min="7954" max="7954" width="13.42578125" style="16" customWidth="1"/>
    <col min="7955" max="7955" width="5" style="16" customWidth="1"/>
    <col min="7956" max="7956" width="16.42578125" style="16" customWidth="1"/>
    <col min="7957" max="7957" width="5.42578125" style="16" customWidth="1"/>
    <col min="7958" max="7958" width="16.140625" style="16" customWidth="1"/>
    <col min="7959" max="7959" width="15.28515625" style="16" bestFit="1" customWidth="1"/>
    <col min="7960" max="8192" width="9.140625" style="16"/>
    <col min="8193" max="8193" width="1.140625" style="16" customWidth="1"/>
    <col min="8194" max="8194" width="0.7109375" style="16" customWidth="1"/>
    <col min="8195" max="8195" width="2.7109375" style="16" customWidth="1"/>
    <col min="8196" max="8196" width="0" style="16" hidden="1" customWidth="1"/>
    <col min="8197" max="8197" width="3" style="16" customWidth="1"/>
    <col min="8198" max="8198" width="27.85546875" style="16" customWidth="1"/>
    <col min="8199" max="8199" width="5.5703125" style="16" customWidth="1"/>
    <col min="8200" max="8200" width="6.5703125" style="16" customWidth="1"/>
    <col min="8201" max="8202" width="5.28515625" style="16" customWidth="1"/>
    <col min="8203" max="8203" width="9.140625" style="16" customWidth="1"/>
    <col min="8204" max="8204" width="13.28515625" style="16" customWidth="1"/>
    <col min="8205" max="8205" width="5.5703125" style="16" customWidth="1"/>
    <col min="8206" max="8206" width="6.5703125" style="16" customWidth="1"/>
    <col min="8207" max="8208" width="5.28515625" style="16" customWidth="1"/>
    <col min="8209" max="8209" width="9" style="16" customWidth="1"/>
    <col min="8210" max="8210" width="13.42578125" style="16" customWidth="1"/>
    <col min="8211" max="8211" width="5" style="16" customWidth="1"/>
    <col min="8212" max="8212" width="16.42578125" style="16" customWidth="1"/>
    <col min="8213" max="8213" width="5.42578125" style="16" customWidth="1"/>
    <col min="8214" max="8214" width="16.140625" style="16" customWidth="1"/>
    <col min="8215" max="8215" width="15.28515625" style="16" bestFit="1" customWidth="1"/>
    <col min="8216" max="8448" width="9.140625" style="16"/>
    <col min="8449" max="8449" width="1.140625" style="16" customWidth="1"/>
    <col min="8450" max="8450" width="0.7109375" style="16" customWidth="1"/>
    <col min="8451" max="8451" width="2.7109375" style="16" customWidth="1"/>
    <col min="8452" max="8452" width="0" style="16" hidden="1" customWidth="1"/>
    <col min="8453" max="8453" width="3" style="16" customWidth="1"/>
    <col min="8454" max="8454" width="27.85546875" style="16" customWidth="1"/>
    <col min="8455" max="8455" width="5.5703125" style="16" customWidth="1"/>
    <col min="8456" max="8456" width="6.5703125" style="16" customWidth="1"/>
    <col min="8457" max="8458" width="5.28515625" style="16" customWidth="1"/>
    <col min="8459" max="8459" width="9.140625" style="16" customWidth="1"/>
    <col min="8460" max="8460" width="13.28515625" style="16" customWidth="1"/>
    <col min="8461" max="8461" width="5.5703125" style="16" customWidth="1"/>
    <col min="8462" max="8462" width="6.5703125" style="16" customWidth="1"/>
    <col min="8463" max="8464" width="5.28515625" style="16" customWidth="1"/>
    <col min="8465" max="8465" width="9" style="16" customWidth="1"/>
    <col min="8466" max="8466" width="13.42578125" style="16" customWidth="1"/>
    <col min="8467" max="8467" width="5" style="16" customWidth="1"/>
    <col min="8468" max="8468" width="16.42578125" style="16" customWidth="1"/>
    <col min="8469" max="8469" width="5.42578125" style="16" customWidth="1"/>
    <col min="8470" max="8470" width="16.140625" style="16" customWidth="1"/>
    <col min="8471" max="8471" width="15.28515625" style="16" bestFit="1" customWidth="1"/>
    <col min="8472" max="8704" width="9.140625" style="16"/>
    <col min="8705" max="8705" width="1.140625" style="16" customWidth="1"/>
    <col min="8706" max="8706" width="0.7109375" style="16" customWidth="1"/>
    <col min="8707" max="8707" width="2.7109375" style="16" customWidth="1"/>
    <col min="8708" max="8708" width="0" style="16" hidden="1" customWidth="1"/>
    <col min="8709" max="8709" width="3" style="16" customWidth="1"/>
    <col min="8710" max="8710" width="27.85546875" style="16" customWidth="1"/>
    <col min="8711" max="8711" width="5.5703125" style="16" customWidth="1"/>
    <col min="8712" max="8712" width="6.5703125" style="16" customWidth="1"/>
    <col min="8713" max="8714" width="5.28515625" style="16" customWidth="1"/>
    <col min="8715" max="8715" width="9.140625" style="16" customWidth="1"/>
    <col min="8716" max="8716" width="13.28515625" style="16" customWidth="1"/>
    <col min="8717" max="8717" width="5.5703125" style="16" customWidth="1"/>
    <col min="8718" max="8718" width="6.5703125" style="16" customWidth="1"/>
    <col min="8719" max="8720" width="5.28515625" style="16" customWidth="1"/>
    <col min="8721" max="8721" width="9" style="16" customWidth="1"/>
    <col min="8722" max="8722" width="13.42578125" style="16" customWidth="1"/>
    <col min="8723" max="8723" width="5" style="16" customWidth="1"/>
    <col min="8724" max="8724" width="16.42578125" style="16" customWidth="1"/>
    <col min="8725" max="8725" width="5.42578125" style="16" customWidth="1"/>
    <col min="8726" max="8726" width="16.140625" style="16" customWidth="1"/>
    <col min="8727" max="8727" width="15.28515625" style="16" bestFit="1" customWidth="1"/>
    <col min="8728" max="8960" width="9.140625" style="16"/>
    <col min="8961" max="8961" width="1.140625" style="16" customWidth="1"/>
    <col min="8962" max="8962" width="0.7109375" style="16" customWidth="1"/>
    <col min="8963" max="8963" width="2.7109375" style="16" customWidth="1"/>
    <col min="8964" max="8964" width="0" style="16" hidden="1" customWidth="1"/>
    <col min="8965" max="8965" width="3" style="16" customWidth="1"/>
    <col min="8966" max="8966" width="27.85546875" style="16" customWidth="1"/>
    <col min="8967" max="8967" width="5.5703125" style="16" customWidth="1"/>
    <col min="8968" max="8968" width="6.5703125" style="16" customWidth="1"/>
    <col min="8969" max="8970" width="5.28515625" style="16" customWidth="1"/>
    <col min="8971" max="8971" width="9.140625" style="16" customWidth="1"/>
    <col min="8972" max="8972" width="13.28515625" style="16" customWidth="1"/>
    <col min="8973" max="8973" width="5.5703125" style="16" customWidth="1"/>
    <col min="8974" max="8974" width="6.5703125" style="16" customWidth="1"/>
    <col min="8975" max="8976" width="5.28515625" style="16" customWidth="1"/>
    <col min="8977" max="8977" width="9" style="16" customWidth="1"/>
    <col min="8978" max="8978" width="13.42578125" style="16" customWidth="1"/>
    <col min="8979" max="8979" width="5" style="16" customWidth="1"/>
    <col min="8980" max="8980" width="16.42578125" style="16" customWidth="1"/>
    <col min="8981" max="8981" width="5.42578125" style="16" customWidth="1"/>
    <col min="8982" max="8982" width="16.140625" style="16" customWidth="1"/>
    <col min="8983" max="8983" width="15.28515625" style="16" bestFit="1" customWidth="1"/>
    <col min="8984" max="9216" width="9.140625" style="16"/>
    <col min="9217" max="9217" width="1.140625" style="16" customWidth="1"/>
    <col min="9218" max="9218" width="0.7109375" style="16" customWidth="1"/>
    <col min="9219" max="9219" width="2.7109375" style="16" customWidth="1"/>
    <col min="9220" max="9220" width="0" style="16" hidden="1" customWidth="1"/>
    <col min="9221" max="9221" width="3" style="16" customWidth="1"/>
    <col min="9222" max="9222" width="27.85546875" style="16" customWidth="1"/>
    <col min="9223" max="9223" width="5.5703125" style="16" customWidth="1"/>
    <col min="9224" max="9224" width="6.5703125" style="16" customWidth="1"/>
    <col min="9225" max="9226" width="5.28515625" style="16" customWidth="1"/>
    <col min="9227" max="9227" width="9.140625" style="16" customWidth="1"/>
    <col min="9228" max="9228" width="13.28515625" style="16" customWidth="1"/>
    <col min="9229" max="9229" width="5.5703125" style="16" customWidth="1"/>
    <col min="9230" max="9230" width="6.5703125" style="16" customWidth="1"/>
    <col min="9231" max="9232" width="5.28515625" style="16" customWidth="1"/>
    <col min="9233" max="9233" width="9" style="16" customWidth="1"/>
    <col min="9234" max="9234" width="13.42578125" style="16" customWidth="1"/>
    <col min="9235" max="9235" width="5" style="16" customWidth="1"/>
    <col min="9236" max="9236" width="16.42578125" style="16" customWidth="1"/>
    <col min="9237" max="9237" width="5.42578125" style="16" customWidth="1"/>
    <col min="9238" max="9238" width="16.140625" style="16" customWidth="1"/>
    <col min="9239" max="9239" width="15.28515625" style="16" bestFit="1" customWidth="1"/>
    <col min="9240" max="9472" width="9.140625" style="16"/>
    <col min="9473" max="9473" width="1.140625" style="16" customWidth="1"/>
    <col min="9474" max="9474" width="0.7109375" style="16" customWidth="1"/>
    <col min="9475" max="9475" width="2.7109375" style="16" customWidth="1"/>
    <col min="9476" max="9476" width="0" style="16" hidden="1" customWidth="1"/>
    <col min="9477" max="9477" width="3" style="16" customWidth="1"/>
    <col min="9478" max="9478" width="27.85546875" style="16" customWidth="1"/>
    <col min="9479" max="9479" width="5.5703125" style="16" customWidth="1"/>
    <col min="9480" max="9480" width="6.5703125" style="16" customWidth="1"/>
    <col min="9481" max="9482" width="5.28515625" style="16" customWidth="1"/>
    <col min="9483" max="9483" width="9.140625" style="16" customWidth="1"/>
    <col min="9484" max="9484" width="13.28515625" style="16" customWidth="1"/>
    <col min="9485" max="9485" width="5.5703125" style="16" customWidth="1"/>
    <col min="9486" max="9486" width="6.5703125" style="16" customWidth="1"/>
    <col min="9487" max="9488" width="5.28515625" style="16" customWidth="1"/>
    <col min="9489" max="9489" width="9" style="16" customWidth="1"/>
    <col min="9490" max="9490" width="13.42578125" style="16" customWidth="1"/>
    <col min="9491" max="9491" width="5" style="16" customWidth="1"/>
    <col min="9492" max="9492" width="16.42578125" style="16" customWidth="1"/>
    <col min="9493" max="9493" width="5.42578125" style="16" customWidth="1"/>
    <col min="9494" max="9494" width="16.140625" style="16" customWidth="1"/>
    <col min="9495" max="9495" width="15.28515625" style="16" bestFit="1" customWidth="1"/>
    <col min="9496" max="9728" width="9.140625" style="16"/>
    <col min="9729" max="9729" width="1.140625" style="16" customWidth="1"/>
    <col min="9730" max="9730" width="0.7109375" style="16" customWidth="1"/>
    <col min="9731" max="9731" width="2.7109375" style="16" customWidth="1"/>
    <col min="9732" max="9732" width="0" style="16" hidden="1" customWidth="1"/>
    <col min="9733" max="9733" width="3" style="16" customWidth="1"/>
    <col min="9734" max="9734" width="27.85546875" style="16" customWidth="1"/>
    <col min="9735" max="9735" width="5.5703125" style="16" customWidth="1"/>
    <col min="9736" max="9736" width="6.5703125" style="16" customWidth="1"/>
    <col min="9737" max="9738" width="5.28515625" style="16" customWidth="1"/>
    <col min="9739" max="9739" width="9.140625" style="16" customWidth="1"/>
    <col min="9740" max="9740" width="13.28515625" style="16" customWidth="1"/>
    <col min="9741" max="9741" width="5.5703125" style="16" customWidth="1"/>
    <col min="9742" max="9742" width="6.5703125" style="16" customWidth="1"/>
    <col min="9743" max="9744" width="5.28515625" style="16" customWidth="1"/>
    <col min="9745" max="9745" width="9" style="16" customWidth="1"/>
    <col min="9746" max="9746" width="13.42578125" style="16" customWidth="1"/>
    <col min="9747" max="9747" width="5" style="16" customWidth="1"/>
    <col min="9748" max="9748" width="16.42578125" style="16" customWidth="1"/>
    <col min="9749" max="9749" width="5.42578125" style="16" customWidth="1"/>
    <col min="9750" max="9750" width="16.140625" style="16" customWidth="1"/>
    <col min="9751" max="9751" width="15.28515625" style="16" bestFit="1" customWidth="1"/>
    <col min="9752" max="9984" width="9.140625" style="16"/>
    <col min="9985" max="9985" width="1.140625" style="16" customWidth="1"/>
    <col min="9986" max="9986" width="0.7109375" style="16" customWidth="1"/>
    <col min="9987" max="9987" width="2.7109375" style="16" customWidth="1"/>
    <col min="9988" max="9988" width="0" style="16" hidden="1" customWidth="1"/>
    <col min="9989" max="9989" width="3" style="16" customWidth="1"/>
    <col min="9990" max="9990" width="27.85546875" style="16" customWidth="1"/>
    <col min="9991" max="9991" width="5.5703125" style="16" customWidth="1"/>
    <col min="9992" max="9992" width="6.5703125" style="16" customWidth="1"/>
    <col min="9993" max="9994" width="5.28515625" style="16" customWidth="1"/>
    <col min="9995" max="9995" width="9.140625" style="16" customWidth="1"/>
    <col min="9996" max="9996" width="13.28515625" style="16" customWidth="1"/>
    <col min="9997" max="9997" width="5.5703125" style="16" customWidth="1"/>
    <col min="9998" max="9998" width="6.5703125" style="16" customWidth="1"/>
    <col min="9999" max="10000" width="5.28515625" style="16" customWidth="1"/>
    <col min="10001" max="10001" width="9" style="16" customWidth="1"/>
    <col min="10002" max="10002" width="13.42578125" style="16" customWidth="1"/>
    <col min="10003" max="10003" width="5" style="16" customWidth="1"/>
    <col min="10004" max="10004" width="16.42578125" style="16" customWidth="1"/>
    <col min="10005" max="10005" width="5.42578125" style="16" customWidth="1"/>
    <col min="10006" max="10006" width="16.140625" style="16" customWidth="1"/>
    <col min="10007" max="10007" width="15.28515625" style="16" bestFit="1" customWidth="1"/>
    <col min="10008" max="10240" width="9.140625" style="16"/>
    <col min="10241" max="10241" width="1.140625" style="16" customWidth="1"/>
    <col min="10242" max="10242" width="0.7109375" style="16" customWidth="1"/>
    <col min="10243" max="10243" width="2.7109375" style="16" customWidth="1"/>
    <col min="10244" max="10244" width="0" style="16" hidden="1" customWidth="1"/>
    <col min="10245" max="10245" width="3" style="16" customWidth="1"/>
    <col min="10246" max="10246" width="27.85546875" style="16" customWidth="1"/>
    <col min="10247" max="10247" width="5.5703125" style="16" customWidth="1"/>
    <col min="10248" max="10248" width="6.5703125" style="16" customWidth="1"/>
    <col min="10249" max="10250" width="5.28515625" style="16" customWidth="1"/>
    <col min="10251" max="10251" width="9.140625" style="16" customWidth="1"/>
    <col min="10252" max="10252" width="13.28515625" style="16" customWidth="1"/>
    <col min="10253" max="10253" width="5.5703125" style="16" customWidth="1"/>
    <col min="10254" max="10254" width="6.5703125" style="16" customWidth="1"/>
    <col min="10255" max="10256" width="5.28515625" style="16" customWidth="1"/>
    <col min="10257" max="10257" width="9" style="16" customWidth="1"/>
    <col min="10258" max="10258" width="13.42578125" style="16" customWidth="1"/>
    <col min="10259" max="10259" width="5" style="16" customWidth="1"/>
    <col min="10260" max="10260" width="16.42578125" style="16" customWidth="1"/>
    <col min="10261" max="10261" width="5.42578125" style="16" customWidth="1"/>
    <col min="10262" max="10262" width="16.140625" style="16" customWidth="1"/>
    <col min="10263" max="10263" width="15.28515625" style="16" bestFit="1" customWidth="1"/>
    <col min="10264" max="10496" width="9.140625" style="16"/>
    <col min="10497" max="10497" width="1.140625" style="16" customWidth="1"/>
    <col min="10498" max="10498" width="0.7109375" style="16" customWidth="1"/>
    <col min="10499" max="10499" width="2.7109375" style="16" customWidth="1"/>
    <col min="10500" max="10500" width="0" style="16" hidden="1" customWidth="1"/>
    <col min="10501" max="10501" width="3" style="16" customWidth="1"/>
    <col min="10502" max="10502" width="27.85546875" style="16" customWidth="1"/>
    <col min="10503" max="10503" width="5.5703125" style="16" customWidth="1"/>
    <col min="10504" max="10504" width="6.5703125" style="16" customWidth="1"/>
    <col min="10505" max="10506" width="5.28515625" style="16" customWidth="1"/>
    <col min="10507" max="10507" width="9.140625" style="16" customWidth="1"/>
    <col min="10508" max="10508" width="13.28515625" style="16" customWidth="1"/>
    <col min="10509" max="10509" width="5.5703125" style="16" customWidth="1"/>
    <col min="10510" max="10510" width="6.5703125" style="16" customWidth="1"/>
    <col min="10511" max="10512" width="5.28515625" style="16" customWidth="1"/>
    <col min="10513" max="10513" width="9" style="16" customWidth="1"/>
    <col min="10514" max="10514" width="13.42578125" style="16" customWidth="1"/>
    <col min="10515" max="10515" width="5" style="16" customWidth="1"/>
    <col min="10516" max="10516" width="16.42578125" style="16" customWidth="1"/>
    <col min="10517" max="10517" width="5.42578125" style="16" customWidth="1"/>
    <col min="10518" max="10518" width="16.140625" style="16" customWidth="1"/>
    <col min="10519" max="10519" width="15.28515625" style="16" bestFit="1" customWidth="1"/>
    <col min="10520" max="10752" width="9.140625" style="16"/>
    <col min="10753" max="10753" width="1.140625" style="16" customWidth="1"/>
    <col min="10754" max="10754" width="0.7109375" style="16" customWidth="1"/>
    <col min="10755" max="10755" width="2.7109375" style="16" customWidth="1"/>
    <col min="10756" max="10756" width="0" style="16" hidden="1" customWidth="1"/>
    <col min="10757" max="10757" width="3" style="16" customWidth="1"/>
    <col min="10758" max="10758" width="27.85546875" style="16" customWidth="1"/>
    <col min="10759" max="10759" width="5.5703125" style="16" customWidth="1"/>
    <col min="10760" max="10760" width="6.5703125" style="16" customWidth="1"/>
    <col min="10761" max="10762" width="5.28515625" style="16" customWidth="1"/>
    <col min="10763" max="10763" width="9.140625" style="16" customWidth="1"/>
    <col min="10764" max="10764" width="13.28515625" style="16" customWidth="1"/>
    <col min="10765" max="10765" width="5.5703125" style="16" customWidth="1"/>
    <col min="10766" max="10766" width="6.5703125" style="16" customWidth="1"/>
    <col min="10767" max="10768" width="5.28515625" style="16" customWidth="1"/>
    <col min="10769" max="10769" width="9" style="16" customWidth="1"/>
    <col min="10770" max="10770" width="13.42578125" style="16" customWidth="1"/>
    <col min="10771" max="10771" width="5" style="16" customWidth="1"/>
    <col min="10772" max="10772" width="16.42578125" style="16" customWidth="1"/>
    <col min="10773" max="10773" width="5.42578125" style="16" customWidth="1"/>
    <col min="10774" max="10774" width="16.140625" style="16" customWidth="1"/>
    <col min="10775" max="10775" width="15.28515625" style="16" bestFit="1" customWidth="1"/>
    <col min="10776" max="11008" width="9.140625" style="16"/>
    <col min="11009" max="11009" width="1.140625" style="16" customWidth="1"/>
    <col min="11010" max="11010" width="0.7109375" style="16" customWidth="1"/>
    <col min="11011" max="11011" width="2.7109375" style="16" customWidth="1"/>
    <col min="11012" max="11012" width="0" style="16" hidden="1" customWidth="1"/>
    <col min="11013" max="11013" width="3" style="16" customWidth="1"/>
    <col min="11014" max="11014" width="27.85546875" style="16" customWidth="1"/>
    <col min="11015" max="11015" width="5.5703125" style="16" customWidth="1"/>
    <col min="11016" max="11016" width="6.5703125" style="16" customWidth="1"/>
    <col min="11017" max="11018" width="5.28515625" style="16" customWidth="1"/>
    <col min="11019" max="11019" width="9.140625" style="16" customWidth="1"/>
    <col min="11020" max="11020" width="13.28515625" style="16" customWidth="1"/>
    <col min="11021" max="11021" width="5.5703125" style="16" customWidth="1"/>
    <col min="11022" max="11022" width="6.5703125" style="16" customWidth="1"/>
    <col min="11023" max="11024" width="5.28515625" style="16" customWidth="1"/>
    <col min="11025" max="11025" width="9" style="16" customWidth="1"/>
    <col min="11026" max="11026" width="13.42578125" style="16" customWidth="1"/>
    <col min="11027" max="11027" width="5" style="16" customWidth="1"/>
    <col min="11028" max="11028" width="16.42578125" style="16" customWidth="1"/>
    <col min="11029" max="11029" width="5.42578125" style="16" customWidth="1"/>
    <col min="11030" max="11030" width="16.140625" style="16" customWidth="1"/>
    <col min="11031" max="11031" width="15.28515625" style="16" bestFit="1" customWidth="1"/>
    <col min="11032" max="11264" width="9.140625" style="16"/>
    <col min="11265" max="11265" width="1.140625" style="16" customWidth="1"/>
    <col min="11266" max="11266" width="0.7109375" style="16" customWidth="1"/>
    <col min="11267" max="11267" width="2.7109375" style="16" customWidth="1"/>
    <col min="11268" max="11268" width="0" style="16" hidden="1" customWidth="1"/>
    <col min="11269" max="11269" width="3" style="16" customWidth="1"/>
    <col min="11270" max="11270" width="27.85546875" style="16" customWidth="1"/>
    <col min="11271" max="11271" width="5.5703125" style="16" customWidth="1"/>
    <col min="11272" max="11272" width="6.5703125" style="16" customWidth="1"/>
    <col min="11273" max="11274" width="5.28515625" style="16" customWidth="1"/>
    <col min="11275" max="11275" width="9.140625" style="16" customWidth="1"/>
    <col min="11276" max="11276" width="13.28515625" style="16" customWidth="1"/>
    <col min="11277" max="11277" width="5.5703125" style="16" customWidth="1"/>
    <col min="11278" max="11278" width="6.5703125" style="16" customWidth="1"/>
    <col min="11279" max="11280" width="5.28515625" style="16" customWidth="1"/>
    <col min="11281" max="11281" width="9" style="16" customWidth="1"/>
    <col min="11282" max="11282" width="13.42578125" style="16" customWidth="1"/>
    <col min="11283" max="11283" width="5" style="16" customWidth="1"/>
    <col min="11284" max="11284" width="16.42578125" style="16" customWidth="1"/>
    <col min="11285" max="11285" width="5.42578125" style="16" customWidth="1"/>
    <col min="11286" max="11286" width="16.140625" style="16" customWidth="1"/>
    <col min="11287" max="11287" width="15.28515625" style="16" bestFit="1" customWidth="1"/>
    <col min="11288" max="11520" width="9.140625" style="16"/>
    <col min="11521" max="11521" width="1.140625" style="16" customWidth="1"/>
    <col min="11522" max="11522" width="0.7109375" style="16" customWidth="1"/>
    <col min="11523" max="11523" width="2.7109375" style="16" customWidth="1"/>
    <col min="11524" max="11524" width="0" style="16" hidden="1" customWidth="1"/>
    <col min="11525" max="11525" width="3" style="16" customWidth="1"/>
    <col min="11526" max="11526" width="27.85546875" style="16" customWidth="1"/>
    <col min="11527" max="11527" width="5.5703125" style="16" customWidth="1"/>
    <col min="11528" max="11528" width="6.5703125" style="16" customWidth="1"/>
    <col min="11529" max="11530" width="5.28515625" style="16" customWidth="1"/>
    <col min="11531" max="11531" width="9.140625" style="16" customWidth="1"/>
    <col min="11532" max="11532" width="13.28515625" style="16" customWidth="1"/>
    <col min="11533" max="11533" width="5.5703125" style="16" customWidth="1"/>
    <col min="11534" max="11534" width="6.5703125" style="16" customWidth="1"/>
    <col min="11535" max="11536" width="5.28515625" style="16" customWidth="1"/>
    <col min="11537" max="11537" width="9" style="16" customWidth="1"/>
    <col min="11538" max="11538" width="13.42578125" style="16" customWidth="1"/>
    <col min="11539" max="11539" width="5" style="16" customWidth="1"/>
    <col min="11540" max="11540" width="16.42578125" style="16" customWidth="1"/>
    <col min="11541" max="11541" width="5.42578125" style="16" customWidth="1"/>
    <col min="11542" max="11542" width="16.140625" style="16" customWidth="1"/>
    <col min="11543" max="11543" width="15.28515625" style="16" bestFit="1" customWidth="1"/>
    <col min="11544" max="11776" width="9.140625" style="16"/>
    <col min="11777" max="11777" width="1.140625" style="16" customWidth="1"/>
    <col min="11778" max="11778" width="0.7109375" style="16" customWidth="1"/>
    <col min="11779" max="11779" width="2.7109375" style="16" customWidth="1"/>
    <col min="11780" max="11780" width="0" style="16" hidden="1" customWidth="1"/>
    <col min="11781" max="11781" width="3" style="16" customWidth="1"/>
    <col min="11782" max="11782" width="27.85546875" style="16" customWidth="1"/>
    <col min="11783" max="11783" width="5.5703125" style="16" customWidth="1"/>
    <col min="11784" max="11784" width="6.5703125" style="16" customWidth="1"/>
    <col min="11785" max="11786" width="5.28515625" style="16" customWidth="1"/>
    <col min="11787" max="11787" width="9.140625" style="16" customWidth="1"/>
    <col min="11788" max="11788" width="13.28515625" style="16" customWidth="1"/>
    <col min="11789" max="11789" width="5.5703125" style="16" customWidth="1"/>
    <col min="11790" max="11790" width="6.5703125" style="16" customWidth="1"/>
    <col min="11791" max="11792" width="5.28515625" style="16" customWidth="1"/>
    <col min="11793" max="11793" width="9" style="16" customWidth="1"/>
    <col min="11794" max="11794" width="13.42578125" style="16" customWidth="1"/>
    <col min="11795" max="11795" width="5" style="16" customWidth="1"/>
    <col min="11796" max="11796" width="16.42578125" style="16" customWidth="1"/>
    <col min="11797" max="11797" width="5.42578125" style="16" customWidth="1"/>
    <col min="11798" max="11798" width="16.140625" style="16" customWidth="1"/>
    <col min="11799" max="11799" width="15.28515625" style="16" bestFit="1" customWidth="1"/>
    <col min="11800" max="12032" width="9.140625" style="16"/>
    <col min="12033" max="12033" width="1.140625" style="16" customWidth="1"/>
    <col min="12034" max="12034" width="0.7109375" style="16" customWidth="1"/>
    <col min="12035" max="12035" width="2.7109375" style="16" customWidth="1"/>
    <col min="12036" max="12036" width="0" style="16" hidden="1" customWidth="1"/>
    <col min="12037" max="12037" width="3" style="16" customWidth="1"/>
    <col min="12038" max="12038" width="27.85546875" style="16" customWidth="1"/>
    <col min="12039" max="12039" width="5.5703125" style="16" customWidth="1"/>
    <col min="12040" max="12040" width="6.5703125" style="16" customWidth="1"/>
    <col min="12041" max="12042" width="5.28515625" style="16" customWidth="1"/>
    <col min="12043" max="12043" width="9.140625" style="16" customWidth="1"/>
    <col min="12044" max="12044" width="13.28515625" style="16" customWidth="1"/>
    <col min="12045" max="12045" width="5.5703125" style="16" customWidth="1"/>
    <col min="12046" max="12046" width="6.5703125" style="16" customWidth="1"/>
    <col min="12047" max="12048" width="5.28515625" style="16" customWidth="1"/>
    <col min="12049" max="12049" width="9" style="16" customWidth="1"/>
    <col min="12050" max="12050" width="13.42578125" style="16" customWidth="1"/>
    <col min="12051" max="12051" width="5" style="16" customWidth="1"/>
    <col min="12052" max="12052" width="16.42578125" style="16" customWidth="1"/>
    <col min="12053" max="12053" width="5.42578125" style="16" customWidth="1"/>
    <col min="12054" max="12054" width="16.140625" style="16" customWidth="1"/>
    <col min="12055" max="12055" width="15.28515625" style="16" bestFit="1" customWidth="1"/>
    <col min="12056" max="12288" width="9.140625" style="16"/>
    <col min="12289" max="12289" width="1.140625" style="16" customWidth="1"/>
    <col min="12290" max="12290" width="0.7109375" style="16" customWidth="1"/>
    <col min="12291" max="12291" width="2.7109375" style="16" customWidth="1"/>
    <col min="12292" max="12292" width="0" style="16" hidden="1" customWidth="1"/>
    <col min="12293" max="12293" width="3" style="16" customWidth="1"/>
    <col min="12294" max="12294" width="27.85546875" style="16" customWidth="1"/>
    <col min="12295" max="12295" width="5.5703125" style="16" customWidth="1"/>
    <col min="12296" max="12296" width="6.5703125" style="16" customWidth="1"/>
    <col min="12297" max="12298" width="5.28515625" style="16" customWidth="1"/>
    <col min="12299" max="12299" width="9.140625" style="16" customWidth="1"/>
    <col min="12300" max="12300" width="13.28515625" style="16" customWidth="1"/>
    <col min="12301" max="12301" width="5.5703125" style="16" customWidth="1"/>
    <col min="12302" max="12302" width="6.5703125" style="16" customWidth="1"/>
    <col min="12303" max="12304" width="5.28515625" style="16" customWidth="1"/>
    <col min="12305" max="12305" width="9" style="16" customWidth="1"/>
    <col min="12306" max="12306" width="13.42578125" style="16" customWidth="1"/>
    <col min="12307" max="12307" width="5" style="16" customWidth="1"/>
    <col min="12308" max="12308" width="16.42578125" style="16" customWidth="1"/>
    <col min="12309" max="12309" width="5.42578125" style="16" customWidth="1"/>
    <col min="12310" max="12310" width="16.140625" style="16" customWidth="1"/>
    <col min="12311" max="12311" width="15.28515625" style="16" bestFit="1" customWidth="1"/>
    <col min="12312" max="12544" width="9.140625" style="16"/>
    <col min="12545" max="12545" width="1.140625" style="16" customWidth="1"/>
    <col min="12546" max="12546" width="0.7109375" style="16" customWidth="1"/>
    <col min="12547" max="12547" width="2.7109375" style="16" customWidth="1"/>
    <col min="12548" max="12548" width="0" style="16" hidden="1" customWidth="1"/>
    <col min="12549" max="12549" width="3" style="16" customWidth="1"/>
    <col min="12550" max="12550" width="27.85546875" style="16" customWidth="1"/>
    <col min="12551" max="12551" width="5.5703125" style="16" customWidth="1"/>
    <col min="12552" max="12552" width="6.5703125" style="16" customWidth="1"/>
    <col min="12553" max="12554" width="5.28515625" style="16" customWidth="1"/>
    <col min="12555" max="12555" width="9.140625" style="16" customWidth="1"/>
    <col min="12556" max="12556" width="13.28515625" style="16" customWidth="1"/>
    <col min="12557" max="12557" width="5.5703125" style="16" customWidth="1"/>
    <col min="12558" max="12558" width="6.5703125" style="16" customWidth="1"/>
    <col min="12559" max="12560" width="5.28515625" style="16" customWidth="1"/>
    <col min="12561" max="12561" width="9" style="16" customWidth="1"/>
    <col min="12562" max="12562" width="13.42578125" style="16" customWidth="1"/>
    <col min="12563" max="12563" width="5" style="16" customWidth="1"/>
    <col min="12564" max="12564" width="16.42578125" style="16" customWidth="1"/>
    <col min="12565" max="12565" width="5.42578125" style="16" customWidth="1"/>
    <col min="12566" max="12566" width="16.140625" style="16" customWidth="1"/>
    <col min="12567" max="12567" width="15.28515625" style="16" bestFit="1" customWidth="1"/>
    <col min="12568" max="12800" width="9.140625" style="16"/>
    <col min="12801" max="12801" width="1.140625" style="16" customWidth="1"/>
    <col min="12802" max="12802" width="0.7109375" style="16" customWidth="1"/>
    <col min="12803" max="12803" width="2.7109375" style="16" customWidth="1"/>
    <col min="12804" max="12804" width="0" style="16" hidden="1" customWidth="1"/>
    <col min="12805" max="12805" width="3" style="16" customWidth="1"/>
    <col min="12806" max="12806" width="27.85546875" style="16" customWidth="1"/>
    <col min="12807" max="12807" width="5.5703125" style="16" customWidth="1"/>
    <col min="12808" max="12808" width="6.5703125" style="16" customWidth="1"/>
    <col min="12809" max="12810" width="5.28515625" style="16" customWidth="1"/>
    <col min="12811" max="12811" width="9.140625" style="16" customWidth="1"/>
    <col min="12812" max="12812" width="13.28515625" style="16" customWidth="1"/>
    <col min="12813" max="12813" width="5.5703125" style="16" customWidth="1"/>
    <col min="12814" max="12814" width="6.5703125" style="16" customWidth="1"/>
    <col min="12815" max="12816" width="5.28515625" style="16" customWidth="1"/>
    <col min="12817" max="12817" width="9" style="16" customWidth="1"/>
    <col min="12818" max="12818" width="13.42578125" style="16" customWidth="1"/>
    <col min="12819" max="12819" width="5" style="16" customWidth="1"/>
    <col min="12820" max="12820" width="16.42578125" style="16" customWidth="1"/>
    <col min="12821" max="12821" width="5.42578125" style="16" customWidth="1"/>
    <col min="12822" max="12822" width="16.140625" style="16" customWidth="1"/>
    <col min="12823" max="12823" width="15.28515625" style="16" bestFit="1" customWidth="1"/>
    <col min="12824" max="13056" width="9.140625" style="16"/>
    <col min="13057" max="13057" width="1.140625" style="16" customWidth="1"/>
    <col min="13058" max="13058" width="0.7109375" style="16" customWidth="1"/>
    <col min="13059" max="13059" width="2.7109375" style="16" customWidth="1"/>
    <col min="13060" max="13060" width="0" style="16" hidden="1" customWidth="1"/>
    <col min="13061" max="13061" width="3" style="16" customWidth="1"/>
    <col min="13062" max="13062" width="27.85546875" style="16" customWidth="1"/>
    <col min="13063" max="13063" width="5.5703125" style="16" customWidth="1"/>
    <col min="13064" max="13064" width="6.5703125" style="16" customWidth="1"/>
    <col min="13065" max="13066" width="5.28515625" style="16" customWidth="1"/>
    <col min="13067" max="13067" width="9.140625" style="16" customWidth="1"/>
    <col min="13068" max="13068" width="13.28515625" style="16" customWidth="1"/>
    <col min="13069" max="13069" width="5.5703125" style="16" customWidth="1"/>
    <col min="13070" max="13070" width="6.5703125" style="16" customWidth="1"/>
    <col min="13071" max="13072" width="5.28515625" style="16" customWidth="1"/>
    <col min="13073" max="13073" width="9" style="16" customWidth="1"/>
    <col min="13074" max="13074" width="13.42578125" style="16" customWidth="1"/>
    <col min="13075" max="13075" width="5" style="16" customWidth="1"/>
    <col min="13076" max="13076" width="16.42578125" style="16" customWidth="1"/>
    <col min="13077" max="13077" width="5.42578125" style="16" customWidth="1"/>
    <col min="13078" max="13078" width="16.140625" style="16" customWidth="1"/>
    <col min="13079" max="13079" width="15.28515625" style="16" bestFit="1" customWidth="1"/>
    <col min="13080" max="13312" width="9.140625" style="16"/>
    <col min="13313" max="13313" width="1.140625" style="16" customWidth="1"/>
    <col min="13314" max="13314" width="0.7109375" style="16" customWidth="1"/>
    <col min="13315" max="13315" width="2.7109375" style="16" customWidth="1"/>
    <col min="13316" max="13316" width="0" style="16" hidden="1" customWidth="1"/>
    <col min="13317" max="13317" width="3" style="16" customWidth="1"/>
    <col min="13318" max="13318" width="27.85546875" style="16" customWidth="1"/>
    <col min="13319" max="13319" width="5.5703125" style="16" customWidth="1"/>
    <col min="13320" max="13320" width="6.5703125" style="16" customWidth="1"/>
    <col min="13321" max="13322" width="5.28515625" style="16" customWidth="1"/>
    <col min="13323" max="13323" width="9.140625" style="16" customWidth="1"/>
    <col min="13324" max="13324" width="13.28515625" style="16" customWidth="1"/>
    <col min="13325" max="13325" width="5.5703125" style="16" customWidth="1"/>
    <col min="13326" max="13326" width="6.5703125" style="16" customWidth="1"/>
    <col min="13327" max="13328" width="5.28515625" style="16" customWidth="1"/>
    <col min="13329" max="13329" width="9" style="16" customWidth="1"/>
    <col min="13330" max="13330" width="13.42578125" style="16" customWidth="1"/>
    <col min="13331" max="13331" width="5" style="16" customWidth="1"/>
    <col min="13332" max="13332" width="16.42578125" style="16" customWidth="1"/>
    <col min="13333" max="13333" width="5.42578125" style="16" customWidth="1"/>
    <col min="13334" max="13334" width="16.140625" style="16" customWidth="1"/>
    <col min="13335" max="13335" width="15.28515625" style="16" bestFit="1" customWidth="1"/>
    <col min="13336" max="13568" width="9.140625" style="16"/>
    <col min="13569" max="13569" width="1.140625" style="16" customWidth="1"/>
    <col min="13570" max="13570" width="0.7109375" style="16" customWidth="1"/>
    <col min="13571" max="13571" width="2.7109375" style="16" customWidth="1"/>
    <col min="13572" max="13572" width="0" style="16" hidden="1" customWidth="1"/>
    <col min="13573" max="13573" width="3" style="16" customWidth="1"/>
    <col min="13574" max="13574" width="27.85546875" style="16" customWidth="1"/>
    <col min="13575" max="13575" width="5.5703125" style="16" customWidth="1"/>
    <col min="13576" max="13576" width="6.5703125" style="16" customWidth="1"/>
    <col min="13577" max="13578" width="5.28515625" style="16" customWidth="1"/>
    <col min="13579" max="13579" width="9.140625" style="16" customWidth="1"/>
    <col min="13580" max="13580" width="13.28515625" style="16" customWidth="1"/>
    <col min="13581" max="13581" width="5.5703125" style="16" customWidth="1"/>
    <col min="13582" max="13582" width="6.5703125" style="16" customWidth="1"/>
    <col min="13583" max="13584" width="5.28515625" style="16" customWidth="1"/>
    <col min="13585" max="13585" width="9" style="16" customWidth="1"/>
    <col min="13586" max="13586" width="13.42578125" style="16" customWidth="1"/>
    <col min="13587" max="13587" width="5" style="16" customWidth="1"/>
    <col min="13588" max="13588" width="16.42578125" style="16" customWidth="1"/>
    <col min="13589" max="13589" width="5.42578125" style="16" customWidth="1"/>
    <col min="13590" max="13590" width="16.140625" style="16" customWidth="1"/>
    <col min="13591" max="13591" width="15.28515625" style="16" bestFit="1" customWidth="1"/>
    <col min="13592" max="13824" width="9.140625" style="16"/>
    <col min="13825" max="13825" width="1.140625" style="16" customWidth="1"/>
    <col min="13826" max="13826" width="0.7109375" style="16" customWidth="1"/>
    <col min="13827" max="13827" width="2.7109375" style="16" customWidth="1"/>
    <col min="13828" max="13828" width="0" style="16" hidden="1" customWidth="1"/>
    <col min="13829" max="13829" width="3" style="16" customWidth="1"/>
    <col min="13830" max="13830" width="27.85546875" style="16" customWidth="1"/>
    <col min="13831" max="13831" width="5.5703125" style="16" customWidth="1"/>
    <col min="13832" max="13832" width="6.5703125" style="16" customWidth="1"/>
    <col min="13833" max="13834" width="5.28515625" style="16" customWidth="1"/>
    <col min="13835" max="13835" width="9.140625" style="16" customWidth="1"/>
    <col min="13836" max="13836" width="13.28515625" style="16" customWidth="1"/>
    <col min="13837" max="13837" width="5.5703125" style="16" customWidth="1"/>
    <col min="13838" max="13838" width="6.5703125" style="16" customWidth="1"/>
    <col min="13839" max="13840" width="5.28515625" style="16" customWidth="1"/>
    <col min="13841" max="13841" width="9" style="16" customWidth="1"/>
    <col min="13842" max="13842" width="13.42578125" style="16" customWidth="1"/>
    <col min="13843" max="13843" width="5" style="16" customWidth="1"/>
    <col min="13844" max="13844" width="16.42578125" style="16" customWidth="1"/>
    <col min="13845" max="13845" width="5.42578125" style="16" customWidth="1"/>
    <col min="13846" max="13846" width="16.140625" style="16" customWidth="1"/>
    <col min="13847" max="13847" width="15.28515625" style="16" bestFit="1" customWidth="1"/>
    <col min="13848" max="14080" width="9.140625" style="16"/>
    <col min="14081" max="14081" width="1.140625" style="16" customWidth="1"/>
    <col min="14082" max="14082" width="0.7109375" style="16" customWidth="1"/>
    <col min="14083" max="14083" width="2.7109375" style="16" customWidth="1"/>
    <col min="14084" max="14084" width="0" style="16" hidden="1" customWidth="1"/>
    <col min="14085" max="14085" width="3" style="16" customWidth="1"/>
    <col min="14086" max="14086" width="27.85546875" style="16" customWidth="1"/>
    <col min="14087" max="14087" width="5.5703125" style="16" customWidth="1"/>
    <col min="14088" max="14088" width="6.5703125" style="16" customWidth="1"/>
    <col min="14089" max="14090" width="5.28515625" style="16" customWidth="1"/>
    <col min="14091" max="14091" width="9.140625" style="16" customWidth="1"/>
    <col min="14092" max="14092" width="13.28515625" style="16" customWidth="1"/>
    <col min="14093" max="14093" width="5.5703125" style="16" customWidth="1"/>
    <col min="14094" max="14094" width="6.5703125" style="16" customWidth="1"/>
    <col min="14095" max="14096" width="5.28515625" style="16" customWidth="1"/>
    <col min="14097" max="14097" width="9" style="16" customWidth="1"/>
    <col min="14098" max="14098" width="13.42578125" style="16" customWidth="1"/>
    <col min="14099" max="14099" width="5" style="16" customWidth="1"/>
    <col min="14100" max="14100" width="16.42578125" style="16" customWidth="1"/>
    <col min="14101" max="14101" width="5.42578125" style="16" customWidth="1"/>
    <col min="14102" max="14102" width="16.140625" style="16" customWidth="1"/>
    <col min="14103" max="14103" width="15.28515625" style="16" bestFit="1" customWidth="1"/>
    <col min="14104" max="14336" width="9.140625" style="16"/>
    <col min="14337" max="14337" width="1.140625" style="16" customWidth="1"/>
    <col min="14338" max="14338" width="0.7109375" style="16" customWidth="1"/>
    <col min="14339" max="14339" width="2.7109375" style="16" customWidth="1"/>
    <col min="14340" max="14340" width="0" style="16" hidden="1" customWidth="1"/>
    <col min="14341" max="14341" width="3" style="16" customWidth="1"/>
    <col min="14342" max="14342" width="27.85546875" style="16" customWidth="1"/>
    <col min="14343" max="14343" width="5.5703125" style="16" customWidth="1"/>
    <col min="14344" max="14344" width="6.5703125" style="16" customWidth="1"/>
    <col min="14345" max="14346" width="5.28515625" style="16" customWidth="1"/>
    <col min="14347" max="14347" width="9.140625" style="16" customWidth="1"/>
    <col min="14348" max="14348" width="13.28515625" style="16" customWidth="1"/>
    <col min="14349" max="14349" width="5.5703125" style="16" customWidth="1"/>
    <col min="14350" max="14350" width="6.5703125" style="16" customWidth="1"/>
    <col min="14351" max="14352" width="5.28515625" style="16" customWidth="1"/>
    <col min="14353" max="14353" width="9" style="16" customWidth="1"/>
    <col min="14354" max="14354" width="13.42578125" style="16" customWidth="1"/>
    <col min="14355" max="14355" width="5" style="16" customWidth="1"/>
    <col min="14356" max="14356" width="16.42578125" style="16" customWidth="1"/>
    <col min="14357" max="14357" width="5.42578125" style="16" customWidth="1"/>
    <col min="14358" max="14358" width="16.140625" style="16" customWidth="1"/>
    <col min="14359" max="14359" width="15.28515625" style="16" bestFit="1" customWidth="1"/>
    <col min="14360" max="14592" width="9.140625" style="16"/>
    <col min="14593" max="14593" width="1.140625" style="16" customWidth="1"/>
    <col min="14594" max="14594" width="0.7109375" style="16" customWidth="1"/>
    <col min="14595" max="14595" width="2.7109375" style="16" customWidth="1"/>
    <col min="14596" max="14596" width="0" style="16" hidden="1" customWidth="1"/>
    <col min="14597" max="14597" width="3" style="16" customWidth="1"/>
    <col min="14598" max="14598" width="27.85546875" style="16" customWidth="1"/>
    <col min="14599" max="14599" width="5.5703125" style="16" customWidth="1"/>
    <col min="14600" max="14600" width="6.5703125" style="16" customWidth="1"/>
    <col min="14601" max="14602" width="5.28515625" style="16" customWidth="1"/>
    <col min="14603" max="14603" width="9.140625" style="16" customWidth="1"/>
    <col min="14604" max="14604" width="13.28515625" style="16" customWidth="1"/>
    <col min="14605" max="14605" width="5.5703125" style="16" customWidth="1"/>
    <col min="14606" max="14606" width="6.5703125" style="16" customWidth="1"/>
    <col min="14607" max="14608" width="5.28515625" style="16" customWidth="1"/>
    <col min="14609" max="14609" width="9" style="16" customWidth="1"/>
    <col min="14610" max="14610" width="13.42578125" style="16" customWidth="1"/>
    <col min="14611" max="14611" width="5" style="16" customWidth="1"/>
    <col min="14612" max="14612" width="16.42578125" style="16" customWidth="1"/>
    <col min="14613" max="14613" width="5.42578125" style="16" customWidth="1"/>
    <col min="14614" max="14614" width="16.140625" style="16" customWidth="1"/>
    <col min="14615" max="14615" width="15.28515625" style="16" bestFit="1" customWidth="1"/>
    <col min="14616" max="14848" width="9.140625" style="16"/>
    <col min="14849" max="14849" width="1.140625" style="16" customWidth="1"/>
    <col min="14850" max="14850" width="0.7109375" style="16" customWidth="1"/>
    <col min="14851" max="14851" width="2.7109375" style="16" customWidth="1"/>
    <col min="14852" max="14852" width="0" style="16" hidden="1" customWidth="1"/>
    <col min="14853" max="14853" width="3" style="16" customWidth="1"/>
    <col min="14854" max="14854" width="27.85546875" style="16" customWidth="1"/>
    <col min="14855" max="14855" width="5.5703125" style="16" customWidth="1"/>
    <col min="14856" max="14856" width="6.5703125" style="16" customWidth="1"/>
    <col min="14857" max="14858" width="5.28515625" style="16" customWidth="1"/>
    <col min="14859" max="14859" width="9.140625" style="16" customWidth="1"/>
    <col min="14860" max="14860" width="13.28515625" style="16" customWidth="1"/>
    <col min="14861" max="14861" width="5.5703125" style="16" customWidth="1"/>
    <col min="14862" max="14862" width="6.5703125" style="16" customWidth="1"/>
    <col min="14863" max="14864" width="5.28515625" style="16" customWidth="1"/>
    <col min="14865" max="14865" width="9" style="16" customWidth="1"/>
    <col min="14866" max="14866" width="13.42578125" style="16" customWidth="1"/>
    <col min="14867" max="14867" width="5" style="16" customWidth="1"/>
    <col min="14868" max="14868" width="16.42578125" style="16" customWidth="1"/>
    <col min="14869" max="14869" width="5.42578125" style="16" customWidth="1"/>
    <col min="14870" max="14870" width="16.140625" style="16" customWidth="1"/>
    <col min="14871" max="14871" width="15.28515625" style="16" bestFit="1" customWidth="1"/>
    <col min="14872" max="15104" width="9.140625" style="16"/>
    <col min="15105" max="15105" width="1.140625" style="16" customWidth="1"/>
    <col min="15106" max="15106" width="0.7109375" style="16" customWidth="1"/>
    <col min="15107" max="15107" width="2.7109375" style="16" customWidth="1"/>
    <col min="15108" max="15108" width="0" style="16" hidden="1" customWidth="1"/>
    <col min="15109" max="15109" width="3" style="16" customWidth="1"/>
    <col min="15110" max="15110" width="27.85546875" style="16" customWidth="1"/>
    <col min="15111" max="15111" width="5.5703125" style="16" customWidth="1"/>
    <col min="15112" max="15112" width="6.5703125" style="16" customWidth="1"/>
    <col min="15113" max="15114" width="5.28515625" style="16" customWidth="1"/>
    <col min="15115" max="15115" width="9.140625" style="16" customWidth="1"/>
    <col min="15116" max="15116" width="13.28515625" style="16" customWidth="1"/>
    <col min="15117" max="15117" width="5.5703125" style="16" customWidth="1"/>
    <col min="15118" max="15118" width="6.5703125" style="16" customWidth="1"/>
    <col min="15119" max="15120" width="5.28515625" style="16" customWidth="1"/>
    <col min="15121" max="15121" width="9" style="16" customWidth="1"/>
    <col min="15122" max="15122" width="13.42578125" style="16" customWidth="1"/>
    <col min="15123" max="15123" width="5" style="16" customWidth="1"/>
    <col min="15124" max="15124" width="16.42578125" style="16" customWidth="1"/>
    <col min="15125" max="15125" width="5.42578125" style="16" customWidth="1"/>
    <col min="15126" max="15126" width="16.140625" style="16" customWidth="1"/>
    <col min="15127" max="15127" width="15.28515625" style="16" bestFit="1" customWidth="1"/>
    <col min="15128" max="15360" width="9.140625" style="16"/>
    <col min="15361" max="15361" width="1.140625" style="16" customWidth="1"/>
    <col min="15362" max="15362" width="0.7109375" style="16" customWidth="1"/>
    <col min="15363" max="15363" width="2.7109375" style="16" customWidth="1"/>
    <col min="15364" max="15364" width="0" style="16" hidden="1" customWidth="1"/>
    <col min="15365" max="15365" width="3" style="16" customWidth="1"/>
    <col min="15366" max="15366" width="27.85546875" style="16" customWidth="1"/>
    <col min="15367" max="15367" width="5.5703125" style="16" customWidth="1"/>
    <col min="15368" max="15368" width="6.5703125" style="16" customWidth="1"/>
    <col min="15369" max="15370" width="5.28515625" style="16" customWidth="1"/>
    <col min="15371" max="15371" width="9.140625" style="16" customWidth="1"/>
    <col min="15372" max="15372" width="13.28515625" style="16" customWidth="1"/>
    <col min="15373" max="15373" width="5.5703125" style="16" customWidth="1"/>
    <col min="15374" max="15374" width="6.5703125" style="16" customWidth="1"/>
    <col min="15375" max="15376" width="5.28515625" style="16" customWidth="1"/>
    <col min="15377" max="15377" width="9" style="16" customWidth="1"/>
    <col min="15378" max="15378" width="13.42578125" style="16" customWidth="1"/>
    <col min="15379" max="15379" width="5" style="16" customWidth="1"/>
    <col min="15380" max="15380" width="16.42578125" style="16" customWidth="1"/>
    <col min="15381" max="15381" width="5.42578125" style="16" customWidth="1"/>
    <col min="15382" max="15382" width="16.140625" style="16" customWidth="1"/>
    <col min="15383" max="15383" width="15.28515625" style="16" bestFit="1" customWidth="1"/>
    <col min="15384" max="15616" width="9.140625" style="16"/>
    <col min="15617" max="15617" width="1.140625" style="16" customWidth="1"/>
    <col min="15618" max="15618" width="0.7109375" style="16" customWidth="1"/>
    <col min="15619" max="15619" width="2.7109375" style="16" customWidth="1"/>
    <col min="15620" max="15620" width="0" style="16" hidden="1" customWidth="1"/>
    <col min="15621" max="15621" width="3" style="16" customWidth="1"/>
    <col min="15622" max="15622" width="27.85546875" style="16" customWidth="1"/>
    <col min="15623" max="15623" width="5.5703125" style="16" customWidth="1"/>
    <col min="15624" max="15624" width="6.5703125" style="16" customWidth="1"/>
    <col min="15625" max="15626" width="5.28515625" style="16" customWidth="1"/>
    <col min="15627" max="15627" width="9.140625" style="16" customWidth="1"/>
    <col min="15628" max="15628" width="13.28515625" style="16" customWidth="1"/>
    <col min="15629" max="15629" width="5.5703125" style="16" customWidth="1"/>
    <col min="15630" max="15630" width="6.5703125" style="16" customWidth="1"/>
    <col min="15631" max="15632" width="5.28515625" style="16" customWidth="1"/>
    <col min="15633" max="15633" width="9" style="16" customWidth="1"/>
    <col min="15634" max="15634" width="13.42578125" style="16" customWidth="1"/>
    <col min="15635" max="15635" width="5" style="16" customWidth="1"/>
    <col min="15636" max="15636" width="16.42578125" style="16" customWidth="1"/>
    <col min="15637" max="15637" width="5.42578125" style="16" customWidth="1"/>
    <col min="15638" max="15638" width="16.140625" style="16" customWidth="1"/>
    <col min="15639" max="15639" width="15.28515625" style="16" bestFit="1" customWidth="1"/>
    <col min="15640" max="15872" width="9.140625" style="16"/>
    <col min="15873" max="15873" width="1.140625" style="16" customWidth="1"/>
    <col min="15874" max="15874" width="0.7109375" style="16" customWidth="1"/>
    <col min="15875" max="15875" width="2.7109375" style="16" customWidth="1"/>
    <col min="15876" max="15876" width="0" style="16" hidden="1" customWidth="1"/>
    <col min="15877" max="15877" width="3" style="16" customWidth="1"/>
    <col min="15878" max="15878" width="27.85546875" style="16" customWidth="1"/>
    <col min="15879" max="15879" width="5.5703125" style="16" customWidth="1"/>
    <col min="15880" max="15880" width="6.5703125" style="16" customWidth="1"/>
    <col min="15881" max="15882" width="5.28515625" style="16" customWidth="1"/>
    <col min="15883" max="15883" width="9.140625" style="16" customWidth="1"/>
    <col min="15884" max="15884" width="13.28515625" style="16" customWidth="1"/>
    <col min="15885" max="15885" width="5.5703125" style="16" customWidth="1"/>
    <col min="15886" max="15886" width="6.5703125" style="16" customWidth="1"/>
    <col min="15887" max="15888" width="5.28515625" style="16" customWidth="1"/>
    <col min="15889" max="15889" width="9" style="16" customWidth="1"/>
    <col min="15890" max="15890" width="13.42578125" style="16" customWidth="1"/>
    <col min="15891" max="15891" width="5" style="16" customWidth="1"/>
    <col min="15892" max="15892" width="16.42578125" style="16" customWidth="1"/>
    <col min="15893" max="15893" width="5.42578125" style="16" customWidth="1"/>
    <col min="15894" max="15894" width="16.140625" style="16" customWidth="1"/>
    <col min="15895" max="15895" width="15.28515625" style="16" bestFit="1" customWidth="1"/>
    <col min="15896" max="16128" width="9.140625" style="16"/>
    <col min="16129" max="16129" width="1.140625" style="16" customWidth="1"/>
    <col min="16130" max="16130" width="0.7109375" style="16" customWidth="1"/>
    <col min="16131" max="16131" width="2.7109375" style="16" customWidth="1"/>
    <col min="16132" max="16132" width="0" style="16" hidden="1" customWidth="1"/>
    <col min="16133" max="16133" width="3" style="16" customWidth="1"/>
    <col min="16134" max="16134" width="27.85546875" style="16" customWidth="1"/>
    <col min="16135" max="16135" width="5.5703125" style="16" customWidth="1"/>
    <col min="16136" max="16136" width="6.5703125" style="16" customWidth="1"/>
    <col min="16137" max="16138" width="5.28515625" style="16" customWidth="1"/>
    <col min="16139" max="16139" width="9.140625" style="16" customWidth="1"/>
    <col min="16140" max="16140" width="13.28515625" style="16" customWidth="1"/>
    <col min="16141" max="16141" width="5.5703125" style="16" customWidth="1"/>
    <col min="16142" max="16142" width="6.5703125" style="16" customWidth="1"/>
    <col min="16143" max="16144" width="5.28515625" style="16" customWidth="1"/>
    <col min="16145" max="16145" width="9" style="16" customWidth="1"/>
    <col min="16146" max="16146" width="13.42578125" style="16" customWidth="1"/>
    <col min="16147" max="16147" width="5" style="16" customWidth="1"/>
    <col min="16148" max="16148" width="16.42578125" style="16" customWidth="1"/>
    <col min="16149" max="16149" width="5.42578125" style="16" customWidth="1"/>
    <col min="16150" max="16150" width="16.140625" style="16" customWidth="1"/>
    <col min="16151" max="16151" width="15.28515625" style="16" bestFit="1" customWidth="1"/>
    <col min="16152" max="16384" width="9.140625" style="16"/>
  </cols>
  <sheetData>
    <row r="1" spans="2:23" ht="23.25" customHeight="1" x14ac:dyDescent="0.25">
      <c r="B1" s="174" t="s">
        <v>289</v>
      </c>
      <c r="C1" s="175"/>
      <c r="D1" s="176"/>
      <c r="E1" s="175"/>
      <c r="F1" s="176"/>
      <c r="J1" s="177"/>
      <c r="K1" s="178"/>
      <c r="L1" s="179"/>
      <c r="M1" s="180"/>
      <c r="N1" s="180"/>
      <c r="R1" s="181"/>
    </row>
    <row r="2" spans="2:23" ht="17.25" customHeight="1" x14ac:dyDescent="0.25">
      <c r="B2" s="986" t="s">
        <v>60</v>
      </c>
      <c r="C2" s="987"/>
      <c r="D2" s="987"/>
      <c r="E2" s="987"/>
      <c r="F2" s="988"/>
      <c r="G2" s="992">
        <v>2020</v>
      </c>
      <c r="H2" s="993"/>
      <c r="I2" s="993"/>
      <c r="J2" s="993"/>
      <c r="K2" s="993"/>
      <c r="L2" s="994"/>
      <c r="M2" s="993">
        <v>2021</v>
      </c>
      <c r="N2" s="993"/>
      <c r="O2" s="993"/>
      <c r="P2" s="993"/>
      <c r="Q2" s="993"/>
      <c r="R2" s="995"/>
      <c r="S2" s="182"/>
    </row>
    <row r="3" spans="2:23" ht="45" customHeight="1" x14ac:dyDescent="0.25">
      <c r="B3" s="989"/>
      <c r="C3" s="990"/>
      <c r="D3" s="990"/>
      <c r="E3" s="990"/>
      <c r="F3" s="991"/>
      <c r="G3" s="996" t="s">
        <v>78</v>
      </c>
      <c r="H3" s="997"/>
      <c r="I3" s="996" t="s">
        <v>62</v>
      </c>
      <c r="J3" s="997"/>
      <c r="K3" s="183" t="s">
        <v>63</v>
      </c>
      <c r="L3" s="184" t="s">
        <v>79</v>
      </c>
      <c r="M3" s="998" t="s">
        <v>78</v>
      </c>
      <c r="N3" s="997"/>
      <c r="O3" s="996" t="s">
        <v>62</v>
      </c>
      <c r="P3" s="997"/>
      <c r="Q3" s="183" t="s">
        <v>63</v>
      </c>
      <c r="R3" s="185" t="s">
        <v>79</v>
      </c>
      <c r="S3" s="186"/>
    </row>
    <row r="4" spans="2:23" ht="21" customHeight="1" x14ac:dyDescent="0.25">
      <c r="B4" s="187" t="s">
        <v>3</v>
      </c>
      <c r="C4" s="188"/>
      <c r="D4" s="189"/>
      <c r="E4" s="189"/>
      <c r="F4" s="190"/>
      <c r="G4" s="191"/>
      <c r="H4" s="192"/>
      <c r="I4" s="191"/>
      <c r="J4" s="192"/>
      <c r="K4" s="193"/>
      <c r="L4" s="194"/>
      <c r="M4" s="195"/>
      <c r="N4" s="192"/>
      <c r="O4" s="191"/>
      <c r="P4" s="192"/>
      <c r="Q4" s="193"/>
      <c r="R4" s="196"/>
      <c r="S4" s="197"/>
    </row>
    <row r="5" spans="2:23" ht="21.75" customHeight="1" x14ac:dyDescent="0.25">
      <c r="B5" s="198"/>
      <c r="C5" s="199" t="s">
        <v>7</v>
      </c>
      <c r="D5" s="200"/>
      <c r="E5" s="200"/>
      <c r="F5" s="193"/>
      <c r="G5" s="999">
        <v>1189.0999999999999</v>
      </c>
      <c r="H5" s="1000"/>
      <c r="I5" s="999">
        <v>737.2</v>
      </c>
      <c r="J5" s="1000"/>
      <c r="K5" s="201">
        <v>37.200000000000003</v>
      </c>
      <c r="L5" s="202">
        <v>2378.1999999999998</v>
      </c>
      <c r="M5" s="999">
        <v>763.78390000000002</v>
      </c>
      <c r="N5" s="1000"/>
      <c r="O5" s="999">
        <v>473.5</v>
      </c>
      <c r="P5" s="1000"/>
      <c r="Q5" s="201">
        <v>25.4</v>
      </c>
      <c r="R5" s="203">
        <v>4174.8999999999996</v>
      </c>
      <c r="S5" s="204"/>
      <c r="V5" s="205"/>
      <c r="W5" s="206"/>
    </row>
    <row r="6" spans="2:23" ht="20.100000000000001" customHeight="1" x14ac:dyDescent="0.25">
      <c r="B6" s="198"/>
      <c r="C6" s="199" t="s">
        <v>8</v>
      </c>
      <c r="D6" s="200"/>
      <c r="E6" s="199"/>
      <c r="F6" s="190"/>
      <c r="G6" s="1001"/>
      <c r="H6" s="1002"/>
      <c r="I6" s="1003">
        <v>1245.3</v>
      </c>
      <c r="J6" s="1004"/>
      <c r="K6" s="201">
        <v>62.8</v>
      </c>
      <c r="L6" s="207">
        <v>21711.3</v>
      </c>
      <c r="M6" s="1001"/>
      <c r="N6" s="1002"/>
      <c r="O6" s="1005">
        <v>1392.7</v>
      </c>
      <c r="P6" s="1006"/>
      <c r="Q6" s="201">
        <v>74.599999999999994</v>
      </c>
      <c r="R6" s="208">
        <v>31707.5</v>
      </c>
      <c r="S6" s="209"/>
      <c r="V6" s="205"/>
      <c r="W6" s="206"/>
    </row>
    <row r="7" spans="2:23" ht="20.100000000000001" customHeight="1" x14ac:dyDescent="0.25">
      <c r="B7" s="198"/>
      <c r="D7" s="210"/>
      <c r="E7" s="210" t="s">
        <v>9</v>
      </c>
      <c r="F7" s="211"/>
      <c r="G7" s="1007">
        <v>141.6</v>
      </c>
      <c r="H7" s="1008"/>
      <c r="I7" s="1007">
        <v>152.9</v>
      </c>
      <c r="J7" s="1008"/>
      <c r="K7" s="212">
        <v>7.7</v>
      </c>
      <c r="L7" s="213">
        <v>2896.3</v>
      </c>
      <c r="M7" s="1007">
        <v>186.79079999999999</v>
      </c>
      <c r="N7" s="1008"/>
      <c r="O7" s="1007">
        <v>201.7</v>
      </c>
      <c r="P7" s="1008"/>
      <c r="Q7" s="214">
        <v>10.8</v>
      </c>
      <c r="R7" s="215">
        <v>5033.3</v>
      </c>
      <c r="S7" s="216"/>
      <c r="V7" s="205"/>
      <c r="W7" s="206"/>
    </row>
    <row r="8" spans="2:23" ht="20.100000000000001" customHeight="1" x14ac:dyDescent="0.25">
      <c r="B8" s="198"/>
      <c r="D8" s="210"/>
      <c r="E8" s="210" t="s">
        <v>65</v>
      </c>
      <c r="F8" s="211"/>
      <c r="G8" s="1007">
        <v>257.7</v>
      </c>
      <c r="H8" s="1008"/>
      <c r="I8" s="1007">
        <v>260.3</v>
      </c>
      <c r="J8" s="1008"/>
      <c r="K8" s="212">
        <v>13.1</v>
      </c>
      <c r="L8" s="213">
        <v>4770.3999999999996</v>
      </c>
      <c r="M8" s="1007">
        <v>312.75459999999998</v>
      </c>
      <c r="N8" s="1008"/>
      <c r="O8" s="1007">
        <v>315.89999999999998</v>
      </c>
      <c r="P8" s="1008"/>
      <c r="Q8" s="214">
        <v>16.899999999999999</v>
      </c>
      <c r="R8" s="215">
        <v>8014.6</v>
      </c>
      <c r="S8" s="216"/>
      <c r="V8" s="205"/>
      <c r="W8" s="206"/>
    </row>
    <row r="9" spans="2:23" ht="20.100000000000001" customHeight="1" x14ac:dyDescent="0.25">
      <c r="B9" s="198"/>
      <c r="D9" s="210"/>
      <c r="E9" s="210" t="s">
        <v>66</v>
      </c>
      <c r="F9" s="211"/>
      <c r="G9" s="1007">
        <v>71.3</v>
      </c>
      <c r="H9" s="1008"/>
      <c r="I9" s="1007">
        <v>74.2</v>
      </c>
      <c r="J9" s="1008"/>
      <c r="K9" s="212">
        <v>3.8</v>
      </c>
      <c r="L9" s="213">
        <v>1686.2</v>
      </c>
      <c r="M9" s="1007">
        <v>70.168999999999997</v>
      </c>
      <c r="N9" s="1008"/>
      <c r="O9" s="1007">
        <v>73</v>
      </c>
      <c r="P9" s="1008"/>
      <c r="Q9" s="214">
        <v>3.9</v>
      </c>
      <c r="R9" s="215">
        <v>2002</v>
      </c>
      <c r="S9" s="216"/>
      <c r="V9" s="205"/>
      <c r="W9" s="206"/>
    </row>
    <row r="10" spans="2:23" ht="20.100000000000001" customHeight="1" x14ac:dyDescent="0.25">
      <c r="B10" s="198"/>
      <c r="C10" s="210"/>
      <c r="D10" s="217" t="s">
        <v>12</v>
      </c>
      <c r="E10" s="217"/>
      <c r="F10" s="218" t="s">
        <v>12</v>
      </c>
      <c r="G10" s="1009">
        <v>0.6</v>
      </c>
      <c r="H10" s="1010"/>
      <c r="I10" s="1011">
        <v>0.6</v>
      </c>
      <c r="J10" s="1012"/>
      <c r="K10" s="219">
        <v>0.1</v>
      </c>
      <c r="L10" s="220">
        <v>15.1</v>
      </c>
      <c r="M10" s="1009">
        <v>1.5880000000000001</v>
      </c>
      <c r="N10" s="1010"/>
      <c r="O10" s="1011">
        <v>1.7</v>
      </c>
      <c r="P10" s="1012"/>
      <c r="Q10" s="219">
        <v>0.1</v>
      </c>
      <c r="R10" s="221">
        <v>42.4</v>
      </c>
      <c r="S10" s="222"/>
      <c r="V10" s="205"/>
      <c r="W10" s="206"/>
    </row>
    <row r="11" spans="2:23" ht="20.100000000000001" customHeight="1" x14ac:dyDescent="0.25">
      <c r="B11" s="198"/>
      <c r="C11" s="210"/>
      <c r="D11" s="217" t="s">
        <v>80</v>
      </c>
      <c r="E11" s="217"/>
      <c r="F11" s="218" t="s">
        <v>80</v>
      </c>
      <c r="G11" s="1009">
        <v>70.7</v>
      </c>
      <c r="H11" s="1010"/>
      <c r="I11" s="1011">
        <v>73.5</v>
      </c>
      <c r="J11" s="1012"/>
      <c r="K11" s="219">
        <v>3.7</v>
      </c>
      <c r="L11" s="220">
        <v>1671.1</v>
      </c>
      <c r="M11" s="1009">
        <v>68.581000000000003</v>
      </c>
      <c r="N11" s="1010"/>
      <c r="O11" s="1011">
        <v>71.3</v>
      </c>
      <c r="P11" s="1012"/>
      <c r="Q11" s="219">
        <v>3.8</v>
      </c>
      <c r="R11" s="221">
        <v>1959.6</v>
      </c>
      <c r="S11" s="222"/>
      <c r="V11" s="205"/>
      <c r="W11" s="206"/>
    </row>
    <row r="12" spans="2:23" ht="20.100000000000001" customHeight="1" x14ac:dyDescent="0.25">
      <c r="B12" s="198"/>
      <c r="D12" s="210"/>
      <c r="E12" s="210" t="s">
        <v>68</v>
      </c>
      <c r="F12" s="211"/>
      <c r="G12" s="1007">
        <v>713.1</v>
      </c>
      <c r="H12" s="1008"/>
      <c r="I12" s="1007">
        <v>684.6</v>
      </c>
      <c r="J12" s="1008"/>
      <c r="K12" s="212">
        <v>34.5</v>
      </c>
      <c r="L12" s="213">
        <v>10973.7</v>
      </c>
      <c r="M12" s="1007">
        <v>748.73430000000008</v>
      </c>
      <c r="N12" s="1008"/>
      <c r="O12" s="1007">
        <v>718.8</v>
      </c>
      <c r="P12" s="1008"/>
      <c r="Q12" s="214">
        <v>38.5</v>
      </c>
      <c r="R12" s="215">
        <v>14599</v>
      </c>
      <c r="S12" s="216"/>
      <c r="V12" s="205"/>
      <c r="W12" s="206"/>
    </row>
    <row r="13" spans="2:23" ht="20.100000000000001" customHeight="1" x14ac:dyDescent="0.25">
      <c r="B13" s="198"/>
      <c r="D13" s="210"/>
      <c r="E13" s="210" t="s">
        <v>45</v>
      </c>
      <c r="F13" s="211"/>
      <c r="G13" s="1013">
        <v>67.900000000000006</v>
      </c>
      <c r="H13" s="1014"/>
      <c r="I13" s="1007">
        <v>73.3</v>
      </c>
      <c r="J13" s="1008"/>
      <c r="K13" s="212">
        <v>3.7</v>
      </c>
      <c r="L13" s="213">
        <v>1384.7</v>
      </c>
      <c r="M13" s="1013">
        <v>77.114800000000002</v>
      </c>
      <c r="N13" s="1014"/>
      <c r="O13" s="1013">
        <v>83.3</v>
      </c>
      <c r="P13" s="1014"/>
      <c r="Q13" s="214">
        <v>4.5</v>
      </c>
      <c r="R13" s="215">
        <v>2058.6</v>
      </c>
      <c r="S13" s="216"/>
      <c r="V13" s="205"/>
      <c r="W13" s="206"/>
    </row>
    <row r="14" spans="2:23" ht="15.75" customHeight="1" x14ac:dyDescent="0.25">
      <c r="B14" s="1015" t="s">
        <v>81</v>
      </c>
      <c r="C14" s="1016"/>
      <c r="D14" s="1016"/>
      <c r="E14" s="1016"/>
      <c r="F14" s="1017"/>
      <c r="G14" s="1018"/>
      <c r="H14" s="1019"/>
      <c r="I14" s="1020">
        <v>1982.5</v>
      </c>
      <c r="J14" s="1021"/>
      <c r="K14" s="223">
        <v>100</v>
      </c>
      <c r="L14" s="224">
        <v>24089.5</v>
      </c>
      <c r="M14" s="1022"/>
      <c r="N14" s="1019"/>
      <c r="O14" s="1023">
        <v>1866.2</v>
      </c>
      <c r="P14" s="1024"/>
      <c r="Q14" s="223">
        <v>100</v>
      </c>
      <c r="R14" s="225">
        <v>35882.400000000001</v>
      </c>
      <c r="S14" s="226"/>
      <c r="V14" s="205"/>
    </row>
    <row r="15" spans="2:23" ht="21.75" customHeight="1" x14ac:dyDescent="0.25">
      <c r="E15" s="227"/>
      <c r="M15" s="180"/>
      <c r="N15" s="180"/>
    </row>
    <row r="16" spans="2:23" x14ac:dyDescent="0.25">
      <c r="M16" s="180"/>
      <c r="N16" s="180"/>
      <c r="O16" s="228"/>
      <c r="T16" s="229"/>
    </row>
    <row r="17" spans="2:14" x14ac:dyDescent="0.25">
      <c r="M17" s="180"/>
      <c r="N17" s="116"/>
    </row>
    <row r="18" spans="2:14" ht="9.75" customHeight="1" x14ac:dyDescent="0.25">
      <c r="B18" s="230"/>
      <c r="M18" s="180"/>
      <c r="N18" s="231"/>
    </row>
    <row r="19" spans="2:14" ht="16.5" customHeight="1" x14ac:dyDescent="0.25">
      <c r="M19" s="180"/>
      <c r="N19" s="116"/>
    </row>
    <row r="20" spans="2:14" ht="15" customHeight="1" x14ac:dyDescent="0.25">
      <c r="M20" s="180"/>
      <c r="N20" s="116"/>
    </row>
    <row r="21" spans="2:14" ht="15" customHeight="1" x14ac:dyDescent="0.25">
      <c r="M21" s="180"/>
      <c r="N21" s="116"/>
    </row>
    <row r="22" spans="2:14" ht="15" customHeight="1" x14ac:dyDescent="0.25">
      <c r="M22" s="180"/>
      <c r="N22" s="116"/>
    </row>
    <row r="23" spans="2:14" ht="15" customHeight="1" x14ac:dyDescent="0.25">
      <c r="M23" s="180"/>
      <c r="N23" s="116"/>
    </row>
    <row r="24" spans="2:14" ht="15" customHeight="1" x14ac:dyDescent="0.25">
      <c r="M24" s="180"/>
      <c r="N24" s="116"/>
    </row>
    <row r="25" spans="2:14" ht="15" customHeight="1" x14ac:dyDescent="0.25">
      <c r="M25" s="180"/>
      <c r="N25" s="116"/>
    </row>
    <row r="26" spans="2:14" ht="15" customHeight="1" x14ac:dyDescent="0.25">
      <c r="M26" s="180"/>
      <c r="N26" s="116"/>
    </row>
    <row r="27" spans="2:14" ht="12" customHeight="1" x14ac:dyDescent="0.25">
      <c r="M27" s="180"/>
      <c r="N27" s="116"/>
    </row>
    <row r="28" spans="2:14" ht="12" customHeight="1" x14ac:dyDescent="0.25">
      <c r="M28" s="180"/>
      <c r="N28" s="116"/>
    </row>
    <row r="29" spans="2:14" ht="17.25" customHeight="1" x14ac:dyDescent="0.25">
      <c r="M29" s="180"/>
      <c r="N29" s="116"/>
    </row>
    <row r="30" spans="2:14" ht="20.100000000000001" customHeight="1" x14ac:dyDescent="0.25">
      <c r="M30" s="180"/>
      <c r="N30" s="116"/>
    </row>
    <row r="31" spans="2:14" ht="20.100000000000001" customHeight="1" x14ac:dyDescent="0.25">
      <c r="M31" s="180"/>
      <c r="N31" s="116"/>
    </row>
    <row r="32" spans="2:14" ht="15" customHeight="1" x14ac:dyDescent="0.25">
      <c r="M32" s="180"/>
      <c r="N32" s="116"/>
    </row>
    <row r="33" spans="2:19" ht="20.100000000000001" customHeight="1" x14ac:dyDescent="0.25">
      <c r="M33" s="180"/>
      <c r="N33" s="116"/>
    </row>
    <row r="34" spans="2:19" ht="17.25" customHeight="1" x14ac:dyDescent="0.25">
      <c r="M34" s="180"/>
      <c r="N34" s="116"/>
    </row>
    <row r="35" spans="2:19" x14ac:dyDescent="0.25">
      <c r="M35" s="180"/>
      <c r="N35" s="116"/>
    </row>
    <row r="36" spans="2:19" x14ac:dyDescent="0.25">
      <c r="M36" s="180"/>
      <c r="N36" s="116"/>
    </row>
    <row r="37" spans="2:19" x14ac:dyDescent="0.25">
      <c r="D37" s="232"/>
      <c r="E37" s="232"/>
      <c r="F37" s="232"/>
      <c r="G37" s="232"/>
      <c r="H37" s="232"/>
      <c r="I37" s="232"/>
      <c r="M37" s="180"/>
      <c r="N37" s="116"/>
    </row>
    <row r="38" spans="2:19" x14ac:dyDescent="0.25">
      <c r="D38" s="233"/>
      <c r="E38" s="233"/>
      <c r="F38" s="233"/>
      <c r="G38" s="233"/>
      <c r="H38" s="233"/>
      <c r="I38" s="233"/>
      <c r="M38" s="180"/>
      <c r="N38" s="116"/>
    </row>
    <row r="39" spans="2:19" x14ac:dyDescent="0.25">
      <c r="N39" s="234"/>
    </row>
    <row r="40" spans="2:19" ht="23.25" customHeight="1" x14ac:dyDescent="0.25">
      <c r="N40" s="234"/>
    </row>
    <row r="41" spans="2:19" ht="7.5" customHeight="1" x14ac:dyDescent="0.25">
      <c r="N41" s="178"/>
    </row>
    <row r="42" spans="2:19" x14ac:dyDescent="0.25">
      <c r="N42" s="178"/>
    </row>
    <row r="43" spans="2:19" ht="4.5" customHeight="1" x14ac:dyDescent="0.25">
      <c r="M43" s="235"/>
      <c r="N43" s="178"/>
    </row>
    <row r="44" spans="2:19" ht="11.25" customHeight="1" x14ac:dyDescent="0.25">
      <c r="N44" s="178"/>
    </row>
    <row r="45" spans="2:19" ht="16.5" customHeight="1" x14ac:dyDescent="0.25">
      <c r="N45" s="178"/>
    </row>
    <row r="46" spans="2:19" ht="9.75" customHeight="1" x14ac:dyDescent="0.25">
      <c r="N46" s="178"/>
    </row>
    <row r="47" spans="2:19" ht="22.5" customHeight="1" x14ac:dyDescent="0.25">
      <c r="B47" s="174" t="s">
        <v>82</v>
      </c>
      <c r="C47" s="176"/>
      <c r="N47" s="178"/>
    </row>
    <row r="48" spans="2:19" ht="16.5" customHeight="1" x14ac:dyDescent="0.25">
      <c r="B48" s="1025" t="s">
        <v>83</v>
      </c>
      <c r="C48" s="1026"/>
      <c r="D48" s="1026"/>
      <c r="E48" s="1026"/>
      <c r="F48" s="1026"/>
      <c r="G48" s="1025">
        <v>2020</v>
      </c>
      <c r="H48" s="1026"/>
      <c r="I48" s="1026"/>
      <c r="J48" s="1026"/>
      <c r="K48" s="1026"/>
      <c r="L48" s="1029"/>
      <c r="M48" s="1026">
        <v>2021</v>
      </c>
      <c r="N48" s="1026"/>
      <c r="O48" s="1026"/>
      <c r="P48" s="1026"/>
      <c r="Q48" s="1026"/>
      <c r="R48" s="1030"/>
      <c r="S48" s="182"/>
    </row>
    <row r="49" spans="2:23" ht="20.25" customHeight="1" x14ac:dyDescent="0.25">
      <c r="B49" s="1027"/>
      <c r="C49" s="1028"/>
      <c r="D49" s="1028"/>
      <c r="E49" s="1028"/>
      <c r="F49" s="1028"/>
      <c r="G49" s="996" t="s">
        <v>84</v>
      </c>
      <c r="H49" s="1031"/>
      <c r="I49" s="1032"/>
      <c r="J49" s="992" t="s">
        <v>62</v>
      </c>
      <c r="K49" s="1032"/>
      <c r="L49" s="236" t="s">
        <v>63</v>
      </c>
      <c r="M49" s="998" t="s">
        <v>84</v>
      </c>
      <c r="N49" s="1031"/>
      <c r="O49" s="1032"/>
      <c r="P49" s="992" t="s">
        <v>62</v>
      </c>
      <c r="Q49" s="1032"/>
      <c r="R49" s="237" t="s">
        <v>63</v>
      </c>
      <c r="S49" s="182"/>
    </row>
    <row r="50" spans="2:23" ht="16.5" customHeight="1" x14ac:dyDescent="0.25">
      <c r="B50" s="198"/>
      <c r="C50" s="146" t="s">
        <v>85</v>
      </c>
      <c r="D50" s="146"/>
      <c r="E50" s="146"/>
      <c r="F50" s="146"/>
      <c r="G50" s="1046">
        <v>55.8</v>
      </c>
      <c r="H50" s="1047"/>
      <c r="I50" s="1048"/>
      <c r="J50" s="1033">
        <v>58</v>
      </c>
      <c r="K50" s="1034"/>
      <c r="L50" s="238">
        <v>8.5</v>
      </c>
      <c r="M50" s="1047">
        <v>30.9</v>
      </c>
      <c r="N50" s="1047"/>
      <c r="O50" s="1048"/>
      <c r="P50" s="1033">
        <v>32.200000000000003</v>
      </c>
      <c r="Q50" s="1034"/>
      <c r="R50" s="239">
        <v>5.1022025035652039</v>
      </c>
      <c r="S50" s="240"/>
      <c r="W50" s="228"/>
    </row>
    <row r="51" spans="2:23" ht="16.5" customHeight="1" x14ac:dyDescent="0.25">
      <c r="B51" s="198"/>
      <c r="C51" s="210" t="s">
        <v>86</v>
      </c>
      <c r="D51" s="210"/>
      <c r="E51" s="210"/>
      <c r="F51" s="210"/>
      <c r="G51" s="1035">
        <v>121.4</v>
      </c>
      <c r="H51" s="1036"/>
      <c r="I51" s="1037"/>
      <c r="J51" s="1038">
        <v>122.6</v>
      </c>
      <c r="K51" s="1039"/>
      <c r="L51" s="241">
        <v>18.100000000000001</v>
      </c>
      <c r="M51" s="1036">
        <v>110.5</v>
      </c>
      <c r="N51" s="1040"/>
      <c r="O51" s="1037"/>
      <c r="P51" s="1038">
        <v>111.6</v>
      </c>
      <c r="Q51" s="1039"/>
      <c r="R51" s="242">
        <v>17.683409919188716</v>
      </c>
      <c r="S51" s="240"/>
      <c r="W51" s="228"/>
    </row>
    <row r="52" spans="2:23" ht="16.5" customHeight="1" x14ac:dyDescent="0.25">
      <c r="B52" s="198"/>
      <c r="C52" s="210" t="s">
        <v>87</v>
      </c>
      <c r="D52" s="210"/>
      <c r="E52" s="210"/>
      <c r="F52" s="210"/>
      <c r="G52" s="1035">
        <v>519.4</v>
      </c>
      <c r="H52" s="1036"/>
      <c r="I52" s="1037"/>
      <c r="J52" s="1038">
        <v>498.6</v>
      </c>
      <c r="K52" s="1039"/>
      <c r="L52" s="241">
        <v>73.400000000000006</v>
      </c>
      <c r="M52" s="1036">
        <v>507.7</v>
      </c>
      <c r="N52" s="1040"/>
      <c r="O52" s="1037"/>
      <c r="P52" s="1038">
        <v>487.4</v>
      </c>
      <c r="Q52" s="1039"/>
      <c r="R52" s="242">
        <v>77.23023292663602</v>
      </c>
      <c r="S52" s="240"/>
      <c r="W52" s="228"/>
    </row>
    <row r="53" spans="2:23" ht="16.5" customHeight="1" x14ac:dyDescent="0.25">
      <c r="B53" s="198"/>
      <c r="C53" s="1041" t="s">
        <v>45</v>
      </c>
      <c r="D53" s="1041"/>
      <c r="E53" s="1041"/>
      <c r="F53" s="1042"/>
      <c r="G53" s="1043"/>
      <c r="H53" s="1044"/>
      <c r="I53" s="1045"/>
      <c r="J53" s="243"/>
      <c r="K53" s="244"/>
      <c r="L53" s="245"/>
      <c r="M53" s="1044"/>
      <c r="N53" s="1044"/>
      <c r="O53" s="1045"/>
      <c r="P53" s="243"/>
      <c r="Q53" s="244"/>
      <c r="R53" s="246"/>
      <c r="S53" s="247"/>
    </row>
    <row r="54" spans="2:23" ht="21" customHeight="1" x14ac:dyDescent="0.25">
      <c r="B54" s="248"/>
      <c r="C54" s="249" t="s">
        <v>6</v>
      </c>
      <c r="D54" s="250"/>
      <c r="E54" s="250"/>
      <c r="F54" s="250"/>
      <c r="G54" s="1049"/>
      <c r="H54" s="1050"/>
      <c r="I54" s="1051"/>
      <c r="J54" s="1052">
        <v>679.2</v>
      </c>
      <c r="K54" s="1053"/>
      <c r="L54" s="251">
        <v>100</v>
      </c>
      <c r="M54" s="1050"/>
      <c r="N54" s="1050"/>
      <c r="O54" s="1051"/>
      <c r="P54" s="1052">
        <v>631.1</v>
      </c>
      <c r="Q54" s="1053"/>
      <c r="R54" s="252">
        <v>100</v>
      </c>
      <c r="S54" s="253"/>
    </row>
    <row r="55" spans="2:23" x14ac:dyDescent="0.25">
      <c r="B55" s="171"/>
      <c r="G55" s="228"/>
      <c r="K55" s="71"/>
      <c r="N55" s="178"/>
    </row>
    <row r="56" spans="2:23" x14ac:dyDescent="0.25">
      <c r="N56" s="178"/>
      <c r="R56" s="254"/>
      <c r="S56" s="254"/>
    </row>
    <row r="57" spans="2:23" x14ac:dyDescent="0.25">
      <c r="K57" s="71"/>
    </row>
    <row r="58" spans="2:23" x14ac:dyDescent="0.25">
      <c r="H58" s="71"/>
    </row>
    <row r="59" spans="2:23" x14ac:dyDescent="0.25">
      <c r="H59" s="71"/>
    </row>
    <row r="60" spans="2:23" x14ac:dyDescent="0.25">
      <c r="H60" s="71"/>
    </row>
    <row r="61" spans="2:23" x14ac:dyDescent="0.25">
      <c r="H61" s="71"/>
    </row>
  </sheetData>
  <mergeCells count="74">
    <mergeCell ref="G54:I54"/>
    <mergeCell ref="J54:K54"/>
    <mergeCell ref="M54:O54"/>
    <mergeCell ref="P54:Q54"/>
    <mergeCell ref="G52:I52"/>
    <mergeCell ref="J52:K52"/>
    <mergeCell ref="M52:O52"/>
    <mergeCell ref="P52:Q52"/>
    <mergeCell ref="C53:F53"/>
    <mergeCell ref="G53:I53"/>
    <mergeCell ref="M53:O53"/>
    <mergeCell ref="G50:I50"/>
    <mergeCell ref="J50:K50"/>
    <mergeCell ref="M50:O50"/>
    <mergeCell ref="P50:Q50"/>
    <mergeCell ref="G51:I51"/>
    <mergeCell ref="J51:K51"/>
    <mergeCell ref="M51:O51"/>
    <mergeCell ref="P51:Q51"/>
    <mergeCell ref="B48:F49"/>
    <mergeCell ref="G48:L48"/>
    <mergeCell ref="M48:R48"/>
    <mergeCell ref="G49:I49"/>
    <mergeCell ref="J49:K49"/>
    <mergeCell ref="M49:O49"/>
    <mergeCell ref="P49:Q49"/>
    <mergeCell ref="G13:H13"/>
    <mergeCell ref="I13:J13"/>
    <mergeCell ref="M13:N13"/>
    <mergeCell ref="O13:P13"/>
    <mergeCell ref="B14:F14"/>
    <mergeCell ref="G14:H14"/>
    <mergeCell ref="I14:J14"/>
    <mergeCell ref="M14:N14"/>
    <mergeCell ref="O14:P14"/>
    <mergeCell ref="G11:H11"/>
    <mergeCell ref="I11:J11"/>
    <mergeCell ref="M11:N11"/>
    <mergeCell ref="O11:P11"/>
    <mergeCell ref="G12:H12"/>
    <mergeCell ref="I12:J12"/>
    <mergeCell ref="M12:N12"/>
    <mergeCell ref="O12:P12"/>
    <mergeCell ref="G9:H9"/>
    <mergeCell ref="I9:J9"/>
    <mergeCell ref="M9:N9"/>
    <mergeCell ref="O9:P9"/>
    <mergeCell ref="G10:H10"/>
    <mergeCell ref="I10:J10"/>
    <mergeCell ref="M10:N10"/>
    <mergeCell ref="O10:P10"/>
    <mergeCell ref="G7:H7"/>
    <mergeCell ref="I7:J7"/>
    <mergeCell ref="M7:N7"/>
    <mergeCell ref="O7:P7"/>
    <mergeCell ref="G8:H8"/>
    <mergeCell ref="I8:J8"/>
    <mergeCell ref="M8:N8"/>
    <mergeCell ref="O8:P8"/>
    <mergeCell ref="G5:H5"/>
    <mergeCell ref="I5:J5"/>
    <mergeCell ref="M5:N5"/>
    <mergeCell ref="O5:P5"/>
    <mergeCell ref="G6:H6"/>
    <mergeCell ref="I6:J6"/>
    <mergeCell ref="M6:N6"/>
    <mergeCell ref="O6:P6"/>
    <mergeCell ref="B2:F3"/>
    <mergeCell ref="G2:L2"/>
    <mergeCell ref="M2:R2"/>
    <mergeCell ref="G3:H3"/>
    <mergeCell ref="I3:J3"/>
    <mergeCell ref="M3:N3"/>
    <mergeCell ref="O3:P3"/>
  </mergeCells>
  <printOptions horizontalCentered="1" verticalCentered="1"/>
  <pageMargins left="0.39370078740157483" right="0.23622047244094491" top="0.59055118110236227" bottom="0.39370078740157483" header="0.51181102362204722" footer="0.35433070866141736"/>
  <pageSetup paperSize="9" scale="74" orientation="portrait" r:id="rId1"/>
  <headerFooter alignWithMargins="0">
    <oddHeader>&amp;C15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71"/>
  <sheetViews>
    <sheetView zoomScaleNormal="100" zoomScaleSheetLayoutView="100" workbookViewId="0">
      <selection activeCell="Q10" sqref="Q10"/>
    </sheetView>
  </sheetViews>
  <sheetFormatPr defaultColWidth="8" defaultRowHeight="12.75" x14ac:dyDescent="0.2"/>
  <cols>
    <col min="1" max="1" width="18.42578125" style="256" customWidth="1"/>
    <col min="2" max="2" width="7.85546875" style="256" customWidth="1"/>
    <col min="3" max="3" width="7.7109375" style="256" customWidth="1"/>
    <col min="4" max="4" width="7.5703125" style="256" customWidth="1"/>
    <col min="5" max="5" width="6" style="256" customWidth="1"/>
    <col min="6" max="6" width="6.7109375" style="256" customWidth="1"/>
    <col min="7" max="7" width="6.85546875" style="256" customWidth="1"/>
    <col min="8" max="9" width="7.5703125" style="256" customWidth="1"/>
    <col min="10" max="10" width="7.140625" style="256" customWidth="1"/>
    <col min="11" max="11" width="7.28515625" style="256" customWidth="1"/>
    <col min="12" max="12" width="13.85546875" style="256" customWidth="1"/>
    <col min="13" max="13" width="3.5703125" style="256" customWidth="1"/>
    <col min="14" max="15" width="8" style="269"/>
    <col min="16" max="16" width="8.85546875" style="269" customWidth="1"/>
    <col min="17" max="17" width="9.140625" style="269" customWidth="1"/>
    <col min="18" max="18" width="9.42578125" style="269" customWidth="1"/>
    <col min="19" max="256" width="8" style="256"/>
    <col min="257" max="257" width="18.42578125" style="256" customWidth="1"/>
    <col min="258" max="258" width="7.85546875" style="256" customWidth="1"/>
    <col min="259" max="259" width="7.7109375" style="256" customWidth="1"/>
    <col min="260" max="260" width="7.5703125" style="256" customWidth="1"/>
    <col min="261" max="261" width="6" style="256" customWidth="1"/>
    <col min="262" max="262" width="6.7109375" style="256" customWidth="1"/>
    <col min="263" max="263" width="6.85546875" style="256" customWidth="1"/>
    <col min="264" max="265" width="7.5703125" style="256" customWidth="1"/>
    <col min="266" max="266" width="7.140625" style="256" customWidth="1"/>
    <col min="267" max="267" width="7.28515625" style="256" customWidth="1"/>
    <col min="268" max="268" width="13.85546875" style="256" customWidth="1"/>
    <col min="269" max="269" width="3.5703125" style="256" customWidth="1"/>
    <col min="270" max="271" width="8" style="256"/>
    <col min="272" max="272" width="8.85546875" style="256" customWidth="1"/>
    <col min="273" max="273" width="9.140625" style="256" customWidth="1"/>
    <col min="274" max="274" width="9.42578125" style="256" customWidth="1"/>
    <col min="275" max="512" width="8" style="256"/>
    <col min="513" max="513" width="18.42578125" style="256" customWidth="1"/>
    <col min="514" max="514" width="7.85546875" style="256" customWidth="1"/>
    <col min="515" max="515" width="7.7109375" style="256" customWidth="1"/>
    <col min="516" max="516" width="7.5703125" style="256" customWidth="1"/>
    <col min="517" max="517" width="6" style="256" customWidth="1"/>
    <col min="518" max="518" width="6.7109375" style="256" customWidth="1"/>
    <col min="519" max="519" width="6.85546875" style="256" customWidth="1"/>
    <col min="520" max="521" width="7.5703125" style="256" customWidth="1"/>
    <col min="522" max="522" width="7.140625" style="256" customWidth="1"/>
    <col min="523" max="523" width="7.28515625" style="256" customWidth="1"/>
    <col min="524" max="524" width="13.85546875" style="256" customWidth="1"/>
    <col min="525" max="525" width="3.5703125" style="256" customWidth="1"/>
    <col min="526" max="527" width="8" style="256"/>
    <col min="528" max="528" width="8.85546875" style="256" customWidth="1"/>
    <col min="529" max="529" width="9.140625" style="256" customWidth="1"/>
    <col min="530" max="530" width="9.42578125" style="256" customWidth="1"/>
    <col min="531" max="768" width="8" style="256"/>
    <col min="769" max="769" width="18.42578125" style="256" customWidth="1"/>
    <col min="770" max="770" width="7.85546875" style="256" customWidth="1"/>
    <col min="771" max="771" width="7.7109375" style="256" customWidth="1"/>
    <col min="772" max="772" width="7.5703125" style="256" customWidth="1"/>
    <col min="773" max="773" width="6" style="256" customWidth="1"/>
    <col min="774" max="774" width="6.7109375" style="256" customWidth="1"/>
    <col min="775" max="775" width="6.85546875" style="256" customWidth="1"/>
    <col min="776" max="777" width="7.5703125" style="256" customWidth="1"/>
    <col min="778" max="778" width="7.140625" style="256" customWidth="1"/>
    <col min="779" max="779" width="7.28515625" style="256" customWidth="1"/>
    <col min="780" max="780" width="13.85546875" style="256" customWidth="1"/>
    <col min="781" max="781" width="3.5703125" style="256" customWidth="1"/>
    <col min="782" max="783" width="8" style="256"/>
    <col min="784" max="784" width="8.85546875" style="256" customWidth="1"/>
    <col min="785" max="785" width="9.140625" style="256" customWidth="1"/>
    <col min="786" max="786" width="9.42578125" style="256" customWidth="1"/>
    <col min="787" max="1024" width="8" style="256"/>
    <col min="1025" max="1025" width="18.42578125" style="256" customWidth="1"/>
    <col min="1026" max="1026" width="7.85546875" style="256" customWidth="1"/>
    <col min="1027" max="1027" width="7.7109375" style="256" customWidth="1"/>
    <col min="1028" max="1028" width="7.5703125" style="256" customWidth="1"/>
    <col min="1029" max="1029" width="6" style="256" customWidth="1"/>
    <col min="1030" max="1030" width="6.7109375" style="256" customWidth="1"/>
    <col min="1031" max="1031" width="6.85546875" style="256" customWidth="1"/>
    <col min="1032" max="1033" width="7.5703125" style="256" customWidth="1"/>
    <col min="1034" max="1034" width="7.140625" style="256" customWidth="1"/>
    <col min="1035" max="1035" width="7.28515625" style="256" customWidth="1"/>
    <col min="1036" max="1036" width="13.85546875" style="256" customWidth="1"/>
    <col min="1037" max="1037" width="3.5703125" style="256" customWidth="1"/>
    <col min="1038" max="1039" width="8" style="256"/>
    <col min="1040" max="1040" width="8.85546875" style="256" customWidth="1"/>
    <col min="1041" max="1041" width="9.140625" style="256" customWidth="1"/>
    <col min="1042" max="1042" width="9.42578125" style="256" customWidth="1"/>
    <col min="1043" max="1280" width="8" style="256"/>
    <col min="1281" max="1281" width="18.42578125" style="256" customWidth="1"/>
    <col min="1282" max="1282" width="7.85546875" style="256" customWidth="1"/>
    <col min="1283" max="1283" width="7.7109375" style="256" customWidth="1"/>
    <col min="1284" max="1284" width="7.5703125" style="256" customWidth="1"/>
    <col min="1285" max="1285" width="6" style="256" customWidth="1"/>
    <col min="1286" max="1286" width="6.7109375" style="256" customWidth="1"/>
    <col min="1287" max="1287" width="6.85546875" style="256" customWidth="1"/>
    <col min="1288" max="1289" width="7.5703125" style="256" customWidth="1"/>
    <col min="1290" max="1290" width="7.140625" style="256" customWidth="1"/>
    <col min="1291" max="1291" width="7.28515625" style="256" customWidth="1"/>
    <col min="1292" max="1292" width="13.85546875" style="256" customWidth="1"/>
    <col min="1293" max="1293" width="3.5703125" style="256" customWidth="1"/>
    <col min="1294" max="1295" width="8" style="256"/>
    <col min="1296" max="1296" width="8.85546875" style="256" customWidth="1"/>
    <col min="1297" max="1297" width="9.140625" style="256" customWidth="1"/>
    <col min="1298" max="1298" width="9.42578125" style="256" customWidth="1"/>
    <col min="1299" max="1536" width="8" style="256"/>
    <col min="1537" max="1537" width="18.42578125" style="256" customWidth="1"/>
    <col min="1538" max="1538" width="7.85546875" style="256" customWidth="1"/>
    <col min="1539" max="1539" width="7.7109375" style="256" customWidth="1"/>
    <col min="1540" max="1540" width="7.5703125" style="256" customWidth="1"/>
    <col min="1541" max="1541" width="6" style="256" customWidth="1"/>
    <col min="1542" max="1542" width="6.7109375" style="256" customWidth="1"/>
    <col min="1543" max="1543" width="6.85546875" style="256" customWidth="1"/>
    <col min="1544" max="1545" width="7.5703125" style="256" customWidth="1"/>
    <col min="1546" max="1546" width="7.140625" style="256" customWidth="1"/>
    <col min="1547" max="1547" width="7.28515625" style="256" customWidth="1"/>
    <col min="1548" max="1548" width="13.85546875" style="256" customWidth="1"/>
    <col min="1549" max="1549" width="3.5703125" style="256" customWidth="1"/>
    <col min="1550" max="1551" width="8" style="256"/>
    <col min="1552" max="1552" width="8.85546875" style="256" customWidth="1"/>
    <col min="1553" max="1553" width="9.140625" style="256" customWidth="1"/>
    <col min="1554" max="1554" width="9.42578125" style="256" customWidth="1"/>
    <col min="1555" max="1792" width="8" style="256"/>
    <col min="1793" max="1793" width="18.42578125" style="256" customWidth="1"/>
    <col min="1794" max="1794" width="7.85546875" style="256" customWidth="1"/>
    <col min="1795" max="1795" width="7.7109375" style="256" customWidth="1"/>
    <col min="1796" max="1796" width="7.5703125" style="256" customWidth="1"/>
    <col min="1797" max="1797" width="6" style="256" customWidth="1"/>
    <col min="1798" max="1798" width="6.7109375" style="256" customWidth="1"/>
    <col min="1799" max="1799" width="6.85546875" style="256" customWidth="1"/>
    <col min="1800" max="1801" width="7.5703125" style="256" customWidth="1"/>
    <col min="1802" max="1802" width="7.140625" style="256" customWidth="1"/>
    <col min="1803" max="1803" width="7.28515625" style="256" customWidth="1"/>
    <col min="1804" max="1804" width="13.85546875" style="256" customWidth="1"/>
    <col min="1805" max="1805" width="3.5703125" style="256" customWidth="1"/>
    <col min="1806" max="1807" width="8" style="256"/>
    <col min="1808" max="1808" width="8.85546875" style="256" customWidth="1"/>
    <col min="1809" max="1809" width="9.140625" style="256" customWidth="1"/>
    <col min="1810" max="1810" width="9.42578125" style="256" customWidth="1"/>
    <col min="1811" max="2048" width="8" style="256"/>
    <col min="2049" max="2049" width="18.42578125" style="256" customWidth="1"/>
    <col min="2050" max="2050" width="7.85546875" style="256" customWidth="1"/>
    <col min="2051" max="2051" width="7.7109375" style="256" customWidth="1"/>
    <col min="2052" max="2052" width="7.5703125" style="256" customWidth="1"/>
    <col min="2053" max="2053" width="6" style="256" customWidth="1"/>
    <col min="2054" max="2054" width="6.7109375" style="256" customWidth="1"/>
    <col min="2055" max="2055" width="6.85546875" style="256" customWidth="1"/>
    <col min="2056" max="2057" width="7.5703125" style="256" customWidth="1"/>
    <col min="2058" max="2058" width="7.140625" style="256" customWidth="1"/>
    <col min="2059" max="2059" width="7.28515625" style="256" customWidth="1"/>
    <col min="2060" max="2060" width="13.85546875" style="256" customWidth="1"/>
    <col min="2061" max="2061" width="3.5703125" style="256" customWidth="1"/>
    <col min="2062" max="2063" width="8" style="256"/>
    <col min="2064" max="2064" width="8.85546875" style="256" customWidth="1"/>
    <col min="2065" max="2065" width="9.140625" style="256" customWidth="1"/>
    <col min="2066" max="2066" width="9.42578125" style="256" customWidth="1"/>
    <col min="2067" max="2304" width="8" style="256"/>
    <col min="2305" max="2305" width="18.42578125" style="256" customWidth="1"/>
    <col min="2306" max="2306" width="7.85546875" style="256" customWidth="1"/>
    <col min="2307" max="2307" width="7.7109375" style="256" customWidth="1"/>
    <col min="2308" max="2308" width="7.5703125" style="256" customWidth="1"/>
    <col min="2309" max="2309" width="6" style="256" customWidth="1"/>
    <col min="2310" max="2310" width="6.7109375" style="256" customWidth="1"/>
    <col min="2311" max="2311" width="6.85546875" style="256" customWidth="1"/>
    <col min="2312" max="2313" width="7.5703125" style="256" customWidth="1"/>
    <col min="2314" max="2314" width="7.140625" style="256" customWidth="1"/>
    <col min="2315" max="2315" width="7.28515625" style="256" customWidth="1"/>
    <col min="2316" max="2316" width="13.85546875" style="256" customWidth="1"/>
    <col min="2317" max="2317" width="3.5703125" style="256" customWidth="1"/>
    <col min="2318" max="2319" width="8" style="256"/>
    <col min="2320" max="2320" width="8.85546875" style="256" customWidth="1"/>
    <col min="2321" max="2321" width="9.140625" style="256" customWidth="1"/>
    <col min="2322" max="2322" width="9.42578125" style="256" customWidth="1"/>
    <col min="2323" max="2560" width="8" style="256"/>
    <col min="2561" max="2561" width="18.42578125" style="256" customWidth="1"/>
    <col min="2562" max="2562" width="7.85546875" style="256" customWidth="1"/>
    <col min="2563" max="2563" width="7.7109375" style="256" customWidth="1"/>
    <col min="2564" max="2564" width="7.5703125" style="256" customWidth="1"/>
    <col min="2565" max="2565" width="6" style="256" customWidth="1"/>
    <col min="2566" max="2566" width="6.7109375" style="256" customWidth="1"/>
    <col min="2567" max="2567" width="6.85546875" style="256" customWidth="1"/>
    <col min="2568" max="2569" width="7.5703125" style="256" customWidth="1"/>
    <col min="2570" max="2570" width="7.140625" style="256" customWidth="1"/>
    <col min="2571" max="2571" width="7.28515625" style="256" customWidth="1"/>
    <col min="2572" max="2572" width="13.85546875" style="256" customWidth="1"/>
    <col min="2573" max="2573" width="3.5703125" style="256" customWidth="1"/>
    <col min="2574" max="2575" width="8" style="256"/>
    <col min="2576" max="2576" width="8.85546875" style="256" customWidth="1"/>
    <col min="2577" max="2577" width="9.140625" style="256" customWidth="1"/>
    <col min="2578" max="2578" width="9.42578125" style="256" customWidth="1"/>
    <col min="2579" max="2816" width="8" style="256"/>
    <col min="2817" max="2817" width="18.42578125" style="256" customWidth="1"/>
    <col min="2818" max="2818" width="7.85546875" style="256" customWidth="1"/>
    <col min="2819" max="2819" width="7.7109375" style="256" customWidth="1"/>
    <col min="2820" max="2820" width="7.5703125" style="256" customWidth="1"/>
    <col min="2821" max="2821" width="6" style="256" customWidth="1"/>
    <col min="2822" max="2822" width="6.7109375" style="256" customWidth="1"/>
    <col min="2823" max="2823" width="6.85546875" style="256" customWidth="1"/>
    <col min="2824" max="2825" width="7.5703125" style="256" customWidth="1"/>
    <col min="2826" max="2826" width="7.140625" style="256" customWidth="1"/>
    <col min="2827" max="2827" width="7.28515625" style="256" customWidth="1"/>
    <col min="2828" max="2828" width="13.85546875" style="256" customWidth="1"/>
    <col min="2829" max="2829" width="3.5703125" style="256" customWidth="1"/>
    <col min="2830" max="2831" width="8" style="256"/>
    <col min="2832" max="2832" width="8.85546875" style="256" customWidth="1"/>
    <col min="2833" max="2833" width="9.140625" style="256" customWidth="1"/>
    <col min="2834" max="2834" width="9.42578125" style="256" customWidth="1"/>
    <col min="2835" max="3072" width="8" style="256"/>
    <col min="3073" max="3073" width="18.42578125" style="256" customWidth="1"/>
    <col min="3074" max="3074" width="7.85546875" style="256" customWidth="1"/>
    <col min="3075" max="3075" width="7.7109375" style="256" customWidth="1"/>
    <col min="3076" max="3076" width="7.5703125" style="256" customWidth="1"/>
    <col min="3077" max="3077" width="6" style="256" customWidth="1"/>
    <col min="3078" max="3078" width="6.7109375" style="256" customWidth="1"/>
    <col min="3079" max="3079" width="6.85546875" style="256" customWidth="1"/>
    <col min="3080" max="3081" width="7.5703125" style="256" customWidth="1"/>
    <col min="3082" max="3082" width="7.140625" style="256" customWidth="1"/>
    <col min="3083" max="3083" width="7.28515625" style="256" customWidth="1"/>
    <col min="3084" max="3084" width="13.85546875" style="256" customWidth="1"/>
    <col min="3085" max="3085" width="3.5703125" style="256" customWidth="1"/>
    <col min="3086" max="3087" width="8" style="256"/>
    <col min="3088" max="3088" width="8.85546875" style="256" customWidth="1"/>
    <col min="3089" max="3089" width="9.140625" style="256" customWidth="1"/>
    <col min="3090" max="3090" width="9.42578125" style="256" customWidth="1"/>
    <col min="3091" max="3328" width="8" style="256"/>
    <col min="3329" max="3329" width="18.42578125" style="256" customWidth="1"/>
    <col min="3330" max="3330" width="7.85546875" style="256" customWidth="1"/>
    <col min="3331" max="3331" width="7.7109375" style="256" customWidth="1"/>
    <col min="3332" max="3332" width="7.5703125" style="256" customWidth="1"/>
    <col min="3333" max="3333" width="6" style="256" customWidth="1"/>
    <col min="3334" max="3334" width="6.7109375" style="256" customWidth="1"/>
    <col min="3335" max="3335" width="6.85546875" style="256" customWidth="1"/>
    <col min="3336" max="3337" width="7.5703125" style="256" customWidth="1"/>
    <col min="3338" max="3338" width="7.140625" style="256" customWidth="1"/>
    <col min="3339" max="3339" width="7.28515625" style="256" customWidth="1"/>
    <col min="3340" max="3340" width="13.85546875" style="256" customWidth="1"/>
    <col min="3341" max="3341" width="3.5703125" style="256" customWidth="1"/>
    <col min="3342" max="3343" width="8" style="256"/>
    <col min="3344" max="3344" width="8.85546875" style="256" customWidth="1"/>
    <col min="3345" max="3345" width="9.140625" style="256" customWidth="1"/>
    <col min="3346" max="3346" width="9.42578125" style="256" customWidth="1"/>
    <col min="3347" max="3584" width="8" style="256"/>
    <col min="3585" max="3585" width="18.42578125" style="256" customWidth="1"/>
    <col min="3586" max="3586" width="7.85546875" style="256" customWidth="1"/>
    <col min="3587" max="3587" width="7.7109375" style="256" customWidth="1"/>
    <col min="3588" max="3588" width="7.5703125" style="256" customWidth="1"/>
    <col min="3589" max="3589" width="6" style="256" customWidth="1"/>
    <col min="3590" max="3590" width="6.7109375" style="256" customWidth="1"/>
    <col min="3591" max="3591" width="6.85546875" style="256" customWidth="1"/>
    <col min="3592" max="3593" width="7.5703125" style="256" customWidth="1"/>
    <col min="3594" max="3594" width="7.140625" style="256" customWidth="1"/>
    <col min="3595" max="3595" width="7.28515625" style="256" customWidth="1"/>
    <col min="3596" max="3596" width="13.85546875" style="256" customWidth="1"/>
    <col min="3597" max="3597" width="3.5703125" style="256" customWidth="1"/>
    <col min="3598" max="3599" width="8" style="256"/>
    <col min="3600" max="3600" width="8.85546875" style="256" customWidth="1"/>
    <col min="3601" max="3601" width="9.140625" style="256" customWidth="1"/>
    <col min="3602" max="3602" width="9.42578125" style="256" customWidth="1"/>
    <col min="3603" max="3840" width="8" style="256"/>
    <col min="3841" max="3841" width="18.42578125" style="256" customWidth="1"/>
    <col min="3842" max="3842" width="7.85546875" style="256" customWidth="1"/>
    <col min="3843" max="3843" width="7.7109375" style="256" customWidth="1"/>
    <col min="3844" max="3844" width="7.5703125" style="256" customWidth="1"/>
    <col min="3845" max="3845" width="6" style="256" customWidth="1"/>
    <col min="3846" max="3846" width="6.7109375" style="256" customWidth="1"/>
    <col min="3847" max="3847" width="6.85546875" style="256" customWidth="1"/>
    <col min="3848" max="3849" width="7.5703125" style="256" customWidth="1"/>
    <col min="3850" max="3850" width="7.140625" style="256" customWidth="1"/>
    <col min="3851" max="3851" width="7.28515625" style="256" customWidth="1"/>
    <col min="3852" max="3852" width="13.85546875" style="256" customWidth="1"/>
    <col min="3853" max="3853" width="3.5703125" style="256" customWidth="1"/>
    <col min="3854" max="3855" width="8" style="256"/>
    <col min="3856" max="3856" width="8.85546875" style="256" customWidth="1"/>
    <col min="3857" max="3857" width="9.140625" style="256" customWidth="1"/>
    <col min="3858" max="3858" width="9.42578125" style="256" customWidth="1"/>
    <col min="3859" max="4096" width="8" style="256"/>
    <col min="4097" max="4097" width="18.42578125" style="256" customWidth="1"/>
    <col min="4098" max="4098" width="7.85546875" style="256" customWidth="1"/>
    <col min="4099" max="4099" width="7.7109375" style="256" customWidth="1"/>
    <col min="4100" max="4100" width="7.5703125" style="256" customWidth="1"/>
    <col min="4101" max="4101" width="6" style="256" customWidth="1"/>
    <col min="4102" max="4102" width="6.7109375" style="256" customWidth="1"/>
    <col min="4103" max="4103" width="6.85546875" style="256" customWidth="1"/>
    <col min="4104" max="4105" width="7.5703125" style="256" customWidth="1"/>
    <col min="4106" max="4106" width="7.140625" style="256" customWidth="1"/>
    <col min="4107" max="4107" width="7.28515625" style="256" customWidth="1"/>
    <col min="4108" max="4108" width="13.85546875" style="256" customWidth="1"/>
    <col min="4109" max="4109" width="3.5703125" style="256" customWidth="1"/>
    <col min="4110" max="4111" width="8" style="256"/>
    <col min="4112" max="4112" width="8.85546875" style="256" customWidth="1"/>
    <col min="4113" max="4113" width="9.140625" style="256" customWidth="1"/>
    <col min="4114" max="4114" width="9.42578125" style="256" customWidth="1"/>
    <col min="4115" max="4352" width="8" style="256"/>
    <col min="4353" max="4353" width="18.42578125" style="256" customWidth="1"/>
    <col min="4354" max="4354" width="7.85546875" style="256" customWidth="1"/>
    <col min="4355" max="4355" width="7.7109375" style="256" customWidth="1"/>
    <col min="4356" max="4356" width="7.5703125" style="256" customWidth="1"/>
    <col min="4357" max="4357" width="6" style="256" customWidth="1"/>
    <col min="4358" max="4358" width="6.7109375" style="256" customWidth="1"/>
    <col min="4359" max="4359" width="6.85546875" style="256" customWidth="1"/>
    <col min="4360" max="4361" width="7.5703125" style="256" customWidth="1"/>
    <col min="4362" max="4362" width="7.140625" style="256" customWidth="1"/>
    <col min="4363" max="4363" width="7.28515625" style="256" customWidth="1"/>
    <col min="4364" max="4364" width="13.85546875" style="256" customWidth="1"/>
    <col min="4365" max="4365" width="3.5703125" style="256" customWidth="1"/>
    <col min="4366" max="4367" width="8" style="256"/>
    <col min="4368" max="4368" width="8.85546875" style="256" customWidth="1"/>
    <col min="4369" max="4369" width="9.140625" style="256" customWidth="1"/>
    <col min="4370" max="4370" width="9.42578125" style="256" customWidth="1"/>
    <col min="4371" max="4608" width="8" style="256"/>
    <col min="4609" max="4609" width="18.42578125" style="256" customWidth="1"/>
    <col min="4610" max="4610" width="7.85546875" style="256" customWidth="1"/>
    <col min="4611" max="4611" width="7.7109375" style="256" customWidth="1"/>
    <col min="4612" max="4612" width="7.5703125" style="256" customWidth="1"/>
    <col min="4613" max="4613" width="6" style="256" customWidth="1"/>
    <col min="4614" max="4614" width="6.7109375" style="256" customWidth="1"/>
    <col min="4615" max="4615" width="6.85546875" style="256" customWidth="1"/>
    <col min="4616" max="4617" width="7.5703125" style="256" customWidth="1"/>
    <col min="4618" max="4618" width="7.140625" style="256" customWidth="1"/>
    <col min="4619" max="4619" width="7.28515625" style="256" customWidth="1"/>
    <col min="4620" max="4620" width="13.85546875" style="256" customWidth="1"/>
    <col min="4621" max="4621" width="3.5703125" style="256" customWidth="1"/>
    <col min="4622" max="4623" width="8" style="256"/>
    <col min="4624" max="4624" width="8.85546875" style="256" customWidth="1"/>
    <col min="4625" max="4625" width="9.140625" style="256" customWidth="1"/>
    <col min="4626" max="4626" width="9.42578125" style="256" customWidth="1"/>
    <col min="4627" max="4864" width="8" style="256"/>
    <col min="4865" max="4865" width="18.42578125" style="256" customWidth="1"/>
    <col min="4866" max="4866" width="7.85546875" style="256" customWidth="1"/>
    <col min="4867" max="4867" width="7.7109375" style="256" customWidth="1"/>
    <col min="4868" max="4868" width="7.5703125" style="256" customWidth="1"/>
    <col min="4869" max="4869" width="6" style="256" customWidth="1"/>
    <col min="4870" max="4870" width="6.7109375" style="256" customWidth="1"/>
    <col min="4871" max="4871" width="6.85546875" style="256" customWidth="1"/>
    <col min="4872" max="4873" width="7.5703125" style="256" customWidth="1"/>
    <col min="4874" max="4874" width="7.140625" style="256" customWidth="1"/>
    <col min="4875" max="4875" width="7.28515625" style="256" customWidth="1"/>
    <col min="4876" max="4876" width="13.85546875" style="256" customWidth="1"/>
    <col min="4877" max="4877" width="3.5703125" style="256" customWidth="1"/>
    <col min="4878" max="4879" width="8" style="256"/>
    <col min="4880" max="4880" width="8.85546875" style="256" customWidth="1"/>
    <col min="4881" max="4881" width="9.140625" style="256" customWidth="1"/>
    <col min="4882" max="4882" width="9.42578125" style="256" customWidth="1"/>
    <col min="4883" max="5120" width="8" style="256"/>
    <col min="5121" max="5121" width="18.42578125" style="256" customWidth="1"/>
    <col min="5122" max="5122" width="7.85546875" style="256" customWidth="1"/>
    <col min="5123" max="5123" width="7.7109375" style="256" customWidth="1"/>
    <col min="5124" max="5124" width="7.5703125" style="256" customWidth="1"/>
    <col min="5125" max="5125" width="6" style="256" customWidth="1"/>
    <col min="5126" max="5126" width="6.7109375" style="256" customWidth="1"/>
    <col min="5127" max="5127" width="6.85546875" style="256" customWidth="1"/>
    <col min="5128" max="5129" width="7.5703125" style="256" customWidth="1"/>
    <col min="5130" max="5130" width="7.140625" style="256" customWidth="1"/>
    <col min="5131" max="5131" width="7.28515625" style="256" customWidth="1"/>
    <col min="5132" max="5132" width="13.85546875" style="256" customWidth="1"/>
    <col min="5133" max="5133" width="3.5703125" style="256" customWidth="1"/>
    <col min="5134" max="5135" width="8" style="256"/>
    <col min="5136" max="5136" width="8.85546875" style="256" customWidth="1"/>
    <col min="5137" max="5137" width="9.140625" style="256" customWidth="1"/>
    <col min="5138" max="5138" width="9.42578125" style="256" customWidth="1"/>
    <col min="5139" max="5376" width="8" style="256"/>
    <col min="5377" max="5377" width="18.42578125" style="256" customWidth="1"/>
    <col min="5378" max="5378" width="7.85546875" style="256" customWidth="1"/>
    <col min="5379" max="5379" width="7.7109375" style="256" customWidth="1"/>
    <col min="5380" max="5380" width="7.5703125" style="256" customWidth="1"/>
    <col min="5381" max="5381" width="6" style="256" customWidth="1"/>
    <col min="5382" max="5382" width="6.7109375" style="256" customWidth="1"/>
    <col min="5383" max="5383" width="6.85546875" style="256" customWidth="1"/>
    <col min="5384" max="5385" width="7.5703125" style="256" customWidth="1"/>
    <col min="5386" max="5386" width="7.140625" style="256" customWidth="1"/>
    <col min="5387" max="5387" width="7.28515625" style="256" customWidth="1"/>
    <col min="5388" max="5388" width="13.85546875" style="256" customWidth="1"/>
    <col min="5389" max="5389" width="3.5703125" style="256" customWidth="1"/>
    <col min="5390" max="5391" width="8" style="256"/>
    <col min="5392" max="5392" width="8.85546875" style="256" customWidth="1"/>
    <col min="5393" max="5393" width="9.140625" style="256" customWidth="1"/>
    <col min="5394" max="5394" width="9.42578125" style="256" customWidth="1"/>
    <col min="5395" max="5632" width="8" style="256"/>
    <col min="5633" max="5633" width="18.42578125" style="256" customWidth="1"/>
    <col min="5634" max="5634" width="7.85546875" style="256" customWidth="1"/>
    <col min="5635" max="5635" width="7.7109375" style="256" customWidth="1"/>
    <col min="5636" max="5636" width="7.5703125" style="256" customWidth="1"/>
    <col min="5637" max="5637" width="6" style="256" customWidth="1"/>
    <col min="5638" max="5638" width="6.7109375" style="256" customWidth="1"/>
    <col min="5639" max="5639" width="6.85546875" style="256" customWidth="1"/>
    <col min="5640" max="5641" width="7.5703125" style="256" customWidth="1"/>
    <col min="5642" max="5642" width="7.140625" style="256" customWidth="1"/>
    <col min="5643" max="5643" width="7.28515625" style="256" customWidth="1"/>
    <col min="5644" max="5644" width="13.85546875" style="256" customWidth="1"/>
    <col min="5645" max="5645" width="3.5703125" style="256" customWidth="1"/>
    <col min="5646" max="5647" width="8" style="256"/>
    <col min="5648" max="5648" width="8.85546875" style="256" customWidth="1"/>
    <col min="5649" max="5649" width="9.140625" style="256" customWidth="1"/>
    <col min="5650" max="5650" width="9.42578125" style="256" customWidth="1"/>
    <col min="5651" max="5888" width="8" style="256"/>
    <col min="5889" max="5889" width="18.42578125" style="256" customWidth="1"/>
    <col min="5890" max="5890" width="7.85546875" style="256" customWidth="1"/>
    <col min="5891" max="5891" width="7.7109375" style="256" customWidth="1"/>
    <col min="5892" max="5892" width="7.5703125" style="256" customWidth="1"/>
    <col min="5893" max="5893" width="6" style="256" customWidth="1"/>
    <col min="5894" max="5894" width="6.7109375" style="256" customWidth="1"/>
    <col min="5895" max="5895" width="6.85546875" style="256" customWidth="1"/>
    <col min="5896" max="5897" width="7.5703125" style="256" customWidth="1"/>
    <col min="5898" max="5898" width="7.140625" style="256" customWidth="1"/>
    <col min="5899" max="5899" width="7.28515625" style="256" customWidth="1"/>
    <col min="5900" max="5900" width="13.85546875" style="256" customWidth="1"/>
    <col min="5901" max="5901" width="3.5703125" style="256" customWidth="1"/>
    <col min="5902" max="5903" width="8" style="256"/>
    <col min="5904" max="5904" width="8.85546875" style="256" customWidth="1"/>
    <col min="5905" max="5905" width="9.140625" style="256" customWidth="1"/>
    <col min="5906" max="5906" width="9.42578125" style="256" customWidth="1"/>
    <col min="5907" max="6144" width="8" style="256"/>
    <col min="6145" max="6145" width="18.42578125" style="256" customWidth="1"/>
    <col min="6146" max="6146" width="7.85546875" style="256" customWidth="1"/>
    <col min="6147" max="6147" width="7.7109375" style="256" customWidth="1"/>
    <col min="6148" max="6148" width="7.5703125" style="256" customWidth="1"/>
    <col min="6149" max="6149" width="6" style="256" customWidth="1"/>
    <col min="6150" max="6150" width="6.7109375" style="256" customWidth="1"/>
    <col min="6151" max="6151" width="6.85546875" style="256" customWidth="1"/>
    <col min="6152" max="6153" width="7.5703125" style="256" customWidth="1"/>
    <col min="6154" max="6154" width="7.140625" style="256" customWidth="1"/>
    <col min="6155" max="6155" width="7.28515625" style="256" customWidth="1"/>
    <col min="6156" max="6156" width="13.85546875" style="256" customWidth="1"/>
    <col min="6157" max="6157" width="3.5703125" style="256" customWidth="1"/>
    <col min="6158" max="6159" width="8" style="256"/>
    <col min="6160" max="6160" width="8.85546875" style="256" customWidth="1"/>
    <col min="6161" max="6161" width="9.140625" style="256" customWidth="1"/>
    <col min="6162" max="6162" width="9.42578125" style="256" customWidth="1"/>
    <col min="6163" max="6400" width="8" style="256"/>
    <col min="6401" max="6401" width="18.42578125" style="256" customWidth="1"/>
    <col min="6402" max="6402" width="7.85546875" style="256" customWidth="1"/>
    <col min="6403" max="6403" width="7.7109375" style="256" customWidth="1"/>
    <col min="6404" max="6404" width="7.5703125" style="256" customWidth="1"/>
    <col min="6405" max="6405" width="6" style="256" customWidth="1"/>
    <col min="6406" max="6406" width="6.7109375" style="256" customWidth="1"/>
    <col min="6407" max="6407" width="6.85546875" style="256" customWidth="1"/>
    <col min="6408" max="6409" width="7.5703125" style="256" customWidth="1"/>
    <col min="6410" max="6410" width="7.140625" style="256" customWidth="1"/>
    <col min="6411" max="6411" width="7.28515625" style="256" customWidth="1"/>
    <col min="6412" max="6412" width="13.85546875" style="256" customWidth="1"/>
    <col min="6413" max="6413" width="3.5703125" style="256" customWidth="1"/>
    <col min="6414" max="6415" width="8" style="256"/>
    <col min="6416" max="6416" width="8.85546875" style="256" customWidth="1"/>
    <col min="6417" max="6417" width="9.140625" style="256" customWidth="1"/>
    <col min="6418" max="6418" width="9.42578125" style="256" customWidth="1"/>
    <col min="6419" max="6656" width="8" style="256"/>
    <col min="6657" max="6657" width="18.42578125" style="256" customWidth="1"/>
    <col min="6658" max="6658" width="7.85546875" style="256" customWidth="1"/>
    <col min="6659" max="6659" width="7.7109375" style="256" customWidth="1"/>
    <col min="6660" max="6660" width="7.5703125" style="256" customWidth="1"/>
    <col min="6661" max="6661" width="6" style="256" customWidth="1"/>
    <col min="6662" max="6662" width="6.7109375" style="256" customWidth="1"/>
    <col min="6663" max="6663" width="6.85546875" style="256" customWidth="1"/>
    <col min="6664" max="6665" width="7.5703125" style="256" customWidth="1"/>
    <col min="6666" max="6666" width="7.140625" style="256" customWidth="1"/>
    <col min="6667" max="6667" width="7.28515625" style="256" customWidth="1"/>
    <col min="6668" max="6668" width="13.85546875" style="256" customWidth="1"/>
    <col min="6669" max="6669" width="3.5703125" style="256" customWidth="1"/>
    <col min="6670" max="6671" width="8" style="256"/>
    <col min="6672" max="6672" width="8.85546875" style="256" customWidth="1"/>
    <col min="6673" max="6673" width="9.140625" style="256" customWidth="1"/>
    <col min="6674" max="6674" width="9.42578125" style="256" customWidth="1"/>
    <col min="6675" max="6912" width="8" style="256"/>
    <col min="6913" max="6913" width="18.42578125" style="256" customWidth="1"/>
    <col min="6914" max="6914" width="7.85546875" style="256" customWidth="1"/>
    <col min="6915" max="6915" width="7.7109375" style="256" customWidth="1"/>
    <col min="6916" max="6916" width="7.5703125" style="256" customWidth="1"/>
    <col min="6917" max="6917" width="6" style="256" customWidth="1"/>
    <col min="6918" max="6918" width="6.7109375" style="256" customWidth="1"/>
    <col min="6919" max="6919" width="6.85546875" style="256" customWidth="1"/>
    <col min="6920" max="6921" width="7.5703125" style="256" customWidth="1"/>
    <col min="6922" max="6922" width="7.140625" style="256" customWidth="1"/>
    <col min="6923" max="6923" width="7.28515625" style="256" customWidth="1"/>
    <col min="6924" max="6924" width="13.85546875" style="256" customWidth="1"/>
    <col min="6925" max="6925" width="3.5703125" style="256" customWidth="1"/>
    <col min="6926" max="6927" width="8" style="256"/>
    <col min="6928" max="6928" width="8.85546875" style="256" customWidth="1"/>
    <col min="6929" max="6929" width="9.140625" style="256" customWidth="1"/>
    <col min="6930" max="6930" width="9.42578125" style="256" customWidth="1"/>
    <col min="6931" max="7168" width="8" style="256"/>
    <col min="7169" max="7169" width="18.42578125" style="256" customWidth="1"/>
    <col min="7170" max="7170" width="7.85546875" style="256" customWidth="1"/>
    <col min="7171" max="7171" width="7.7109375" style="256" customWidth="1"/>
    <col min="7172" max="7172" width="7.5703125" style="256" customWidth="1"/>
    <col min="7173" max="7173" width="6" style="256" customWidth="1"/>
    <col min="7174" max="7174" width="6.7109375" style="256" customWidth="1"/>
    <col min="7175" max="7175" width="6.85546875" style="256" customWidth="1"/>
    <col min="7176" max="7177" width="7.5703125" style="256" customWidth="1"/>
    <col min="7178" max="7178" width="7.140625" style="256" customWidth="1"/>
    <col min="7179" max="7179" width="7.28515625" style="256" customWidth="1"/>
    <col min="7180" max="7180" width="13.85546875" style="256" customWidth="1"/>
    <col min="7181" max="7181" width="3.5703125" style="256" customWidth="1"/>
    <col min="7182" max="7183" width="8" style="256"/>
    <col min="7184" max="7184" width="8.85546875" style="256" customWidth="1"/>
    <col min="7185" max="7185" width="9.140625" style="256" customWidth="1"/>
    <col min="7186" max="7186" width="9.42578125" style="256" customWidth="1"/>
    <col min="7187" max="7424" width="8" style="256"/>
    <col min="7425" max="7425" width="18.42578125" style="256" customWidth="1"/>
    <col min="7426" max="7426" width="7.85546875" style="256" customWidth="1"/>
    <col min="7427" max="7427" width="7.7109375" style="256" customWidth="1"/>
    <col min="7428" max="7428" width="7.5703125" style="256" customWidth="1"/>
    <col min="7429" max="7429" width="6" style="256" customWidth="1"/>
    <col min="7430" max="7430" width="6.7109375" style="256" customWidth="1"/>
    <col min="7431" max="7431" width="6.85546875" style="256" customWidth="1"/>
    <col min="7432" max="7433" width="7.5703125" style="256" customWidth="1"/>
    <col min="7434" max="7434" width="7.140625" style="256" customWidth="1"/>
    <col min="7435" max="7435" width="7.28515625" style="256" customWidth="1"/>
    <col min="7436" max="7436" width="13.85546875" style="256" customWidth="1"/>
    <col min="7437" max="7437" width="3.5703125" style="256" customWidth="1"/>
    <col min="7438" max="7439" width="8" style="256"/>
    <col min="7440" max="7440" width="8.85546875" style="256" customWidth="1"/>
    <col min="7441" max="7441" width="9.140625" style="256" customWidth="1"/>
    <col min="7442" max="7442" width="9.42578125" style="256" customWidth="1"/>
    <col min="7443" max="7680" width="8" style="256"/>
    <col min="7681" max="7681" width="18.42578125" style="256" customWidth="1"/>
    <col min="7682" max="7682" width="7.85546875" style="256" customWidth="1"/>
    <col min="7683" max="7683" width="7.7109375" style="256" customWidth="1"/>
    <col min="7684" max="7684" width="7.5703125" style="256" customWidth="1"/>
    <col min="7685" max="7685" width="6" style="256" customWidth="1"/>
    <col min="7686" max="7686" width="6.7109375" style="256" customWidth="1"/>
    <col min="7687" max="7687" width="6.85546875" style="256" customWidth="1"/>
    <col min="7688" max="7689" width="7.5703125" style="256" customWidth="1"/>
    <col min="7690" max="7690" width="7.140625" style="256" customWidth="1"/>
    <col min="7691" max="7691" width="7.28515625" style="256" customWidth="1"/>
    <col min="7692" max="7692" width="13.85546875" style="256" customWidth="1"/>
    <col min="7693" max="7693" width="3.5703125" style="256" customWidth="1"/>
    <col min="7694" max="7695" width="8" style="256"/>
    <col min="7696" max="7696" width="8.85546875" style="256" customWidth="1"/>
    <col min="7697" max="7697" width="9.140625" style="256" customWidth="1"/>
    <col min="7698" max="7698" width="9.42578125" style="256" customWidth="1"/>
    <col min="7699" max="7936" width="8" style="256"/>
    <col min="7937" max="7937" width="18.42578125" style="256" customWidth="1"/>
    <col min="7938" max="7938" width="7.85546875" style="256" customWidth="1"/>
    <col min="7939" max="7939" width="7.7109375" style="256" customWidth="1"/>
    <col min="7940" max="7940" width="7.5703125" style="256" customWidth="1"/>
    <col min="7941" max="7941" width="6" style="256" customWidth="1"/>
    <col min="7942" max="7942" width="6.7109375" style="256" customWidth="1"/>
    <col min="7943" max="7943" width="6.85546875" style="256" customWidth="1"/>
    <col min="7944" max="7945" width="7.5703125" style="256" customWidth="1"/>
    <col min="7946" max="7946" width="7.140625" style="256" customWidth="1"/>
    <col min="7947" max="7947" width="7.28515625" style="256" customWidth="1"/>
    <col min="7948" max="7948" width="13.85546875" style="256" customWidth="1"/>
    <col min="7949" max="7949" width="3.5703125" style="256" customWidth="1"/>
    <col min="7950" max="7951" width="8" style="256"/>
    <col min="7952" max="7952" width="8.85546875" style="256" customWidth="1"/>
    <col min="7953" max="7953" width="9.140625" style="256" customWidth="1"/>
    <col min="7954" max="7954" width="9.42578125" style="256" customWidth="1"/>
    <col min="7955" max="8192" width="8" style="256"/>
    <col min="8193" max="8193" width="18.42578125" style="256" customWidth="1"/>
    <col min="8194" max="8194" width="7.85546875" style="256" customWidth="1"/>
    <col min="8195" max="8195" width="7.7109375" style="256" customWidth="1"/>
    <col min="8196" max="8196" width="7.5703125" style="256" customWidth="1"/>
    <col min="8197" max="8197" width="6" style="256" customWidth="1"/>
    <col min="8198" max="8198" width="6.7109375" style="256" customWidth="1"/>
    <col min="8199" max="8199" width="6.85546875" style="256" customWidth="1"/>
    <col min="8200" max="8201" width="7.5703125" style="256" customWidth="1"/>
    <col min="8202" max="8202" width="7.140625" style="256" customWidth="1"/>
    <col min="8203" max="8203" width="7.28515625" style="256" customWidth="1"/>
    <col min="8204" max="8204" width="13.85546875" style="256" customWidth="1"/>
    <col min="8205" max="8205" width="3.5703125" style="256" customWidth="1"/>
    <col min="8206" max="8207" width="8" style="256"/>
    <col min="8208" max="8208" width="8.85546875" style="256" customWidth="1"/>
    <col min="8209" max="8209" width="9.140625" style="256" customWidth="1"/>
    <col min="8210" max="8210" width="9.42578125" style="256" customWidth="1"/>
    <col min="8211" max="8448" width="8" style="256"/>
    <col min="8449" max="8449" width="18.42578125" style="256" customWidth="1"/>
    <col min="8450" max="8450" width="7.85546875" style="256" customWidth="1"/>
    <col min="8451" max="8451" width="7.7109375" style="256" customWidth="1"/>
    <col min="8452" max="8452" width="7.5703125" style="256" customWidth="1"/>
    <col min="8453" max="8453" width="6" style="256" customWidth="1"/>
    <col min="8454" max="8454" width="6.7109375" style="256" customWidth="1"/>
    <col min="8455" max="8455" width="6.85546875" style="256" customWidth="1"/>
    <col min="8456" max="8457" width="7.5703125" style="256" customWidth="1"/>
    <col min="8458" max="8458" width="7.140625" style="256" customWidth="1"/>
    <col min="8459" max="8459" width="7.28515625" style="256" customWidth="1"/>
    <col min="8460" max="8460" width="13.85546875" style="256" customWidth="1"/>
    <col min="8461" max="8461" width="3.5703125" style="256" customWidth="1"/>
    <col min="8462" max="8463" width="8" style="256"/>
    <col min="8464" max="8464" width="8.85546875" style="256" customWidth="1"/>
    <col min="8465" max="8465" width="9.140625" style="256" customWidth="1"/>
    <col min="8466" max="8466" width="9.42578125" style="256" customWidth="1"/>
    <col min="8467" max="8704" width="8" style="256"/>
    <col min="8705" max="8705" width="18.42578125" style="256" customWidth="1"/>
    <col min="8706" max="8706" width="7.85546875" style="256" customWidth="1"/>
    <col min="8707" max="8707" width="7.7109375" style="256" customWidth="1"/>
    <col min="8708" max="8708" width="7.5703125" style="256" customWidth="1"/>
    <col min="8709" max="8709" width="6" style="256" customWidth="1"/>
    <col min="8710" max="8710" width="6.7109375" style="256" customWidth="1"/>
    <col min="8711" max="8711" width="6.85546875" style="256" customWidth="1"/>
    <col min="8712" max="8713" width="7.5703125" style="256" customWidth="1"/>
    <col min="8714" max="8714" width="7.140625" style="256" customWidth="1"/>
    <col min="8715" max="8715" width="7.28515625" style="256" customWidth="1"/>
    <col min="8716" max="8716" width="13.85546875" style="256" customWidth="1"/>
    <col min="8717" max="8717" width="3.5703125" style="256" customWidth="1"/>
    <col min="8718" max="8719" width="8" style="256"/>
    <col min="8720" max="8720" width="8.85546875" style="256" customWidth="1"/>
    <col min="8721" max="8721" width="9.140625" style="256" customWidth="1"/>
    <col min="8722" max="8722" width="9.42578125" style="256" customWidth="1"/>
    <col min="8723" max="8960" width="8" style="256"/>
    <col min="8961" max="8961" width="18.42578125" style="256" customWidth="1"/>
    <col min="8962" max="8962" width="7.85546875" style="256" customWidth="1"/>
    <col min="8963" max="8963" width="7.7109375" style="256" customWidth="1"/>
    <col min="8964" max="8964" width="7.5703125" style="256" customWidth="1"/>
    <col min="8965" max="8965" width="6" style="256" customWidth="1"/>
    <col min="8966" max="8966" width="6.7109375" style="256" customWidth="1"/>
    <col min="8967" max="8967" width="6.85546875" style="256" customWidth="1"/>
    <col min="8968" max="8969" width="7.5703125" style="256" customWidth="1"/>
    <col min="8970" max="8970" width="7.140625" style="256" customWidth="1"/>
    <col min="8971" max="8971" width="7.28515625" style="256" customWidth="1"/>
    <col min="8972" max="8972" width="13.85546875" style="256" customWidth="1"/>
    <col min="8973" max="8973" width="3.5703125" style="256" customWidth="1"/>
    <col min="8974" max="8975" width="8" style="256"/>
    <col min="8976" max="8976" width="8.85546875" style="256" customWidth="1"/>
    <col min="8977" max="8977" width="9.140625" style="256" customWidth="1"/>
    <col min="8978" max="8978" width="9.42578125" style="256" customWidth="1"/>
    <col min="8979" max="9216" width="8" style="256"/>
    <col min="9217" max="9217" width="18.42578125" style="256" customWidth="1"/>
    <col min="9218" max="9218" width="7.85546875" style="256" customWidth="1"/>
    <col min="9219" max="9219" width="7.7109375" style="256" customWidth="1"/>
    <col min="9220" max="9220" width="7.5703125" style="256" customWidth="1"/>
    <col min="9221" max="9221" width="6" style="256" customWidth="1"/>
    <col min="9222" max="9222" width="6.7109375" style="256" customWidth="1"/>
    <col min="9223" max="9223" width="6.85546875" style="256" customWidth="1"/>
    <col min="9224" max="9225" width="7.5703125" style="256" customWidth="1"/>
    <col min="9226" max="9226" width="7.140625" style="256" customWidth="1"/>
    <col min="9227" max="9227" width="7.28515625" style="256" customWidth="1"/>
    <col min="9228" max="9228" width="13.85546875" style="256" customWidth="1"/>
    <col min="9229" max="9229" width="3.5703125" style="256" customWidth="1"/>
    <col min="9230" max="9231" width="8" style="256"/>
    <col min="9232" max="9232" width="8.85546875" style="256" customWidth="1"/>
    <col min="9233" max="9233" width="9.140625" style="256" customWidth="1"/>
    <col min="9234" max="9234" width="9.42578125" style="256" customWidth="1"/>
    <col min="9235" max="9472" width="8" style="256"/>
    <col min="9473" max="9473" width="18.42578125" style="256" customWidth="1"/>
    <col min="9474" max="9474" width="7.85546875" style="256" customWidth="1"/>
    <col min="9475" max="9475" width="7.7109375" style="256" customWidth="1"/>
    <col min="9476" max="9476" width="7.5703125" style="256" customWidth="1"/>
    <col min="9477" max="9477" width="6" style="256" customWidth="1"/>
    <col min="9478" max="9478" width="6.7109375" style="256" customWidth="1"/>
    <col min="9479" max="9479" width="6.85546875" style="256" customWidth="1"/>
    <col min="9480" max="9481" width="7.5703125" style="256" customWidth="1"/>
    <col min="9482" max="9482" width="7.140625" style="256" customWidth="1"/>
    <col min="9483" max="9483" width="7.28515625" style="256" customWidth="1"/>
    <col min="9484" max="9484" width="13.85546875" style="256" customWidth="1"/>
    <col min="9485" max="9485" width="3.5703125" style="256" customWidth="1"/>
    <col min="9486" max="9487" width="8" style="256"/>
    <col min="9488" max="9488" width="8.85546875" style="256" customWidth="1"/>
    <col min="9489" max="9489" width="9.140625" style="256" customWidth="1"/>
    <col min="9490" max="9490" width="9.42578125" style="256" customWidth="1"/>
    <col min="9491" max="9728" width="8" style="256"/>
    <col min="9729" max="9729" width="18.42578125" style="256" customWidth="1"/>
    <col min="9730" max="9730" width="7.85546875" style="256" customWidth="1"/>
    <col min="9731" max="9731" width="7.7109375" style="256" customWidth="1"/>
    <col min="9732" max="9732" width="7.5703125" style="256" customWidth="1"/>
    <col min="9733" max="9733" width="6" style="256" customWidth="1"/>
    <col min="9734" max="9734" width="6.7109375" style="256" customWidth="1"/>
    <col min="9735" max="9735" width="6.85546875" style="256" customWidth="1"/>
    <col min="9736" max="9737" width="7.5703125" style="256" customWidth="1"/>
    <col min="9738" max="9738" width="7.140625" style="256" customWidth="1"/>
    <col min="9739" max="9739" width="7.28515625" style="256" customWidth="1"/>
    <col min="9740" max="9740" width="13.85546875" style="256" customWidth="1"/>
    <col min="9741" max="9741" width="3.5703125" style="256" customWidth="1"/>
    <col min="9742" max="9743" width="8" style="256"/>
    <col min="9744" max="9744" width="8.85546875" style="256" customWidth="1"/>
    <col min="9745" max="9745" width="9.140625" style="256" customWidth="1"/>
    <col min="9746" max="9746" width="9.42578125" style="256" customWidth="1"/>
    <col min="9747" max="9984" width="8" style="256"/>
    <col min="9985" max="9985" width="18.42578125" style="256" customWidth="1"/>
    <col min="9986" max="9986" width="7.85546875" style="256" customWidth="1"/>
    <col min="9987" max="9987" width="7.7109375" style="256" customWidth="1"/>
    <col min="9988" max="9988" width="7.5703125" style="256" customWidth="1"/>
    <col min="9989" max="9989" width="6" style="256" customWidth="1"/>
    <col min="9990" max="9990" width="6.7109375" style="256" customWidth="1"/>
    <col min="9991" max="9991" width="6.85546875" style="256" customWidth="1"/>
    <col min="9992" max="9993" width="7.5703125" style="256" customWidth="1"/>
    <col min="9994" max="9994" width="7.140625" style="256" customWidth="1"/>
    <col min="9995" max="9995" width="7.28515625" style="256" customWidth="1"/>
    <col min="9996" max="9996" width="13.85546875" style="256" customWidth="1"/>
    <col min="9997" max="9997" width="3.5703125" style="256" customWidth="1"/>
    <col min="9998" max="9999" width="8" style="256"/>
    <col min="10000" max="10000" width="8.85546875" style="256" customWidth="1"/>
    <col min="10001" max="10001" width="9.140625" style="256" customWidth="1"/>
    <col min="10002" max="10002" width="9.42578125" style="256" customWidth="1"/>
    <col min="10003" max="10240" width="8" style="256"/>
    <col min="10241" max="10241" width="18.42578125" style="256" customWidth="1"/>
    <col min="10242" max="10242" width="7.85546875" style="256" customWidth="1"/>
    <col min="10243" max="10243" width="7.7109375" style="256" customWidth="1"/>
    <col min="10244" max="10244" width="7.5703125" style="256" customWidth="1"/>
    <col min="10245" max="10245" width="6" style="256" customWidth="1"/>
    <col min="10246" max="10246" width="6.7109375" style="256" customWidth="1"/>
    <col min="10247" max="10247" width="6.85546875" style="256" customWidth="1"/>
    <col min="10248" max="10249" width="7.5703125" style="256" customWidth="1"/>
    <col min="10250" max="10250" width="7.140625" style="256" customWidth="1"/>
    <col min="10251" max="10251" width="7.28515625" style="256" customWidth="1"/>
    <col min="10252" max="10252" width="13.85546875" style="256" customWidth="1"/>
    <col min="10253" max="10253" width="3.5703125" style="256" customWidth="1"/>
    <col min="10254" max="10255" width="8" style="256"/>
    <col min="10256" max="10256" width="8.85546875" style="256" customWidth="1"/>
    <col min="10257" max="10257" width="9.140625" style="256" customWidth="1"/>
    <col min="10258" max="10258" width="9.42578125" style="256" customWidth="1"/>
    <col min="10259" max="10496" width="8" style="256"/>
    <col min="10497" max="10497" width="18.42578125" style="256" customWidth="1"/>
    <col min="10498" max="10498" width="7.85546875" style="256" customWidth="1"/>
    <col min="10499" max="10499" width="7.7109375" style="256" customWidth="1"/>
    <col min="10500" max="10500" width="7.5703125" style="256" customWidth="1"/>
    <col min="10501" max="10501" width="6" style="256" customWidth="1"/>
    <col min="10502" max="10502" width="6.7109375" style="256" customWidth="1"/>
    <col min="10503" max="10503" width="6.85546875" style="256" customWidth="1"/>
    <col min="10504" max="10505" width="7.5703125" style="256" customWidth="1"/>
    <col min="10506" max="10506" width="7.140625" style="256" customWidth="1"/>
    <col min="10507" max="10507" width="7.28515625" style="256" customWidth="1"/>
    <col min="10508" max="10508" width="13.85546875" style="256" customWidth="1"/>
    <col min="10509" max="10509" width="3.5703125" style="256" customWidth="1"/>
    <col min="10510" max="10511" width="8" style="256"/>
    <col min="10512" max="10512" width="8.85546875" style="256" customWidth="1"/>
    <col min="10513" max="10513" width="9.140625" style="256" customWidth="1"/>
    <col min="10514" max="10514" width="9.42578125" style="256" customWidth="1"/>
    <col min="10515" max="10752" width="8" style="256"/>
    <col min="10753" max="10753" width="18.42578125" style="256" customWidth="1"/>
    <col min="10754" max="10754" width="7.85546875" style="256" customWidth="1"/>
    <col min="10755" max="10755" width="7.7109375" style="256" customWidth="1"/>
    <col min="10756" max="10756" width="7.5703125" style="256" customWidth="1"/>
    <col min="10757" max="10757" width="6" style="256" customWidth="1"/>
    <col min="10758" max="10758" width="6.7109375" style="256" customWidth="1"/>
    <col min="10759" max="10759" width="6.85546875" style="256" customWidth="1"/>
    <col min="10760" max="10761" width="7.5703125" style="256" customWidth="1"/>
    <col min="10762" max="10762" width="7.140625" style="256" customWidth="1"/>
    <col min="10763" max="10763" width="7.28515625" style="256" customWidth="1"/>
    <col min="10764" max="10764" width="13.85546875" style="256" customWidth="1"/>
    <col min="10765" max="10765" width="3.5703125" style="256" customWidth="1"/>
    <col min="10766" max="10767" width="8" style="256"/>
    <col min="10768" max="10768" width="8.85546875" style="256" customWidth="1"/>
    <col min="10769" max="10769" width="9.140625" style="256" customWidth="1"/>
    <col min="10770" max="10770" width="9.42578125" style="256" customWidth="1"/>
    <col min="10771" max="11008" width="8" style="256"/>
    <col min="11009" max="11009" width="18.42578125" style="256" customWidth="1"/>
    <col min="11010" max="11010" width="7.85546875" style="256" customWidth="1"/>
    <col min="11011" max="11011" width="7.7109375" style="256" customWidth="1"/>
    <col min="11012" max="11012" width="7.5703125" style="256" customWidth="1"/>
    <col min="11013" max="11013" width="6" style="256" customWidth="1"/>
    <col min="11014" max="11014" width="6.7109375" style="256" customWidth="1"/>
    <col min="11015" max="11015" width="6.85546875" style="256" customWidth="1"/>
    <col min="11016" max="11017" width="7.5703125" style="256" customWidth="1"/>
    <col min="11018" max="11018" width="7.140625" style="256" customWidth="1"/>
    <col min="11019" max="11019" width="7.28515625" style="256" customWidth="1"/>
    <col min="11020" max="11020" width="13.85546875" style="256" customWidth="1"/>
    <col min="11021" max="11021" width="3.5703125" style="256" customWidth="1"/>
    <col min="11022" max="11023" width="8" style="256"/>
    <col min="11024" max="11024" width="8.85546875" style="256" customWidth="1"/>
    <col min="11025" max="11025" width="9.140625" style="256" customWidth="1"/>
    <col min="11026" max="11026" width="9.42578125" style="256" customWidth="1"/>
    <col min="11027" max="11264" width="8" style="256"/>
    <col min="11265" max="11265" width="18.42578125" style="256" customWidth="1"/>
    <col min="11266" max="11266" width="7.85546875" style="256" customWidth="1"/>
    <col min="11267" max="11267" width="7.7109375" style="256" customWidth="1"/>
    <col min="11268" max="11268" width="7.5703125" style="256" customWidth="1"/>
    <col min="11269" max="11269" width="6" style="256" customWidth="1"/>
    <col min="11270" max="11270" width="6.7109375" style="256" customWidth="1"/>
    <col min="11271" max="11271" width="6.85546875" style="256" customWidth="1"/>
    <col min="11272" max="11273" width="7.5703125" style="256" customWidth="1"/>
    <col min="11274" max="11274" width="7.140625" style="256" customWidth="1"/>
    <col min="11275" max="11275" width="7.28515625" style="256" customWidth="1"/>
    <col min="11276" max="11276" width="13.85546875" style="256" customWidth="1"/>
    <col min="11277" max="11277" width="3.5703125" style="256" customWidth="1"/>
    <col min="11278" max="11279" width="8" style="256"/>
    <col min="11280" max="11280" width="8.85546875" style="256" customWidth="1"/>
    <col min="11281" max="11281" width="9.140625" style="256" customWidth="1"/>
    <col min="11282" max="11282" width="9.42578125" style="256" customWidth="1"/>
    <col min="11283" max="11520" width="8" style="256"/>
    <col min="11521" max="11521" width="18.42578125" style="256" customWidth="1"/>
    <col min="11522" max="11522" width="7.85546875" style="256" customWidth="1"/>
    <col min="11523" max="11523" width="7.7109375" style="256" customWidth="1"/>
    <col min="11524" max="11524" width="7.5703125" style="256" customWidth="1"/>
    <col min="11525" max="11525" width="6" style="256" customWidth="1"/>
    <col min="11526" max="11526" width="6.7109375" style="256" customWidth="1"/>
    <col min="11527" max="11527" width="6.85546875" style="256" customWidth="1"/>
    <col min="11528" max="11529" width="7.5703125" style="256" customWidth="1"/>
    <col min="11530" max="11530" width="7.140625" style="256" customWidth="1"/>
    <col min="11531" max="11531" width="7.28515625" style="256" customWidth="1"/>
    <col min="11532" max="11532" width="13.85546875" style="256" customWidth="1"/>
    <col min="11533" max="11533" width="3.5703125" style="256" customWidth="1"/>
    <col min="11534" max="11535" width="8" style="256"/>
    <col min="11536" max="11536" width="8.85546875" style="256" customWidth="1"/>
    <col min="11537" max="11537" width="9.140625" style="256" customWidth="1"/>
    <col min="11538" max="11538" width="9.42578125" style="256" customWidth="1"/>
    <col min="11539" max="11776" width="8" style="256"/>
    <col min="11777" max="11777" width="18.42578125" style="256" customWidth="1"/>
    <col min="11778" max="11778" width="7.85546875" style="256" customWidth="1"/>
    <col min="11779" max="11779" width="7.7109375" style="256" customWidth="1"/>
    <col min="11780" max="11780" width="7.5703125" style="256" customWidth="1"/>
    <col min="11781" max="11781" width="6" style="256" customWidth="1"/>
    <col min="11782" max="11782" width="6.7109375" style="256" customWidth="1"/>
    <col min="11783" max="11783" width="6.85546875" style="256" customWidth="1"/>
    <col min="11784" max="11785" width="7.5703125" style="256" customWidth="1"/>
    <col min="11786" max="11786" width="7.140625" style="256" customWidth="1"/>
    <col min="11787" max="11787" width="7.28515625" style="256" customWidth="1"/>
    <col min="11788" max="11788" width="13.85546875" style="256" customWidth="1"/>
    <col min="11789" max="11789" width="3.5703125" style="256" customWidth="1"/>
    <col min="11790" max="11791" width="8" style="256"/>
    <col min="11792" max="11792" width="8.85546875" style="256" customWidth="1"/>
    <col min="11793" max="11793" width="9.140625" style="256" customWidth="1"/>
    <col min="11794" max="11794" width="9.42578125" style="256" customWidth="1"/>
    <col min="11795" max="12032" width="8" style="256"/>
    <col min="12033" max="12033" width="18.42578125" style="256" customWidth="1"/>
    <col min="12034" max="12034" width="7.85546875" style="256" customWidth="1"/>
    <col min="12035" max="12035" width="7.7109375" style="256" customWidth="1"/>
    <col min="12036" max="12036" width="7.5703125" style="256" customWidth="1"/>
    <col min="12037" max="12037" width="6" style="256" customWidth="1"/>
    <col min="12038" max="12038" width="6.7109375" style="256" customWidth="1"/>
    <col min="12039" max="12039" width="6.85546875" style="256" customWidth="1"/>
    <col min="12040" max="12041" width="7.5703125" style="256" customWidth="1"/>
    <col min="12042" max="12042" width="7.140625" style="256" customWidth="1"/>
    <col min="12043" max="12043" width="7.28515625" style="256" customWidth="1"/>
    <col min="12044" max="12044" width="13.85546875" style="256" customWidth="1"/>
    <col min="12045" max="12045" width="3.5703125" style="256" customWidth="1"/>
    <col min="12046" max="12047" width="8" style="256"/>
    <col min="12048" max="12048" width="8.85546875" style="256" customWidth="1"/>
    <col min="12049" max="12049" width="9.140625" style="256" customWidth="1"/>
    <col min="12050" max="12050" width="9.42578125" style="256" customWidth="1"/>
    <col min="12051" max="12288" width="8" style="256"/>
    <col min="12289" max="12289" width="18.42578125" style="256" customWidth="1"/>
    <col min="12290" max="12290" width="7.85546875" style="256" customWidth="1"/>
    <col min="12291" max="12291" width="7.7109375" style="256" customWidth="1"/>
    <col min="12292" max="12292" width="7.5703125" style="256" customWidth="1"/>
    <col min="12293" max="12293" width="6" style="256" customWidth="1"/>
    <col min="12294" max="12294" width="6.7109375" style="256" customWidth="1"/>
    <col min="12295" max="12295" width="6.85546875" style="256" customWidth="1"/>
    <col min="12296" max="12297" width="7.5703125" style="256" customWidth="1"/>
    <col min="12298" max="12298" width="7.140625" style="256" customWidth="1"/>
    <col min="12299" max="12299" width="7.28515625" style="256" customWidth="1"/>
    <col min="12300" max="12300" width="13.85546875" style="256" customWidth="1"/>
    <col min="12301" max="12301" width="3.5703125" style="256" customWidth="1"/>
    <col min="12302" max="12303" width="8" style="256"/>
    <col min="12304" max="12304" width="8.85546875" style="256" customWidth="1"/>
    <col min="12305" max="12305" width="9.140625" style="256" customWidth="1"/>
    <col min="12306" max="12306" width="9.42578125" style="256" customWidth="1"/>
    <col min="12307" max="12544" width="8" style="256"/>
    <col min="12545" max="12545" width="18.42578125" style="256" customWidth="1"/>
    <col min="12546" max="12546" width="7.85546875" style="256" customWidth="1"/>
    <col min="12547" max="12547" width="7.7109375" style="256" customWidth="1"/>
    <col min="12548" max="12548" width="7.5703125" style="256" customWidth="1"/>
    <col min="12549" max="12549" width="6" style="256" customWidth="1"/>
    <col min="12550" max="12550" width="6.7109375" style="256" customWidth="1"/>
    <col min="12551" max="12551" width="6.85546875" style="256" customWidth="1"/>
    <col min="12552" max="12553" width="7.5703125" style="256" customWidth="1"/>
    <col min="12554" max="12554" width="7.140625" style="256" customWidth="1"/>
    <col min="12555" max="12555" width="7.28515625" style="256" customWidth="1"/>
    <col min="12556" max="12556" width="13.85546875" style="256" customWidth="1"/>
    <col min="12557" max="12557" width="3.5703125" style="256" customWidth="1"/>
    <col min="12558" max="12559" width="8" style="256"/>
    <col min="12560" max="12560" width="8.85546875" style="256" customWidth="1"/>
    <col min="12561" max="12561" width="9.140625" style="256" customWidth="1"/>
    <col min="12562" max="12562" width="9.42578125" style="256" customWidth="1"/>
    <col min="12563" max="12800" width="8" style="256"/>
    <col min="12801" max="12801" width="18.42578125" style="256" customWidth="1"/>
    <col min="12802" max="12802" width="7.85546875" style="256" customWidth="1"/>
    <col min="12803" max="12803" width="7.7109375" style="256" customWidth="1"/>
    <col min="12804" max="12804" width="7.5703125" style="256" customWidth="1"/>
    <col min="12805" max="12805" width="6" style="256" customWidth="1"/>
    <col min="12806" max="12806" width="6.7109375" style="256" customWidth="1"/>
    <col min="12807" max="12807" width="6.85546875" style="256" customWidth="1"/>
    <col min="12808" max="12809" width="7.5703125" style="256" customWidth="1"/>
    <col min="12810" max="12810" width="7.140625" style="256" customWidth="1"/>
    <col min="12811" max="12811" width="7.28515625" style="256" customWidth="1"/>
    <col min="12812" max="12812" width="13.85546875" style="256" customWidth="1"/>
    <col min="12813" max="12813" width="3.5703125" style="256" customWidth="1"/>
    <col min="12814" max="12815" width="8" style="256"/>
    <col min="12816" max="12816" width="8.85546875" style="256" customWidth="1"/>
    <col min="12817" max="12817" width="9.140625" style="256" customWidth="1"/>
    <col min="12818" max="12818" width="9.42578125" style="256" customWidth="1"/>
    <col min="12819" max="13056" width="8" style="256"/>
    <col min="13057" max="13057" width="18.42578125" style="256" customWidth="1"/>
    <col min="13058" max="13058" width="7.85546875" style="256" customWidth="1"/>
    <col min="13059" max="13059" width="7.7109375" style="256" customWidth="1"/>
    <col min="13060" max="13060" width="7.5703125" style="256" customWidth="1"/>
    <col min="13061" max="13061" width="6" style="256" customWidth="1"/>
    <col min="13062" max="13062" width="6.7109375" style="256" customWidth="1"/>
    <col min="13063" max="13063" width="6.85546875" style="256" customWidth="1"/>
    <col min="13064" max="13065" width="7.5703125" style="256" customWidth="1"/>
    <col min="13066" max="13066" width="7.140625" style="256" customWidth="1"/>
    <col min="13067" max="13067" width="7.28515625" style="256" customWidth="1"/>
    <col min="13068" max="13068" width="13.85546875" style="256" customWidth="1"/>
    <col min="13069" max="13069" width="3.5703125" style="256" customWidth="1"/>
    <col min="13070" max="13071" width="8" style="256"/>
    <col min="13072" max="13072" width="8.85546875" style="256" customWidth="1"/>
    <col min="13073" max="13073" width="9.140625" style="256" customWidth="1"/>
    <col min="13074" max="13074" width="9.42578125" style="256" customWidth="1"/>
    <col min="13075" max="13312" width="8" style="256"/>
    <col min="13313" max="13313" width="18.42578125" style="256" customWidth="1"/>
    <col min="13314" max="13314" width="7.85546875" style="256" customWidth="1"/>
    <col min="13315" max="13315" width="7.7109375" style="256" customWidth="1"/>
    <col min="13316" max="13316" width="7.5703125" style="256" customWidth="1"/>
    <col min="13317" max="13317" width="6" style="256" customWidth="1"/>
    <col min="13318" max="13318" width="6.7109375" style="256" customWidth="1"/>
    <col min="13319" max="13319" width="6.85546875" style="256" customWidth="1"/>
    <col min="13320" max="13321" width="7.5703125" style="256" customWidth="1"/>
    <col min="13322" max="13322" width="7.140625" style="256" customWidth="1"/>
    <col min="13323" max="13323" width="7.28515625" style="256" customWidth="1"/>
    <col min="13324" max="13324" width="13.85546875" style="256" customWidth="1"/>
    <col min="13325" max="13325" width="3.5703125" style="256" customWidth="1"/>
    <col min="13326" max="13327" width="8" style="256"/>
    <col min="13328" max="13328" width="8.85546875" style="256" customWidth="1"/>
    <col min="13329" max="13329" width="9.140625" style="256" customWidth="1"/>
    <col min="13330" max="13330" width="9.42578125" style="256" customWidth="1"/>
    <col min="13331" max="13568" width="8" style="256"/>
    <col min="13569" max="13569" width="18.42578125" style="256" customWidth="1"/>
    <col min="13570" max="13570" width="7.85546875" style="256" customWidth="1"/>
    <col min="13571" max="13571" width="7.7109375" style="256" customWidth="1"/>
    <col min="13572" max="13572" width="7.5703125" style="256" customWidth="1"/>
    <col min="13573" max="13573" width="6" style="256" customWidth="1"/>
    <col min="13574" max="13574" width="6.7109375" style="256" customWidth="1"/>
    <col min="13575" max="13575" width="6.85546875" style="256" customWidth="1"/>
    <col min="13576" max="13577" width="7.5703125" style="256" customWidth="1"/>
    <col min="13578" max="13578" width="7.140625" style="256" customWidth="1"/>
    <col min="13579" max="13579" width="7.28515625" style="256" customWidth="1"/>
    <col min="13580" max="13580" width="13.85546875" style="256" customWidth="1"/>
    <col min="13581" max="13581" width="3.5703125" style="256" customWidth="1"/>
    <col min="13582" max="13583" width="8" style="256"/>
    <col min="13584" max="13584" width="8.85546875" style="256" customWidth="1"/>
    <col min="13585" max="13585" width="9.140625" style="256" customWidth="1"/>
    <col min="13586" max="13586" width="9.42578125" style="256" customWidth="1"/>
    <col min="13587" max="13824" width="8" style="256"/>
    <col min="13825" max="13825" width="18.42578125" style="256" customWidth="1"/>
    <col min="13826" max="13826" width="7.85546875" style="256" customWidth="1"/>
    <col min="13827" max="13827" width="7.7109375" style="256" customWidth="1"/>
    <col min="13828" max="13828" width="7.5703125" style="256" customWidth="1"/>
    <col min="13829" max="13829" width="6" style="256" customWidth="1"/>
    <col min="13830" max="13830" width="6.7109375" style="256" customWidth="1"/>
    <col min="13831" max="13831" width="6.85546875" style="256" customWidth="1"/>
    <col min="13832" max="13833" width="7.5703125" style="256" customWidth="1"/>
    <col min="13834" max="13834" width="7.140625" style="256" customWidth="1"/>
    <col min="13835" max="13835" width="7.28515625" style="256" customWidth="1"/>
    <col min="13836" max="13836" width="13.85546875" style="256" customWidth="1"/>
    <col min="13837" max="13837" width="3.5703125" style="256" customWidth="1"/>
    <col min="13838" max="13839" width="8" style="256"/>
    <col min="13840" max="13840" width="8.85546875" style="256" customWidth="1"/>
    <col min="13841" max="13841" width="9.140625" style="256" customWidth="1"/>
    <col min="13842" max="13842" width="9.42578125" style="256" customWidth="1"/>
    <col min="13843" max="14080" width="8" style="256"/>
    <col min="14081" max="14081" width="18.42578125" style="256" customWidth="1"/>
    <col min="14082" max="14082" width="7.85546875" style="256" customWidth="1"/>
    <col min="14083" max="14083" width="7.7109375" style="256" customWidth="1"/>
    <col min="14084" max="14084" width="7.5703125" style="256" customWidth="1"/>
    <col min="14085" max="14085" width="6" style="256" customWidth="1"/>
    <col min="14086" max="14086" width="6.7109375" style="256" customWidth="1"/>
    <col min="14087" max="14087" width="6.85546875" style="256" customWidth="1"/>
    <col min="14088" max="14089" width="7.5703125" style="256" customWidth="1"/>
    <col min="14090" max="14090" width="7.140625" style="256" customWidth="1"/>
    <col min="14091" max="14091" width="7.28515625" style="256" customWidth="1"/>
    <col min="14092" max="14092" width="13.85546875" style="256" customWidth="1"/>
    <col min="14093" max="14093" width="3.5703125" style="256" customWidth="1"/>
    <col min="14094" max="14095" width="8" style="256"/>
    <col min="14096" max="14096" width="8.85546875" style="256" customWidth="1"/>
    <col min="14097" max="14097" width="9.140625" style="256" customWidth="1"/>
    <col min="14098" max="14098" width="9.42578125" style="256" customWidth="1"/>
    <col min="14099" max="14336" width="8" style="256"/>
    <col min="14337" max="14337" width="18.42578125" style="256" customWidth="1"/>
    <col min="14338" max="14338" width="7.85546875" style="256" customWidth="1"/>
    <col min="14339" max="14339" width="7.7109375" style="256" customWidth="1"/>
    <col min="14340" max="14340" width="7.5703125" style="256" customWidth="1"/>
    <col min="14341" max="14341" width="6" style="256" customWidth="1"/>
    <col min="14342" max="14342" width="6.7109375" style="256" customWidth="1"/>
    <col min="14343" max="14343" width="6.85546875" style="256" customWidth="1"/>
    <col min="14344" max="14345" width="7.5703125" style="256" customWidth="1"/>
    <col min="14346" max="14346" width="7.140625" style="256" customWidth="1"/>
    <col min="14347" max="14347" width="7.28515625" style="256" customWidth="1"/>
    <col min="14348" max="14348" width="13.85546875" style="256" customWidth="1"/>
    <col min="14349" max="14349" width="3.5703125" style="256" customWidth="1"/>
    <col min="14350" max="14351" width="8" style="256"/>
    <col min="14352" max="14352" width="8.85546875" style="256" customWidth="1"/>
    <col min="14353" max="14353" width="9.140625" style="256" customWidth="1"/>
    <col min="14354" max="14354" width="9.42578125" style="256" customWidth="1"/>
    <col min="14355" max="14592" width="8" style="256"/>
    <col min="14593" max="14593" width="18.42578125" style="256" customWidth="1"/>
    <col min="14594" max="14594" width="7.85546875" style="256" customWidth="1"/>
    <col min="14595" max="14595" width="7.7109375" style="256" customWidth="1"/>
    <col min="14596" max="14596" width="7.5703125" style="256" customWidth="1"/>
    <col min="14597" max="14597" width="6" style="256" customWidth="1"/>
    <col min="14598" max="14598" width="6.7109375" style="256" customWidth="1"/>
    <col min="14599" max="14599" width="6.85546875" style="256" customWidth="1"/>
    <col min="14600" max="14601" width="7.5703125" style="256" customWidth="1"/>
    <col min="14602" max="14602" width="7.140625" style="256" customWidth="1"/>
    <col min="14603" max="14603" width="7.28515625" style="256" customWidth="1"/>
    <col min="14604" max="14604" width="13.85546875" style="256" customWidth="1"/>
    <col min="14605" max="14605" width="3.5703125" style="256" customWidth="1"/>
    <col min="14606" max="14607" width="8" style="256"/>
    <col min="14608" max="14608" width="8.85546875" style="256" customWidth="1"/>
    <col min="14609" max="14609" width="9.140625" style="256" customWidth="1"/>
    <col min="14610" max="14610" width="9.42578125" style="256" customWidth="1"/>
    <col min="14611" max="14848" width="8" style="256"/>
    <col min="14849" max="14849" width="18.42578125" style="256" customWidth="1"/>
    <col min="14850" max="14850" width="7.85546875" style="256" customWidth="1"/>
    <col min="14851" max="14851" width="7.7109375" style="256" customWidth="1"/>
    <col min="14852" max="14852" width="7.5703125" style="256" customWidth="1"/>
    <col min="14853" max="14853" width="6" style="256" customWidth="1"/>
    <col min="14854" max="14854" width="6.7109375" style="256" customWidth="1"/>
    <col min="14855" max="14855" width="6.85546875" style="256" customWidth="1"/>
    <col min="14856" max="14857" width="7.5703125" style="256" customWidth="1"/>
    <col min="14858" max="14858" width="7.140625" style="256" customWidth="1"/>
    <col min="14859" max="14859" width="7.28515625" style="256" customWidth="1"/>
    <col min="14860" max="14860" width="13.85546875" style="256" customWidth="1"/>
    <col min="14861" max="14861" width="3.5703125" style="256" customWidth="1"/>
    <col min="14862" max="14863" width="8" style="256"/>
    <col min="14864" max="14864" width="8.85546875" style="256" customWidth="1"/>
    <col min="14865" max="14865" width="9.140625" style="256" customWidth="1"/>
    <col min="14866" max="14866" width="9.42578125" style="256" customWidth="1"/>
    <col min="14867" max="15104" width="8" style="256"/>
    <col min="15105" max="15105" width="18.42578125" style="256" customWidth="1"/>
    <col min="15106" max="15106" width="7.85546875" style="256" customWidth="1"/>
    <col min="15107" max="15107" width="7.7109375" style="256" customWidth="1"/>
    <col min="15108" max="15108" width="7.5703125" style="256" customWidth="1"/>
    <col min="15109" max="15109" width="6" style="256" customWidth="1"/>
    <col min="15110" max="15110" width="6.7109375" style="256" customWidth="1"/>
    <col min="15111" max="15111" width="6.85546875" style="256" customWidth="1"/>
    <col min="15112" max="15113" width="7.5703125" style="256" customWidth="1"/>
    <col min="15114" max="15114" width="7.140625" style="256" customWidth="1"/>
    <col min="15115" max="15115" width="7.28515625" style="256" customWidth="1"/>
    <col min="15116" max="15116" width="13.85546875" style="256" customWidth="1"/>
    <col min="15117" max="15117" width="3.5703125" style="256" customWidth="1"/>
    <col min="15118" max="15119" width="8" style="256"/>
    <col min="15120" max="15120" width="8.85546875" style="256" customWidth="1"/>
    <col min="15121" max="15121" width="9.140625" style="256" customWidth="1"/>
    <col min="15122" max="15122" width="9.42578125" style="256" customWidth="1"/>
    <col min="15123" max="15360" width="8" style="256"/>
    <col min="15361" max="15361" width="18.42578125" style="256" customWidth="1"/>
    <col min="15362" max="15362" width="7.85546875" style="256" customWidth="1"/>
    <col min="15363" max="15363" width="7.7109375" style="256" customWidth="1"/>
    <col min="15364" max="15364" width="7.5703125" style="256" customWidth="1"/>
    <col min="15365" max="15365" width="6" style="256" customWidth="1"/>
    <col min="15366" max="15366" width="6.7109375" style="256" customWidth="1"/>
    <col min="15367" max="15367" width="6.85546875" style="256" customWidth="1"/>
    <col min="15368" max="15369" width="7.5703125" style="256" customWidth="1"/>
    <col min="15370" max="15370" width="7.140625" style="256" customWidth="1"/>
    <col min="15371" max="15371" width="7.28515625" style="256" customWidth="1"/>
    <col min="15372" max="15372" width="13.85546875" style="256" customWidth="1"/>
    <col min="15373" max="15373" width="3.5703125" style="256" customWidth="1"/>
    <col min="15374" max="15375" width="8" style="256"/>
    <col min="15376" max="15376" width="8.85546875" style="256" customWidth="1"/>
    <col min="15377" max="15377" width="9.140625" style="256" customWidth="1"/>
    <col min="15378" max="15378" width="9.42578125" style="256" customWidth="1"/>
    <col min="15379" max="15616" width="8" style="256"/>
    <col min="15617" max="15617" width="18.42578125" style="256" customWidth="1"/>
    <col min="15618" max="15618" width="7.85546875" style="256" customWidth="1"/>
    <col min="15619" max="15619" width="7.7109375" style="256" customWidth="1"/>
    <col min="15620" max="15620" width="7.5703125" style="256" customWidth="1"/>
    <col min="15621" max="15621" width="6" style="256" customWidth="1"/>
    <col min="15622" max="15622" width="6.7109375" style="256" customWidth="1"/>
    <col min="15623" max="15623" width="6.85546875" style="256" customWidth="1"/>
    <col min="15624" max="15625" width="7.5703125" style="256" customWidth="1"/>
    <col min="15626" max="15626" width="7.140625" style="256" customWidth="1"/>
    <col min="15627" max="15627" width="7.28515625" style="256" customWidth="1"/>
    <col min="15628" max="15628" width="13.85546875" style="256" customWidth="1"/>
    <col min="15629" max="15629" width="3.5703125" style="256" customWidth="1"/>
    <col min="15630" max="15631" width="8" style="256"/>
    <col min="15632" max="15632" width="8.85546875" style="256" customWidth="1"/>
    <col min="15633" max="15633" width="9.140625" style="256" customWidth="1"/>
    <col min="15634" max="15634" width="9.42578125" style="256" customWidth="1"/>
    <col min="15635" max="15872" width="8" style="256"/>
    <col min="15873" max="15873" width="18.42578125" style="256" customWidth="1"/>
    <col min="15874" max="15874" width="7.85546875" style="256" customWidth="1"/>
    <col min="15875" max="15875" width="7.7109375" style="256" customWidth="1"/>
    <col min="15876" max="15876" width="7.5703125" style="256" customWidth="1"/>
    <col min="15877" max="15877" width="6" style="256" customWidth="1"/>
    <col min="15878" max="15878" width="6.7109375" style="256" customWidth="1"/>
    <col min="15879" max="15879" width="6.85546875" style="256" customWidth="1"/>
    <col min="15880" max="15881" width="7.5703125" style="256" customWidth="1"/>
    <col min="15882" max="15882" width="7.140625" style="256" customWidth="1"/>
    <col min="15883" max="15883" width="7.28515625" style="256" customWidth="1"/>
    <col min="15884" max="15884" width="13.85546875" style="256" customWidth="1"/>
    <col min="15885" max="15885" width="3.5703125" style="256" customWidth="1"/>
    <col min="15886" max="15887" width="8" style="256"/>
    <col min="15888" max="15888" width="8.85546875" style="256" customWidth="1"/>
    <col min="15889" max="15889" width="9.140625" style="256" customWidth="1"/>
    <col min="15890" max="15890" width="9.42578125" style="256" customWidth="1"/>
    <col min="15891" max="16128" width="8" style="256"/>
    <col min="16129" max="16129" width="18.42578125" style="256" customWidth="1"/>
    <col min="16130" max="16130" width="7.85546875" style="256" customWidth="1"/>
    <col min="16131" max="16131" width="7.7109375" style="256" customWidth="1"/>
    <col min="16132" max="16132" width="7.5703125" style="256" customWidth="1"/>
    <col min="16133" max="16133" width="6" style="256" customWidth="1"/>
    <col min="16134" max="16134" width="6.7109375" style="256" customWidth="1"/>
    <col min="16135" max="16135" width="6.85546875" style="256" customWidth="1"/>
    <col min="16136" max="16137" width="7.5703125" style="256" customWidth="1"/>
    <col min="16138" max="16138" width="7.140625" style="256" customWidth="1"/>
    <col min="16139" max="16139" width="7.28515625" style="256" customWidth="1"/>
    <col min="16140" max="16140" width="13.85546875" style="256" customWidth="1"/>
    <col min="16141" max="16141" width="3.5703125" style="256" customWidth="1"/>
    <col min="16142" max="16143" width="8" style="256"/>
    <col min="16144" max="16144" width="8.85546875" style="256" customWidth="1"/>
    <col min="16145" max="16145" width="9.140625" style="256" customWidth="1"/>
    <col min="16146" max="16146" width="9.42578125" style="256" customWidth="1"/>
    <col min="16147" max="16384" width="8" style="256"/>
  </cols>
  <sheetData>
    <row r="1" spans="13:20" ht="18" customHeight="1" x14ac:dyDescent="0.25">
      <c r="M1" s="255"/>
      <c r="N1" s="171"/>
      <c r="O1" s="255"/>
      <c r="P1" s="255"/>
      <c r="Q1" s="255"/>
      <c r="R1" s="255"/>
    </row>
    <row r="2" spans="13:20" ht="18" customHeight="1" x14ac:dyDescent="0.25">
      <c r="M2" s="257"/>
      <c r="N2" s="257"/>
      <c r="O2" s="229"/>
      <c r="P2" s="229"/>
      <c r="Q2" s="258"/>
      <c r="R2" s="257"/>
      <c r="S2" s="259"/>
    </row>
    <row r="3" spans="13:20" ht="18" customHeight="1" x14ac:dyDescent="0.2">
      <c r="M3" s="257"/>
      <c r="N3" s="260"/>
      <c r="O3" s="261"/>
      <c r="P3" s="261"/>
      <c r="Q3" s="261"/>
      <c r="R3" s="261"/>
    </row>
    <row r="4" spans="13:20" ht="18" customHeight="1" x14ac:dyDescent="0.2">
      <c r="M4" s="257"/>
      <c r="N4" s="262"/>
      <c r="O4" s="263"/>
      <c r="P4" s="263"/>
      <c r="Q4" s="263"/>
      <c r="R4" s="263"/>
    </row>
    <row r="5" spans="13:20" ht="18" customHeight="1" x14ac:dyDescent="0.2">
      <c r="M5" s="257"/>
      <c r="N5" s="262"/>
      <c r="O5" s="263"/>
      <c r="P5" s="263"/>
      <c r="Q5" s="263"/>
      <c r="R5" s="263"/>
    </row>
    <row r="6" spans="13:20" ht="18" customHeight="1" x14ac:dyDescent="0.2">
      <c r="M6" s="257"/>
      <c r="N6" s="262"/>
      <c r="O6" s="263"/>
      <c r="P6" s="263"/>
      <c r="Q6" s="263"/>
      <c r="R6" s="263"/>
    </row>
    <row r="7" spans="13:20" ht="18" customHeight="1" x14ac:dyDescent="0.2">
      <c r="M7" s="257"/>
      <c r="N7" s="262"/>
      <c r="O7" s="264"/>
      <c r="P7" s="263"/>
      <c r="Q7" s="263"/>
      <c r="R7" s="263"/>
    </row>
    <row r="8" spans="13:20" ht="18" customHeight="1" x14ac:dyDescent="0.2">
      <c r="M8" s="257"/>
      <c r="N8" s="262"/>
      <c r="O8" s="263"/>
      <c r="P8" s="263"/>
      <c r="Q8" s="263"/>
      <c r="R8" s="263"/>
    </row>
    <row r="9" spans="13:20" ht="18" customHeight="1" x14ac:dyDescent="0.2">
      <c r="M9" s="257"/>
      <c r="N9" s="262"/>
      <c r="O9" s="263"/>
      <c r="P9" s="263"/>
      <c r="Q9" s="263"/>
      <c r="R9" s="263"/>
    </row>
    <row r="10" spans="13:20" ht="18" customHeight="1" x14ac:dyDescent="0.2">
      <c r="M10" s="257"/>
      <c r="N10" s="265"/>
      <c r="O10" s="266"/>
      <c r="P10" s="263"/>
      <c r="Q10" s="259"/>
      <c r="R10" s="259"/>
    </row>
    <row r="11" spans="13:20" ht="18" customHeight="1" x14ac:dyDescent="0.2">
      <c r="M11" s="257"/>
      <c r="N11" s="257"/>
      <c r="O11" s="257"/>
      <c r="P11" s="257"/>
      <c r="Q11" s="257"/>
      <c r="R11" s="257"/>
      <c r="S11" s="259"/>
      <c r="T11" s="259"/>
    </row>
    <row r="12" spans="13:20" ht="18" customHeight="1" x14ac:dyDescent="0.2">
      <c r="M12" s="257"/>
      <c r="N12" s="257"/>
      <c r="O12" s="257"/>
      <c r="P12" s="257"/>
      <c r="Q12" s="257"/>
      <c r="R12" s="257"/>
      <c r="S12" s="259"/>
      <c r="T12" s="259"/>
    </row>
    <row r="13" spans="13:20" ht="18" customHeight="1" x14ac:dyDescent="0.2">
      <c r="M13" s="257"/>
      <c r="N13" s="257"/>
      <c r="O13" s="257"/>
      <c r="P13" s="257"/>
      <c r="Q13" s="257"/>
      <c r="R13" s="257"/>
      <c r="S13" s="259"/>
      <c r="T13" s="259"/>
    </row>
    <row r="14" spans="13:20" ht="18" customHeight="1" x14ac:dyDescent="0.2">
      <c r="M14" s="257"/>
      <c r="N14" s="257"/>
      <c r="O14" s="257"/>
      <c r="P14" s="257"/>
      <c r="Q14" s="257"/>
      <c r="R14" s="257"/>
      <c r="S14" s="259"/>
      <c r="T14" s="259"/>
    </row>
    <row r="15" spans="13:20" ht="18" customHeight="1" x14ac:dyDescent="0.2">
      <c r="M15" s="257"/>
      <c r="N15" s="257"/>
      <c r="O15" s="257"/>
      <c r="P15" s="257"/>
      <c r="Q15" s="257"/>
      <c r="R15" s="257"/>
      <c r="S15" s="259"/>
      <c r="T15" s="259"/>
    </row>
    <row r="16" spans="13:20" ht="18" customHeight="1" x14ac:dyDescent="0.2">
      <c r="M16" s="257"/>
      <c r="N16" s="257"/>
      <c r="O16" s="257"/>
      <c r="P16" s="257"/>
      <c r="Q16" s="257"/>
      <c r="R16" s="257"/>
      <c r="S16" s="259"/>
      <c r="T16" s="259"/>
    </row>
    <row r="17" spans="13:43" ht="18" customHeight="1" x14ac:dyDescent="0.25">
      <c r="M17" s="257"/>
      <c r="N17" s="257"/>
      <c r="O17" s="257"/>
      <c r="P17" s="257"/>
      <c r="Q17" s="257"/>
      <c r="R17" s="229"/>
      <c r="S17" s="259"/>
      <c r="T17" s="259"/>
    </row>
    <row r="18" spans="13:43" ht="18" customHeight="1" x14ac:dyDescent="0.2">
      <c r="M18" s="257"/>
      <c r="N18" s="257"/>
      <c r="O18" s="257"/>
      <c r="P18" s="257"/>
      <c r="Q18" s="257"/>
      <c r="R18" s="257"/>
      <c r="S18" s="259"/>
      <c r="T18" s="259"/>
    </row>
    <row r="19" spans="13:43" ht="18" customHeight="1" x14ac:dyDescent="0.25">
      <c r="M19" s="257"/>
      <c r="N19" s="259"/>
      <c r="O19" s="259"/>
      <c r="P19" s="259"/>
      <c r="Q19" s="259"/>
      <c r="R19" s="257"/>
      <c r="S19" s="16"/>
      <c r="T19" s="267"/>
      <c r="U19" s="171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</row>
    <row r="20" spans="13:43" ht="18" customHeight="1" x14ac:dyDescent="0.25">
      <c r="M20" s="257"/>
      <c r="N20" s="265"/>
      <c r="O20" s="266"/>
      <c r="P20" s="266"/>
      <c r="Q20" s="266"/>
      <c r="R20" s="257"/>
      <c r="S20" s="16"/>
      <c r="T20" s="258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</row>
    <row r="21" spans="13:43" ht="18" customHeight="1" x14ac:dyDescent="0.25">
      <c r="M21" s="257"/>
      <c r="N21" s="229"/>
      <c r="O21" s="229"/>
      <c r="P21" s="229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</row>
    <row r="22" spans="13:43" ht="18" customHeight="1" x14ac:dyDescent="0.25">
      <c r="M22" s="257"/>
      <c r="N22" s="229"/>
      <c r="O22" s="229"/>
      <c r="P22" s="229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</row>
    <row r="23" spans="13:43" ht="15.75" x14ac:dyDescent="0.25">
      <c r="M23" s="257"/>
      <c r="N23" s="268"/>
      <c r="O23" s="268"/>
      <c r="P23" s="229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</row>
    <row r="24" spans="13:43" ht="15.75" x14ac:dyDescent="0.25">
      <c r="M24" s="257"/>
      <c r="N24" s="268"/>
      <c r="O24" s="268"/>
      <c r="P24" s="229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</row>
    <row r="25" spans="13:43" ht="15.75" x14ac:dyDescent="0.25">
      <c r="M25" s="257"/>
      <c r="N25" s="268"/>
      <c r="O25" s="268"/>
      <c r="P25" s="229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</row>
    <row r="26" spans="13:43" ht="15.75" x14ac:dyDescent="0.25">
      <c r="M26" s="257"/>
      <c r="N26" s="268"/>
      <c r="O26" s="268"/>
      <c r="P26" s="229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1"/>
      <c r="AB26" s="171"/>
      <c r="AC26" s="171"/>
      <c r="AD26" s="171"/>
      <c r="AE26" s="171"/>
      <c r="AF26" s="171"/>
      <c r="AG26" s="171"/>
      <c r="AH26" s="171"/>
      <c r="AI26" s="171"/>
      <c r="AJ26" s="171"/>
      <c r="AK26" s="171"/>
      <c r="AL26" s="171"/>
      <c r="AM26" s="171"/>
      <c r="AN26" s="171"/>
      <c r="AO26" s="171"/>
      <c r="AP26" s="171"/>
      <c r="AQ26" s="171"/>
    </row>
    <row r="27" spans="13:43" ht="15.75" x14ac:dyDescent="0.25">
      <c r="M27" s="257"/>
      <c r="N27" s="268"/>
      <c r="O27" s="268"/>
      <c r="P27" s="229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1"/>
      <c r="AB27" s="171"/>
      <c r="AC27" s="171"/>
      <c r="AD27" s="171"/>
      <c r="AE27" s="171"/>
      <c r="AF27" s="171"/>
      <c r="AG27" s="171"/>
      <c r="AH27" s="171"/>
      <c r="AI27" s="171"/>
      <c r="AJ27" s="171"/>
      <c r="AK27" s="171"/>
      <c r="AL27" s="171"/>
      <c r="AM27" s="171"/>
      <c r="AN27" s="171"/>
      <c r="AO27" s="171"/>
      <c r="AP27" s="171"/>
      <c r="AQ27" s="171"/>
    </row>
    <row r="28" spans="13:43" ht="15.75" x14ac:dyDescent="0.25">
      <c r="M28" s="257"/>
      <c r="N28" s="268"/>
      <c r="O28" s="268"/>
      <c r="P28" s="229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</row>
    <row r="29" spans="13:43" ht="15.75" x14ac:dyDescent="0.25">
      <c r="M29" s="257"/>
      <c r="N29" s="268"/>
      <c r="O29" s="268"/>
      <c r="P29" s="229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</row>
    <row r="30" spans="13:43" ht="15.75" x14ac:dyDescent="0.25">
      <c r="M30" s="257"/>
      <c r="N30" s="268"/>
      <c r="O30" s="268"/>
      <c r="P30" s="229"/>
      <c r="Q30" s="229"/>
      <c r="S30" s="16"/>
      <c r="T30" s="259"/>
      <c r="U30" s="16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</row>
    <row r="31" spans="13:43" ht="15.75" x14ac:dyDescent="0.25">
      <c r="M31" s="257"/>
      <c r="N31" s="270"/>
      <c r="O31" s="270"/>
      <c r="P31" s="257"/>
      <c r="Q31" s="257"/>
      <c r="S31" s="259"/>
      <c r="T31" s="259"/>
      <c r="U31" s="16"/>
      <c r="V31" s="171"/>
      <c r="W31" s="171"/>
      <c r="X31" s="171"/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/>
      <c r="AM31" s="171"/>
      <c r="AN31" s="171"/>
      <c r="AO31" s="171"/>
      <c r="AP31" s="171"/>
      <c r="AQ31" s="171"/>
    </row>
    <row r="32" spans="13:43" ht="15" customHeight="1" x14ac:dyDescent="0.25">
      <c r="M32" s="257"/>
      <c r="N32" s="271"/>
      <c r="O32" s="270"/>
      <c r="P32" s="257"/>
      <c r="Q32" s="257"/>
      <c r="S32" s="259"/>
      <c r="T32" s="259"/>
      <c r="U32" s="16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</row>
    <row r="33" spans="1:43" ht="12.75" customHeight="1" x14ac:dyDescent="0.25">
      <c r="M33" s="257"/>
      <c r="N33" s="270"/>
      <c r="O33" s="272"/>
      <c r="P33" s="257"/>
      <c r="Q33" s="257"/>
      <c r="S33" s="259"/>
      <c r="T33" s="259"/>
      <c r="U33" s="16"/>
      <c r="V33" s="171"/>
      <c r="W33" s="171"/>
      <c r="X33" s="171"/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  <c r="AI33" s="171"/>
      <c r="AJ33" s="171"/>
      <c r="AK33" s="171"/>
      <c r="AL33" s="171"/>
      <c r="AM33" s="171"/>
      <c r="AN33" s="171"/>
      <c r="AO33" s="171"/>
      <c r="AP33" s="171"/>
      <c r="AQ33" s="171"/>
    </row>
    <row r="34" spans="1:43" ht="13.5" customHeight="1" x14ac:dyDescent="0.25">
      <c r="M34" s="257"/>
      <c r="N34" s="273"/>
      <c r="O34" s="274"/>
      <c r="P34" s="261"/>
      <c r="Q34" s="261"/>
      <c r="T34" s="259"/>
      <c r="U34" s="16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</row>
    <row r="35" spans="1:43" ht="15" customHeight="1" x14ac:dyDescent="0.25">
      <c r="M35" s="257"/>
      <c r="N35" s="275"/>
      <c r="O35" s="276"/>
      <c r="P35" s="277"/>
      <c r="Q35" s="278"/>
      <c r="R35" s="257"/>
      <c r="T35" s="259"/>
      <c r="U35" s="16"/>
      <c r="V35" s="171"/>
      <c r="W35" s="171"/>
      <c r="X35" s="171"/>
      <c r="Y35" s="171"/>
      <c r="Z35" s="171"/>
      <c r="AA35" s="171"/>
      <c r="AB35" s="171"/>
      <c r="AC35" s="171"/>
      <c r="AD35" s="171"/>
      <c r="AE35" s="171"/>
      <c r="AF35" s="171"/>
      <c r="AG35" s="171"/>
      <c r="AH35" s="171"/>
      <c r="AI35" s="171"/>
      <c r="AJ35" s="171"/>
      <c r="AK35" s="171"/>
      <c r="AL35" s="171"/>
      <c r="AM35" s="171"/>
      <c r="AN35" s="171"/>
      <c r="AO35" s="171"/>
      <c r="AP35" s="171"/>
      <c r="AQ35" s="171"/>
    </row>
    <row r="36" spans="1:43" ht="15" customHeight="1" x14ac:dyDescent="0.25">
      <c r="M36" s="257"/>
      <c r="N36" s="279"/>
      <c r="O36" s="276"/>
      <c r="P36" s="277"/>
      <c r="Q36" s="278"/>
      <c r="R36" s="257"/>
      <c r="T36" s="259"/>
      <c r="U36" s="16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</row>
    <row r="37" spans="1:43" ht="15" customHeight="1" x14ac:dyDescent="0.2">
      <c r="M37" s="257"/>
      <c r="N37" s="275"/>
      <c r="O37" s="276"/>
      <c r="P37" s="277"/>
      <c r="Q37" s="278"/>
      <c r="R37" s="261"/>
      <c r="T37" s="259"/>
      <c r="U37" s="259"/>
    </row>
    <row r="38" spans="1:43" ht="15" hidden="1" customHeight="1" x14ac:dyDescent="0.2">
      <c r="M38" s="257"/>
      <c r="N38" s="275"/>
      <c r="O38" s="276"/>
      <c r="P38" s="277"/>
      <c r="Q38" s="278"/>
      <c r="R38" s="280"/>
      <c r="T38" s="259"/>
      <c r="U38" s="259"/>
    </row>
    <row r="39" spans="1:43" ht="15" customHeight="1" x14ac:dyDescent="0.2">
      <c r="M39" s="257"/>
      <c r="N39" s="275"/>
      <c r="O39" s="276"/>
      <c r="P39" s="277"/>
      <c r="Q39" s="278"/>
      <c r="R39" s="257"/>
      <c r="T39" s="259"/>
      <c r="U39" s="259"/>
    </row>
    <row r="40" spans="1:43" ht="15" customHeight="1" x14ac:dyDescent="0.2">
      <c r="M40" s="257"/>
      <c r="N40" s="275"/>
      <c r="O40" s="276"/>
      <c r="P40" s="277"/>
      <c r="Q40" s="278"/>
      <c r="R40" s="257"/>
      <c r="T40" s="259"/>
      <c r="U40" s="259"/>
    </row>
    <row r="41" spans="1:43" ht="15" customHeight="1" x14ac:dyDescent="0.2">
      <c r="M41" s="257"/>
      <c r="N41" s="275"/>
      <c r="O41" s="276"/>
      <c r="P41" s="277"/>
      <c r="Q41" s="277"/>
      <c r="R41" s="257"/>
      <c r="T41" s="259"/>
      <c r="U41" s="259"/>
    </row>
    <row r="42" spans="1:43" ht="15" customHeight="1" x14ac:dyDescent="0.2">
      <c r="M42" s="257"/>
      <c r="N42" s="270"/>
      <c r="O42" s="270"/>
      <c r="R42" s="257"/>
      <c r="S42" s="259"/>
      <c r="T42" s="259"/>
      <c r="U42" s="259"/>
    </row>
    <row r="43" spans="1:43" ht="12" customHeight="1" x14ac:dyDescent="0.2">
      <c r="M43" s="257"/>
      <c r="N43" s="270"/>
      <c r="O43" s="270"/>
      <c r="R43" s="257"/>
      <c r="S43" s="259"/>
      <c r="T43" s="259"/>
      <c r="U43" s="259"/>
    </row>
    <row r="44" spans="1:43" ht="10.5" customHeight="1" x14ac:dyDescent="0.2">
      <c r="M44" s="257"/>
      <c r="N44" s="270"/>
      <c r="O44" s="270"/>
      <c r="R44" s="257"/>
      <c r="S44" s="259"/>
      <c r="T44" s="259"/>
      <c r="U44" s="259"/>
    </row>
    <row r="45" spans="1:43" s="282" customFormat="1" ht="14.25" customHeight="1" x14ac:dyDescent="0.2">
      <c r="A45" s="281" t="s">
        <v>88</v>
      </c>
      <c r="M45" s="270"/>
      <c r="N45" s="270"/>
      <c r="O45" s="270"/>
      <c r="P45" s="283"/>
      <c r="Q45" s="283"/>
      <c r="R45" s="270"/>
      <c r="S45" s="284"/>
      <c r="T45" s="284"/>
      <c r="U45" s="284"/>
    </row>
    <row r="46" spans="1:43" x14ac:dyDescent="0.2">
      <c r="M46" s="257"/>
      <c r="N46" s="270"/>
      <c r="O46" s="270"/>
      <c r="R46" s="257"/>
      <c r="S46" s="259"/>
      <c r="T46" s="259"/>
      <c r="U46" s="259"/>
    </row>
    <row r="47" spans="1:43" x14ac:dyDescent="0.2">
      <c r="M47" s="257"/>
      <c r="N47" s="257"/>
      <c r="O47" s="257"/>
      <c r="R47" s="259"/>
      <c r="S47" s="259"/>
      <c r="T47" s="259"/>
      <c r="U47" s="259"/>
    </row>
    <row r="48" spans="1:43" x14ac:dyDescent="0.2">
      <c r="M48" s="257"/>
      <c r="N48" s="257"/>
      <c r="O48" s="257"/>
      <c r="P48" s="257"/>
      <c r="Q48" s="257"/>
      <c r="S48" s="259"/>
      <c r="T48" s="259"/>
      <c r="U48" s="259"/>
    </row>
    <row r="49" spans="13:20" ht="27" customHeight="1" x14ac:dyDescent="0.25">
      <c r="M49" s="257"/>
      <c r="N49" s="16"/>
      <c r="O49" s="257"/>
      <c r="P49" s="257"/>
      <c r="Q49" s="257"/>
      <c r="S49" s="259"/>
      <c r="T49" s="259"/>
    </row>
    <row r="50" spans="13:20" ht="30.75" customHeight="1" x14ac:dyDescent="0.2">
      <c r="M50" s="257"/>
      <c r="N50" s="257"/>
      <c r="O50" s="261"/>
      <c r="P50" s="261"/>
      <c r="Q50" s="261"/>
      <c r="S50" s="259"/>
      <c r="T50" s="259"/>
    </row>
    <row r="51" spans="13:20" ht="30" customHeight="1" x14ac:dyDescent="0.25">
      <c r="M51" s="257"/>
      <c r="N51" s="285"/>
      <c r="O51" s="280"/>
      <c r="P51" s="280"/>
      <c r="Q51" s="280"/>
      <c r="S51" s="259"/>
      <c r="T51" s="259"/>
    </row>
    <row r="52" spans="13:20" ht="25.5" customHeight="1" x14ac:dyDescent="0.2">
      <c r="M52" s="257"/>
      <c r="N52" s="257"/>
      <c r="O52" s="257"/>
      <c r="P52" s="257"/>
      <c r="Q52" s="257"/>
      <c r="S52" s="259"/>
      <c r="T52" s="259"/>
    </row>
    <row r="53" spans="13:20" ht="18" customHeight="1" x14ac:dyDescent="0.2">
      <c r="M53" s="257"/>
      <c r="N53" s="257"/>
      <c r="O53" s="257"/>
      <c r="P53" s="257"/>
      <c r="Q53" s="257"/>
      <c r="S53" s="259"/>
      <c r="T53" s="259"/>
    </row>
    <row r="54" spans="13:20" ht="30" customHeight="1" x14ac:dyDescent="0.2">
      <c r="M54" s="257"/>
      <c r="N54" s="257"/>
      <c r="O54" s="257"/>
      <c r="P54" s="257"/>
      <c r="Q54" s="257"/>
      <c r="S54" s="259"/>
      <c r="T54" s="259"/>
    </row>
    <row r="55" spans="13:20" ht="30" customHeight="1" x14ac:dyDescent="0.2">
      <c r="M55" s="257"/>
      <c r="N55" s="257"/>
      <c r="O55" s="257"/>
      <c r="P55" s="257"/>
      <c r="Q55" s="257"/>
      <c r="S55" s="259"/>
      <c r="T55" s="259"/>
    </row>
    <row r="56" spans="13:20" ht="30" customHeight="1" x14ac:dyDescent="0.2">
      <c r="M56" s="257"/>
      <c r="N56" s="257"/>
      <c r="O56" s="257"/>
      <c r="P56" s="257"/>
      <c r="Q56" s="257"/>
      <c r="S56" s="259"/>
      <c r="T56" s="259"/>
    </row>
    <row r="57" spans="13:20" ht="16.5" customHeight="1" x14ac:dyDescent="0.2">
      <c r="M57" s="257"/>
      <c r="N57" s="257"/>
      <c r="O57" s="257"/>
      <c r="P57" s="257"/>
      <c r="Q57" s="257"/>
      <c r="S57" s="259"/>
      <c r="T57" s="259"/>
    </row>
    <row r="58" spans="13:20" ht="30" customHeight="1" x14ac:dyDescent="0.2">
      <c r="M58" s="257"/>
      <c r="N58" s="257"/>
      <c r="O58" s="257"/>
      <c r="P58" s="257"/>
      <c r="Q58" s="257"/>
      <c r="S58" s="259"/>
      <c r="T58" s="259"/>
    </row>
    <row r="59" spans="13:20" ht="30" customHeight="1" x14ac:dyDescent="0.2">
      <c r="M59" s="257"/>
      <c r="N59" s="257"/>
      <c r="O59" s="257"/>
      <c r="P59" s="257"/>
      <c r="Q59" s="257"/>
      <c r="S59" s="259"/>
      <c r="T59" s="259"/>
    </row>
    <row r="60" spans="13:20" ht="30" customHeight="1" x14ac:dyDescent="0.2">
      <c r="M60" s="259"/>
      <c r="N60" s="259"/>
      <c r="O60" s="259"/>
      <c r="P60" s="259"/>
      <c r="Q60" s="259"/>
      <c r="S60" s="259"/>
      <c r="T60" s="259"/>
    </row>
    <row r="61" spans="13:20" ht="30" customHeight="1" x14ac:dyDescent="0.2"/>
    <row r="62" spans="13:20" ht="30" customHeight="1" x14ac:dyDescent="0.2"/>
    <row r="63" spans="13:20" ht="30" customHeight="1" x14ac:dyDescent="0.2"/>
    <row r="64" spans="13:20" ht="30" customHeight="1" x14ac:dyDescent="0.2"/>
    <row r="65" spans="1:14" ht="30" customHeight="1" x14ac:dyDescent="0.2"/>
    <row r="69" spans="1:14" ht="15.75" x14ac:dyDescent="0.25">
      <c r="A69" s="171"/>
      <c r="B69" s="171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</row>
    <row r="70" spans="1:14" ht="15.75" x14ac:dyDescent="0.25">
      <c r="A70" s="171"/>
      <c r="B70" s="171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</row>
    <row r="71" spans="1:14" ht="15.75" x14ac:dyDescent="0.25">
      <c r="A71" s="171"/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</row>
  </sheetData>
  <pageMargins left="0.62992125984251968" right="0.27559055118110237" top="0.51181102362204722" bottom="0.27559055118110237" header="0.27559055118110237" footer="0.11811023622047245"/>
  <pageSetup paperSize="9" scale="89" orientation="portrait" r:id="rId1"/>
  <headerFooter alignWithMargins="0">
    <oddHeader>&amp;C16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9"/>
  <sheetViews>
    <sheetView topLeftCell="B1" zoomScaleNormal="100" workbookViewId="0">
      <selection activeCell="AA12" sqref="AA12"/>
    </sheetView>
  </sheetViews>
  <sheetFormatPr defaultRowHeight="12.75" x14ac:dyDescent="0.2"/>
  <cols>
    <col min="1" max="1" width="0.85546875" style="287" customWidth="1"/>
    <col min="2" max="2" width="3.5703125" style="287" customWidth="1"/>
    <col min="3" max="3" width="2.5703125" style="287" customWidth="1"/>
    <col min="4" max="4" width="3.5703125" style="287" customWidth="1"/>
    <col min="5" max="5" width="4.85546875" style="287" customWidth="1"/>
    <col min="6" max="7" width="3.5703125" style="287" customWidth="1"/>
    <col min="8" max="8" width="2.85546875" style="287" customWidth="1"/>
    <col min="9" max="9" width="0.140625" style="287" hidden="1" customWidth="1"/>
    <col min="10" max="10" width="11.140625" style="287" customWidth="1"/>
    <col min="11" max="11" width="11.7109375" style="287" customWidth="1"/>
    <col min="12" max="12" width="7.140625" style="287" customWidth="1"/>
    <col min="13" max="13" width="6.5703125" style="287" customWidth="1"/>
    <col min="14" max="14" width="0.7109375" style="287" customWidth="1"/>
    <col min="15" max="15" width="11" style="287" customWidth="1"/>
    <col min="16" max="16" width="1.28515625" style="287" hidden="1" customWidth="1"/>
    <col min="17" max="17" width="11.7109375" style="287" customWidth="1"/>
    <col min="18" max="18" width="6.140625" style="287" customWidth="1"/>
    <col min="19" max="19" width="2.140625" style="287" customWidth="1"/>
    <col min="20" max="20" width="10.7109375" style="287" customWidth="1"/>
    <col min="21" max="21" width="2" style="287" customWidth="1"/>
    <col min="22" max="22" width="4" style="287" customWidth="1"/>
    <col min="23" max="23" width="3.7109375" style="287" customWidth="1"/>
    <col min="24" max="24" width="12.7109375" style="287" customWidth="1"/>
    <col min="25" max="25" width="16.7109375" style="288" customWidth="1"/>
    <col min="26" max="27" width="10.28515625" style="288" customWidth="1"/>
    <col min="28" max="28" width="4.42578125" style="288" customWidth="1"/>
    <col min="29" max="29" width="9.42578125" style="287" customWidth="1"/>
    <col min="30" max="30" width="10.140625" style="287" customWidth="1"/>
    <col min="31" max="37" width="4.42578125" style="287" customWidth="1"/>
    <col min="38" max="256" width="9.140625" style="287"/>
    <col min="257" max="257" width="0.85546875" style="287" customWidth="1"/>
    <col min="258" max="258" width="3.5703125" style="287" customWidth="1"/>
    <col min="259" max="259" width="2.5703125" style="287" customWidth="1"/>
    <col min="260" max="260" width="3.5703125" style="287" customWidth="1"/>
    <col min="261" max="261" width="4.85546875" style="287" customWidth="1"/>
    <col min="262" max="263" width="3.5703125" style="287" customWidth="1"/>
    <col min="264" max="264" width="2.85546875" style="287" customWidth="1"/>
    <col min="265" max="265" width="0" style="287" hidden="1" customWidth="1"/>
    <col min="266" max="266" width="11.140625" style="287" customWidth="1"/>
    <col min="267" max="267" width="11.7109375" style="287" customWidth="1"/>
    <col min="268" max="268" width="7.140625" style="287" customWidth="1"/>
    <col min="269" max="269" width="6.5703125" style="287" customWidth="1"/>
    <col min="270" max="270" width="0.7109375" style="287" customWidth="1"/>
    <col min="271" max="271" width="11" style="287" customWidth="1"/>
    <col min="272" max="272" width="0" style="287" hidden="1" customWidth="1"/>
    <col min="273" max="273" width="11.7109375" style="287" customWidth="1"/>
    <col min="274" max="274" width="6.140625" style="287" customWidth="1"/>
    <col min="275" max="275" width="2.140625" style="287" customWidth="1"/>
    <col min="276" max="276" width="10.7109375" style="287" customWidth="1"/>
    <col min="277" max="277" width="2" style="287" customWidth="1"/>
    <col min="278" max="278" width="4" style="287" customWidth="1"/>
    <col min="279" max="279" width="3.7109375" style="287" customWidth="1"/>
    <col min="280" max="280" width="12.7109375" style="287" customWidth="1"/>
    <col min="281" max="281" width="16.7109375" style="287" customWidth="1"/>
    <col min="282" max="283" width="10.28515625" style="287" customWidth="1"/>
    <col min="284" max="284" width="4.42578125" style="287" customWidth="1"/>
    <col min="285" max="285" width="9.42578125" style="287" customWidth="1"/>
    <col min="286" max="286" width="10.140625" style="287" customWidth="1"/>
    <col min="287" max="293" width="4.42578125" style="287" customWidth="1"/>
    <col min="294" max="512" width="9.140625" style="287"/>
    <col min="513" max="513" width="0.85546875" style="287" customWidth="1"/>
    <col min="514" max="514" width="3.5703125" style="287" customWidth="1"/>
    <col min="515" max="515" width="2.5703125" style="287" customWidth="1"/>
    <col min="516" max="516" width="3.5703125" style="287" customWidth="1"/>
    <col min="517" max="517" width="4.85546875" style="287" customWidth="1"/>
    <col min="518" max="519" width="3.5703125" style="287" customWidth="1"/>
    <col min="520" max="520" width="2.85546875" style="287" customWidth="1"/>
    <col min="521" max="521" width="0" style="287" hidden="1" customWidth="1"/>
    <col min="522" max="522" width="11.140625" style="287" customWidth="1"/>
    <col min="523" max="523" width="11.7109375" style="287" customWidth="1"/>
    <col min="524" max="524" width="7.140625" style="287" customWidth="1"/>
    <col min="525" max="525" width="6.5703125" style="287" customWidth="1"/>
    <col min="526" max="526" width="0.7109375" style="287" customWidth="1"/>
    <col min="527" max="527" width="11" style="287" customWidth="1"/>
    <col min="528" max="528" width="0" style="287" hidden="1" customWidth="1"/>
    <col min="529" max="529" width="11.7109375" style="287" customWidth="1"/>
    <col min="530" max="530" width="6.140625" style="287" customWidth="1"/>
    <col min="531" max="531" width="2.140625" style="287" customWidth="1"/>
    <col min="532" max="532" width="10.7109375" style="287" customWidth="1"/>
    <col min="533" max="533" width="2" style="287" customWidth="1"/>
    <col min="534" max="534" width="4" style="287" customWidth="1"/>
    <col min="535" max="535" width="3.7109375" style="287" customWidth="1"/>
    <col min="536" max="536" width="12.7109375" style="287" customWidth="1"/>
    <col min="537" max="537" width="16.7109375" style="287" customWidth="1"/>
    <col min="538" max="539" width="10.28515625" style="287" customWidth="1"/>
    <col min="540" max="540" width="4.42578125" style="287" customWidth="1"/>
    <col min="541" max="541" width="9.42578125" style="287" customWidth="1"/>
    <col min="542" max="542" width="10.140625" style="287" customWidth="1"/>
    <col min="543" max="549" width="4.42578125" style="287" customWidth="1"/>
    <col min="550" max="768" width="9.140625" style="287"/>
    <col min="769" max="769" width="0.85546875" style="287" customWidth="1"/>
    <col min="770" max="770" width="3.5703125" style="287" customWidth="1"/>
    <col min="771" max="771" width="2.5703125" style="287" customWidth="1"/>
    <col min="772" max="772" width="3.5703125" style="287" customWidth="1"/>
    <col min="773" max="773" width="4.85546875" style="287" customWidth="1"/>
    <col min="774" max="775" width="3.5703125" style="287" customWidth="1"/>
    <col min="776" max="776" width="2.85546875" style="287" customWidth="1"/>
    <col min="777" max="777" width="0" style="287" hidden="1" customWidth="1"/>
    <col min="778" max="778" width="11.140625" style="287" customWidth="1"/>
    <col min="779" max="779" width="11.7109375" style="287" customWidth="1"/>
    <col min="780" max="780" width="7.140625" style="287" customWidth="1"/>
    <col min="781" max="781" width="6.5703125" style="287" customWidth="1"/>
    <col min="782" max="782" width="0.7109375" style="287" customWidth="1"/>
    <col min="783" max="783" width="11" style="287" customWidth="1"/>
    <col min="784" max="784" width="0" style="287" hidden="1" customWidth="1"/>
    <col min="785" max="785" width="11.7109375" style="287" customWidth="1"/>
    <col min="786" max="786" width="6.140625" style="287" customWidth="1"/>
    <col min="787" max="787" width="2.140625" style="287" customWidth="1"/>
    <col min="788" max="788" width="10.7109375" style="287" customWidth="1"/>
    <col min="789" max="789" width="2" style="287" customWidth="1"/>
    <col min="790" max="790" width="4" style="287" customWidth="1"/>
    <col min="791" max="791" width="3.7109375" style="287" customWidth="1"/>
    <col min="792" max="792" width="12.7109375" style="287" customWidth="1"/>
    <col min="793" max="793" width="16.7109375" style="287" customWidth="1"/>
    <col min="794" max="795" width="10.28515625" style="287" customWidth="1"/>
    <col min="796" max="796" width="4.42578125" style="287" customWidth="1"/>
    <col min="797" max="797" width="9.42578125" style="287" customWidth="1"/>
    <col min="798" max="798" width="10.140625" style="287" customWidth="1"/>
    <col min="799" max="805" width="4.42578125" style="287" customWidth="1"/>
    <col min="806" max="1024" width="9.140625" style="287"/>
    <col min="1025" max="1025" width="0.85546875" style="287" customWidth="1"/>
    <col min="1026" max="1026" width="3.5703125" style="287" customWidth="1"/>
    <col min="1027" max="1027" width="2.5703125" style="287" customWidth="1"/>
    <col min="1028" max="1028" width="3.5703125" style="287" customWidth="1"/>
    <col min="1029" max="1029" width="4.85546875" style="287" customWidth="1"/>
    <col min="1030" max="1031" width="3.5703125" style="287" customWidth="1"/>
    <col min="1032" max="1032" width="2.85546875" style="287" customWidth="1"/>
    <col min="1033" max="1033" width="0" style="287" hidden="1" customWidth="1"/>
    <col min="1034" max="1034" width="11.140625" style="287" customWidth="1"/>
    <col min="1035" max="1035" width="11.7109375" style="287" customWidth="1"/>
    <col min="1036" max="1036" width="7.140625" style="287" customWidth="1"/>
    <col min="1037" max="1037" width="6.5703125" style="287" customWidth="1"/>
    <col min="1038" max="1038" width="0.7109375" style="287" customWidth="1"/>
    <col min="1039" max="1039" width="11" style="287" customWidth="1"/>
    <col min="1040" max="1040" width="0" style="287" hidden="1" customWidth="1"/>
    <col min="1041" max="1041" width="11.7109375" style="287" customWidth="1"/>
    <col min="1042" max="1042" width="6.140625" style="287" customWidth="1"/>
    <col min="1043" max="1043" width="2.140625" style="287" customWidth="1"/>
    <col min="1044" max="1044" width="10.7109375" style="287" customWidth="1"/>
    <col min="1045" max="1045" width="2" style="287" customWidth="1"/>
    <col min="1046" max="1046" width="4" style="287" customWidth="1"/>
    <col min="1047" max="1047" width="3.7109375" style="287" customWidth="1"/>
    <col min="1048" max="1048" width="12.7109375" style="287" customWidth="1"/>
    <col min="1049" max="1049" width="16.7109375" style="287" customWidth="1"/>
    <col min="1050" max="1051" width="10.28515625" style="287" customWidth="1"/>
    <col min="1052" max="1052" width="4.42578125" style="287" customWidth="1"/>
    <col min="1053" max="1053" width="9.42578125" style="287" customWidth="1"/>
    <col min="1054" max="1054" width="10.140625" style="287" customWidth="1"/>
    <col min="1055" max="1061" width="4.42578125" style="287" customWidth="1"/>
    <col min="1062" max="1280" width="9.140625" style="287"/>
    <col min="1281" max="1281" width="0.85546875" style="287" customWidth="1"/>
    <col min="1282" max="1282" width="3.5703125" style="287" customWidth="1"/>
    <col min="1283" max="1283" width="2.5703125" style="287" customWidth="1"/>
    <col min="1284" max="1284" width="3.5703125" style="287" customWidth="1"/>
    <col min="1285" max="1285" width="4.85546875" style="287" customWidth="1"/>
    <col min="1286" max="1287" width="3.5703125" style="287" customWidth="1"/>
    <col min="1288" max="1288" width="2.85546875" style="287" customWidth="1"/>
    <col min="1289" max="1289" width="0" style="287" hidden="1" customWidth="1"/>
    <col min="1290" max="1290" width="11.140625" style="287" customWidth="1"/>
    <col min="1291" max="1291" width="11.7109375" style="287" customWidth="1"/>
    <col min="1292" max="1292" width="7.140625" style="287" customWidth="1"/>
    <col min="1293" max="1293" width="6.5703125" style="287" customWidth="1"/>
    <col min="1294" max="1294" width="0.7109375" style="287" customWidth="1"/>
    <col min="1295" max="1295" width="11" style="287" customWidth="1"/>
    <col min="1296" max="1296" width="0" style="287" hidden="1" customWidth="1"/>
    <col min="1297" max="1297" width="11.7109375" style="287" customWidth="1"/>
    <col min="1298" max="1298" width="6.140625" style="287" customWidth="1"/>
    <col min="1299" max="1299" width="2.140625" style="287" customWidth="1"/>
    <col min="1300" max="1300" width="10.7109375" style="287" customWidth="1"/>
    <col min="1301" max="1301" width="2" style="287" customWidth="1"/>
    <col min="1302" max="1302" width="4" style="287" customWidth="1"/>
    <col min="1303" max="1303" width="3.7109375" style="287" customWidth="1"/>
    <col min="1304" max="1304" width="12.7109375" style="287" customWidth="1"/>
    <col min="1305" max="1305" width="16.7109375" style="287" customWidth="1"/>
    <col min="1306" max="1307" width="10.28515625" style="287" customWidth="1"/>
    <col min="1308" max="1308" width="4.42578125" style="287" customWidth="1"/>
    <col min="1309" max="1309" width="9.42578125" style="287" customWidth="1"/>
    <col min="1310" max="1310" width="10.140625" style="287" customWidth="1"/>
    <col min="1311" max="1317" width="4.42578125" style="287" customWidth="1"/>
    <col min="1318" max="1536" width="9.140625" style="287"/>
    <col min="1537" max="1537" width="0.85546875" style="287" customWidth="1"/>
    <col min="1538" max="1538" width="3.5703125" style="287" customWidth="1"/>
    <col min="1539" max="1539" width="2.5703125" style="287" customWidth="1"/>
    <col min="1540" max="1540" width="3.5703125" style="287" customWidth="1"/>
    <col min="1541" max="1541" width="4.85546875" style="287" customWidth="1"/>
    <col min="1542" max="1543" width="3.5703125" style="287" customWidth="1"/>
    <col min="1544" max="1544" width="2.85546875" style="287" customWidth="1"/>
    <col min="1545" max="1545" width="0" style="287" hidden="1" customWidth="1"/>
    <col min="1546" max="1546" width="11.140625" style="287" customWidth="1"/>
    <col min="1547" max="1547" width="11.7109375" style="287" customWidth="1"/>
    <col min="1548" max="1548" width="7.140625" style="287" customWidth="1"/>
    <col min="1549" max="1549" width="6.5703125" style="287" customWidth="1"/>
    <col min="1550" max="1550" width="0.7109375" style="287" customWidth="1"/>
    <col min="1551" max="1551" width="11" style="287" customWidth="1"/>
    <col min="1552" max="1552" width="0" style="287" hidden="1" customWidth="1"/>
    <col min="1553" max="1553" width="11.7109375" style="287" customWidth="1"/>
    <col min="1554" max="1554" width="6.140625" style="287" customWidth="1"/>
    <col min="1555" max="1555" width="2.140625" style="287" customWidth="1"/>
    <col min="1556" max="1556" width="10.7109375" style="287" customWidth="1"/>
    <col min="1557" max="1557" width="2" style="287" customWidth="1"/>
    <col min="1558" max="1558" width="4" style="287" customWidth="1"/>
    <col min="1559" max="1559" width="3.7109375" style="287" customWidth="1"/>
    <col min="1560" max="1560" width="12.7109375" style="287" customWidth="1"/>
    <col min="1561" max="1561" width="16.7109375" style="287" customWidth="1"/>
    <col min="1562" max="1563" width="10.28515625" style="287" customWidth="1"/>
    <col min="1564" max="1564" width="4.42578125" style="287" customWidth="1"/>
    <col min="1565" max="1565" width="9.42578125" style="287" customWidth="1"/>
    <col min="1566" max="1566" width="10.140625" style="287" customWidth="1"/>
    <col min="1567" max="1573" width="4.42578125" style="287" customWidth="1"/>
    <col min="1574" max="1792" width="9.140625" style="287"/>
    <col min="1793" max="1793" width="0.85546875" style="287" customWidth="1"/>
    <col min="1794" max="1794" width="3.5703125" style="287" customWidth="1"/>
    <col min="1795" max="1795" width="2.5703125" style="287" customWidth="1"/>
    <col min="1796" max="1796" width="3.5703125" style="287" customWidth="1"/>
    <col min="1797" max="1797" width="4.85546875" style="287" customWidth="1"/>
    <col min="1798" max="1799" width="3.5703125" style="287" customWidth="1"/>
    <col min="1800" max="1800" width="2.85546875" style="287" customWidth="1"/>
    <col min="1801" max="1801" width="0" style="287" hidden="1" customWidth="1"/>
    <col min="1802" max="1802" width="11.140625" style="287" customWidth="1"/>
    <col min="1803" max="1803" width="11.7109375" style="287" customWidth="1"/>
    <col min="1804" max="1804" width="7.140625" style="287" customWidth="1"/>
    <col min="1805" max="1805" width="6.5703125" style="287" customWidth="1"/>
    <col min="1806" max="1806" width="0.7109375" style="287" customWidth="1"/>
    <col min="1807" max="1807" width="11" style="287" customWidth="1"/>
    <col min="1808" max="1808" width="0" style="287" hidden="1" customWidth="1"/>
    <col min="1809" max="1809" width="11.7109375" style="287" customWidth="1"/>
    <col min="1810" max="1810" width="6.140625" style="287" customWidth="1"/>
    <col min="1811" max="1811" width="2.140625" style="287" customWidth="1"/>
    <col min="1812" max="1812" width="10.7109375" style="287" customWidth="1"/>
    <col min="1813" max="1813" width="2" style="287" customWidth="1"/>
    <col min="1814" max="1814" width="4" style="287" customWidth="1"/>
    <col min="1815" max="1815" width="3.7109375" style="287" customWidth="1"/>
    <col min="1816" max="1816" width="12.7109375" style="287" customWidth="1"/>
    <col min="1817" max="1817" width="16.7109375" style="287" customWidth="1"/>
    <col min="1818" max="1819" width="10.28515625" style="287" customWidth="1"/>
    <col min="1820" max="1820" width="4.42578125" style="287" customWidth="1"/>
    <col min="1821" max="1821" width="9.42578125" style="287" customWidth="1"/>
    <col min="1822" max="1822" width="10.140625" style="287" customWidth="1"/>
    <col min="1823" max="1829" width="4.42578125" style="287" customWidth="1"/>
    <col min="1830" max="2048" width="9.140625" style="287"/>
    <col min="2049" max="2049" width="0.85546875" style="287" customWidth="1"/>
    <col min="2050" max="2050" width="3.5703125" style="287" customWidth="1"/>
    <col min="2051" max="2051" width="2.5703125" style="287" customWidth="1"/>
    <col min="2052" max="2052" width="3.5703125" style="287" customWidth="1"/>
    <col min="2053" max="2053" width="4.85546875" style="287" customWidth="1"/>
    <col min="2054" max="2055" width="3.5703125" style="287" customWidth="1"/>
    <col min="2056" max="2056" width="2.85546875" style="287" customWidth="1"/>
    <col min="2057" max="2057" width="0" style="287" hidden="1" customWidth="1"/>
    <col min="2058" max="2058" width="11.140625" style="287" customWidth="1"/>
    <col min="2059" max="2059" width="11.7109375" style="287" customWidth="1"/>
    <col min="2060" max="2060" width="7.140625" style="287" customWidth="1"/>
    <col min="2061" max="2061" width="6.5703125" style="287" customWidth="1"/>
    <col min="2062" max="2062" width="0.7109375" style="287" customWidth="1"/>
    <col min="2063" max="2063" width="11" style="287" customWidth="1"/>
    <col min="2064" max="2064" width="0" style="287" hidden="1" customWidth="1"/>
    <col min="2065" max="2065" width="11.7109375" style="287" customWidth="1"/>
    <col min="2066" max="2066" width="6.140625" style="287" customWidth="1"/>
    <col min="2067" max="2067" width="2.140625" style="287" customWidth="1"/>
    <col min="2068" max="2068" width="10.7109375" style="287" customWidth="1"/>
    <col min="2069" max="2069" width="2" style="287" customWidth="1"/>
    <col min="2070" max="2070" width="4" style="287" customWidth="1"/>
    <col min="2071" max="2071" width="3.7109375" style="287" customWidth="1"/>
    <col min="2072" max="2072" width="12.7109375" style="287" customWidth="1"/>
    <col min="2073" max="2073" width="16.7109375" style="287" customWidth="1"/>
    <col min="2074" max="2075" width="10.28515625" style="287" customWidth="1"/>
    <col min="2076" max="2076" width="4.42578125" style="287" customWidth="1"/>
    <col min="2077" max="2077" width="9.42578125" style="287" customWidth="1"/>
    <col min="2078" max="2078" width="10.140625" style="287" customWidth="1"/>
    <col min="2079" max="2085" width="4.42578125" style="287" customWidth="1"/>
    <col min="2086" max="2304" width="9.140625" style="287"/>
    <col min="2305" max="2305" width="0.85546875" style="287" customWidth="1"/>
    <col min="2306" max="2306" width="3.5703125" style="287" customWidth="1"/>
    <col min="2307" max="2307" width="2.5703125" style="287" customWidth="1"/>
    <col min="2308" max="2308" width="3.5703125" style="287" customWidth="1"/>
    <col min="2309" max="2309" width="4.85546875" style="287" customWidth="1"/>
    <col min="2310" max="2311" width="3.5703125" style="287" customWidth="1"/>
    <col min="2312" max="2312" width="2.85546875" style="287" customWidth="1"/>
    <col min="2313" max="2313" width="0" style="287" hidden="1" customWidth="1"/>
    <col min="2314" max="2314" width="11.140625" style="287" customWidth="1"/>
    <col min="2315" max="2315" width="11.7109375" style="287" customWidth="1"/>
    <col min="2316" max="2316" width="7.140625" style="287" customWidth="1"/>
    <col min="2317" max="2317" width="6.5703125" style="287" customWidth="1"/>
    <col min="2318" max="2318" width="0.7109375" style="287" customWidth="1"/>
    <col min="2319" max="2319" width="11" style="287" customWidth="1"/>
    <col min="2320" max="2320" width="0" style="287" hidden="1" customWidth="1"/>
    <col min="2321" max="2321" width="11.7109375" style="287" customWidth="1"/>
    <col min="2322" max="2322" width="6.140625" style="287" customWidth="1"/>
    <col min="2323" max="2323" width="2.140625" style="287" customWidth="1"/>
    <col min="2324" max="2324" width="10.7109375" style="287" customWidth="1"/>
    <col min="2325" max="2325" width="2" style="287" customWidth="1"/>
    <col min="2326" max="2326" width="4" style="287" customWidth="1"/>
    <col min="2327" max="2327" width="3.7109375" style="287" customWidth="1"/>
    <col min="2328" max="2328" width="12.7109375" style="287" customWidth="1"/>
    <col min="2329" max="2329" width="16.7109375" style="287" customWidth="1"/>
    <col min="2330" max="2331" width="10.28515625" style="287" customWidth="1"/>
    <col min="2332" max="2332" width="4.42578125" style="287" customWidth="1"/>
    <col min="2333" max="2333" width="9.42578125" style="287" customWidth="1"/>
    <col min="2334" max="2334" width="10.140625" style="287" customWidth="1"/>
    <col min="2335" max="2341" width="4.42578125" style="287" customWidth="1"/>
    <col min="2342" max="2560" width="9.140625" style="287"/>
    <col min="2561" max="2561" width="0.85546875" style="287" customWidth="1"/>
    <col min="2562" max="2562" width="3.5703125" style="287" customWidth="1"/>
    <col min="2563" max="2563" width="2.5703125" style="287" customWidth="1"/>
    <col min="2564" max="2564" width="3.5703125" style="287" customWidth="1"/>
    <col min="2565" max="2565" width="4.85546875" style="287" customWidth="1"/>
    <col min="2566" max="2567" width="3.5703125" style="287" customWidth="1"/>
    <col min="2568" max="2568" width="2.85546875" style="287" customWidth="1"/>
    <col min="2569" max="2569" width="0" style="287" hidden="1" customWidth="1"/>
    <col min="2570" max="2570" width="11.140625" style="287" customWidth="1"/>
    <col min="2571" max="2571" width="11.7109375" style="287" customWidth="1"/>
    <col min="2572" max="2572" width="7.140625" style="287" customWidth="1"/>
    <col min="2573" max="2573" width="6.5703125" style="287" customWidth="1"/>
    <col min="2574" max="2574" width="0.7109375" style="287" customWidth="1"/>
    <col min="2575" max="2575" width="11" style="287" customWidth="1"/>
    <col min="2576" max="2576" width="0" style="287" hidden="1" customWidth="1"/>
    <col min="2577" max="2577" width="11.7109375" style="287" customWidth="1"/>
    <col min="2578" max="2578" width="6.140625" style="287" customWidth="1"/>
    <col min="2579" max="2579" width="2.140625" style="287" customWidth="1"/>
    <col min="2580" max="2580" width="10.7109375" style="287" customWidth="1"/>
    <col min="2581" max="2581" width="2" style="287" customWidth="1"/>
    <col min="2582" max="2582" width="4" style="287" customWidth="1"/>
    <col min="2583" max="2583" width="3.7109375" style="287" customWidth="1"/>
    <col min="2584" max="2584" width="12.7109375" style="287" customWidth="1"/>
    <col min="2585" max="2585" width="16.7109375" style="287" customWidth="1"/>
    <col min="2586" max="2587" width="10.28515625" style="287" customWidth="1"/>
    <col min="2588" max="2588" width="4.42578125" style="287" customWidth="1"/>
    <col min="2589" max="2589" width="9.42578125" style="287" customWidth="1"/>
    <col min="2590" max="2590" width="10.140625" style="287" customWidth="1"/>
    <col min="2591" max="2597" width="4.42578125" style="287" customWidth="1"/>
    <col min="2598" max="2816" width="9.140625" style="287"/>
    <col min="2817" max="2817" width="0.85546875" style="287" customWidth="1"/>
    <col min="2818" max="2818" width="3.5703125" style="287" customWidth="1"/>
    <col min="2819" max="2819" width="2.5703125" style="287" customWidth="1"/>
    <col min="2820" max="2820" width="3.5703125" style="287" customWidth="1"/>
    <col min="2821" max="2821" width="4.85546875" style="287" customWidth="1"/>
    <col min="2822" max="2823" width="3.5703125" style="287" customWidth="1"/>
    <col min="2824" max="2824" width="2.85546875" style="287" customWidth="1"/>
    <col min="2825" max="2825" width="0" style="287" hidden="1" customWidth="1"/>
    <col min="2826" max="2826" width="11.140625" style="287" customWidth="1"/>
    <col min="2827" max="2827" width="11.7109375" style="287" customWidth="1"/>
    <col min="2828" max="2828" width="7.140625" style="287" customWidth="1"/>
    <col min="2829" max="2829" width="6.5703125" style="287" customWidth="1"/>
    <col min="2830" max="2830" width="0.7109375" style="287" customWidth="1"/>
    <col min="2831" max="2831" width="11" style="287" customWidth="1"/>
    <col min="2832" max="2832" width="0" style="287" hidden="1" customWidth="1"/>
    <col min="2833" max="2833" width="11.7109375" style="287" customWidth="1"/>
    <col min="2834" max="2834" width="6.140625" style="287" customWidth="1"/>
    <col min="2835" max="2835" width="2.140625" style="287" customWidth="1"/>
    <col min="2836" max="2836" width="10.7109375" style="287" customWidth="1"/>
    <col min="2837" max="2837" width="2" style="287" customWidth="1"/>
    <col min="2838" max="2838" width="4" style="287" customWidth="1"/>
    <col min="2839" max="2839" width="3.7109375" style="287" customWidth="1"/>
    <col min="2840" max="2840" width="12.7109375" style="287" customWidth="1"/>
    <col min="2841" max="2841" width="16.7109375" style="287" customWidth="1"/>
    <col min="2842" max="2843" width="10.28515625" style="287" customWidth="1"/>
    <col min="2844" max="2844" width="4.42578125" style="287" customWidth="1"/>
    <col min="2845" max="2845" width="9.42578125" style="287" customWidth="1"/>
    <col min="2846" max="2846" width="10.140625" style="287" customWidth="1"/>
    <col min="2847" max="2853" width="4.42578125" style="287" customWidth="1"/>
    <col min="2854" max="3072" width="9.140625" style="287"/>
    <col min="3073" max="3073" width="0.85546875" style="287" customWidth="1"/>
    <col min="3074" max="3074" width="3.5703125" style="287" customWidth="1"/>
    <col min="3075" max="3075" width="2.5703125" style="287" customWidth="1"/>
    <col min="3076" max="3076" width="3.5703125" style="287" customWidth="1"/>
    <col min="3077" max="3077" width="4.85546875" style="287" customWidth="1"/>
    <col min="3078" max="3079" width="3.5703125" style="287" customWidth="1"/>
    <col min="3080" max="3080" width="2.85546875" style="287" customWidth="1"/>
    <col min="3081" max="3081" width="0" style="287" hidden="1" customWidth="1"/>
    <col min="3082" max="3082" width="11.140625" style="287" customWidth="1"/>
    <col min="3083" max="3083" width="11.7109375" style="287" customWidth="1"/>
    <col min="3084" max="3084" width="7.140625" style="287" customWidth="1"/>
    <col min="3085" max="3085" width="6.5703125" style="287" customWidth="1"/>
    <col min="3086" max="3086" width="0.7109375" style="287" customWidth="1"/>
    <col min="3087" max="3087" width="11" style="287" customWidth="1"/>
    <col min="3088" max="3088" width="0" style="287" hidden="1" customWidth="1"/>
    <col min="3089" max="3089" width="11.7109375" style="287" customWidth="1"/>
    <col min="3090" max="3090" width="6.140625" style="287" customWidth="1"/>
    <col min="3091" max="3091" width="2.140625" style="287" customWidth="1"/>
    <col min="3092" max="3092" width="10.7109375" style="287" customWidth="1"/>
    <col min="3093" max="3093" width="2" style="287" customWidth="1"/>
    <col min="3094" max="3094" width="4" style="287" customWidth="1"/>
    <col min="3095" max="3095" width="3.7109375" style="287" customWidth="1"/>
    <col min="3096" max="3096" width="12.7109375" style="287" customWidth="1"/>
    <col min="3097" max="3097" width="16.7109375" style="287" customWidth="1"/>
    <col min="3098" max="3099" width="10.28515625" style="287" customWidth="1"/>
    <col min="3100" max="3100" width="4.42578125" style="287" customWidth="1"/>
    <col min="3101" max="3101" width="9.42578125" style="287" customWidth="1"/>
    <col min="3102" max="3102" width="10.140625" style="287" customWidth="1"/>
    <col min="3103" max="3109" width="4.42578125" style="287" customWidth="1"/>
    <col min="3110" max="3328" width="9.140625" style="287"/>
    <col min="3329" max="3329" width="0.85546875" style="287" customWidth="1"/>
    <col min="3330" max="3330" width="3.5703125" style="287" customWidth="1"/>
    <col min="3331" max="3331" width="2.5703125" style="287" customWidth="1"/>
    <col min="3332" max="3332" width="3.5703125" style="287" customWidth="1"/>
    <col min="3333" max="3333" width="4.85546875" style="287" customWidth="1"/>
    <col min="3334" max="3335" width="3.5703125" style="287" customWidth="1"/>
    <col min="3336" max="3336" width="2.85546875" style="287" customWidth="1"/>
    <col min="3337" max="3337" width="0" style="287" hidden="1" customWidth="1"/>
    <col min="3338" max="3338" width="11.140625" style="287" customWidth="1"/>
    <col min="3339" max="3339" width="11.7109375" style="287" customWidth="1"/>
    <col min="3340" max="3340" width="7.140625" style="287" customWidth="1"/>
    <col min="3341" max="3341" width="6.5703125" style="287" customWidth="1"/>
    <col min="3342" max="3342" width="0.7109375" style="287" customWidth="1"/>
    <col min="3343" max="3343" width="11" style="287" customWidth="1"/>
    <col min="3344" max="3344" width="0" style="287" hidden="1" customWidth="1"/>
    <col min="3345" max="3345" width="11.7109375" style="287" customWidth="1"/>
    <col min="3346" max="3346" width="6.140625" style="287" customWidth="1"/>
    <col min="3347" max="3347" width="2.140625" style="287" customWidth="1"/>
    <col min="3348" max="3348" width="10.7109375" style="287" customWidth="1"/>
    <col min="3349" max="3349" width="2" style="287" customWidth="1"/>
    <col min="3350" max="3350" width="4" style="287" customWidth="1"/>
    <col min="3351" max="3351" width="3.7109375" style="287" customWidth="1"/>
    <col min="3352" max="3352" width="12.7109375" style="287" customWidth="1"/>
    <col min="3353" max="3353" width="16.7109375" style="287" customWidth="1"/>
    <col min="3354" max="3355" width="10.28515625" style="287" customWidth="1"/>
    <col min="3356" max="3356" width="4.42578125" style="287" customWidth="1"/>
    <col min="3357" max="3357" width="9.42578125" style="287" customWidth="1"/>
    <col min="3358" max="3358" width="10.140625" style="287" customWidth="1"/>
    <col min="3359" max="3365" width="4.42578125" style="287" customWidth="1"/>
    <col min="3366" max="3584" width="9.140625" style="287"/>
    <col min="3585" max="3585" width="0.85546875" style="287" customWidth="1"/>
    <col min="3586" max="3586" width="3.5703125" style="287" customWidth="1"/>
    <col min="3587" max="3587" width="2.5703125" style="287" customWidth="1"/>
    <col min="3588" max="3588" width="3.5703125" style="287" customWidth="1"/>
    <col min="3589" max="3589" width="4.85546875" style="287" customWidth="1"/>
    <col min="3590" max="3591" width="3.5703125" style="287" customWidth="1"/>
    <col min="3592" max="3592" width="2.85546875" style="287" customWidth="1"/>
    <col min="3593" max="3593" width="0" style="287" hidden="1" customWidth="1"/>
    <col min="3594" max="3594" width="11.140625" style="287" customWidth="1"/>
    <col min="3595" max="3595" width="11.7109375" style="287" customWidth="1"/>
    <col min="3596" max="3596" width="7.140625" style="287" customWidth="1"/>
    <col min="3597" max="3597" width="6.5703125" style="287" customWidth="1"/>
    <col min="3598" max="3598" width="0.7109375" style="287" customWidth="1"/>
    <col min="3599" max="3599" width="11" style="287" customWidth="1"/>
    <col min="3600" max="3600" width="0" style="287" hidden="1" customWidth="1"/>
    <col min="3601" max="3601" width="11.7109375" style="287" customWidth="1"/>
    <col min="3602" max="3602" width="6.140625" style="287" customWidth="1"/>
    <col min="3603" max="3603" width="2.140625" style="287" customWidth="1"/>
    <col min="3604" max="3604" width="10.7109375" style="287" customWidth="1"/>
    <col min="3605" max="3605" width="2" style="287" customWidth="1"/>
    <col min="3606" max="3606" width="4" style="287" customWidth="1"/>
    <col min="3607" max="3607" width="3.7109375" style="287" customWidth="1"/>
    <col min="3608" max="3608" width="12.7109375" style="287" customWidth="1"/>
    <col min="3609" max="3609" width="16.7109375" style="287" customWidth="1"/>
    <col min="3610" max="3611" width="10.28515625" style="287" customWidth="1"/>
    <col min="3612" max="3612" width="4.42578125" style="287" customWidth="1"/>
    <col min="3613" max="3613" width="9.42578125" style="287" customWidth="1"/>
    <col min="3614" max="3614" width="10.140625" style="287" customWidth="1"/>
    <col min="3615" max="3621" width="4.42578125" style="287" customWidth="1"/>
    <col min="3622" max="3840" width="9.140625" style="287"/>
    <col min="3841" max="3841" width="0.85546875" style="287" customWidth="1"/>
    <col min="3842" max="3842" width="3.5703125" style="287" customWidth="1"/>
    <col min="3843" max="3843" width="2.5703125" style="287" customWidth="1"/>
    <col min="3844" max="3844" width="3.5703125" style="287" customWidth="1"/>
    <col min="3845" max="3845" width="4.85546875" style="287" customWidth="1"/>
    <col min="3846" max="3847" width="3.5703125" style="287" customWidth="1"/>
    <col min="3848" max="3848" width="2.85546875" style="287" customWidth="1"/>
    <col min="3849" max="3849" width="0" style="287" hidden="1" customWidth="1"/>
    <col min="3850" max="3850" width="11.140625" style="287" customWidth="1"/>
    <col min="3851" max="3851" width="11.7109375" style="287" customWidth="1"/>
    <col min="3852" max="3852" width="7.140625" style="287" customWidth="1"/>
    <col min="3853" max="3853" width="6.5703125" style="287" customWidth="1"/>
    <col min="3854" max="3854" width="0.7109375" style="287" customWidth="1"/>
    <col min="3855" max="3855" width="11" style="287" customWidth="1"/>
    <col min="3856" max="3856" width="0" style="287" hidden="1" customWidth="1"/>
    <col min="3857" max="3857" width="11.7109375" style="287" customWidth="1"/>
    <col min="3858" max="3858" width="6.140625" style="287" customWidth="1"/>
    <col min="3859" max="3859" width="2.140625" style="287" customWidth="1"/>
    <col min="3860" max="3860" width="10.7109375" style="287" customWidth="1"/>
    <col min="3861" max="3861" width="2" style="287" customWidth="1"/>
    <col min="3862" max="3862" width="4" style="287" customWidth="1"/>
    <col min="3863" max="3863" width="3.7109375" style="287" customWidth="1"/>
    <col min="3864" max="3864" width="12.7109375" style="287" customWidth="1"/>
    <col min="3865" max="3865" width="16.7109375" style="287" customWidth="1"/>
    <col min="3866" max="3867" width="10.28515625" style="287" customWidth="1"/>
    <col min="3868" max="3868" width="4.42578125" style="287" customWidth="1"/>
    <col min="3869" max="3869" width="9.42578125" style="287" customWidth="1"/>
    <col min="3870" max="3870" width="10.140625" style="287" customWidth="1"/>
    <col min="3871" max="3877" width="4.42578125" style="287" customWidth="1"/>
    <col min="3878" max="4096" width="9.140625" style="287"/>
    <col min="4097" max="4097" width="0.85546875" style="287" customWidth="1"/>
    <col min="4098" max="4098" width="3.5703125" style="287" customWidth="1"/>
    <col min="4099" max="4099" width="2.5703125" style="287" customWidth="1"/>
    <col min="4100" max="4100" width="3.5703125" style="287" customWidth="1"/>
    <col min="4101" max="4101" width="4.85546875" style="287" customWidth="1"/>
    <col min="4102" max="4103" width="3.5703125" style="287" customWidth="1"/>
    <col min="4104" max="4104" width="2.85546875" style="287" customWidth="1"/>
    <col min="4105" max="4105" width="0" style="287" hidden="1" customWidth="1"/>
    <col min="4106" max="4106" width="11.140625" style="287" customWidth="1"/>
    <col min="4107" max="4107" width="11.7109375" style="287" customWidth="1"/>
    <col min="4108" max="4108" width="7.140625" style="287" customWidth="1"/>
    <col min="4109" max="4109" width="6.5703125" style="287" customWidth="1"/>
    <col min="4110" max="4110" width="0.7109375" style="287" customWidth="1"/>
    <col min="4111" max="4111" width="11" style="287" customWidth="1"/>
    <col min="4112" max="4112" width="0" style="287" hidden="1" customWidth="1"/>
    <col min="4113" max="4113" width="11.7109375" style="287" customWidth="1"/>
    <col min="4114" max="4114" width="6.140625" style="287" customWidth="1"/>
    <col min="4115" max="4115" width="2.140625" style="287" customWidth="1"/>
    <col min="4116" max="4116" width="10.7109375" style="287" customWidth="1"/>
    <col min="4117" max="4117" width="2" style="287" customWidth="1"/>
    <col min="4118" max="4118" width="4" style="287" customWidth="1"/>
    <col min="4119" max="4119" width="3.7109375" style="287" customWidth="1"/>
    <col min="4120" max="4120" width="12.7109375" style="287" customWidth="1"/>
    <col min="4121" max="4121" width="16.7109375" style="287" customWidth="1"/>
    <col min="4122" max="4123" width="10.28515625" style="287" customWidth="1"/>
    <col min="4124" max="4124" width="4.42578125" style="287" customWidth="1"/>
    <col min="4125" max="4125" width="9.42578125" style="287" customWidth="1"/>
    <col min="4126" max="4126" width="10.140625" style="287" customWidth="1"/>
    <col min="4127" max="4133" width="4.42578125" style="287" customWidth="1"/>
    <col min="4134" max="4352" width="9.140625" style="287"/>
    <col min="4353" max="4353" width="0.85546875" style="287" customWidth="1"/>
    <col min="4354" max="4354" width="3.5703125" style="287" customWidth="1"/>
    <col min="4355" max="4355" width="2.5703125" style="287" customWidth="1"/>
    <col min="4356" max="4356" width="3.5703125" style="287" customWidth="1"/>
    <col min="4357" max="4357" width="4.85546875" style="287" customWidth="1"/>
    <col min="4358" max="4359" width="3.5703125" style="287" customWidth="1"/>
    <col min="4360" max="4360" width="2.85546875" style="287" customWidth="1"/>
    <col min="4361" max="4361" width="0" style="287" hidden="1" customWidth="1"/>
    <col min="4362" max="4362" width="11.140625" style="287" customWidth="1"/>
    <col min="4363" max="4363" width="11.7109375" style="287" customWidth="1"/>
    <col min="4364" max="4364" width="7.140625" style="287" customWidth="1"/>
    <col min="4365" max="4365" width="6.5703125" style="287" customWidth="1"/>
    <col min="4366" max="4366" width="0.7109375" style="287" customWidth="1"/>
    <col min="4367" max="4367" width="11" style="287" customWidth="1"/>
    <col min="4368" max="4368" width="0" style="287" hidden="1" customWidth="1"/>
    <col min="4369" max="4369" width="11.7109375" style="287" customWidth="1"/>
    <col min="4370" max="4370" width="6.140625" style="287" customWidth="1"/>
    <col min="4371" max="4371" width="2.140625" style="287" customWidth="1"/>
    <col min="4372" max="4372" width="10.7109375" style="287" customWidth="1"/>
    <col min="4373" max="4373" width="2" style="287" customWidth="1"/>
    <col min="4374" max="4374" width="4" style="287" customWidth="1"/>
    <col min="4375" max="4375" width="3.7109375" style="287" customWidth="1"/>
    <col min="4376" max="4376" width="12.7109375" style="287" customWidth="1"/>
    <col min="4377" max="4377" width="16.7109375" style="287" customWidth="1"/>
    <col min="4378" max="4379" width="10.28515625" style="287" customWidth="1"/>
    <col min="4380" max="4380" width="4.42578125" style="287" customWidth="1"/>
    <col min="4381" max="4381" width="9.42578125" style="287" customWidth="1"/>
    <col min="4382" max="4382" width="10.140625" style="287" customWidth="1"/>
    <col min="4383" max="4389" width="4.42578125" style="287" customWidth="1"/>
    <col min="4390" max="4608" width="9.140625" style="287"/>
    <col min="4609" max="4609" width="0.85546875" style="287" customWidth="1"/>
    <col min="4610" max="4610" width="3.5703125" style="287" customWidth="1"/>
    <col min="4611" max="4611" width="2.5703125" style="287" customWidth="1"/>
    <col min="4612" max="4612" width="3.5703125" style="287" customWidth="1"/>
    <col min="4613" max="4613" width="4.85546875" style="287" customWidth="1"/>
    <col min="4614" max="4615" width="3.5703125" style="287" customWidth="1"/>
    <col min="4616" max="4616" width="2.85546875" style="287" customWidth="1"/>
    <col min="4617" max="4617" width="0" style="287" hidden="1" customWidth="1"/>
    <col min="4618" max="4618" width="11.140625" style="287" customWidth="1"/>
    <col min="4619" max="4619" width="11.7109375" style="287" customWidth="1"/>
    <col min="4620" max="4620" width="7.140625" style="287" customWidth="1"/>
    <col min="4621" max="4621" width="6.5703125" style="287" customWidth="1"/>
    <col min="4622" max="4622" width="0.7109375" style="287" customWidth="1"/>
    <col min="4623" max="4623" width="11" style="287" customWidth="1"/>
    <col min="4624" max="4624" width="0" style="287" hidden="1" customWidth="1"/>
    <col min="4625" max="4625" width="11.7109375" style="287" customWidth="1"/>
    <col min="4626" max="4626" width="6.140625" style="287" customWidth="1"/>
    <col min="4627" max="4627" width="2.140625" style="287" customWidth="1"/>
    <col min="4628" max="4628" width="10.7109375" style="287" customWidth="1"/>
    <col min="4629" max="4629" width="2" style="287" customWidth="1"/>
    <col min="4630" max="4630" width="4" style="287" customWidth="1"/>
    <col min="4631" max="4631" width="3.7109375" style="287" customWidth="1"/>
    <col min="4632" max="4632" width="12.7109375" style="287" customWidth="1"/>
    <col min="4633" max="4633" width="16.7109375" style="287" customWidth="1"/>
    <col min="4634" max="4635" width="10.28515625" style="287" customWidth="1"/>
    <col min="4636" max="4636" width="4.42578125" style="287" customWidth="1"/>
    <col min="4637" max="4637" width="9.42578125" style="287" customWidth="1"/>
    <col min="4638" max="4638" width="10.140625" style="287" customWidth="1"/>
    <col min="4639" max="4645" width="4.42578125" style="287" customWidth="1"/>
    <col min="4646" max="4864" width="9.140625" style="287"/>
    <col min="4865" max="4865" width="0.85546875" style="287" customWidth="1"/>
    <col min="4866" max="4866" width="3.5703125" style="287" customWidth="1"/>
    <col min="4867" max="4867" width="2.5703125" style="287" customWidth="1"/>
    <col min="4868" max="4868" width="3.5703125" style="287" customWidth="1"/>
    <col min="4869" max="4869" width="4.85546875" style="287" customWidth="1"/>
    <col min="4870" max="4871" width="3.5703125" style="287" customWidth="1"/>
    <col min="4872" max="4872" width="2.85546875" style="287" customWidth="1"/>
    <col min="4873" max="4873" width="0" style="287" hidden="1" customWidth="1"/>
    <col min="4874" max="4874" width="11.140625" style="287" customWidth="1"/>
    <col min="4875" max="4875" width="11.7109375" style="287" customWidth="1"/>
    <col min="4876" max="4876" width="7.140625" style="287" customWidth="1"/>
    <col min="4877" max="4877" width="6.5703125" style="287" customWidth="1"/>
    <col min="4878" max="4878" width="0.7109375" style="287" customWidth="1"/>
    <col min="4879" max="4879" width="11" style="287" customWidth="1"/>
    <col min="4880" max="4880" width="0" style="287" hidden="1" customWidth="1"/>
    <col min="4881" max="4881" width="11.7109375" style="287" customWidth="1"/>
    <col min="4882" max="4882" width="6.140625" style="287" customWidth="1"/>
    <col min="4883" max="4883" width="2.140625" style="287" customWidth="1"/>
    <col min="4884" max="4884" width="10.7109375" style="287" customWidth="1"/>
    <col min="4885" max="4885" width="2" style="287" customWidth="1"/>
    <col min="4886" max="4886" width="4" style="287" customWidth="1"/>
    <col min="4887" max="4887" width="3.7109375" style="287" customWidth="1"/>
    <col min="4888" max="4888" width="12.7109375" style="287" customWidth="1"/>
    <col min="4889" max="4889" width="16.7109375" style="287" customWidth="1"/>
    <col min="4890" max="4891" width="10.28515625" style="287" customWidth="1"/>
    <col min="4892" max="4892" width="4.42578125" style="287" customWidth="1"/>
    <col min="4893" max="4893" width="9.42578125" style="287" customWidth="1"/>
    <col min="4894" max="4894" width="10.140625" style="287" customWidth="1"/>
    <col min="4895" max="4901" width="4.42578125" style="287" customWidth="1"/>
    <col min="4902" max="5120" width="9.140625" style="287"/>
    <col min="5121" max="5121" width="0.85546875" style="287" customWidth="1"/>
    <col min="5122" max="5122" width="3.5703125" style="287" customWidth="1"/>
    <col min="5123" max="5123" width="2.5703125" style="287" customWidth="1"/>
    <col min="5124" max="5124" width="3.5703125" style="287" customWidth="1"/>
    <col min="5125" max="5125" width="4.85546875" style="287" customWidth="1"/>
    <col min="5126" max="5127" width="3.5703125" style="287" customWidth="1"/>
    <col min="5128" max="5128" width="2.85546875" style="287" customWidth="1"/>
    <col min="5129" max="5129" width="0" style="287" hidden="1" customWidth="1"/>
    <col min="5130" max="5130" width="11.140625" style="287" customWidth="1"/>
    <col min="5131" max="5131" width="11.7109375" style="287" customWidth="1"/>
    <col min="5132" max="5132" width="7.140625" style="287" customWidth="1"/>
    <col min="5133" max="5133" width="6.5703125" style="287" customWidth="1"/>
    <col min="5134" max="5134" width="0.7109375" style="287" customWidth="1"/>
    <col min="5135" max="5135" width="11" style="287" customWidth="1"/>
    <col min="5136" max="5136" width="0" style="287" hidden="1" customWidth="1"/>
    <col min="5137" max="5137" width="11.7109375" style="287" customWidth="1"/>
    <col min="5138" max="5138" width="6.140625" style="287" customWidth="1"/>
    <col min="5139" max="5139" width="2.140625" style="287" customWidth="1"/>
    <col min="5140" max="5140" width="10.7109375" style="287" customWidth="1"/>
    <col min="5141" max="5141" width="2" style="287" customWidth="1"/>
    <col min="5142" max="5142" width="4" style="287" customWidth="1"/>
    <col min="5143" max="5143" width="3.7109375" style="287" customWidth="1"/>
    <col min="5144" max="5144" width="12.7109375" style="287" customWidth="1"/>
    <col min="5145" max="5145" width="16.7109375" style="287" customWidth="1"/>
    <col min="5146" max="5147" width="10.28515625" style="287" customWidth="1"/>
    <col min="5148" max="5148" width="4.42578125" style="287" customWidth="1"/>
    <col min="5149" max="5149" width="9.42578125" style="287" customWidth="1"/>
    <col min="5150" max="5150" width="10.140625" style="287" customWidth="1"/>
    <col min="5151" max="5157" width="4.42578125" style="287" customWidth="1"/>
    <col min="5158" max="5376" width="9.140625" style="287"/>
    <col min="5377" max="5377" width="0.85546875" style="287" customWidth="1"/>
    <col min="5378" max="5378" width="3.5703125" style="287" customWidth="1"/>
    <col min="5379" max="5379" width="2.5703125" style="287" customWidth="1"/>
    <col min="5380" max="5380" width="3.5703125" style="287" customWidth="1"/>
    <col min="5381" max="5381" width="4.85546875" style="287" customWidth="1"/>
    <col min="5382" max="5383" width="3.5703125" style="287" customWidth="1"/>
    <col min="5384" max="5384" width="2.85546875" style="287" customWidth="1"/>
    <col min="5385" max="5385" width="0" style="287" hidden="1" customWidth="1"/>
    <col min="5386" max="5386" width="11.140625" style="287" customWidth="1"/>
    <col min="5387" max="5387" width="11.7109375" style="287" customWidth="1"/>
    <col min="5388" max="5388" width="7.140625" style="287" customWidth="1"/>
    <col min="5389" max="5389" width="6.5703125" style="287" customWidth="1"/>
    <col min="5390" max="5390" width="0.7109375" style="287" customWidth="1"/>
    <col min="5391" max="5391" width="11" style="287" customWidth="1"/>
    <col min="5392" max="5392" width="0" style="287" hidden="1" customWidth="1"/>
    <col min="5393" max="5393" width="11.7109375" style="287" customWidth="1"/>
    <col min="5394" max="5394" width="6.140625" style="287" customWidth="1"/>
    <col min="5395" max="5395" width="2.140625" style="287" customWidth="1"/>
    <col min="5396" max="5396" width="10.7109375" style="287" customWidth="1"/>
    <col min="5397" max="5397" width="2" style="287" customWidth="1"/>
    <col min="5398" max="5398" width="4" style="287" customWidth="1"/>
    <col min="5399" max="5399" width="3.7109375" style="287" customWidth="1"/>
    <col min="5400" max="5400" width="12.7109375" style="287" customWidth="1"/>
    <col min="5401" max="5401" width="16.7109375" style="287" customWidth="1"/>
    <col min="5402" max="5403" width="10.28515625" style="287" customWidth="1"/>
    <col min="5404" max="5404" width="4.42578125" style="287" customWidth="1"/>
    <col min="5405" max="5405" width="9.42578125" style="287" customWidth="1"/>
    <col min="5406" max="5406" width="10.140625" style="287" customWidth="1"/>
    <col min="5407" max="5413" width="4.42578125" style="287" customWidth="1"/>
    <col min="5414" max="5632" width="9.140625" style="287"/>
    <col min="5633" max="5633" width="0.85546875" style="287" customWidth="1"/>
    <col min="5634" max="5634" width="3.5703125" style="287" customWidth="1"/>
    <col min="5635" max="5635" width="2.5703125" style="287" customWidth="1"/>
    <col min="5636" max="5636" width="3.5703125" style="287" customWidth="1"/>
    <col min="5637" max="5637" width="4.85546875" style="287" customWidth="1"/>
    <col min="5638" max="5639" width="3.5703125" style="287" customWidth="1"/>
    <col min="5640" max="5640" width="2.85546875" style="287" customWidth="1"/>
    <col min="5641" max="5641" width="0" style="287" hidden="1" customWidth="1"/>
    <col min="5642" max="5642" width="11.140625" style="287" customWidth="1"/>
    <col min="5643" max="5643" width="11.7109375" style="287" customWidth="1"/>
    <col min="5644" max="5644" width="7.140625" style="287" customWidth="1"/>
    <col min="5645" max="5645" width="6.5703125" style="287" customWidth="1"/>
    <col min="5646" max="5646" width="0.7109375" style="287" customWidth="1"/>
    <col min="5647" max="5647" width="11" style="287" customWidth="1"/>
    <col min="5648" max="5648" width="0" style="287" hidden="1" customWidth="1"/>
    <col min="5649" max="5649" width="11.7109375" style="287" customWidth="1"/>
    <col min="5650" max="5650" width="6.140625" style="287" customWidth="1"/>
    <col min="5651" max="5651" width="2.140625" style="287" customWidth="1"/>
    <col min="5652" max="5652" width="10.7109375" style="287" customWidth="1"/>
    <col min="5653" max="5653" width="2" style="287" customWidth="1"/>
    <col min="5654" max="5654" width="4" style="287" customWidth="1"/>
    <col min="5655" max="5655" width="3.7109375" style="287" customWidth="1"/>
    <col min="5656" max="5656" width="12.7109375" style="287" customWidth="1"/>
    <col min="5657" max="5657" width="16.7109375" style="287" customWidth="1"/>
    <col min="5658" max="5659" width="10.28515625" style="287" customWidth="1"/>
    <col min="5660" max="5660" width="4.42578125" style="287" customWidth="1"/>
    <col min="5661" max="5661" width="9.42578125" style="287" customWidth="1"/>
    <col min="5662" max="5662" width="10.140625" style="287" customWidth="1"/>
    <col min="5663" max="5669" width="4.42578125" style="287" customWidth="1"/>
    <col min="5670" max="5888" width="9.140625" style="287"/>
    <col min="5889" max="5889" width="0.85546875" style="287" customWidth="1"/>
    <col min="5890" max="5890" width="3.5703125" style="287" customWidth="1"/>
    <col min="5891" max="5891" width="2.5703125" style="287" customWidth="1"/>
    <col min="5892" max="5892" width="3.5703125" style="287" customWidth="1"/>
    <col min="5893" max="5893" width="4.85546875" style="287" customWidth="1"/>
    <col min="5894" max="5895" width="3.5703125" style="287" customWidth="1"/>
    <col min="5896" max="5896" width="2.85546875" style="287" customWidth="1"/>
    <col min="5897" max="5897" width="0" style="287" hidden="1" customWidth="1"/>
    <col min="5898" max="5898" width="11.140625" style="287" customWidth="1"/>
    <col min="5899" max="5899" width="11.7109375" style="287" customWidth="1"/>
    <col min="5900" max="5900" width="7.140625" style="287" customWidth="1"/>
    <col min="5901" max="5901" width="6.5703125" style="287" customWidth="1"/>
    <col min="5902" max="5902" width="0.7109375" style="287" customWidth="1"/>
    <col min="5903" max="5903" width="11" style="287" customWidth="1"/>
    <col min="5904" max="5904" width="0" style="287" hidden="1" customWidth="1"/>
    <col min="5905" max="5905" width="11.7109375" style="287" customWidth="1"/>
    <col min="5906" max="5906" width="6.140625" style="287" customWidth="1"/>
    <col min="5907" max="5907" width="2.140625" style="287" customWidth="1"/>
    <col min="5908" max="5908" width="10.7109375" style="287" customWidth="1"/>
    <col min="5909" max="5909" width="2" style="287" customWidth="1"/>
    <col min="5910" max="5910" width="4" style="287" customWidth="1"/>
    <col min="5911" max="5911" width="3.7109375" style="287" customWidth="1"/>
    <col min="5912" max="5912" width="12.7109375" style="287" customWidth="1"/>
    <col min="5913" max="5913" width="16.7109375" style="287" customWidth="1"/>
    <col min="5914" max="5915" width="10.28515625" style="287" customWidth="1"/>
    <col min="5916" max="5916" width="4.42578125" style="287" customWidth="1"/>
    <col min="5917" max="5917" width="9.42578125" style="287" customWidth="1"/>
    <col min="5918" max="5918" width="10.140625" style="287" customWidth="1"/>
    <col min="5919" max="5925" width="4.42578125" style="287" customWidth="1"/>
    <col min="5926" max="6144" width="9.140625" style="287"/>
    <col min="6145" max="6145" width="0.85546875" style="287" customWidth="1"/>
    <col min="6146" max="6146" width="3.5703125" style="287" customWidth="1"/>
    <col min="6147" max="6147" width="2.5703125" style="287" customWidth="1"/>
    <col min="6148" max="6148" width="3.5703125" style="287" customWidth="1"/>
    <col min="6149" max="6149" width="4.85546875" style="287" customWidth="1"/>
    <col min="6150" max="6151" width="3.5703125" style="287" customWidth="1"/>
    <col min="6152" max="6152" width="2.85546875" style="287" customWidth="1"/>
    <col min="6153" max="6153" width="0" style="287" hidden="1" customWidth="1"/>
    <col min="6154" max="6154" width="11.140625" style="287" customWidth="1"/>
    <col min="6155" max="6155" width="11.7109375" style="287" customWidth="1"/>
    <col min="6156" max="6156" width="7.140625" style="287" customWidth="1"/>
    <col min="6157" max="6157" width="6.5703125" style="287" customWidth="1"/>
    <col min="6158" max="6158" width="0.7109375" style="287" customWidth="1"/>
    <col min="6159" max="6159" width="11" style="287" customWidth="1"/>
    <col min="6160" max="6160" width="0" style="287" hidden="1" customWidth="1"/>
    <col min="6161" max="6161" width="11.7109375" style="287" customWidth="1"/>
    <col min="6162" max="6162" width="6.140625" style="287" customWidth="1"/>
    <col min="6163" max="6163" width="2.140625" style="287" customWidth="1"/>
    <col min="6164" max="6164" width="10.7109375" style="287" customWidth="1"/>
    <col min="6165" max="6165" width="2" style="287" customWidth="1"/>
    <col min="6166" max="6166" width="4" style="287" customWidth="1"/>
    <col min="6167" max="6167" width="3.7109375" style="287" customWidth="1"/>
    <col min="6168" max="6168" width="12.7109375" style="287" customWidth="1"/>
    <col min="6169" max="6169" width="16.7109375" style="287" customWidth="1"/>
    <col min="6170" max="6171" width="10.28515625" style="287" customWidth="1"/>
    <col min="6172" max="6172" width="4.42578125" style="287" customWidth="1"/>
    <col min="6173" max="6173" width="9.42578125" style="287" customWidth="1"/>
    <col min="6174" max="6174" width="10.140625" style="287" customWidth="1"/>
    <col min="6175" max="6181" width="4.42578125" style="287" customWidth="1"/>
    <col min="6182" max="6400" width="9.140625" style="287"/>
    <col min="6401" max="6401" width="0.85546875" style="287" customWidth="1"/>
    <col min="6402" max="6402" width="3.5703125" style="287" customWidth="1"/>
    <col min="6403" max="6403" width="2.5703125" style="287" customWidth="1"/>
    <col min="6404" max="6404" width="3.5703125" style="287" customWidth="1"/>
    <col min="6405" max="6405" width="4.85546875" style="287" customWidth="1"/>
    <col min="6406" max="6407" width="3.5703125" style="287" customWidth="1"/>
    <col min="6408" max="6408" width="2.85546875" style="287" customWidth="1"/>
    <col min="6409" max="6409" width="0" style="287" hidden="1" customWidth="1"/>
    <col min="6410" max="6410" width="11.140625" style="287" customWidth="1"/>
    <col min="6411" max="6411" width="11.7109375" style="287" customWidth="1"/>
    <col min="6412" max="6412" width="7.140625" style="287" customWidth="1"/>
    <col min="6413" max="6413" width="6.5703125" style="287" customWidth="1"/>
    <col min="6414" max="6414" width="0.7109375" style="287" customWidth="1"/>
    <col min="6415" max="6415" width="11" style="287" customWidth="1"/>
    <col min="6416" max="6416" width="0" style="287" hidden="1" customWidth="1"/>
    <col min="6417" max="6417" width="11.7109375" style="287" customWidth="1"/>
    <col min="6418" max="6418" width="6.140625" style="287" customWidth="1"/>
    <col min="6419" max="6419" width="2.140625" style="287" customWidth="1"/>
    <col min="6420" max="6420" width="10.7109375" style="287" customWidth="1"/>
    <col min="6421" max="6421" width="2" style="287" customWidth="1"/>
    <col min="6422" max="6422" width="4" style="287" customWidth="1"/>
    <col min="6423" max="6423" width="3.7109375" style="287" customWidth="1"/>
    <col min="6424" max="6424" width="12.7109375" style="287" customWidth="1"/>
    <col min="6425" max="6425" width="16.7109375" style="287" customWidth="1"/>
    <col min="6426" max="6427" width="10.28515625" style="287" customWidth="1"/>
    <col min="6428" max="6428" width="4.42578125" style="287" customWidth="1"/>
    <col min="6429" max="6429" width="9.42578125" style="287" customWidth="1"/>
    <col min="6430" max="6430" width="10.140625" style="287" customWidth="1"/>
    <col min="6431" max="6437" width="4.42578125" style="287" customWidth="1"/>
    <col min="6438" max="6656" width="9.140625" style="287"/>
    <col min="6657" max="6657" width="0.85546875" style="287" customWidth="1"/>
    <col min="6658" max="6658" width="3.5703125" style="287" customWidth="1"/>
    <col min="6659" max="6659" width="2.5703125" style="287" customWidth="1"/>
    <col min="6660" max="6660" width="3.5703125" style="287" customWidth="1"/>
    <col min="6661" max="6661" width="4.85546875" style="287" customWidth="1"/>
    <col min="6662" max="6663" width="3.5703125" style="287" customWidth="1"/>
    <col min="6664" max="6664" width="2.85546875" style="287" customWidth="1"/>
    <col min="6665" max="6665" width="0" style="287" hidden="1" customWidth="1"/>
    <col min="6666" max="6666" width="11.140625" style="287" customWidth="1"/>
    <col min="6667" max="6667" width="11.7109375" style="287" customWidth="1"/>
    <col min="6668" max="6668" width="7.140625" style="287" customWidth="1"/>
    <col min="6669" max="6669" width="6.5703125" style="287" customWidth="1"/>
    <col min="6670" max="6670" width="0.7109375" style="287" customWidth="1"/>
    <col min="6671" max="6671" width="11" style="287" customWidth="1"/>
    <col min="6672" max="6672" width="0" style="287" hidden="1" customWidth="1"/>
    <col min="6673" max="6673" width="11.7109375" style="287" customWidth="1"/>
    <col min="6674" max="6674" width="6.140625" style="287" customWidth="1"/>
    <col min="6675" max="6675" width="2.140625" style="287" customWidth="1"/>
    <col min="6676" max="6676" width="10.7109375" style="287" customWidth="1"/>
    <col min="6677" max="6677" width="2" style="287" customWidth="1"/>
    <col min="6678" max="6678" width="4" style="287" customWidth="1"/>
    <col min="6679" max="6679" width="3.7109375" style="287" customWidth="1"/>
    <col min="6680" max="6680" width="12.7109375" style="287" customWidth="1"/>
    <col min="6681" max="6681" width="16.7109375" style="287" customWidth="1"/>
    <col min="6682" max="6683" width="10.28515625" style="287" customWidth="1"/>
    <col min="6684" max="6684" width="4.42578125" style="287" customWidth="1"/>
    <col min="6685" max="6685" width="9.42578125" style="287" customWidth="1"/>
    <col min="6686" max="6686" width="10.140625" style="287" customWidth="1"/>
    <col min="6687" max="6693" width="4.42578125" style="287" customWidth="1"/>
    <col min="6694" max="6912" width="9.140625" style="287"/>
    <col min="6913" max="6913" width="0.85546875" style="287" customWidth="1"/>
    <col min="6914" max="6914" width="3.5703125" style="287" customWidth="1"/>
    <col min="6915" max="6915" width="2.5703125" style="287" customWidth="1"/>
    <col min="6916" max="6916" width="3.5703125" style="287" customWidth="1"/>
    <col min="6917" max="6917" width="4.85546875" style="287" customWidth="1"/>
    <col min="6918" max="6919" width="3.5703125" style="287" customWidth="1"/>
    <col min="6920" max="6920" width="2.85546875" style="287" customWidth="1"/>
    <col min="6921" max="6921" width="0" style="287" hidden="1" customWidth="1"/>
    <col min="6922" max="6922" width="11.140625" style="287" customWidth="1"/>
    <col min="6923" max="6923" width="11.7109375" style="287" customWidth="1"/>
    <col min="6924" max="6924" width="7.140625" style="287" customWidth="1"/>
    <col min="6925" max="6925" width="6.5703125" style="287" customWidth="1"/>
    <col min="6926" max="6926" width="0.7109375" style="287" customWidth="1"/>
    <col min="6927" max="6927" width="11" style="287" customWidth="1"/>
    <col min="6928" max="6928" width="0" style="287" hidden="1" customWidth="1"/>
    <col min="6929" max="6929" width="11.7109375" style="287" customWidth="1"/>
    <col min="6930" max="6930" width="6.140625" style="287" customWidth="1"/>
    <col min="6931" max="6931" width="2.140625" style="287" customWidth="1"/>
    <col min="6932" max="6932" width="10.7109375" style="287" customWidth="1"/>
    <col min="6933" max="6933" width="2" style="287" customWidth="1"/>
    <col min="6934" max="6934" width="4" style="287" customWidth="1"/>
    <col min="6935" max="6935" width="3.7109375" style="287" customWidth="1"/>
    <col min="6936" max="6936" width="12.7109375" style="287" customWidth="1"/>
    <col min="6937" max="6937" width="16.7109375" style="287" customWidth="1"/>
    <col min="6938" max="6939" width="10.28515625" style="287" customWidth="1"/>
    <col min="6940" max="6940" width="4.42578125" style="287" customWidth="1"/>
    <col min="6941" max="6941" width="9.42578125" style="287" customWidth="1"/>
    <col min="6942" max="6942" width="10.140625" style="287" customWidth="1"/>
    <col min="6943" max="6949" width="4.42578125" style="287" customWidth="1"/>
    <col min="6950" max="7168" width="9.140625" style="287"/>
    <col min="7169" max="7169" width="0.85546875" style="287" customWidth="1"/>
    <col min="7170" max="7170" width="3.5703125" style="287" customWidth="1"/>
    <col min="7171" max="7171" width="2.5703125" style="287" customWidth="1"/>
    <col min="7172" max="7172" width="3.5703125" style="287" customWidth="1"/>
    <col min="7173" max="7173" width="4.85546875" style="287" customWidth="1"/>
    <col min="7174" max="7175" width="3.5703125" style="287" customWidth="1"/>
    <col min="7176" max="7176" width="2.85546875" style="287" customWidth="1"/>
    <col min="7177" max="7177" width="0" style="287" hidden="1" customWidth="1"/>
    <col min="7178" max="7178" width="11.140625" style="287" customWidth="1"/>
    <col min="7179" max="7179" width="11.7109375" style="287" customWidth="1"/>
    <col min="7180" max="7180" width="7.140625" style="287" customWidth="1"/>
    <col min="7181" max="7181" width="6.5703125" style="287" customWidth="1"/>
    <col min="7182" max="7182" width="0.7109375" style="287" customWidth="1"/>
    <col min="7183" max="7183" width="11" style="287" customWidth="1"/>
    <col min="7184" max="7184" width="0" style="287" hidden="1" customWidth="1"/>
    <col min="7185" max="7185" width="11.7109375" style="287" customWidth="1"/>
    <col min="7186" max="7186" width="6.140625" style="287" customWidth="1"/>
    <col min="7187" max="7187" width="2.140625" style="287" customWidth="1"/>
    <col min="7188" max="7188" width="10.7109375" style="287" customWidth="1"/>
    <col min="7189" max="7189" width="2" style="287" customWidth="1"/>
    <col min="7190" max="7190" width="4" style="287" customWidth="1"/>
    <col min="7191" max="7191" width="3.7109375" style="287" customWidth="1"/>
    <col min="7192" max="7192" width="12.7109375" style="287" customWidth="1"/>
    <col min="7193" max="7193" width="16.7109375" style="287" customWidth="1"/>
    <col min="7194" max="7195" width="10.28515625" style="287" customWidth="1"/>
    <col min="7196" max="7196" width="4.42578125" style="287" customWidth="1"/>
    <col min="7197" max="7197" width="9.42578125" style="287" customWidth="1"/>
    <col min="7198" max="7198" width="10.140625" style="287" customWidth="1"/>
    <col min="7199" max="7205" width="4.42578125" style="287" customWidth="1"/>
    <col min="7206" max="7424" width="9.140625" style="287"/>
    <col min="7425" max="7425" width="0.85546875" style="287" customWidth="1"/>
    <col min="7426" max="7426" width="3.5703125" style="287" customWidth="1"/>
    <col min="7427" max="7427" width="2.5703125" style="287" customWidth="1"/>
    <col min="7428" max="7428" width="3.5703125" style="287" customWidth="1"/>
    <col min="7429" max="7429" width="4.85546875" style="287" customWidth="1"/>
    <col min="7430" max="7431" width="3.5703125" style="287" customWidth="1"/>
    <col min="7432" max="7432" width="2.85546875" style="287" customWidth="1"/>
    <col min="7433" max="7433" width="0" style="287" hidden="1" customWidth="1"/>
    <col min="7434" max="7434" width="11.140625" style="287" customWidth="1"/>
    <col min="7435" max="7435" width="11.7109375" style="287" customWidth="1"/>
    <col min="7436" max="7436" width="7.140625" style="287" customWidth="1"/>
    <col min="7437" max="7437" width="6.5703125" style="287" customWidth="1"/>
    <col min="7438" max="7438" width="0.7109375" style="287" customWidth="1"/>
    <col min="7439" max="7439" width="11" style="287" customWidth="1"/>
    <col min="7440" max="7440" width="0" style="287" hidden="1" customWidth="1"/>
    <col min="7441" max="7441" width="11.7109375" style="287" customWidth="1"/>
    <col min="7442" max="7442" width="6.140625" style="287" customWidth="1"/>
    <col min="7443" max="7443" width="2.140625" style="287" customWidth="1"/>
    <col min="7444" max="7444" width="10.7109375" style="287" customWidth="1"/>
    <col min="7445" max="7445" width="2" style="287" customWidth="1"/>
    <col min="7446" max="7446" width="4" style="287" customWidth="1"/>
    <col min="7447" max="7447" width="3.7109375" style="287" customWidth="1"/>
    <col min="7448" max="7448" width="12.7109375" style="287" customWidth="1"/>
    <col min="7449" max="7449" width="16.7109375" style="287" customWidth="1"/>
    <col min="7450" max="7451" width="10.28515625" style="287" customWidth="1"/>
    <col min="7452" max="7452" width="4.42578125" style="287" customWidth="1"/>
    <col min="7453" max="7453" width="9.42578125" style="287" customWidth="1"/>
    <col min="7454" max="7454" width="10.140625" style="287" customWidth="1"/>
    <col min="7455" max="7461" width="4.42578125" style="287" customWidth="1"/>
    <col min="7462" max="7680" width="9.140625" style="287"/>
    <col min="7681" max="7681" width="0.85546875" style="287" customWidth="1"/>
    <col min="7682" max="7682" width="3.5703125" style="287" customWidth="1"/>
    <col min="7683" max="7683" width="2.5703125" style="287" customWidth="1"/>
    <col min="7684" max="7684" width="3.5703125" style="287" customWidth="1"/>
    <col min="7685" max="7685" width="4.85546875" style="287" customWidth="1"/>
    <col min="7686" max="7687" width="3.5703125" style="287" customWidth="1"/>
    <col min="7688" max="7688" width="2.85546875" style="287" customWidth="1"/>
    <col min="7689" max="7689" width="0" style="287" hidden="1" customWidth="1"/>
    <col min="7690" max="7690" width="11.140625" style="287" customWidth="1"/>
    <col min="7691" max="7691" width="11.7109375" style="287" customWidth="1"/>
    <col min="7692" max="7692" width="7.140625" style="287" customWidth="1"/>
    <col min="7693" max="7693" width="6.5703125" style="287" customWidth="1"/>
    <col min="7694" max="7694" width="0.7109375" style="287" customWidth="1"/>
    <col min="7695" max="7695" width="11" style="287" customWidth="1"/>
    <col min="7696" max="7696" width="0" style="287" hidden="1" customWidth="1"/>
    <col min="7697" max="7697" width="11.7109375" style="287" customWidth="1"/>
    <col min="7698" max="7698" width="6.140625" style="287" customWidth="1"/>
    <col min="7699" max="7699" width="2.140625" style="287" customWidth="1"/>
    <col min="7700" max="7700" width="10.7109375" style="287" customWidth="1"/>
    <col min="7701" max="7701" width="2" style="287" customWidth="1"/>
    <col min="7702" max="7702" width="4" style="287" customWidth="1"/>
    <col min="7703" max="7703" width="3.7109375" style="287" customWidth="1"/>
    <col min="7704" max="7704" width="12.7109375" style="287" customWidth="1"/>
    <col min="7705" max="7705" width="16.7109375" style="287" customWidth="1"/>
    <col min="7706" max="7707" width="10.28515625" style="287" customWidth="1"/>
    <col min="7708" max="7708" width="4.42578125" style="287" customWidth="1"/>
    <col min="7709" max="7709" width="9.42578125" style="287" customWidth="1"/>
    <col min="7710" max="7710" width="10.140625" style="287" customWidth="1"/>
    <col min="7711" max="7717" width="4.42578125" style="287" customWidth="1"/>
    <col min="7718" max="7936" width="9.140625" style="287"/>
    <col min="7937" max="7937" width="0.85546875" style="287" customWidth="1"/>
    <col min="7938" max="7938" width="3.5703125" style="287" customWidth="1"/>
    <col min="7939" max="7939" width="2.5703125" style="287" customWidth="1"/>
    <col min="7940" max="7940" width="3.5703125" style="287" customWidth="1"/>
    <col min="7941" max="7941" width="4.85546875" style="287" customWidth="1"/>
    <col min="7942" max="7943" width="3.5703125" style="287" customWidth="1"/>
    <col min="7944" max="7944" width="2.85546875" style="287" customWidth="1"/>
    <col min="7945" max="7945" width="0" style="287" hidden="1" customWidth="1"/>
    <col min="7946" max="7946" width="11.140625" style="287" customWidth="1"/>
    <col min="7947" max="7947" width="11.7109375" style="287" customWidth="1"/>
    <col min="7948" max="7948" width="7.140625" style="287" customWidth="1"/>
    <col min="7949" max="7949" width="6.5703125" style="287" customWidth="1"/>
    <col min="7950" max="7950" width="0.7109375" style="287" customWidth="1"/>
    <col min="7951" max="7951" width="11" style="287" customWidth="1"/>
    <col min="7952" max="7952" width="0" style="287" hidden="1" customWidth="1"/>
    <col min="7953" max="7953" width="11.7109375" style="287" customWidth="1"/>
    <col min="7954" max="7954" width="6.140625" style="287" customWidth="1"/>
    <col min="7955" max="7955" width="2.140625" style="287" customWidth="1"/>
    <col min="7956" max="7956" width="10.7109375" style="287" customWidth="1"/>
    <col min="7957" max="7957" width="2" style="287" customWidth="1"/>
    <col min="7958" max="7958" width="4" style="287" customWidth="1"/>
    <col min="7959" max="7959" width="3.7109375" style="287" customWidth="1"/>
    <col min="7960" max="7960" width="12.7109375" style="287" customWidth="1"/>
    <col min="7961" max="7961" width="16.7109375" style="287" customWidth="1"/>
    <col min="7962" max="7963" width="10.28515625" style="287" customWidth="1"/>
    <col min="7964" max="7964" width="4.42578125" style="287" customWidth="1"/>
    <col min="7965" max="7965" width="9.42578125" style="287" customWidth="1"/>
    <col min="7966" max="7966" width="10.140625" style="287" customWidth="1"/>
    <col min="7967" max="7973" width="4.42578125" style="287" customWidth="1"/>
    <col min="7974" max="8192" width="9.140625" style="287"/>
    <col min="8193" max="8193" width="0.85546875" style="287" customWidth="1"/>
    <col min="8194" max="8194" width="3.5703125" style="287" customWidth="1"/>
    <col min="8195" max="8195" width="2.5703125" style="287" customWidth="1"/>
    <col min="8196" max="8196" width="3.5703125" style="287" customWidth="1"/>
    <col min="8197" max="8197" width="4.85546875" style="287" customWidth="1"/>
    <col min="8198" max="8199" width="3.5703125" style="287" customWidth="1"/>
    <col min="8200" max="8200" width="2.85546875" style="287" customWidth="1"/>
    <col min="8201" max="8201" width="0" style="287" hidden="1" customWidth="1"/>
    <col min="8202" max="8202" width="11.140625" style="287" customWidth="1"/>
    <col min="8203" max="8203" width="11.7109375" style="287" customWidth="1"/>
    <col min="8204" max="8204" width="7.140625" style="287" customWidth="1"/>
    <col min="8205" max="8205" width="6.5703125" style="287" customWidth="1"/>
    <col min="8206" max="8206" width="0.7109375" style="287" customWidth="1"/>
    <col min="8207" max="8207" width="11" style="287" customWidth="1"/>
    <col min="8208" max="8208" width="0" style="287" hidden="1" customWidth="1"/>
    <col min="8209" max="8209" width="11.7109375" style="287" customWidth="1"/>
    <col min="8210" max="8210" width="6.140625" style="287" customWidth="1"/>
    <col min="8211" max="8211" width="2.140625" style="287" customWidth="1"/>
    <col min="8212" max="8212" width="10.7109375" style="287" customWidth="1"/>
    <col min="8213" max="8213" width="2" style="287" customWidth="1"/>
    <col min="8214" max="8214" width="4" style="287" customWidth="1"/>
    <col min="8215" max="8215" width="3.7109375" style="287" customWidth="1"/>
    <col min="8216" max="8216" width="12.7109375" style="287" customWidth="1"/>
    <col min="8217" max="8217" width="16.7109375" style="287" customWidth="1"/>
    <col min="8218" max="8219" width="10.28515625" style="287" customWidth="1"/>
    <col min="8220" max="8220" width="4.42578125" style="287" customWidth="1"/>
    <col min="8221" max="8221" width="9.42578125" style="287" customWidth="1"/>
    <col min="8222" max="8222" width="10.140625" style="287" customWidth="1"/>
    <col min="8223" max="8229" width="4.42578125" style="287" customWidth="1"/>
    <col min="8230" max="8448" width="9.140625" style="287"/>
    <col min="8449" max="8449" width="0.85546875" style="287" customWidth="1"/>
    <col min="8450" max="8450" width="3.5703125" style="287" customWidth="1"/>
    <col min="8451" max="8451" width="2.5703125" style="287" customWidth="1"/>
    <col min="8452" max="8452" width="3.5703125" style="287" customWidth="1"/>
    <col min="8453" max="8453" width="4.85546875" style="287" customWidth="1"/>
    <col min="8454" max="8455" width="3.5703125" style="287" customWidth="1"/>
    <col min="8456" max="8456" width="2.85546875" style="287" customWidth="1"/>
    <col min="8457" max="8457" width="0" style="287" hidden="1" customWidth="1"/>
    <col min="8458" max="8458" width="11.140625" style="287" customWidth="1"/>
    <col min="8459" max="8459" width="11.7109375" style="287" customWidth="1"/>
    <col min="8460" max="8460" width="7.140625" style="287" customWidth="1"/>
    <col min="8461" max="8461" width="6.5703125" style="287" customWidth="1"/>
    <col min="8462" max="8462" width="0.7109375" style="287" customWidth="1"/>
    <col min="8463" max="8463" width="11" style="287" customWidth="1"/>
    <col min="8464" max="8464" width="0" style="287" hidden="1" customWidth="1"/>
    <col min="8465" max="8465" width="11.7109375" style="287" customWidth="1"/>
    <col min="8466" max="8466" width="6.140625" style="287" customWidth="1"/>
    <col min="8467" max="8467" width="2.140625" style="287" customWidth="1"/>
    <col min="8468" max="8468" width="10.7109375" style="287" customWidth="1"/>
    <col min="8469" max="8469" width="2" style="287" customWidth="1"/>
    <col min="8470" max="8470" width="4" style="287" customWidth="1"/>
    <col min="8471" max="8471" width="3.7109375" style="287" customWidth="1"/>
    <col min="8472" max="8472" width="12.7109375" style="287" customWidth="1"/>
    <col min="8473" max="8473" width="16.7109375" style="287" customWidth="1"/>
    <col min="8474" max="8475" width="10.28515625" style="287" customWidth="1"/>
    <col min="8476" max="8476" width="4.42578125" style="287" customWidth="1"/>
    <col min="8477" max="8477" width="9.42578125" style="287" customWidth="1"/>
    <col min="8478" max="8478" width="10.140625" style="287" customWidth="1"/>
    <col min="8479" max="8485" width="4.42578125" style="287" customWidth="1"/>
    <col min="8486" max="8704" width="9.140625" style="287"/>
    <col min="8705" max="8705" width="0.85546875" style="287" customWidth="1"/>
    <col min="8706" max="8706" width="3.5703125" style="287" customWidth="1"/>
    <col min="8707" max="8707" width="2.5703125" style="287" customWidth="1"/>
    <col min="8708" max="8708" width="3.5703125" style="287" customWidth="1"/>
    <col min="8709" max="8709" width="4.85546875" style="287" customWidth="1"/>
    <col min="8710" max="8711" width="3.5703125" style="287" customWidth="1"/>
    <col min="8712" max="8712" width="2.85546875" style="287" customWidth="1"/>
    <col min="8713" max="8713" width="0" style="287" hidden="1" customWidth="1"/>
    <col min="8714" max="8714" width="11.140625" style="287" customWidth="1"/>
    <col min="8715" max="8715" width="11.7109375" style="287" customWidth="1"/>
    <col min="8716" max="8716" width="7.140625" style="287" customWidth="1"/>
    <col min="8717" max="8717" width="6.5703125" style="287" customWidth="1"/>
    <col min="8718" max="8718" width="0.7109375" style="287" customWidth="1"/>
    <col min="8719" max="8719" width="11" style="287" customWidth="1"/>
    <col min="8720" max="8720" width="0" style="287" hidden="1" customWidth="1"/>
    <col min="8721" max="8721" width="11.7109375" style="287" customWidth="1"/>
    <col min="8722" max="8722" width="6.140625" style="287" customWidth="1"/>
    <col min="8723" max="8723" width="2.140625" style="287" customWidth="1"/>
    <col min="8724" max="8724" width="10.7109375" style="287" customWidth="1"/>
    <col min="8725" max="8725" width="2" style="287" customWidth="1"/>
    <col min="8726" max="8726" width="4" style="287" customWidth="1"/>
    <col min="8727" max="8727" width="3.7109375" style="287" customWidth="1"/>
    <col min="8728" max="8728" width="12.7109375" style="287" customWidth="1"/>
    <col min="8729" max="8729" width="16.7109375" style="287" customWidth="1"/>
    <col min="8730" max="8731" width="10.28515625" style="287" customWidth="1"/>
    <col min="8732" max="8732" width="4.42578125" style="287" customWidth="1"/>
    <col min="8733" max="8733" width="9.42578125" style="287" customWidth="1"/>
    <col min="8734" max="8734" width="10.140625" style="287" customWidth="1"/>
    <col min="8735" max="8741" width="4.42578125" style="287" customWidth="1"/>
    <col min="8742" max="8960" width="9.140625" style="287"/>
    <col min="8961" max="8961" width="0.85546875" style="287" customWidth="1"/>
    <col min="8962" max="8962" width="3.5703125" style="287" customWidth="1"/>
    <col min="8963" max="8963" width="2.5703125" style="287" customWidth="1"/>
    <col min="8964" max="8964" width="3.5703125" style="287" customWidth="1"/>
    <col min="8965" max="8965" width="4.85546875" style="287" customWidth="1"/>
    <col min="8966" max="8967" width="3.5703125" style="287" customWidth="1"/>
    <col min="8968" max="8968" width="2.85546875" style="287" customWidth="1"/>
    <col min="8969" max="8969" width="0" style="287" hidden="1" customWidth="1"/>
    <col min="8970" max="8970" width="11.140625" style="287" customWidth="1"/>
    <col min="8971" max="8971" width="11.7109375" style="287" customWidth="1"/>
    <col min="8972" max="8972" width="7.140625" style="287" customWidth="1"/>
    <col min="8973" max="8973" width="6.5703125" style="287" customWidth="1"/>
    <col min="8974" max="8974" width="0.7109375" style="287" customWidth="1"/>
    <col min="8975" max="8975" width="11" style="287" customWidth="1"/>
    <col min="8976" max="8976" width="0" style="287" hidden="1" customWidth="1"/>
    <col min="8977" max="8977" width="11.7109375" style="287" customWidth="1"/>
    <col min="8978" max="8978" width="6.140625" style="287" customWidth="1"/>
    <col min="8979" max="8979" width="2.140625" style="287" customWidth="1"/>
    <col min="8980" max="8980" width="10.7109375" style="287" customWidth="1"/>
    <col min="8981" max="8981" width="2" style="287" customWidth="1"/>
    <col min="8982" max="8982" width="4" style="287" customWidth="1"/>
    <col min="8983" max="8983" width="3.7109375" style="287" customWidth="1"/>
    <col min="8984" max="8984" width="12.7109375" style="287" customWidth="1"/>
    <col min="8985" max="8985" width="16.7109375" style="287" customWidth="1"/>
    <col min="8986" max="8987" width="10.28515625" style="287" customWidth="1"/>
    <col min="8988" max="8988" width="4.42578125" style="287" customWidth="1"/>
    <col min="8989" max="8989" width="9.42578125" style="287" customWidth="1"/>
    <col min="8990" max="8990" width="10.140625" style="287" customWidth="1"/>
    <col min="8991" max="8997" width="4.42578125" style="287" customWidth="1"/>
    <col min="8998" max="9216" width="9.140625" style="287"/>
    <col min="9217" max="9217" width="0.85546875" style="287" customWidth="1"/>
    <col min="9218" max="9218" width="3.5703125" style="287" customWidth="1"/>
    <col min="9219" max="9219" width="2.5703125" style="287" customWidth="1"/>
    <col min="9220" max="9220" width="3.5703125" style="287" customWidth="1"/>
    <col min="9221" max="9221" width="4.85546875" style="287" customWidth="1"/>
    <col min="9222" max="9223" width="3.5703125" style="287" customWidth="1"/>
    <col min="9224" max="9224" width="2.85546875" style="287" customWidth="1"/>
    <col min="9225" max="9225" width="0" style="287" hidden="1" customWidth="1"/>
    <col min="9226" max="9226" width="11.140625" style="287" customWidth="1"/>
    <col min="9227" max="9227" width="11.7109375" style="287" customWidth="1"/>
    <col min="9228" max="9228" width="7.140625" style="287" customWidth="1"/>
    <col min="9229" max="9229" width="6.5703125" style="287" customWidth="1"/>
    <col min="9230" max="9230" width="0.7109375" style="287" customWidth="1"/>
    <col min="9231" max="9231" width="11" style="287" customWidth="1"/>
    <col min="9232" max="9232" width="0" style="287" hidden="1" customWidth="1"/>
    <col min="9233" max="9233" width="11.7109375" style="287" customWidth="1"/>
    <col min="9234" max="9234" width="6.140625" style="287" customWidth="1"/>
    <col min="9235" max="9235" width="2.140625" style="287" customWidth="1"/>
    <col min="9236" max="9236" width="10.7109375" style="287" customWidth="1"/>
    <col min="9237" max="9237" width="2" style="287" customWidth="1"/>
    <col min="9238" max="9238" width="4" style="287" customWidth="1"/>
    <col min="9239" max="9239" width="3.7109375" style="287" customWidth="1"/>
    <col min="9240" max="9240" width="12.7109375" style="287" customWidth="1"/>
    <col min="9241" max="9241" width="16.7109375" style="287" customWidth="1"/>
    <col min="9242" max="9243" width="10.28515625" style="287" customWidth="1"/>
    <col min="9244" max="9244" width="4.42578125" style="287" customWidth="1"/>
    <col min="9245" max="9245" width="9.42578125" style="287" customWidth="1"/>
    <col min="9246" max="9246" width="10.140625" style="287" customWidth="1"/>
    <col min="9247" max="9253" width="4.42578125" style="287" customWidth="1"/>
    <col min="9254" max="9472" width="9.140625" style="287"/>
    <col min="9473" max="9473" width="0.85546875" style="287" customWidth="1"/>
    <col min="9474" max="9474" width="3.5703125" style="287" customWidth="1"/>
    <col min="9475" max="9475" width="2.5703125" style="287" customWidth="1"/>
    <col min="9476" max="9476" width="3.5703125" style="287" customWidth="1"/>
    <col min="9477" max="9477" width="4.85546875" style="287" customWidth="1"/>
    <col min="9478" max="9479" width="3.5703125" style="287" customWidth="1"/>
    <col min="9480" max="9480" width="2.85546875" style="287" customWidth="1"/>
    <col min="9481" max="9481" width="0" style="287" hidden="1" customWidth="1"/>
    <col min="9482" max="9482" width="11.140625" style="287" customWidth="1"/>
    <col min="9483" max="9483" width="11.7109375" style="287" customWidth="1"/>
    <col min="9484" max="9484" width="7.140625" style="287" customWidth="1"/>
    <col min="9485" max="9485" width="6.5703125" style="287" customWidth="1"/>
    <col min="9486" max="9486" width="0.7109375" style="287" customWidth="1"/>
    <col min="9487" max="9487" width="11" style="287" customWidth="1"/>
    <col min="9488" max="9488" width="0" style="287" hidden="1" customWidth="1"/>
    <col min="9489" max="9489" width="11.7109375" style="287" customWidth="1"/>
    <col min="9490" max="9490" width="6.140625" style="287" customWidth="1"/>
    <col min="9491" max="9491" width="2.140625" style="287" customWidth="1"/>
    <col min="9492" max="9492" width="10.7109375" style="287" customWidth="1"/>
    <col min="9493" max="9493" width="2" style="287" customWidth="1"/>
    <col min="9494" max="9494" width="4" style="287" customWidth="1"/>
    <col min="9495" max="9495" width="3.7109375" style="287" customWidth="1"/>
    <col min="9496" max="9496" width="12.7109375" style="287" customWidth="1"/>
    <col min="9497" max="9497" width="16.7109375" style="287" customWidth="1"/>
    <col min="9498" max="9499" width="10.28515625" style="287" customWidth="1"/>
    <col min="9500" max="9500" width="4.42578125" style="287" customWidth="1"/>
    <col min="9501" max="9501" width="9.42578125" style="287" customWidth="1"/>
    <col min="9502" max="9502" width="10.140625" style="287" customWidth="1"/>
    <col min="9503" max="9509" width="4.42578125" style="287" customWidth="1"/>
    <col min="9510" max="9728" width="9.140625" style="287"/>
    <col min="9729" max="9729" width="0.85546875" style="287" customWidth="1"/>
    <col min="9730" max="9730" width="3.5703125" style="287" customWidth="1"/>
    <col min="9731" max="9731" width="2.5703125" style="287" customWidth="1"/>
    <col min="9732" max="9732" width="3.5703125" style="287" customWidth="1"/>
    <col min="9733" max="9733" width="4.85546875" style="287" customWidth="1"/>
    <col min="9734" max="9735" width="3.5703125" style="287" customWidth="1"/>
    <col min="9736" max="9736" width="2.85546875" style="287" customWidth="1"/>
    <col min="9737" max="9737" width="0" style="287" hidden="1" customWidth="1"/>
    <col min="9738" max="9738" width="11.140625" style="287" customWidth="1"/>
    <col min="9739" max="9739" width="11.7109375" style="287" customWidth="1"/>
    <col min="9740" max="9740" width="7.140625" style="287" customWidth="1"/>
    <col min="9741" max="9741" width="6.5703125" style="287" customWidth="1"/>
    <col min="9742" max="9742" width="0.7109375" style="287" customWidth="1"/>
    <col min="9743" max="9743" width="11" style="287" customWidth="1"/>
    <col min="9744" max="9744" width="0" style="287" hidden="1" customWidth="1"/>
    <col min="9745" max="9745" width="11.7109375" style="287" customWidth="1"/>
    <col min="9746" max="9746" width="6.140625" style="287" customWidth="1"/>
    <col min="9747" max="9747" width="2.140625" style="287" customWidth="1"/>
    <col min="9748" max="9748" width="10.7109375" style="287" customWidth="1"/>
    <col min="9749" max="9749" width="2" style="287" customWidth="1"/>
    <col min="9750" max="9750" width="4" style="287" customWidth="1"/>
    <col min="9751" max="9751" width="3.7109375" style="287" customWidth="1"/>
    <col min="9752" max="9752" width="12.7109375" style="287" customWidth="1"/>
    <col min="9753" max="9753" width="16.7109375" style="287" customWidth="1"/>
    <col min="9754" max="9755" width="10.28515625" style="287" customWidth="1"/>
    <col min="9756" max="9756" width="4.42578125" style="287" customWidth="1"/>
    <col min="9757" max="9757" width="9.42578125" style="287" customWidth="1"/>
    <col min="9758" max="9758" width="10.140625" style="287" customWidth="1"/>
    <col min="9759" max="9765" width="4.42578125" style="287" customWidth="1"/>
    <col min="9766" max="9984" width="9.140625" style="287"/>
    <col min="9985" max="9985" width="0.85546875" style="287" customWidth="1"/>
    <col min="9986" max="9986" width="3.5703125" style="287" customWidth="1"/>
    <col min="9987" max="9987" width="2.5703125" style="287" customWidth="1"/>
    <col min="9988" max="9988" width="3.5703125" style="287" customWidth="1"/>
    <col min="9989" max="9989" width="4.85546875" style="287" customWidth="1"/>
    <col min="9990" max="9991" width="3.5703125" style="287" customWidth="1"/>
    <col min="9992" max="9992" width="2.85546875" style="287" customWidth="1"/>
    <col min="9993" max="9993" width="0" style="287" hidden="1" customWidth="1"/>
    <col min="9994" max="9994" width="11.140625" style="287" customWidth="1"/>
    <col min="9995" max="9995" width="11.7109375" style="287" customWidth="1"/>
    <col min="9996" max="9996" width="7.140625" style="287" customWidth="1"/>
    <col min="9997" max="9997" width="6.5703125" style="287" customWidth="1"/>
    <col min="9998" max="9998" width="0.7109375" style="287" customWidth="1"/>
    <col min="9999" max="9999" width="11" style="287" customWidth="1"/>
    <col min="10000" max="10000" width="0" style="287" hidden="1" customWidth="1"/>
    <col min="10001" max="10001" width="11.7109375" style="287" customWidth="1"/>
    <col min="10002" max="10002" width="6.140625" style="287" customWidth="1"/>
    <col min="10003" max="10003" width="2.140625" style="287" customWidth="1"/>
    <col min="10004" max="10004" width="10.7109375" style="287" customWidth="1"/>
    <col min="10005" max="10005" width="2" style="287" customWidth="1"/>
    <col min="10006" max="10006" width="4" style="287" customWidth="1"/>
    <col min="10007" max="10007" width="3.7109375" style="287" customWidth="1"/>
    <col min="10008" max="10008" width="12.7109375" style="287" customWidth="1"/>
    <col min="10009" max="10009" width="16.7109375" style="287" customWidth="1"/>
    <col min="10010" max="10011" width="10.28515625" style="287" customWidth="1"/>
    <col min="10012" max="10012" width="4.42578125" style="287" customWidth="1"/>
    <col min="10013" max="10013" width="9.42578125" style="287" customWidth="1"/>
    <col min="10014" max="10014" width="10.140625" style="287" customWidth="1"/>
    <col min="10015" max="10021" width="4.42578125" style="287" customWidth="1"/>
    <col min="10022" max="10240" width="9.140625" style="287"/>
    <col min="10241" max="10241" width="0.85546875" style="287" customWidth="1"/>
    <col min="10242" max="10242" width="3.5703125" style="287" customWidth="1"/>
    <col min="10243" max="10243" width="2.5703125" style="287" customWidth="1"/>
    <col min="10244" max="10244" width="3.5703125" style="287" customWidth="1"/>
    <col min="10245" max="10245" width="4.85546875" style="287" customWidth="1"/>
    <col min="10246" max="10247" width="3.5703125" style="287" customWidth="1"/>
    <col min="10248" max="10248" width="2.85546875" style="287" customWidth="1"/>
    <col min="10249" max="10249" width="0" style="287" hidden="1" customWidth="1"/>
    <col min="10250" max="10250" width="11.140625" style="287" customWidth="1"/>
    <col min="10251" max="10251" width="11.7109375" style="287" customWidth="1"/>
    <col min="10252" max="10252" width="7.140625" style="287" customWidth="1"/>
    <col min="10253" max="10253" width="6.5703125" style="287" customWidth="1"/>
    <col min="10254" max="10254" width="0.7109375" style="287" customWidth="1"/>
    <col min="10255" max="10255" width="11" style="287" customWidth="1"/>
    <col min="10256" max="10256" width="0" style="287" hidden="1" customWidth="1"/>
    <col min="10257" max="10257" width="11.7109375" style="287" customWidth="1"/>
    <col min="10258" max="10258" width="6.140625" style="287" customWidth="1"/>
    <col min="10259" max="10259" width="2.140625" style="287" customWidth="1"/>
    <col min="10260" max="10260" width="10.7109375" style="287" customWidth="1"/>
    <col min="10261" max="10261" width="2" style="287" customWidth="1"/>
    <col min="10262" max="10262" width="4" style="287" customWidth="1"/>
    <col min="10263" max="10263" width="3.7109375" style="287" customWidth="1"/>
    <col min="10264" max="10264" width="12.7109375" style="287" customWidth="1"/>
    <col min="10265" max="10265" width="16.7109375" style="287" customWidth="1"/>
    <col min="10266" max="10267" width="10.28515625" style="287" customWidth="1"/>
    <col min="10268" max="10268" width="4.42578125" style="287" customWidth="1"/>
    <col min="10269" max="10269" width="9.42578125" style="287" customWidth="1"/>
    <col min="10270" max="10270" width="10.140625" style="287" customWidth="1"/>
    <col min="10271" max="10277" width="4.42578125" style="287" customWidth="1"/>
    <col min="10278" max="10496" width="9.140625" style="287"/>
    <col min="10497" max="10497" width="0.85546875" style="287" customWidth="1"/>
    <col min="10498" max="10498" width="3.5703125" style="287" customWidth="1"/>
    <col min="10499" max="10499" width="2.5703125" style="287" customWidth="1"/>
    <col min="10500" max="10500" width="3.5703125" style="287" customWidth="1"/>
    <col min="10501" max="10501" width="4.85546875" style="287" customWidth="1"/>
    <col min="10502" max="10503" width="3.5703125" style="287" customWidth="1"/>
    <col min="10504" max="10504" width="2.85546875" style="287" customWidth="1"/>
    <col min="10505" max="10505" width="0" style="287" hidden="1" customWidth="1"/>
    <col min="10506" max="10506" width="11.140625" style="287" customWidth="1"/>
    <col min="10507" max="10507" width="11.7109375" style="287" customWidth="1"/>
    <col min="10508" max="10508" width="7.140625" style="287" customWidth="1"/>
    <col min="10509" max="10509" width="6.5703125" style="287" customWidth="1"/>
    <col min="10510" max="10510" width="0.7109375" style="287" customWidth="1"/>
    <col min="10511" max="10511" width="11" style="287" customWidth="1"/>
    <col min="10512" max="10512" width="0" style="287" hidden="1" customWidth="1"/>
    <col min="10513" max="10513" width="11.7109375" style="287" customWidth="1"/>
    <col min="10514" max="10514" width="6.140625" style="287" customWidth="1"/>
    <col min="10515" max="10515" width="2.140625" style="287" customWidth="1"/>
    <col min="10516" max="10516" width="10.7109375" style="287" customWidth="1"/>
    <col min="10517" max="10517" width="2" style="287" customWidth="1"/>
    <col min="10518" max="10518" width="4" style="287" customWidth="1"/>
    <col min="10519" max="10519" width="3.7109375" style="287" customWidth="1"/>
    <col min="10520" max="10520" width="12.7109375" style="287" customWidth="1"/>
    <col min="10521" max="10521" width="16.7109375" style="287" customWidth="1"/>
    <col min="10522" max="10523" width="10.28515625" style="287" customWidth="1"/>
    <col min="10524" max="10524" width="4.42578125" style="287" customWidth="1"/>
    <col min="10525" max="10525" width="9.42578125" style="287" customWidth="1"/>
    <col min="10526" max="10526" width="10.140625" style="287" customWidth="1"/>
    <col min="10527" max="10533" width="4.42578125" style="287" customWidth="1"/>
    <col min="10534" max="10752" width="9.140625" style="287"/>
    <col min="10753" max="10753" width="0.85546875" style="287" customWidth="1"/>
    <col min="10754" max="10754" width="3.5703125" style="287" customWidth="1"/>
    <col min="10755" max="10755" width="2.5703125" style="287" customWidth="1"/>
    <col min="10756" max="10756" width="3.5703125" style="287" customWidth="1"/>
    <col min="10757" max="10757" width="4.85546875" style="287" customWidth="1"/>
    <col min="10758" max="10759" width="3.5703125" style="287" customWidth="1"/>
    <col min="10760" max="10760" width="2.85546875" style="287" customWidth="1"/>
    <col min="10761" max="10761" width="0" style="287" hidden="1" customWidth="1"/>
    <col min="10762" max="10762" width="11.140625" style="287" customWidth="1"/>
    <col min="10763" max="10763" width="11.7109375" style="287" customWidth="1"/>
    <col min="10764" max="10764" width="7.140625" style="287" customWidth="1"/>
    <col min="10765" max="10765" width="6.5703125" style="287" customWidth="1"/>
    <col min="10766" max="10766" width="0.7109375" style="287" customWidth="1"/>
    <col min="10767" max="10767" width="11" style="287" customWidth="1"/>
    <col min="10768" max="10768" width="0" style="287" hidden="1" customWidth="1"/>
    <col min="10769" max="10769" width="11.7109375" style="287" customWidth="1"/>
    <col min="10770" max="10770" width="6.140625" style="287" customWidth="1"/>
    <col min="10771" max="10771" width="2.140625" style="287" customWidth="1"/>
    <col min="10772" max="10772" width="10.7109375" style="287" customWidth="1"/>
    <col min="10773" max="10773" width="2" style="287" customWidth="1"/>
    <col min="10774" max="10774" width="4" style="287" customWidth="1"/>
    <col min="10775" max="10775" width="3.7109375" style="287" customWidth="1"/>
    <col min="10776" max="10776" width="12.7109375" style="287" customWidth="1"/>
    <col min="10777" max="10777" width="16.7109375" style="287" customWidth="1"/>
    <col min="10778" max="10779" width="10.28515625" style="287" customWidth="1"/>
    <col min="10780" max="10780" width="4.42578125" style="287" customWidth="1"/>
    <col min="10781" max="10781" width="9.42578125" style="287" customWidth="1"/>
    <col min="10782" max="10782" width="10.140625" style="287" customWidth="1"/>
    <col min="10783" max="10789" width="4.42578125" style="287" customWidth="1"/>
    <col min="10790" max="11008" width="9.140625" style="287"/>
    <col min="11009" max="11009" width="0.85546875" style="287" customWidth="1"/>
    <col min="11010" max="11010" width="3.5703125" style="287" customWidth="1"/>
    <col min="11011" max="11011" width="2.5703125" style="287" customWidth="1"/>
    <col min="11012" max="11012" width="3.5703125" style="287" customWidth="1"/>
    <col min="11013" max="11013" width="4.85546875" style="287" customWidth="1"/>
    <col min="11014" max="11015" width="3.5703125" style="287" customWidth="1"/>
    <col min="11016" max="11016" width="2.85546875" style="287" customWidth="1"/>
    <col min="11017" max="11017" width="0" style="287" hidden="1" customWidth="1"/>
    <col min="11018" max="11018" width="11.140625" style="287" customWidth="1"/>
    <col min="11019" max="11019" width="11.7109375" style="287" customWidth="1"/>
    <col min="11020" max="11020" width="7.140625" style="287" customWidth="1"/>
    <col min="11021" max="11021" width="6.5703125" style="287" customWidth="1"/>
    <col min="11022" max="11022" width="0.7109375" style="287" customWidth="1"/>
    <col min="11023" max="11023" width="11" style="287" customWidth="1"/>
    <col min="11024" max="11024" width="0" style="287" hidden="1" customWidth="1"/>
    <col min="11025" max="11025" width="11.7109375" style="287" customWidth="1"/>
    <col min="11026" max="11026" width="6.140625" style="287" customWidth="1"/>
    <col min="11027" max="11027" width="2.140625" style="287" customWidth="1"/>
    <col min="11028" max="11028" width="10.7109375" style="287" customWidth="1"/>
    <col min="11029" max="11029" width="2" style="287" customWidth="1"/>
    <col min="11030" max="11030" width="4" style="287" customWidth="1"/>
    <col min="11031" max="11031" width="3.7109375" style="287" customWidth="1"/>
    <col min="11032" max="11032" width="12.7109375" style="287" customWidth="1"/>
    <col min="11033" max="11033" width="16.7109375" style="287" customWidth="1"/>
    <col min="11034" max="11035" width="10.28515625" style="287" customWidth="1"/>
    <col min="11036" max="11036" width="4.42578125" style="287" customWidth="1"/>
    <col min="11037" max="11037" width="9.42578125" style="287" customWidth="1"/>
    <col min="11038" max="11038" width="10.140625" style="287" customWidth="1"/>
    <col min="11039" max="11045" width="4.42578125" style="287" customWidth="1"/>
    <col min="11046" max="11264" width="9.140625" style="287"/>
    <col min="11265" max="11265" width="0.85546875" style="287" customWidth="1"/>
    <col min="11266" max="11266" width="3.5703125" style="287" customWidth="1"/>
    <col min="11267" max="11267" width="2.5703125" style="287" customWidth="1"/>
    <col min="11268" max="11268" width="3.5703125" style="287" customWidth="1"/>
    <col min="11269" max="11269" width="4.85546875" style="287" customWidth="1"/>
    <col min="11270" max="11271" width="3.5703125" style="287" customWidth="1"/>
    <col min="11272" max="11272" width="2.85546875" style="287" customWidth="1"/>
    <col min="11273" max="11273" width="0" style="287" hidden="1" customWidth="1"/>
    <col min="11274" max="11274" width="11.140625" style="287" customWidth="1"/>
    <col min="11275" max="11275" width="11.7109375" style="287" customWidth="1"/>
    <col min="11276" max="11276" width="7.140625" style="287" customWidth="1"/>
    <col min="11277" max="11277" width="6.5703125" style="287" customWidth="1"/>
    <col min="11278" max="11278" width="0.7109375" style="287" customWidth="1"/>
    <col min="11279" max="11279" width="11" style="287" customWidth="1"/>
    <col min="11280" max="11280" width="0" style="287" hidden="1" customWidth="1"/>
    <col min="11281" max="11281" width="11.7109375" style="287" customWidth="1"/>
    <col min="11282" max="11282" width="6.140625" style="287" customWidth="1"/>
    <col min="11283" max="11283" width="2.140625" style="287" customWidth="1"/>
    <col min="11284" max="11284" width="10.7109375" style="287" customWidth="1"/>
    <col min="11285" max="11285" width="2" style="287" customWidth="1"/>
    <col min="11286" max="11286" width="4" style="287" customWidth="1"/>
    <col min="11287" max="11287" width="3.7109375" style="287" customWidth="1"/>
    <col min="11288" max="11288" width="12.7109375" style="287" customWidth="1"/>
    <col min="11289" max="11289" width="16.7109375" style="287" customWidth="1"/>
    <col min="11290" max="11291" width="10.28515625" style="287" customWidth="1"/>
    <col min="11292" max="11292" width="4.42578125" style="287" customWidth="1"/>
    <col min="11293" max="11293" width="9.42578125" style="287" customWidth="1"/>
    <col min="11294" max="11294" width="10.140625" style="287" customWidth="1"/>
    <col min="11295" max="11301" width="4.42578125" style="287" customWidth="1"/>
    <col min="11302" max="11520" width="9.140625" style="287"/>
    <col min="11521" max="11521" width="0.85546875" style="287" customWidth="1"/>
    <col min="11522" max="11522" width="3.5703125" style="287" customWidth="1"/>
    <col min="11523" max="11523" width="2.5703125" style="287" customWidth="1"/>
    <col min="11524" max="11524" width="3.5703125" style="287" customWidth="1"/>
    <col min="11525" max="11525" width="4.85546875" style="287" customWidth="1"/>
    <col min="11526" max="11527" width="3.5703125" style="287" customWidth="1"/>
    <col min="11528" max="11528" width="2.85546875" style="287" customWidth="1"/>
    <col min="11529" max="11529" width="0" style="287" hidden="1" customWidth="1"/>
    <col min="11530" max="11530" width="11.140625" style="287" customWidth="1"/>
    <col min="11531" max="11531" width="11.7109375" style="287" customWidth="1"/>
    <col min="11532" max="11532" width="7.140625" style="287" customWidth="1"/>
    <col min="11533" max="11533" width="6.5703125" style="287" customWidth="1"/>
    <col min="11534" max="11534" width="0.7109375" style="287" customWidth="1"/>
    <col min="11535" max="11535" width="11" style="287" customWidth="1"/>
    <col min="11536" max="11536" width="0" style="287" hidden="1" customWidth="1"/>
    <col min="11537" max="11537" width="11.7109375" style="287" customWidth="1"/>
    <col min="11538" max="11538" width="6.140625" style="287" customWidth="1"/>
    <col min="11539" max="11539" width="2.140625" style="287" customWidth="1"/>
    <col min="11540" max="11540" width="10.7109375" style="287" customWidth="1"/>
    <col min="11541" max="11541" width="2" style="287" customWidth="1"/>
    <col min="11542" max="11542" width="4" style="287" customWidth="1"/>
    <col min="11543" max="11543" width="3.7109375" style="287" customWidth="1"/>
    <col min="11544" max="11544" width="12.7109375" style="287" customWidth="1"/>
    <col min="11545" max="11545" width="16.7109375" style="287" customWidth="1"/>
    <col min="11546" max="11547" width="10.28515625" style="287" customWidth="1"/>
    <col min="11548" max="11548" width="4.42578125" style="287" customWidth="1"/>
    <col min="11549" max="11549" width="9.42578125" style="287" customWidth="1"/>
    <col min="11550" max="11550" width="10.140625" style="287" customWidth="1"/>
    <col min="11551" max="11557" width="4.42578125" style="287" customWidth="1"/>
    <col min="11558" max="11776" width="9.140625" style="287"/>
    <col min="11777" max="11777" width="0.85546875" style="287" customWidth="1"/>
    <col min="11778" max="11778" width="3.5703125" style="287" customWidth="1"/>
    <col min="11779" max="11779" width="2.5703125" style="287" customWidth="1"/>
    <col min="11780" max="11780" width="3.5703125" style="287" customWidth="1"/>
    <col min="11781" max="11781" width="4.85546875" style="287" customWidth="1"/>
    <col min="11782" max="11783" width="3.5703125" style="287" customWidth="1"/>
    <col min="11784" max="11784" width="2.85546875" style="287" customWidth="1"/>
    <col min="11785" max="11785" width="0" style="287" hidden="1" customWidth="1"/>
    <col min="11786" max="11786" width="11.140625" style="287" customWidth="1"/>
    <col min="11787" max="11787" width="11.7109375" style="287" customWidth="1"/>
    <col min="11788" max="11788" width="7.140625" style="287" customWidth="1"/>
    <col min="11789" max="11789" width="6.5703125" style="287" customWidth="1"/>
    <col min="11790" max="11790" width="0.7109375" style="287" customWidth="1"/>
    <col min="11791" max="11791" width="11" style="287" customWidth="1"/>
    <col min="11792" max="11792" width="0" style="287" hidden="1" customWidth="1"/>
    <col min="11793" max="11793" width="11.7109375" style="287" customWidth="1"/>
    <col min="11794" max="11794" width="6.140625" style="287" customWidth="1"/>
    <col min="11795" max="11795" width="2.140625" style="287" customWidth="1"/>
    <col min="11796" max="11796" width="10.7109375" style="287" customWidth="1"/>
    <col min="11797" max="11797" width="2" style="287" customWidth="1"/>
    <col min="11798" max="11798" width="4" style="287" customWidth="1"/>
    <col min="11799" max="11799" width="3.7109375" style="287" customWidth="1"/>
    <col min="11800" max="11800" width="12.7109375" style="287" customWidth="1"/>
    <col min="11801" max="11801" width="16.7109375" style="287" customWidth="1"/>
    <col min="11802" max="11803" width="10.28515625" style="287" customWidth="1"/>
    <col min="11804" max="11804" width="4.42578125" style="287" customWidth="1"/>
    <col min="11805" max="11805" width="9.42578125" style="287" customWidth="1"/>
    <col min="11806" max="11806" width="10.140625" style="287" customWidth="1"/>
    <col min="11807" max="11813" width="4.42578125" style="287" customWidth="1"/>
    <col min="11814" max="12032" width="9.140625" style="287"/>
    <col min="12033" max="12033" width="0.85546875" style="287" customWidth="1"/>
    <col min="12034" max="12034" width="3.5703125" style="287" customWidth="1"/>
    <col min="12035" max="12035" width="2.5703125" style="287" customWidth="1"/>
    <col min="12036" max="12036" width="3.5703125" style="287" customWidth="1"/>
    <col min="12037" max="12037" width="4.85546875" style="287" customWidth="1"/>
    <col min="12038" max="12039" width="3.5703125" style="287" customWidth="1"/>
    <col min="12040" max="12040" width="2.85546875" style="287" customWidth="1"/>
    <col min="12041" max="12041" width="0" style="287" hidden="1" customWidth="1"/>
    <col min="12042" max="12042" width="11.140625" style="287" customWidth="1"/>
    <col min="12043" max="12043" width="11.7109375" style="287" customWidth="1"/>
    <col min="12044" max="12044" width="7.140625" style="287" customWidth="1"/>
    <col min="12045" max="12045" width="6.5703125" style="287" customWidth="1"/>
    <col min="12046" max="12046" width="0.7109375" style="287" customWidth="1"/>
    <col min="12047" max="12047" width="11" style="287" customWidth="1"/>
    <col min="12048" max="12048" width="0" style="287" hidden="1" customWidth="1"/>
    <col min="12049" max="12049" width="11.7109375" style="287" customWidth="1"/>
    <col min="12050" max="12050" width="6.140625" style="287" customWidth="1"/>
    <col min="12051" max="12051" width="2.140625" style="287" customWidth="1"/>
    <col min="12052" max="12052" width="10.7109375" style="287" customWidth="1"/>
    <col min="12053" max="12053" width="2" style="287" customWidth="1"/>
    <col min="12054" max="12054" width="4" style="287" customWidth="1"/>
    <col min="12055" max="12055" width="3.7109375" style="287" customWidth="1"/>
    <col min="12056" max="12056" width="12.7109375" style="287" customWidth="1"/>
    <col min="12057" max="12057" width="16.7109375" style="287" customWidth="1"/>
    <col min="12058" max="12059" width="10.28515625" style="287" customWidth="1"/>
    <col min="12060" max="12060" width="4.42578125" style="287" customWidth="1"/>
    <col min="12061" max="12061" width="9.42578125" style="287" customWidth="1"/>
    <col min="12062" max="12062" width="10.140625" style="287" customWidth="1"/>
    <col min="12063" max="12069" width="4.42578125" style="287" customWidth="1"/>
    <col min="12070" max="12288" width="9.140625" style="287"/>
    <col min="12289" max="12289" width="0.85546875" style="287" customWidth="1"/>
    <col min="12290" max="12290" width="3.5703125" style="287" customWidth="1"/>
    <col min="12291" max="12291" width="2.5703125" style="287" customWidth="1"/>
    <col min="12292" max="12292" width="3.5703125" style="287" customWidth="1"/>
    <col min="12293" max="12293" width="4.85546875" style="287" customWidth="1"/>
    <col min="12294" max="12295" width="3.5703125" style="287" customWidth="1"/>
    <col min="12296" max="12296" width="2.85546875" style="287" customWidth="1"/>
    <col min="12297" max="12297" width="0" style="287" hidden="1" customWidth="1"/>
    <col min="12298" max="12298" width="11.140625" style="287" customWidth="1"/>
    <col min="12299" max="12299" width="11.7109375" style="287" customWidth="1"/>
    <col min="12300" max="12300" width="7.140625" style="287" customWidth="1"/>
    <col min="12301" max="12301" width="6.5703125" style="287" customWidth="1"/>
    <col min="12302" max="12302" width="0.7109375" style="287" customWidth="1"/>
    <col min="12303" max="12303" width="11" style="287" customWidth="1"/>
    <col min="12304" max="12304" width="0" style="287" hidden="1" customWidth="1"/>
    <col min="12305" max="12305" width="11.7109375" style="287" customWidth="1"/>
    <col min="12306" max="12306" width="6.140625" style="287" customWidth="1"/>
    <col min="12307" max="12307" width="2.140625" style="287" customWidth="1"/>
    <col min="12308" max="12308" width="10.7109375" style="287" customWidth="1"/>
    <col min="12309" max="12309" width="2" style="287" customWidth="1"/>
    <col min="12310" max="12310" width="4" style="287" customWidth="1"/>
    <col min="12311" max="12311" width="3.7109375" style="287" customWidth="1"/>
    <col min="12312" max="12312" width="12.7109375" style="287" customWidth="1"/>
    <col min="12313" max="12313" width="16.7109375" style="287" customWidth="1"/>
    <col min="12314" max="12315" width="10.28515625" style="287" customWidth="1"/>
    <col min="12316" max="12316" width="4.42578125" style="287" customWidth="1"/>
    <col min="12317" max="12317" width="9.42578125" style="287" customWidth="1"/>
    <col min="12318" max="12318" width="10.140625" style="287" customWidth="1"/>
    <col min="12319" max="12325" width="4.42578125" style="287" customWidth="1"/>
    <col min="12326" max="12544" width="9.140625" style="287"/>
    <col min="12545" max="12545" width="0.85546875" style="287" customWidth="1"/>
    <col min="12546" max="12546" width="3.5703125" style="287" customWidth="1"/>
    <col min="12547" max="12547" width="2.5703125" style="287" customWidth="1"/>
    <col min="12548" max="12548" width="3.5703125" style="287" customWidth="1"/>
    <col min="12549" max="12549" width="4.85546875" style="287" customWidth="1"/>
    <col min="12550" max="12551" width="3.5703125" style="287" customWidth="1"/>
    <col min="12552" max="12552" width="2.85546875" style="287" customWidth="1"/>
    <col min="12553" max="12553" width="0" style="287" hidden="1" customWidth="1"/>
    <col min="12554" max="12554" width="11.140625" style="287" customWidth="1"/>
    <col min="12555" max="12555" width="11.7109375" style="287" customWidth="1"/>
    <col min="12556" max="12556" width="7.140625" style="287" customWidth="1"/>
    <col min="12557" max="12557" width="6.5703125" style="287" customWidth="1"/>
    <col min="12558" max="12558" width="0.7109375" style="287" customWidth="1"/>
    <col min="12559" max="12559" width="11" style="287" customWidth="1"/>
    <col min="12560" max="12560" width="0" style="287" hidden="1" customWidth="1"/>
    <col min="12561" max="12561" width="11.7109375" style="287" customWidth="1"/>
    <col min="12562" max="12562" width="6.140625" style="287" customWidth="1"/>
    <col min="12563" max="12563" width="2.140625" style="287" customWidth="1"/>
    <col min="12564" max="12564" width="10.7109375" style="287" customWidth="1"/>
    <col min="12565" max="12565" width="2" style="287" customWidth="1"/>
    <col min="12566" max="12566" width="4" style="287" customWidth="1"/>
    <col min="12567" max="12567" width="3.7109375" style="287" customWidth="1"/>
    <col min="12568" max="12568" width="12.7109375" style="287" customWidth="1"/>
    <col min="12569" max="12569" width="16.7109375" style="287" customWidth="1"/>
    <col min="12570" max="12571" width="10.28515625" style="287" customWidth="1"/>
    <col min="12572" max="12572" width="4.42578125" style="287" customWidth="1"/>
    <col min="12573" max="12573" width="9.42578125" style="287" customWidth="1"/>
    <col min="12574" max="12574" width="10.140625" style="287" customWidth="1"/>
    <col min="12575" max="12581" width="4.42578125" style="287" customWidth="1"/>
    <col min="12582" max="12800" width="9.140625" style="287"/>
    <col min="12801" max="12801" width="0.85546875" style="287" customWidth="1"/>
    <col min="12802" max="12802" width="3.5703125" style="287" customWidth="1"/>
    <col min="12803" max="12803" width="2.5703125" style="287" customWidth="1"/>
    <col min="12804" max="12804" width="3.5703125" style="287" customWidth="1"/>
    <col min="12805" max="12805" width="4.85546875" style="287" customWidth="1"/>
    <col min="12806" max="12807" width="3.5703125" style="287" customWidth="1"/>
    <col min="12808" max="12808" width="2.85546875" style="287" customWidth="1"/>
    <col min="12809" max="12809" width="0" style="287" hidden="1" customWidth="1"/>
    <col min="12810" max="12810" width="11.140625" style="287" customWidth="1"/>
    <col min="12811" max="12811" width="11.7109375" style="287" customWidth="1"/>
    <col min="12812" max="12812" width="7.140625" style="287" customWidth="1"/>
    <col min="12813" max="12813" width="6.5703125" style="287" customWidth="1"/>
    <col min="12814" max="12814" width="0.7109375" style="287" customWidth="1"/>
    <col min="12815" max="12815" width="11" style="287" customWidth="1"/>
    <col min="12816" max="12816" width="0" style="287" hidden="1" customWidth="1"/>
    <col min="12817" max="12817" width="11.7109375" style="287" customWidth="1"/>
    <col min="12818" max="12818" width="6.140625" style="287" customWidth="1"/>
    <col min="12819" max="12819" width="2.140625" style="287" customWidth="1"/>
    <col min="12820" max="12820" width="10.7109375" style="287" customWidth="1"/>
    <col min="12821" max="12821" width="2" style="287" customWidth="1"/>
    <col min="12822" max="12822" width="4" style="287" customWidth="1"/>
    <col min="12823" max="12823" width="3.7109375" style="287" customWidth="1"/>
    <col min="12824" max="12824" width="12.7109375" style="287" customWidth="1"/>
    <col min="12825" max="12825" width="16.7109375" style="287" customWidth="1"/>
    <col min="12826" max="12827" width="10.28515625" style="287" customWidth="1"/>
    <col min="12828" max="12828" width="4.42578125" style="287" customWidth="1"/>
    <col min="12829" max="12829" width="9.42578125" style="287" customWidth="1"/>
    <col min="12830" max="12830" width="10.140625" style="287" customWidth="1"/>
    <col min="12831" max="12837" width="4.42578125" style="287" customWidth="1"/>
    <col min="12838" max="13056" width="9.140625" style="287"/>
    <col min="13057" max="13057" width="0.85546875" style="287" customWidth="1"/>
    <col min="13058" max="13058" width="3.5703125" style="287" customWidth="1"/>
    <col min="13059" max="13059" width="2.5703125" style="287" customWidth="1"/>
    <col min="13060" max="13060" width="3.5703125" style="287" customWidth="1"/>
    <col min="13061" max="13061" width="4.85546875" style="287" customWidth="1"/>
    <col min="13062" max="13063" width="3.5703125" style="287" customWidth="1"/>
    <col min="13064" max="13064" width="2.85546875" style="287" customWidth="1"/>
    <col min="13065" max="13065" width="0" style="287" hidden="1" customWidth="1"/>
    <col min="13066" max="13066" width="11.140625" style="287" customWidth="1"/>
    <col min="13067" max="13067" width="11.7109375" style="287" customWidth="1"/>
    <col min="13068" max="13068" width="7.140625" style="287" customWidth="1"/>
    <col min="13069" max="13069" width="6.5703125" style="287" customWidth="1"/>
    <col min="13070" max="13070" width="0.7109375" style="287" customWidth="1"/>
    <col min="13071" max="13071" width="11" style="287" customWidth="1"/>
    <col min="13072" max="13072" width="0" style="287" hidden="1" customWidth="1"/>
    <col min="13073" max="13073" width="11.7109375" style="287" customWidth="1"/>
    <col min="13074" max="13074" width="6.140625" style="287" customWidth="1"/>
    <col min="13075" max="13075" width="2.140625" style="287" customWidth="1"/>
    <col min="13076" max="13076" width="10.7109375" style="287" customWidth="1"/>
    <col min="13077" max="13077" width="2" style="287" customWidth="1"/>
    <col min="13078" max="13078" width="4" style="287" customWidth="1"/>
    <col min="13079" max="13079" width="3.7109375" style="287" customWidth="1"/>
    <col min="13080" max="13080" width="12.7109375" style="287" customWidth="1"/>
    <col min="13081" max="13081" width="16.7109375" style="287" customWidth="1"/>
    <col min="13082" max="13083" width="10.28515625" style="287" customWidth="1"/>
    <col min="13084" max="13084" width="4.42578125" style="287" customWidth="1"/>
    <col min="13085" max="13085" width="9.42578125" style="287" customWidth="1"/>
    <col min="13086" max="13086" width="10.140625" style="287" customWidth="1"/>
    <col min="13087" max="13093" width="4.42578125" style="287" customWidth="1"/>
    <col min="13094" max="13312" width="9.140625" style="287"/>
    <col min="13313" max="13313" width="0.85546875" style="287" customWidth="1"/>
    <col min="13314" max="13314" width="3.5703125" style="287" customWidth="1"/>
    <col min="13315" max="13315" width="2.5703125" style="287" customWidth="1"/>
    <col min="13316" max="13316" width="3.5703125" style="287" customWidth="1"/>
    <col min="13317" max="13317" width="4.85546875" style="287" customWidth="1"/>
    <col min="13318" max="13319" width="3.5703125" style="287" customWidth="1"/>
    <col min="13320" max="13320" width="2.85546875" style="287" customWidth="1"/>
    <col min="13321" max="13321" width="0" style="287" hidden="1" customWidth="1"/>
    <col min="13322" max="13322" width="11.140625" style="287" customWidth="1"/>
    <col min="13323" max="13323" width="11.7109375" style="287" customWidth="1"/>
    <col min="13324" max="13324" width="7.140625" style="287" customWidth="1"/>
    <col min="13325" max="13325" width="6.5703125" style="287" customWidth="1"/>
    <col min="13326" max="13326" width="0.7109375" style="287" customWidth="1"/>
    <col min="13327" max="13327" width="11" style="287" customWidth="1"/>
    <col min="13328" max="13328" width="0" style="287" hidden="1" customWidth="1"/>
    <col min="13329" max="13329" width="11.7109375" style="287" customWidth="1"/>
    <col min="13330" max="13330" width="6.140625" style="287" customWidth="1"/>
    <col min="13331" max="13331" width="2.140625" style="287" customWidth="1"/>
    <col min="13332" max="13332" width="10.7109375" style="287" customWidth="1"/>
    <col min="13333" max="13333" width="2" style="287" customWidth="1"/>
    <col min="13334" max="13334" width="4" style="287" customWidth="1"/>
    <col min="13335" max="13335" width="3.7109375" style="287" customWidth="1"/>
    <col min="13336" max="13336" width="12.7109375" style="287" customWidth="1"/>
    <col min="13337" max="13337" width="16.7109375" style="287" customWidth="1"/>
    <col min="13338" max="13339" width="10.28515625" style="287" customWidth="1"/>
    <col min="13340" max="13340" width="4.42578125" style="287" customWidth="1"/>
    <col min="13341" max="13341" width="9.42578125" style="287" customWidth="1"/>
    <col min="13342" max="13342" width="10.140625" style="287" customWidth="1"/>
    <col min="13343" max="13349" width="4.42578125" style="287" customWidth="1"/>
    <col min="13350" max="13568" width="9.140625" style="287"/>
    <col min="13569" max="13569" width="0.85546875" style="287" customWidth="1"/>
    <col min="13570" max="13570" width="3.5703125" style="287" customWidth="1"/>
    <col min="13571" max="13571" width="2.5703125" style="287" customWidth="1"/>
    <col min="13572" max="13572" width="3.5703125" style="287" customWidth="1"/>
    <col min="13573" max="13573" width="4.85546875" style="287" customWidth="1"/>
    <col min="13574" max="13575" width="3.5703125" style="287" customWidth="1"/>
    <col min="13576" max="13576" width="2.85546875" style="287" customWidth="1"/>
    <col min="13577" max="13577" width="0" style="287" hidden="1" customWidth="1"/>
    <col min="13578" max="13578" width="11.140625" style="287" customWidth="1"/>
    <col min="13579" max="13579" width="11.7109375" style="287" customWidth="1"/>
    <col min="13580" max="13580" width="7.140625" style="287" customWidth="1"/>
    <col min="13581" max="13581" width="6.5703125" style="287" customWidth="1"/>
    <col min="13582" max="13582" width="0.7109375" style="287" customWidth="1"/>
    <col min="13583" max="13583" width="11" style="287" customWidth="1"/>
    <col min="13584" max="13584" width="0" style="287" hidden="1" customWidth="1"/>
    <col min="13585" max="13585" width="11.7109375" style="287" customWidth="1"/>
    <col min="13586" max="13586" width="6.140625" style="287" customWidth="1"/>
    <col min="13587" max="13587" width="2.140625" style="287" customWidth="1"/>
    <col min="13588" max="13588" width="10.7109375" style="287" customWidth="1"/>
    <col min="13589" max="13589" width="2" style="287" customWidth="1"/>
    <col min="13590" max="13590" width="4" style="287" customWidth="1"/>
    <col min="13591" max="13591" width="3.7109375" style="287" customWidth="1"/>
    <col min="13592" max="13592" width="12.7109375" style="287" customWidth="1"/>
    <col min="13593" max="13593" width="16.7109375" style="287" customWidth="1"/>
    <col min="13594" max="13595" width="10.28515625" style="287" customWidth="1"/>
    <col min="13596" max="13596" width="4.42578125" style="287" customWidth="1"/>
    <col min="13597" max="13597" width="9.42578125" style="287" customWidth="1"/>
    <col min="13598" max="13598" width="10.140625" style="287" customWidth="1"/>
    <col min="13599" max="13605" width="4.42578125" style="287" customWidth="1"/>
    <col min="13606" max="13824" width="9.140625" style="287"/>
    <col min="13825" max="13825" width="0.85546875" style="287" customWidth="1"/>
    <col min="13826" max="13826" width="3.5703125" style="287" customWidth="1"/>
    <col min="13827" max="13827" width="2.5703125" style="287" customWidth="1"/>
    <col min="13828" max="13828" width="3.5703125" style="287" customWidth="1"/>
    <col min="13829" max="13829" width="4.85546875" style="287" customWidth="1"/>
    <col min="13830" max="13831" width="3.5703125" style="287" customWidth="1"/>
    <col min="13832" max="13832" width="2.85546875" style="287" customWidth="1"/>
    <col min="13833" max="13833" width="0" style="287" hidden="1" customWidth="1"/>
    <col min="13834" max="13834" width="11.140625" style="287" customWidth="1"/>
    <col min="13835" max="13835" width="11.7109375" style="287" customWidth="1"/>
    <col min="13836" max="13836" width="7.140625" style="287" customWidth="1"/>
    <col min="13837" max="13837" width="6.5703125" style="287" customWidth="1"/>
    <col min="13838" max="13838" width="0.7109375" style="287" customWidth="1"/>
    <col min="13839" max="13839" width="11" style="287" customWidth="1"/>
    <col min="13840" max="13840" width="0" style="287" hidden="1" customWidth="1"/>
    <col min="13841" max="13841" width="11.7109375" style="287" customWidth="1"/>
    <col min="13842" max="13842" width="6.140625" style="287" customWidth="1"/>
    <col min="13843" max="13843" width="2.140625" style="287" customWidth="1"/>
    <col min="13844" max="13844" width="10.7109375" style="287" customWidth="1"/>
    <col min="13845" max="13845" width="2" style="287" customWidth="1"/>
    <col min="13846" max="13846" width="4" style="287" customWidth="1"/>
    <col min="13847" max="13847" width="3.7109375" style="287" customWidth="1"/>
    <col min="13848" max="13848" width="12.7109375" style="287" customWidth="1"/>
    <col min="13849" max="13849" width="16.7109375" style="287" customWidth="1"/>
    <col min="13850" max="13851" width="10.28515625" style="287" customWidth="1"/>
    <col min="13852" max="13852" width="4.42578125" style="287" customWidth="1"/>
    <col min="13853" max="13853" width="9.42578125" style="287" customWidth="1"/>
    <col min="13854" max="13854" width="10.140625" style="287" customWidth="1"/>
    <col min="13855" max="13861" width="4.42578125" style="287" customWidth="1"/>
    <col min="13862" max="14080" width="9.140625" style="287"/>
    <col min="14081" max="14081" width="0.85546875" style="287" customWidth="1"/>
    <col min="14082" max="14082" width="3.5703125" style="287" customWidth="1"/>
    <col min="14083" max="14083" width="2.5703125" style="287" customWidth="1"/>
    <col min="14084" max="14084" width="3.5703125" style="287" customWidth="1"/>
    <col min="14085" max="14085" width="4.85546875" style="287" customWidth="1"/>
    <col min="14086" max="14087" width="3.5703125" style="287" customWidth="1"/>
    <col min="14088" max="14088" width="2.85546875" style="287" customWidth="1"/>
    <col min="14089" max="14089" width="0" style="287" hidden="1" customWidth="1"/>
    <col min="14090" max="14090" width="11.140625" style="287" customWidth="1"/>
    <col min="14091" max="14091" width="11.7109375" style="287" customWidth="1"/>
    <col min="14092" max="14092" width="7.140625" style="287" customWidth="1"/>
    <col min="14093" max="14093" width="6.5703125" style="287" customWidth="1"/>
    <col min="14094" max="14094" width="0.7109375" style="287" customWidth="1"/>
    <col min="14095" max="14095" width="11" style="287" customWidth="1"/>
    <col min="14096" max="14096" width="0" style="287" hidden="1" customWidth="1"/>
    <col min="14097" max="14097" width="11.7109375" style="287" customWidth="1"/>
    <col min="14098" max="14098" width="6.140625" style="287" customWidth="1"/>
    <col min="14099" max="14099" width="2.140625" style="287" customWidth="1"/>
    <col min="14100" max="14100" width="10.7109375" style="287" customWidth="1"/>
    <col min="14101" max="14101" width="2" style="287" customWidth="1"/>
    <col min="14102" max="14102" width="4" style="287" customWidth="1"/>
    <col min="14103" max="14103" width="3.7109375" style="287" customWidth="1"/>
    <col min="14104" max="14104" width="12.7109375" style="287" customWidth="1"/>
    <col min="14105" max="14105" width="16.7109375" style="287" customWidth="1"/>
    <col min="14106" max="14107" width="10.28515625" style="287" customWidth="1"/>
    <col min="14108" max="14108" width="4.42578125" style="287" customWidth="1"/>
    <col min="14109" max="14109" width="9.42578125" style="287" customWidth="1"/>
    <col min="14110" max="14110" width="10.140625" style="287" customWidth="1"/>
    <col min="14111" max="14117" width="4.42578125" style="287" customWidth="1"/>
    <col min="14118" max="14336" width="9.140625" style="287"/>
    <col min="14337" max="14337" width="0.85546875" style="287" customWidth="1"/>
    <col min="14338" max="14338" width="3.5703125" style="287" customWidth="1"/>
    <col min="14339" max="14339" width="2.5703125" style="287" customWidth="1"/>
    <col min="14340" max="14340" width="3.5703125" style="287" customWidth="1"/>
    <col min="14341" max="14341" width="4.85546875" style="287" customWidth="1"/>
    <col min="14342" max="14343" width="3.5703125" style="287" customWidth="1"/>
    <col min="14344" max="14344" width="2.85546875" style="287" customWidth="1"/>
    <col min="14345" max="14345" width="0" style="287" hidden="1" customWidth="1"/>
    <col min="14346" max="14346" width="11.140625" style="287" customWidth="1"/>
    <col min="14347" max="14347" width="11.7109375" style="287" customWidth="1"/>
    <col min="14348" max="14348" width="7.140625" style="287" customWidth="1"/>
    <col min="14349" max="14349" width="6.5703125" style="287" customWidth="1"/>
    <col min="14350" max="14350" width="0.7109375" style="287" customWidth="1"/>
    <col min="14351" max="14351" width="11" style="287" customWidth="1"/>
    <col min="14352" max="14352" width="0" style="287" hidden="1" customWidth="1"/>
    <col min="14353" max="14353" width="11.7109375" style="287" customWidth="1"/>
    <col min="14354" max="14354" width="6.140625" style="287" customWidth="1"/>
    <col min="14355" max="14355" width="2.140625" style="287" customWidth="1"/>
    <col min="14356" max="14356" width="10.7109375" style="287" customWidth="1"/>
    <col min="14357" max="14357" width="2" style="287" customWidth="1"/>
    <col min="14358" max="14358" width="4" style="287" customWidth="1"/>
    <col min="14359" max="14359" width="3.7109375" style="287" customWidth="1"/>
    <col min="14360" max="14360" width="12.7109375" style="287" customWidth="1"/>
    <col min="14361" max="14361" width="16.7109375" style="287" customWidth="1"/>
    <col min="14362" max="14363" width="10.28515625" style="287" customWidth="1"/>
    <col min="14364" max="14364" width="4.42578125" style="287" customWidth="1"/>
    <col min="14365" max="14365" width="9.42578125" style="287" customWidth="1"/>
    <col min="14366" max="14366" width="10.140625" style="287" customWidth="1"/>
    <col min="14367" max="14373" width="4.42578125" style="287" customWidth="1"/>
    <col min="14374" max="14592" width="9.140625" style="287"/>
    <col min="14593" max="14593" width="0.85546875" style="287" customWidth="1"/>
    <col min="14594" max="14594" width="3.5703125" style="287" customWidth="1"/>
    <col min="14595" max="14595" width="2.5703125" style="287" customWidth="1"/>
    <col min="14596" max="14596" width="3.5703125" style="287" customWidth="1"/>
    <col min="14597" max="14597" width="4.85546875" style="287" customWidth="1"/>
    <col min="14598" max="14599" width="3.5703125" style="287" customWidth="1"/>
    <col min="14600" max="14600" width="2.85546875" style="287" customWidth="1"/>
    <col min="14601" max="14601" width="0" style="287" hidden="1" customWidth="1"/>
    <col min="14602" max="14602" width="11.140625" style="287" customWidth="1"/>
    <col min="14603" max="14603" width="11.7109375" style="287" customWidth="1"/>
    <col min="14604" max="14604" width="7.140625" style="287" customWidth="1"/>
    <col min="14605" max="14605" width="6.5703125" style="287" customWidth="1"/>
    <col min="14606" max="14606" width="0.7109375" style="287" customWidth="1"/>
    <col min="14607" max="14607" width="11" style="287" customWidth="1"/>
    <col min="14608" max="14608" width="0" style="287" hidden="1" customWidth="1"/>
    <col min="14609" max="14609" width="11.7109375" style="287" customWidth="1"/>
    <col min="14610" max="14610" width="6.140625" style="287" customWidth="1"/>
    <col min="14611" max="14611" width="2.140625" style="287" customWidth="1"/>
    <col min="14612" max="14612" width="10.7109375" style="287" customWidth="1"/>
    <col min="14613" max="14613" width="2" style="287" customWidth="1"/>
    <col min="14614" max="14614" width="4" style="287" customWidth="1"/>
    <col min="14615" max="14615" width="3.7109375" style="287" customWidth="1"/>
    <col min="14616" max="14616" width="12.7109375" style="287" customWidth="1"/>
    <col min="14617" max="14617" width="16.7109375" style="287" customWidth="1"/>
    <col min="14618" max="14619" width="10.28515625" style="287" customWidth="1"/>
    <col min="14620" max="14620" width="4.42578125" style="287" customWidth="1"/>
    <col min="14621" max="14621" width="9.42578125" style="287" customWidth="1"/>
    <col min="14622" max="14622" width="10.140625" style="287" customWidth="1"/>
    <col min="14623" max="14629" width="4.42578125" style="287" customWidth="1"/>
    <col min="14630" max="14848" width="9.140625" style="287"/>
    <col min="14849" max="14849" width="0.85546875" style="287" customWidth="1"/>
    <col min="14850" max="14850" width="3.5703125" style="287" customWidth="1"/>
    <col min="14851" max="14851" width="2.5703125" style="287" customWidth="1"/>
    <col min="14852" max="14852" width="3.5703125" style="287" customWidth="1"/>
    <col min="14853" max="14853" width="4.85546875" style="287" customWidth="1"/>
    <col min="14854" max="14855" width="3.5703125" style="287" customWidth="1"/>
    <col min="14856" max="14856" width="2.85546875" style="287" customWidth="1"/>
    <col min="14857" max="14857" width="0" style="287" hidden="1" customWidth="1"/>
    <col min="14858" max="14858" width="11.140625" style="287" customWidth="1"/>
    <col min="14859" max="14859" width="11.7109375" style="287" customWidth="1"/>
    <col min="14860" max="14860" width="7.140625" style="287" customWidth="1"/>
    <col min="14861" max="14861" width="6.5703125" style="287" customWidth="1"/>
    <col min="14862" max="14862" width="0.7109375" style="287" customWidth="1"/>
    <col min="14863" max="14863" width="11" style="287" customWidth="1"/>
    <col min="14864" max="14864" width="0" style="287" hidden="1" customWidth="1"/>
    <col min="14865" max="14865" width="11.7109375" style="287" customWidth="1"/>
    <col min="14866" max="14866" width="6.140625" style="287" customWidth="1"/>
    <col min="14867" max="14867" width="2.140625" style="287" customWidth="1"/>
    <col min="14868" max="14868" width="10.7109375" style="287" customWidth="1"/>
    <col min="14869" max="14869" width="2" style="287" customWidth="1"/>
    <col min="14870" max="14870" width="4" style="287" customWidth="1"/>
    <col min="14871" max="14871" width="3.7109375" style="287" customWidth="1"/>
    <col min="14872" max="14872" width="12.7109375" style="287" customWidth="1"/>
    <col min="14873" max="14873" width="16.7109375" style="287" customWidth="1"/>
    <col min="14874" max="14875" width="10.28515625" style="287" customWidth="1"/>
    <col min="14876" max="14876" width="4.42578125" style="287" customWidth="1"/>
    <col min="14877" max="14877" width="9.42578125" style="287" customWidth="1"/>
    <col min="14878" max="14878" width="10.140625" style="287" customWidth="1"/>
    <col min="14879" max="14885" width="4.42578125" style="287" customWidth="1"/>
    <col min="14886" max="15104" width="9.140625" style="287"/>
    <col min="15105" max="15105" width="0.85546875" style="287" customWidth="1"/>
    <col min="15106" max="15106" width="3.5703125" style="287" customWidth="1"/>
    <col min="15107" max="15107" width="2.5703125" style="287" customWidth="1"/>
    <col min="15108" max="15108" width="3.5703125" style="287" customWidth="1"/>
    <col min="15109" max="15109" width="4.85546875" style="287" customWidth="1"/>
    <col min="15110" max="15111" width="3.5703125" style="287" customWidth="1"/>
    <col min="15112" max="15112" width="2.85546875" style="287" customWidth="1"/>
    <col min="15113" max="15113" width="0" style="287" hidden="1" customWidth="1"/>
    <col min="15114" max="15114" width="11.140625" style="287" customWidth="1"/>
    <col min="15115" max="15115" width="11.7109375" style="287" customWidth="1"/>
    <col min="15116" max="15116" width="7.140625" style="287" customWidth="1"/>
    <col min="15117" max="15117" width="6.5703125" style="287" customWidth="1"/>
    <col min="15118" max="15118" width="0.7109375" style="287" customWidth="1"/>
    <col min="15119" max="15119" width="11" style="287" customWidth="1"/>
    <col min="15120" max="15120" width="0" style="287" hidden="1" customWidth="1"/>
    <col min="15121" max="15121" width="11.7109375" style="287" customWidth="1"/>
    <col min="15122" max="15122" width="6.140625" style="287" customWidth="1"/>
    <col min="15123" max="15123" width="2.140625" style="287" customWidth="1"/>
    <col min="15124" max="15124" width="10.7109375" style="287" customWidth="1"/>
    <col min="15125" max="15125" width="2" style="287" customWidth="1"/>
    <col min="15126" max="15126" width="4" style="287" customWidth="1"/>
    <col min="15127" max="15127" width="3.7109375" style="287" customWidth="1"/>
    <col min="15128" max="15128" width="12.7109375" style="287" customWidth="1"/>
    <col min="15129" max="15129" width="16.7109375" style="287" customWidth="1"/>
    <col min="15130" max="15131" width="10.28515625" style="287" customWidth="1"/>
    <col min="15132" max="15132" width="4.42578125" style="287" customWidth="1"/>
    <col min="15133" max="15133" width="9.42578125" style="287" customWidth="1"/>
    <col min="15134" max="15134" width="10.140625" style="287" customWidth="1"/>
    <col min="15135" max="15141" width="4.42578125" style="287" customWidth="1"/>
    <col min="15142" max="15360" width="9.140625" style="287"/>
    <col min="15361" max="15361" width="0.85546875" style="287" customWidth="1"/>
    <col min="15362" max="15362" width="3.5703125" style="287" customWidth="1"/>
    <col min="15363" max="15363" width="2.5703125" style="287" customWidth="1"/>
    <col min="15364" max="15364" width="3.5703125" style="287" customWidth="1"/>
    <col min="15365" max="15365" width="4.85546875" style="287" customWidth="1"/>
    <col min="15366" max="15367" width="3.5703125" style="287" customWidth="1"/>
    <col min="15368" max="15368" width="2.85546875" style="287" customWidth="1"/>
    <col min="15369" max="15369" width="0" style="287" hidden="1" customWidth="1"/>
    <col min="15370" max="15370" width="11.140625" style="287" customWidth="1"/>
    <col min="15371" max="15371" width="11.7109375" style="287" customWidth="1"/>
    <col min="15372" max="15372" width="7.140625" style="287" customWidth="1"/>
    <col min="15373" max="15373" width="6.5703125" style="287" customWidth="1"/>
    <col min="15374" max="15374" width="0.7109375" style="287" customWidth="1"/>
    <col min="15375" max="15375" width="11" style="287" customWidth="1"/>
    <col min="15376" max="15376" width="0" style="287" hidden="1" customWidth="1"/>
    <col min="15377" max="15377" width="11.7109375" style="287" customWidth="1"/>
    <col min="15378" max="15378" width="6.140625" style="287" customWidth="1"/>
    <col min="15379" max="15379" width="2.140625" style="287" customWidth="1"/>
    <col min="15380" max="15380" width="10.7109375" style="287" customWidth="1"/>
    <col min="15381" max="15381" width="2" style="287" customWidth="1"/>
    <col min="15382" max="15382" width="4" style="287" customWidth="1"/>
    <col min="15383" max="15383" width="3.7109375" style="287" customWidth="1"/>
    <col min="15384" max="15384" width="12.7109375" style="287" customWidth="1"/>
    <col min="15385" max="15385" width="16.7109375" style="287" customWidth="1"/>
    <col min="15386" max="15387" width="10.28515625" style="287" customWidth="1"/>
    <col min="15388" max="15388" width="4.42578125" style="287" customWidth="1"/>
    <col min="15389" max="15389" width="9.42578125" style="287" customWidth="1"/>
    <col min="15390" max="15390" width="10.140625" style="287" customWidth="1"/>
    <col min="15391" max="15397" width="4.42578125" style="287" customWidth="1"/>
    <col min="15398" max="15616" width="9.140625" style="287"/>
    <col min="15617" max="15617" width="0.85546875" style="287" customWidth="1"/>
    <col min="15618" max="15618" width="3.5703125" style="287" customWidth="1"/>
    <col min="15619" max="15619" width="2.5703125" style="287" customWidth="1"/>
    <col min="15620" max="15620" width="3.5703125" style="287" customWidth="1"/>
    <col min="15621" max="15621" width="4.85546875" style="287" customWidth="1"/>
    <col min="15622" max="15623" width="3.5703125" style="287" customWidth="1"/>
    <col min="15624" max="15624" width="2.85546875" style="287" customWidth="1"/>
    <col min="15625" max="15625" width="0" style="287" hidden="1" customWidth="1"/>
    <col min="15626" max="15626" width="11.140625" style="287" customWidth="1"/>
    <col min="15627" max="15627" width="11.7109375" style="287" customWidth="1"/>
    <col min="15628" max="15628" width="7.140625" style="287" customWidth="1"/>
    <col min="15629" max="15629" width="6.5703125" style="287" customWidth="1"/>
    <col min="15630" max="15630" width="0.7109375" style="287" customWidth="1"/>
    <col min="15631" max="15631" width="11" style="287" customWidth="1"/>
    <col min="15632" max="15632" width="0" style="287" hidden="1" customWidth="1"/>
    <col min="15633" max="15633" width="11.7109375" style="287" customWidth="1"/>
    <col min="15634" max="15634" width="6.140625" style="287" customWidth="1"/>
    <col min="15635" max="15635" width="2.140625" style="287" customWidth="1"/>
    <col min="15636" max="15636" width="10.7109375" style="287" customWidth="1"/>
    <col min="15637" max="15637" width="2" style="287" customWidth="1"/>
    <col min="15638" max="15638" width="4" style="287" customWidth="1"/>
    <col min="15639" max="15639" width="3.7109375" style="287" customWidth="1"/>
    <col min="15640" max="15640" width="12.7109375" style="287" customWidth="1"/>
    <col min="15641" max="15641" width="16.7109375" style="287" customWidth="1"/>
    <col min="15642" max="15643" width="10.28515625" style="287" customWidth="1"/>
    <col min="15644" max="15644" width="4.42578125" style="287" customWidth="1"/>
    <col min="15645" max="15645" width="9.42578125" style="287" customWidth="1"/>
    <col min="15646" max="15646" width="10.140625" style="287" customWidth="1"/>
    <col min="15647" max="15653" width="4.42578125" style="287" customWidth="1"/>
    <col min="15654" max="15872" width="9.140625" style="287"/>
    <col min="15873" max="15873" width="0.85546875" style="287" customWidth="1"/>
    <col min="15874" max="15874" width="3.5703125" style="287" customWidth="1"/>
    <col min="15875" max="15875" width="2.5703125" style="287" customWidth="1"/>
    <col min="15876" max="15876" width="3.5703125" style="287" customWidth="1"/>
    <col min="15877" max="15877" width="4.85546875" style="287" customWidth="1"/>
    <col min="15878" max="15879" width="3.5703125" style="287" customWidth="1"/>
    <col min="15880" max="15880" width="2.85546875" style="287" customWidth="1"/>
    <col min="15881" max="15881" width="0" style="287" hidden="1" customWidth="1"/>
    <col min="15882" max="15882" width="11.140625" style="287" customWidth="1"/>
    <col min="15883" max="15883" width="11.7109375" style="287" customWidth="1"/>
    <col min="15884" max="15884" width="7.140625" style="287" customWidth="1"/>
    <col min="15885" max="15885" width="6.5703125" style="287" customWidth="1"/>
    <col min="15886" max="15886" width="0.7109375" style="287" customWidth="1"/>
    <col min="15887" max="15887" width="11" style="287" customWidth="1"/>
    <col min="15888" max="15888" width="0" style="287" hidden="1" customWidth="1"/>
    <col min="15889" max="15889" width="11.7109375" style="287" customWidth="1"/>
    <col min="15890" max="15890" width="6.140625" style="287" customWidth="1"/>
    <col min="15891" max="15891" width="2.140625" style="287" customWidth="1"/>
    <col min="15892" max="15892" width="10.7109375" style="287" customWidth="1"/>
    <col min="15893" max="15893" width="2" style="287" customWidth="1"/>
    <col min="15894" max="15894" width="4" style="287" customWidth="1"/>
    <col min="15895" max="15895" width="3.7109375" style="287" customWidth="1"/>
    <col min="15896" max="15896" width="12.7109375" style="287" customWidth="1"/>
    <col min="15897" max="15897" width="16.7109375" style="287" customWidth="1"/>
    <col min="15898" max="15899" width="10.28515625" style="287" customWidth="1"/>
    <col min="15900" max="15900" width="4.42578125" style="287" customWidth="1"/>
    <col min="15901" max="15901" width="9.42578125" style="287" customWidth="1"/>
    <col min="15902" max="15902" width="10.140625" style="287" customWidth="1"/>
    <col min="15903" max="15909" width="4.42578125" style="287" customWidth="1"/>
    <col min="15910" max="16128" width="9.140625" style="287"/>
    <col min="16129" max="16129" width="0.85546875" style="287" customWidth="1"/>
    <col min="16130" max="16130" width="3.5703125" style="287" customWidth="1"/>
    <col min="16131" max="16131" width="2.5703125" style="287" customWidth="1"/>
    <col min="16132" max="16132" width="3.5703125" style="287" customWidth="1"/>
    <col min="16133" max="16133" width="4.85546875" style="287" customWidth="1"/>
    <col min="16134" max="16135" width="3.5703125" style="287" customWidth="1"/>
    <col min="16136" max="16136" width="2.85546875" style="287" customWidth="1"/>
    <col min="16137" max="16137" width="0" style="287" hidden="1" customWidth="1"/>
    <col min="16138" max="16138" width="11.140625" style="287" customWidth="1"/>
    <col min="16139" max="16139" width="11.7109375" style="287" customWidth="1"/>
    <col min="16140" max="16140" width="7.140625" style="287" customWidth="1"/>
    <col min="16141" max="16141" width="6.5703125" style="287" customWidth="1"/>
    <col min="16142" max="16142" width="0.7109375" style="287" customWidth="1"/>
    <col min="16143" max="16143" width="11" style="287" customWidth="1"/>
    <col min="16144" max="16144" width="0" style="287" hidden="1" customWidth="1"/>
    <col min="16145" max="16145" width="11.7109375" style="287" customWidth="1"/>
    <col min="16146" max="16146" width="6.140625" style="287" customWidth="1"/>
    <col min="16147" max="16147" width="2.140625" style="287" customWidth="1"/>
    <col min="16148" max="16148" width="10.7109375" style="287" customWidth="1"/>
    <col min="16149" max="16149" width="2" style="287" customWidth="1"/>
    <col min="16150" max="16150" width="4" style="287" customWidth="1"/>
    <col min="16151" max="16151" width="3.7109375" style="287" customWidth="1"/>
    <col min="16152" max="16152" width="12.7109375" style="287" customWidth="1"/>
    <col min="16153" max="16153" width="16.7109375" style="287" customWidth="1"/>
    <col min="16154" max="16155" width="10.28515625" style="287" customWidth="1"/>
    <col min="16156" max="16156" width="4.42578125" style="287" customWidth="1"/>
    <col min="16157" max="16157" width="9.42578125" style="287" customWidth="1"/>
    <col min="16158" max="16158" width="10.140625" style="287" customWidth="1"/>
    <col min="16159" max="16165" width="4.42578125" style="287" customWidth="1"/>
    <col min="16166" max="16384" width="9.140625" style="287"/>
  </cols>
  <sheetData>
    <row r="1" spans="1:24" ht="18.75" customHeight="1" x14ac:dyDescent="0.25">
      <c r="A1" s="286" t="s">
        <v>89</v>
      </c>
      <c r="B1" s="16"/>
      <c r="C1" s="286"/>
      <c r="D1" s="286"/>
      <c r="E1" s="286"/>
      <c r="F1" s="286"/>
      <c r="G1" s="286"/>
      <c r="H1" s="286"/>
      <c r="I1" s="28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1:24" ht="3.75" customHeight="1" x14ac:dyDescent="0.2"/>
    <row r="3" spans="1:24" ht="11.25" customHeight="1" x14ac:dyDescent="0.2">
      <c r="A3" s="289"/>
      <c r="B3" s="1054" t="s">
        <v>90</v>
      </c>
      <c r="C3" s="1055"/>
      <c r="D3" s="1054" t="s">
        <v>91</v>
      </c>
      <c r="E3" s="1055"/>
      <c r="F3" s="1060" t="s">
        <v>92</v>
      </c>
      <c r="G3" s="1054"/>
      <c r="H3" s="1054"/>
      <c r="I3" s="290"/>
      <c r="J3" s="1061" t="s">
        <v>93</v>
      </c>
      <c r="K3" s="1062"/>
      <c r="L3" s="1063" t="s">
        <v>94</v>
      </c>
      <c r="M3" s="1064"/>
      <c r="N3" s="1064"/>
      <c r="O3" s="1064"/>
      <c r="P3" s="1064"/>
      <c r="Q3" s="1064"/>
      <c r="R3" s="1064"/>
      <c r="S3" s="1064"/>
      <c r="T3" s="1064"/>
      <c r="U3" s="1064"/>
      <c r="V3" s="1065"/>
      <c r="W3" s="291"/>
    </row>
    <row r="4" spans="1:24" ht="12.75" customHeight="1" x14ac:dyDescent="0.2">
      <c r="A4" s="292"/>
      <c r="B4" s="1056"/>
      <c r="C4" s="1057"/>
      <c r="D4" s="1056" t="s">
        <v>95</v>
      </c>
      <c r="E4" s="1057"/>
      <c r="F4" s="1066" t="s">
        <v>95</v>
      </c>
      <c r="G4" s="1056"/>
      <c r="H4" s="1056"/>
      <c r="I4" s="293"/>
      <c r="J4" s="1067" t="s">
        <v>96</v>
      </c>
      <c r="K4" s="1068"/>
      <c r="L4" s="1060" t="s">
        <v>18</v>
      </c>
      <c r="M4" s="1060" t="s">
        <v>19</v>
      </c>
      <c r="N4" s="1055"/>
      <c r="O4" s="1070" t="s">
        <v>73</v>
      </c>
      <c r="P4" s="1073" t="s">
        <v>97</v>
      </c>
      <c r="Q4" s="1074"/>
      <c r="R4" s="1074"/>
      <c r="S4" s="1075"/>
      <c r="T4" s="1060" t="s">
        <v>6</v>
      </c>
      <c r="U4" s="1054"/>
      <c r="V4" s="1055"/>
      <c r="W4" s="291"/>
    </row>
    <row r="5" spans="1:24" ht="14.25" customHeight="1" x14ac:dyDescent="0.2">
      <c r="A5" s="292"/>
      <c r="B5" s="1056"/>
      <c r="C5" s="1057"/>
      <c r="D5" s="1056" t="s">
        <v>96</v>
      </c>
      <c r="E5" s="1057"/>
      <c r="F5" s="1066" t="s">
        <v>96</v>
      </c>
      <c r="G5" s="1056"/>
      <c r="H5" s="1056"/>
      <c r="I5" s="293"/>
      <c r="J5" s="1076" t="s">
        <v>98</v>
      </c>
      <c r="K5" s="1055" t="s">
        <v>99</v>
      </c>
      <c r="L5" s="1066"/>
      <c r="M5" s="1066"/>
      <c r="N5" s="1057"/>
      <c r="O5" s="1071"/>
      <c r="P5" s="1077" t="s">
        <v>20</v>
      </c>
      <c r="Q5" s="1078"/>
      <c r="R5" s="1081" t="s">
        <v>53</v>
      </c>
      <c r="S5" s="1082"/>
      <c r="T5" s="1066"/>
      <c r="U5" s="1056"/>
      <c r="V5" s="1057"/>
      <c r="W5" s="291"/>
    </row>
    <row r="6" spans="1:24" ht="6.75" customHeight="1" x14ac:dyDescent="0.2">
      <c r="A6" s="294"/>
      <c r="B6" s="1058"/>
      <c r="C6" s="1059"/>
      <c r="D6" s="1058"/>
      <c r="E6" s="1059"/>
      <c r="F6" s="1069"/>
      <c r="G6" s="1058"/>
      <c r="H6" s="1058"/>
      <c r="I6" s="295"/>
      <c r="J6" s="1072"/>
      <c r="K6" s="1059"/>
      <c r="L6" s="1069"/>
      <c r="M6" s="1069"/>
      <c r="N6" s="1059"/>
      <c r="O6" s="1072"/>
      <c r="P6" s="1079"/>
      <c r="Q6" s="1080"/>
      <c r="R6" s="1083"/>
      <c r="S6" s="1084"/>
      <c r="T6" s="1069"/>
      <c r="U6" s="1058"/>
      <c r="V6" s="1059"/>
      <c r="W6" s="291"/>
    </row>
    <row r="7" spans="1:24" ht="14.25" customHeight="1" x14ac:dyDescent="0.2">
      <c r="A7" s="296"/>
      <c r="B7" s="1064">
        <v>2020</v>
      </c>
      <c r="C7" s="1064"/>
      <c r="D7" s="1097">
        <v>861.6</v>
      </c>
      <c r="E7" s="1098"/>
      <c r="F7" s="1099">
        <v>772.6</v>
      </c>
      <c r="G7" s="1100"/>
      <c r="H7" s="1100"/>
      <c r="I7" s="1101"/>
      <c r="J7" s="297">
        <v>493.9</v>
      </c>
      <c r="K7" s="298">
        <v>8.1</v>
      </c>
      <c r="L7" s="299">
        <v>115.84281</v>
      </c>
      <c r="M7" s="1093">
        <v>18.100000000000001</v>
      </c>
      <c r="N7" s="1094"/>
      <c r="O7" s="300">
        <v>145.69999999999999</v>
      </c>
      <c r="P7" s="1093">
        <v>24.8</v>
      </c>
      <c r="Q7" s="1094"/>
      <c r="R7" s="1095">
        <v>2577.9571900000001</v>
      </c>
      <c r="S7" s="1096"/>
      <c r="T7" s="1085">
        <v>2882.4</v>
      </c>
      <c r="U7" s="1086"/>
      <c r="V7" s="1087"/>
      <c r="W7" s="301"/>
      <c r="X7" s="302"/>
    </row>
    <row r="8" spans="1:24" ht="14.25" customHeight="1" x14ac:dyDescent="0.2">
      <c r="A8" s="296"/>
      <c r="B8" s="1064">
        <v>2021</v>
      </c>
      <c r="C8" s="1064"/>
      <c r="D8" s="1088">
        <v>863.3</v>
      </c>
      <c r="E8" s="1089"/>
      <c r="F8" s="1090">
        <v>774.2</v>
      </c>
      <c r="G8" s="1091"/>
      <c r="H8" s="1091"/>
      <c r="I8" s="1092"/>
      <c r="J8" s="297">
        <v>470.8</v>
      </c>
      <c r="K8" s="298">
        <v>7.9</v>
      </c>
      <c r="L8" s="299">
        <v>106.9</v>
      </c>
      <c r="M8" s="1093">
        <v>15.4</v>
      </c>
      <c r="N8" s="1094"/>
      <c r="O8" s="300">
        <v>151.30000000000001</v>
      </c>
      <c r="P8" s="1093">
        <v>19</v>
      </c>
      <c r="Q8" s="1094"/>
      <c r="R8" s="1095">
        <v>2699.5</v>
      </c>
      <c r="S8" s="1096"/>
      <c r="T8" s="1085">
        <v>2992.1</v>
      </c>
      <c r="U8" s="1086"/>
      <c r="V8" s="1087"/>
      <c r="W8" s="301"/>
      <c r="X8" s="302"/>
    </row>
    <row r="9" spans="1:24" ht="3.75" customHeight="1" x14ac:dyDescent="0.2">
      <c r="A9" s="262"/>
      <c r="B9" s="303"/>
      <c r="C9" s="303"/>
      <c r="D9" s="304"/>
      <c r="E9" s="305"/>
      <c r="F9" s="306"/>
      <c r="G9" s="306"/>
      <c r="H9" s="306"/>
      <c r="I9" s="306"/>
      <c r="J9" s="307"/>
      <c r="K9" s="308"/>
      <c r="L9" s="309"/>
      <c r="M9" s="310"/>
      <c r="N9" s="310"/>
      <c r="O9" s="310"/>
      <c r="P9" s="310"/>
      <c r="Q9" s="310"/>
      <c r="R9" s="301"/>
      <c r="S9" s="301"/>
      <c r="T9" s="301"/>
      <c r="U9" s="301"/>
      <c r="V9" s="301"/>
      <c r="W9" s="301"/>
    </row>
    <row r="10" spans="1:24" ht="14.25" customHeight="1" x14ac:dyDescent="0.2">
      <c r="A10" s="262"/>
      <c r="B10" s="303"/>
      <c r="C10" s="303"/>
      <c r="D10" s="291"/>
      <c r="E10" s="291"/>
      <c r="F10" s="306"/>
      <c r="G10" s="306"/>
      <c r="H10" s="306"/>
      <c r="I10" s="306"/>
      <c r="J10" s="311"/>
      <c r="K10" s="309"/>
      <c r="L10" s="309"/>
      <c r="M10" s="310"/>
      <c r="N10" s="310"/>
      <c r="O10" s="310"/>
      <c r="P10" s="310"/>
      <c r="Q10" s="310"/>
      <c r="R10" s="301"/>
      <c r="S10" s="301"/>
      <c r="T10" s="301"/>
      <c r="U10" s="301"/>
      <c r="V10" s="301"/>
      <c r="W10" s="301"/>
    </row>
    <row r="11" spans="1:24" ht="15.95" customHeight="1" x14ac:dyDescent="0.2">
      <c r="A11" s="262"/>
      <c r="B11" s="291"/>
      <c r="C11" s="291"/>
      <c r="D11" s="291"/>
      <c r="E11" s="291"/>
      <c r="F11" s="312"/>
      <c r="G11" s="312"/>
      <c r="H11" s="312"/>
      <c r="I11" s="312"/>
      <c r="J11" s="313"/>
      <c r="K11" s="313"/>
      <c r="L11" s="313"/>
    </row>
    <row r="12" spans="1:24" ht="15.95" customHeight="1" x14ac:dyDescent="0.2">
      <c r="A12" s="262"/>
      <c r="B12" s="291"/>
      <c r="C12" s="291"/>
      <c r="D12" s="291"/>
      <c r="E12" s="291"/>
      <c r="F12" s="312"/>
      <c r="G12" s="312"/>
      <c r="H12" s="312"/>
      <c r="I12" s="312"/>
      <c r="J12" s="313"/>
      <c r="K12" s="313"/>
      <c r="L12" s="313"/>
      <c r="M12" s="314"/>
      <c r="N12" s="314"/>
      <c r="O12" s="314"/>
      <c r="P12" s="314"/>
      <c r="Q12" s="314"/>
      <c r="R12" s="314"/>
      <c r="S12" s="314"/>
      <c r="T12" s="314"/>
      <c r="U12" s="314"/>
      <c r="V12" s="314"/>
      <c r="W12" s="314"/>
    </row>
    <row r="13" spans="1:24" ht="15.95" customHeight="1" x14ac:dyDescent="0.2">
      <c r="A13" s="262"/>
      <c r="B13" s="291"/>
      <c r="C13" s="291"/>
      <c r="D13" s="291"/>
      <c r="E13" s="291"/>
      <c r="F13" s="312"/>
      <c r="G13" s="312"/>
      <c r="H13" s="312"/>
      <c r="I13" s="312"/>
      <c r="J13" s="313"/>
      <c r="K13" s="313"/>
      <c r="L13" s="313"/>
      <c r="M13" s="314"/>
      <c r="N13" s="314"/>
      <c r="O13" s="314"/>
      <c r="P13" s="314"/>
      <c r="Q13" s="314"/>
      <c r="R13" s="314"/>
      <c r="S13" s="314"/>
      <c r="T13" s="314"/>
      <c r="U13" s="314"/>
      <c r="V13" s="314"/>
      <c r="W13" s="314"/>
    </row>
    <row r="14" spans="1:24" ht="15.95" customHeight="1" x14ac:dyDescent="0.2">
      <c r="A14" s="262"/>
      <c r="B14" s="291"/>
      <c r="C14" s="291"/>
      <c r="D14" s="291"/>
      <c r="E14" s="291"/>
      <c r="F14" s="312"/>
      <c r="G14" s="312"/>
      <c r="H14" s="312"/>
      <c r="I14" s="312"/>
      <c r="J14" s="313"/>
      <c r="K14" s="313"/>
      <c r="L14" s="313"/>
      <c r="M14" s="314"/>
      <c r="N14" s="314"/>
      <c r="O14" s="314"/>
      <c r="P14" s="314"/>
      <c r="Q14" s="314"/>
      <c r="R14" s="314"/>
      <c r="S14" s="314"/>
      <c r="T14" s="314"/>
      <c r="U14" s="314"/>
      <c r="V14" s="314"/>
      <c r="W14" s="314"/>
    </row>
    <row r="15" spans="1:24" ht="15.95" customHeight="1" x14ac:dyDescent="0.2">
      <c r="A15" s="262"/>
      <c r="B15" s="291"/>
      <c r="C15" s="291"/>
      <c r="D15" s="291"/>
      <c r="E15" s="291"/>
      <c r="F15" s="312"/>
      <c r="G15" s="312"/>
      <c r="H15" s="312"/>
      <c r="I15" s="312"/>
      <c r="J15" s="313"/>
      <c r="K15" s="313"/>
      <c r="L15" s="313"/>
      <c r="M15" s="314"/>
      <c r="N15" s="314"/>
      <c r="O15" s="314"/>
      <c r="P15" s="314"/>
      <c r="Q15" s="314"/>
      <c r="R15" s="314"/>
      <c r="S15" s="314"/>
      <c r="T15" s="314"/>
      <c r="U15" s="314"/>
      <c r="V15" s="314"/>
      <c r="W15" s="314"/>
    </row>
    <row r="16" spans="1:24" ht="15.95" customHeight="1" x14ac:dyDescent="0.2">
      <c r="A16" s="262"/>
      <c r="B16" s="291"/>
      <c r="C16" s="291"/>
      <c r="D16" s="291"/>
      <c r="E16" s="291"/>
      <c r="F16" s="312"/>
      <c r="G16" s="312"/>
      <c r="H16" s="312"/>
      <c r="I16" s="312"/>
      <c r="J16" s="313"/>
      <c r="K16" s="313"/>
      <c r="L16" s="313"/>
      <c r="M16" s="314"/>
      <c r="N16" s="314"/>
      <c r="O16" s="314"/>
      <c r="P16" s="314"/>
      <c r="Q16" s="314"/>
      <c r="R16" s="314"/>
      <c r="S16" s="314"/>
      <c r="T16" s="314"/>
      <c r="U16" s="314"/>
      <c r="V16" s="314"/>
      <c r="W16" s="314"/>
    </row>
    <row r="17" spans="1:28" ht="15.95" customHeight="1" x14ac:dyDescent="0.2">
      <c r="A17" s="262"/>
      <c r="B17" s="291"/>
      <c r="C17" s="291"/>
      <c r="D17" s="291"/>
      <c r="E17" s="291"/>
      <c r="F17" s="312"/>
      <c r="G17" s="312"/>
      <c r="H17" s="312"/>
      <c r="I17" s="312"/>
      <c r="J17" s="313"/>
      <c r="K17" s="313"/>
      <c r="L17" s="313"/>
      <c r="M17" s="314"/>
      <c r="N17" s="314"/>
      <c r="O17" s="314"/>
      <c r="P17" s="314"/>
      <c r="Q17" s="314"/>
      <c r="R17" s="314"/>
      <c r="S17" s="314"/>
      <c r="T17" s="314"/>
      <c r="U17" s="314"/>
      <c r="V17" s="314"/>
      <c r="W17" s="314"/>
    </row>
    <row r="18" spans="1:28" ht="15.95" customHeight="1" x14ac:dyDescent="0.2">
      <c r="A18" s="262"/>
      <c r="B18" s="291"/>
      <c r="C18" s="291"/>
      <c r="D18" s="291"/>
      <c r="E18" s="291"/>
      <c r="F18" s="312"/>
      <c r="G18" s="312"/>
      <c r="H18" s="312"/>
      <c r="I18" s="312"/>
      <c r="J18" s="313"/>
      <c r="K18" s="313"/>
      <c r="L18" s="313"/>
      <c r="M18" s="314"/>
      <c r="N18" s="314"/>
      <c r="O18" s="314"/>
      <c r="P18" s="314"/>
      <c r="Q18" s="314"/>
      <c r="R18" s="314"/>
      <c r="S18" s="314"/>
      <c r="T18" s="314"/>
      <c r="U18" s="314"/>
      <c r="V18" s="314"/>
      <c r="W18" s="314"/>
    </row>
    <row r="19" spans="1:28" ht="11.25" customHeight="1" x14ac:dyDescent="0.2">
      <c r="A19" s="262"/>
      <c r="B19" s="291"/>
      <c r="C19" s="291"/>
      <c r="D19" s="291"/>
      <c r="E19" s="291"/>
      <c r="F19" s="312"/>
      <c r="G19" s="312"/>
      <c r="H19" s="312"/>
      <c r="I19" s="312"/>
      <c r="J19" s="313"/>
      <c r="K19" s="313"/>
      <c r="L19" s="313"/>
      <c r="M19" s="314"/>
      <c r="N19" s="314"/>
      <c r="O19" s="314"/>
      <c r="P19" s="314"/>
      <c r="Q19" s="314"/>
      <c r="R19" s="314"/>
      <c r="S19" s="314"/>
      <c r="T19" s="314"/>
      <c r="U19" s="314"/>
      <c r="V19" s="314"/>
      <c r="W19" s="314"/>
    </row>
    <row r="20" spans="1:28" ht="13.5" customHeight="1" x14ac:dyDescent="0.2">
      <c r="A20" s="262"/>
      <c r="B20" s="291"/>
      <c r="C20" s="291"/>
      <c r="D20" s="291"/>
      <c r="E20" s="291"/>
      <c r="F20" s="312"/>
      <c r="G20" s="312"/>
      <c r="H20" s="312"/>
      <c r="I20" s="312"/>
      <c r="J20" s="313"/>
      <c r="K20" s="313"/>
      <c r="L20" s="313"/>
      <c r="M20" s="314"/>
      <c r="N20" s="314"/>
      <c r="O20" s="314"/>
      <c r="P20" s="314"/>
      <c r="Q20" s="314"/>
      <c r="R20" s="314"/>
      <c r="S20" s="314"/>
      <c r="T20" s="314"/>
      <c r="U20" s="314"/>
      <c r="V20" s="314"/>
      <c r="W20" s="314"/>
    </row>
    <row r="21" spans="1:28" ht="15" customHeight="1" x14ac:dyDescent="0.2">
      <c r="A21" s="262"/>
      <c r="B21" s="291"/>
      <c r="C21" s="291"/>
      <c r="D21" s="291"/>
      <c r="E21" s="291"/>
      <c r="F21" s="312"/>
      <c r="G21" s="312"/>
      <c r="H21" s="312"/>
      <c r="I21" s="312"/>
      <c r="J21" s="313"/>
      <c r="K21" s="313"/>
      <c r="L21" s="313"/>
      <c r="M21" s="314"/>
      <c r="N21" s="314"/>
      <c r="O21" s="314"/>
      <c r="P21" s="314"/>
      <c r="Q21" s="314"/>
      <c r="R21" s="314"/>
      <c r="S21" s="314"/>
      <c r="T21" s="314"/>
      <c r="U21" s="314"/>
      <c r="V21" s="314"/>
      <c r="W21" s="314"/>
    </row>
    <row r="22" spans="1:28" ht="15" customHeight="1" x14ac:dyDescent="0.2">
      <c r="A22" s="262"/>
      <c r="B22" s="291"/>
      <c r="C22" s="291"/>
      <c r="D22" s="291"/>
      <c r="E22" s="291"/>
      <c r="F22" s="312"/>
      <c r="G22" s="312"/>
      <c r="H22" s="312"/>
      <c r="I22" s="312"/>
      <c r="J22" s="313"/>
      <c r="K22" s="313"/>
      <c r="L22" s="313"/>
      <c r="M22" s="314"/>
      <c r="N22" s="314"/>
      <c r="O22" s="314"/>
      <c r="P22" s="314"/>
      <c r="Q22" s="314"/>
      <c r="R22" s="314"/>
      <c r="S22" s="314"/>
      <c r="T22" s="314"/>
      <c r="U22" s="314"/>
      <c r="V22" s="314"/>
      <c r="W22" s="314"/>
    </row>
    <row r="23" spans="1:28" ht="15" customHeight="1" x14ac:dyDescent="0.2">
      <c r="A23" s="262"/>
      <c r="B23" s="291"/>
      <c r="C23" s="291"/>
      <c r="D23" s="291"/>
      <c r="E23" s="291"/>
      <c r="F23" s="312"/>
      <c r="G23" s="312"/>
      <c r="H23" s="312"/>
      <c r="I23" s="312"/>
      <c r="J23" s="313"/>
      <c r="K23" s="313"/>
      <c r="L23" s="313"/>
      <c r="M23" s="314"/>
      <c r="N23" s="314"/>
      <c r="O23" s="314"/>
      <c r="P23" s="314"/>
      <c r="Q23" s="314"/>
      <c r="R23" s="314"/>
      <c r="S23" s="314"/>
      <c r="T23" s="314"/>
      <c r="U23" s="314"/>
      <c r="V23" s="314"/>
      <c r="W23" s="314"/>
    </row>
    <row r="24" spans="1:28" ht="15" customHeight="1" x14ac:dyDescent="0.2">
      <c r="A24" s="262"/>
      <c r="B24" s="291"/>
      <c r="C24" s="291"/>
      <c r="D24" s="291"/>
      <c r="E24" s="291"/>
      <c r="F24" s="312"/>
      <c r="G24" s="312"/>
      <c r="H24" s="312"/>
      <c r="I24" s="312"/>
      <c r="J24" s="313"/>
      <c r="K24" s="313"/>
      <c r="L24" s="313"/>
      <c r="M24" s="314"/>
      <c r="N24" s="314"/>
      <c r="O24" s="314"/>
      <c r="P24" s="314"/>
      <c r="Q24" s="314"/>
      <c r="R24" s="314"/>
      <c r="S24" s="314"/>
      <c r="T24" s="314"/>
      <c r="U24" s="314"/>
      <c r="V24" s="314"/>
      <c r="W24" s="314"/>
    </row>
    <row r="25" spans="1:28" ht="15" customHeight="1" x14ac:dyDescent="0.2">
      <c r="A25" s="262"/>
      <c r="B25" s="291"/>
      <c r="C25" s="291"/>
      <c r="D25" s="291"/>
      <c r="E25" s="291"/>
      <c r="F25" s="312"/>
      <c r="G25" s="312"/>
      <c r="H25" s="312"/>
      <c r="I25" s="312"/>
      <c r="J25" s="313"/>
      <c r="K25" s="313"/>
      <c r="L25" s="313"/>
      <c r="M25" s="314"/>
      <c r="N25" s="314"/>
      <c r="O25" s="314"/>
      <c r="P25" s="314"/>
      <c r="Q25" s="314"/>
      <c r="R25" s="314"/>
      <c r="S25" s="314"/>
      <c r="T25" s="314"/>
      <c r="U25" s="314"/>
      <c r="V25" s="314"/>
      <c r="W25" s="314"/>
    </row>
    <row r="26" spans="1:28" ht="15" customHeight="1" x14ac:dyDescent="0.2">
      <c r="A26" s="262"/>
      <c r="B26" s="291"/>
      <c r="C26" s="291"/>
      <c r="D26" s="291"/>
      <c r="E26" s="291"/>
      <c r="F26" s="312"/>
      <c r="G26" s="312"/>
      <c r="H26" s="312"/>
      <c r="I26" s="312"/>
      <c r="J26" s="313"/>
      <c r="K26" s="313"/>
      <c r="L26" s="313"/>
      <c r="M26" s="314"/>
      <c r="N26" s="314"/>
      <c r="O26" s="314"/>
      <c r="P26" s="314"/>
      <c r="Q26" s="314"/>
      <c r="R26" s="314"/>
      <c r="S26" s="314"/>
      <c r="T26" s="314"/>
      <c r="U26" s="314"/>
      <c r="V26" s="314"/>
      <c r="W26" s="314"/>
    </row>
    <row r="27" spans="1:28" ht="8.25" customHeight="1" x14ac:dyDescent="0.2">
      <c r="B27" s="291"/>
      <c r="C27" s="291"/>
      <c r="D27" s="291"/>
      <c r="E27" s="291"/>
      <c r="F27" s="312"/>
      <c r="G27" s="312"/>
      <c r="H27" s="312"/>
      <c r="I27" s="312"/>
      <c r="J27" s="313"/>
      <c r="K27" s="313"/>
      <c r="L27" s="313"/>
      <c r="M27" s="314"/>
      <c r="N27" s="314"/>
      <c r="O27" s="314"/>
      <c r="P27" s="314"/>
      <c r="Q27" s="314"/>
      <c r="R27" s="314"/>
      <c r="S27" s="314"/>
      <c r="T27" s="314"/>
      <c r="U27" s="314"/>
      <c r="V27" s="314"/>
      <c r="W27" s="314"/>
    </row>
    <row r="28" spans="1:28" ht="3.75" customHeight="1" x14ac:dyDescent="0.2">
      <c r="B28" s="291"/>
      <c r="C28" s="291"/>
      <c r="D28" s="291"/>
      <c r="E28" s="291"/>
      <c r="F28" s="312"/>
      <c r="G28" s="312"/>
      <c r="H28" s="312"/>
      <c r="I28" s="312"/>
      <c r="M28" s="314"/>
      <c r="N28" s="314"/>
      <c r="O28" s="314"/>
      <c r="P28" s="314"/>
      <c r="Q28" s="314"/>
      <c r="R28" s="314"/>
      <c r="S28" s="314"/>
      <c r="T28" s="314"/>
      <c r="U28" s="314"/>
      <c r="V28" s="314"/>
      <c r="W28" s="314"/>
    </row>
    <row r="29" spans="1:28" s="16" customFormat="1" ht="15" customHeight="1" x14ac:dyDescent="0.25">
      <c r="A29" s="286" t="s">
        <v>100</v>
      </c>
      <c r="C29" s="286"/>
      <c r="D29" s="286"/>
      <c r="E29" s="286"/>
      <c r="F29" s="286"/>
      <c r="G29" s="286"/>
      <c r="H29" s="286"/>
      <c r="I29" s="286"/>
      <c r="Y29" s="315"/>
      <c r="Z29" s="315"/>
      <c r="AA29" s="315"/>
      <c r="AB29" s="315"/>
    </row>
    <row r="30" spans="1:28" ht="1.5" customHeight="1" x14ac:dyDescent="0.25">
      <c r="M30" s="316"/>
      <c r="N30" s="316"/>
      <c r="O30" s="316"/>
      <c r="P30" s="316"/>
      <c r="Q30" s="316"/>
      <c r="R30" s="316"/>
      <c r="S30" s="316"/>
      <c r="T30" s="316"/>
      <c r="U30" s="316"/>
      <c r="V30" s="171"/>
      <c r="W30" s="171"/>
    </row>
    <row r="31" spans="1:28" ht="15.75" customHeight="1" x14ac:dyDescent="0.25">
      <c r="A31" s="986" t="s">
        <v>101</v>
      </c>
      <c r="B31" s="987"/>
      <c r="C31" s="987"/>
      <c r="D31" s="987"/>
      <c r="E31" s="987"/>
      <c r="F31" s="987"/>
      <c r="G31" s="987"/>
      <c r="H31" s="987"/>
      <c r="I31" s="987"/>
      <c r="J31" s="988"/>
      <c r="K31" s="1114">
        <v>2020</v>
      </c>
      <c r="L31" s="1115"/>
      <c r="M31" s="1115"/>
      <c r="N31" s="1115"/>
      <c r="O31" s="1115"/>
      <c r="P31" s="1116"/>
      <c r="Q31" s="1114">
        <v>2021</v>
      </c>
      <c r="R31" s="1115"/>
      <c r="S31" s="1115"/>
      <c r="T31" s="1115"/>
      <c r="U31" s="1115"/>
      <c r="V31" s="1116"/>
      <c r="W31" s="317"/>
    </row>
    <row r="32" spans="1:28" ht="15" customHeight="1" x14ac:dyDescent="0.2">
      <c r="A32" s="989"/>
      <c r="B32" s="990"/>
      <c r="C32" s="990"/>
      <c r="D32" s="990"/>
      <c r="E32" s="990"/>
      <c r="F32" s="990"/>
      <c r="G32" s="990"/>
      <c r="H32" s="990"/>
      <c r="I32" s="990"/>
      <c r="J32" s="991"/>
      <c r="K32" s="1114" t="s">
        <v>71</v>
      </c>
      <c r="L32" s="1117"/>
      <c r="M32" s="1118"/>
      <c r="N32" s="1114" t="s">
        <v>63</v>
      </c>
      <c r="O32" s="1117"/>
      <c r="P32" s="1118"/>
      <c r="Q32" s="1114" t="s">
        <v>71</v>
      </c>
      <c r="R32" s="1117"/>
      <c r="S32" s="1118"/>
      <c r="T32" s="1114" t="s">
        <v>63</v>
      </c>
      <c r="U32" s="1117"/>
      <c r="V32" s="1118"/>
      <c r="W32" s="318"/>
    </row>
    <row r="33" spans="1:42" ht="18" customHeight="1" x14ac:dyDescent="0.25">
      <c r="A33" s="289"/>
      <c r="B33" s="199" t="s">
        <v>102</v>
      </c>
      <c r="C33" s="319"/>
      <c r="D33" s="319"/>
      <c r="E33" s="319"/>
      <c r="F33" s="319"/>
      <c r="G33" s="319"/>
      <c r="H33" s="319"/>
      <c r="I33" s="319"/>
      <c r="K33" s="1102">
        <v>304.39999999999998</v>
      </c>
      <c r="L33" s="1103"/>
      <c r="M33" s="1104"/>
      <c r="N33" s="1105">
        <v>10.6</v>
      </c>
      <c r="O33" s="1106"/>
      <c r="P33" s="1107"/>
      <c r="Q33" s="1102">
        <v>292.60000000000002</v>
      </c>
      <c r="R33" s="1103"/>
      <c r="S33" s="1104"/>
      <c r="T33" s="1105">
        <v>9.8000000000000007</v>
      </c>
      <c r="U33" s="1106"/>
      <c r="V33" s="1107"/>
      <c r="W33" s="320"/>
      <c r="X33" s="321"/>
      <c r="Y33" s="322"/>
      <c r="Z33" s="171"/>
      <c r="AA33" s="171"/>
      <c r="AB33" s="171"/>
      <c r="AC33" s="322"/>
      <c r="AD33" s="171"/>
      <c r="AE33" s="302"/>
    </row>
    <row r="34" spans="1:42" ht="14.1" customHeight="1" x14ac:dyDescent="0.25">
      <c r="A34" s="292"/>
      <c r="B34" s="323"/>
      <c r="C34" s="324" t="s">
        <v>103</v>
      </c>
      <c r="D34" s="210"/>
      <c r="E34" s="210"/>
      <c r="F34" s="210"/>
      <c r="G34" s="210"/>
      <c r="H34" s="210"/>
      <c r="I34" s="210"/>
      <c r="J34" s="325"/>
      <c r="K34" s="1108">
        <v>115.8</v>
      </c>
      <c r="L34" s="1109"/>
      <c r="M34" s="1110"/>
      <c r="N34" s="1111">
        <v>4</v>
      </c>
      <c r="O34" s="1112"/>
      <c r="P34" s="1113"/>
      <c r="Q34" s="1108">
        <v>106.9</v>
      </c>
      <c r="R34" s="1109"/>
      <c r="S34" s="1110"/>
      <c r="T34" s="1111">
        <v>3.6</v>
      </c>
      <c r="U34" s="1112"/>
      <c r="V34" s="1113"/>
      <c r="W34" s="326"/>
      <c r="X34" s="321"/>
      <c r="Y34" s="322"/>
      <c r="Z34" s="171"/>
      <c r="AA34" s="171"/>
      <c r="AB34" s="171"/>
      <c r="AC34" s="322"/>
      <c r="AD34" s="171"/>
    </row>
    <row r="35" spans="1:42" ht="14.1" customHeight="1" x14ac:dyDescent="0.25">
      <c r="A35" s="292"/>
      <c r="B35" s="323"/>
      <c r="C35" s="210" t="s">
        <v>104</v>
      </c>
      <c r="D35" s="210"/>
      <c r="E35" s="210"/>
      <c r="F35" s="210"/>
      <c r="G35" s="210"/>
      <c r="H35" s="210"/>
      <c r="I35" s="210"/>
      <c r="J35" s="327"/>
      <c r="K35" s="1108">
        <v>18.100000000000001</v>
      </c>
      <c r="L35" s="1109"/>
      <c r="M35" s="1110"/>
      <c r="N35" s="1111">
        <v>0.6</v>
      </c>
      <c r="O35" s="1112"/>
      <c r="P35" s="1113"/>
      <c r="Q35" s="1108">
        <v>15.4</v>
      </c>
      <c r="R35" s="1109"/>
      <c r="S35" s="1110"/>
      <c r="T35" s="1111">
        <v>0.5</v>
      </c>
      <c r="U35" s="1112"/>
      <c r="V35" s="1113"/>
      <c r="W35" s="326"/>
      <c r="X35" s="321"/>
      <c r="Y35" s="322"/>
      <c r="Z35" s="171"/>
      <c r="AA35" s="171"/>
      <c r="AB35" s="171"/>
      <c r="AC35" s="322"/>
      <c r="AD35" s="171"/>
    </row>
    <row r="36" spans="1:42" ht="15.75" customHeight="1" x14ac:dyDescent="0.25">
      <c r="A36" s="292"/>
      <c r="B36" s="323"/>
      <c r="C36" s="1119" t="s">
        <v>105</v>
      </c>
      <c r="D36" s="1119"/>
      <c r="E36" s="1119"/>
      <c r="F36" s="1119"/>
      <c r="G36" s="1119"/>
      <c r="H36" s="1119"/>
      <c r="I36" s="1119"/>
      <c r="J36" s="1120"/>
      <c r="K36" s="1108">
        <v>24.8</v>
      </c>
      <c r="L36" s="1109"/>
      <c r="M36" s="1110"/>
      <c r="N36" s="1111">
        <v>0.9</v>
      </c>
      <c r="O36" s="1112"/>
      <c r="P36" s="1113"/>
      <c r="Q36" s="1108">
        <v>19</v>
      </c>
      <c r="R36" s="1109"/>
      <c r="S36" s="1110"/>
      <c r="T36" s="1111">
        <v>0.6</v>
      </c>
      <c r="U36" s="1112"/>
      <c r="V36" s="1113"/>
      <c r="W36" s="326"/>
      <c r="X36" s="321"/>
      <c r="Y36" s="322"/>
      <c r="Z36" s="171"/>
      <c r="AA36" s="171"/>
      <c r="AB36" s="171"/>
      <c r="AC36" s="322"/>
      <c r="AD36" s="171"/>
    </row>
    <row r="37" spans="1:42" ht="14.1" customHeight="1" x14ac:dyDescent="0.25">
      <c r="A37" s="292"/>
      <c r="B37" s="323"/>
      <c r="C37" s="1119" t="s">
        <v>106</v>
      </c>
      <c r="D37" s="1119"/>
      <c r="E37" s="1119"/>
      <c r="F37" s="1119"/>
      <c r="G37" s="1119"/>
      <c r="H37" s="1119"/>
      <c r="I37" s="1119"/>
      <c r="J37" s="1120"/>
      <c r="K37" s="1108">
        <v>145.69999999999999</v>
      </c>
      <c r="L37" s="1109"/>
      <c r="M37" s="1110"/>
      <c r="N37" s="1111">
        <v>5.0999999999999996</v>
      </c>
      <c r="O37" s="1112"/>
      <c r="P37" s="1113"/>
      <c r="Q37" s="1108">
        <v>151.30000000000001</v>
      </c>
      <c r="R37" s="1109"/>
      <c r="S37" s="1110"/>
      <c r="T37" s="1111">
        <v>5.0999999999999996</v>
      </c>
      <c r="U37" s="1112"/>
      <c r="V37" s="1113"/>
      <c r="W37" s="326"/>
      <c r="X37" s="321"/>
      <c r="Y37" s="322"/>
      <c r="Z37" s="171"/>
      <c r="AA37" s="171"/>
      <c r="AB37" s="171"/>
      <c r="AC37" s="322"/>
      <c r="AD37" s="171"/>
    </row>
    <row r="38" spans="1:42" ht="15.75" customHeight="1" x14ac:dyDescent="0.25">
      <c r="A38" s="292"/>
      <c r="B38" s="199" t="s">
        <v>107</v>
      </c>
      <c r="C38" s="319"/>
      <c r="D38" s="319"/>
      <c r="E38" s="319"/>
      <c r="F38" s="319"/>
      <c r="G38" s="319"/>
      <c r="H38" s="319"/>
      <c r="I38" s="319"/>
      <c r="J38" s="328"/>
      <c r="K38" s="1121">
        <v>2578</v>
      </c>
      <c r="L38" s="1122"/>
      <c r="M38" s="1123"/>
      <c r="N38" s="1124">
        <v>89.4</v>
      </c>
      <c r="O38" s="1125"/>
      <c r="P38" s="1126"/>
      <c r="Q38" s="1121">
        <v>2699.5</v>
      </c>
      <c r="R38" s="1122"/>
      <c r="S38" s="1123"/>
      <c r="T38" s="1124">
        <v>90.2</v>
      </c>
      <c r="U38" s="1125"/>
      <c r="V38" s="1126"/>
      <c r="W38" s="320"/>
      <c r="X38" s="321"/>
      <c r="Y38" s="322"/>
      <c r="Z38" s="171"/>
      <c r="AA38" s="171"/>
      <c r="AB38" s="171"/>
      <c r="AC38" s="322"/>
      <c r="AD38" s="171"/>
    </row>
    <row r="39" spans="1:42" ht="14.1" customHeight="1" x14ac:dyDescent="0.25">
      <c r="A39" s="292"/>
      <c r="B39" s="323"/>
      <c r="C39" s="324" t="s">
        <v>108</v>
      </c>
      <c r="D39" s="210"/>
      <c r="E39" s="210"/>
      <c r="F39" s="210"/>
      <c r="G39" s="210"/>
      <c r="H39" s="210"/>
      <c r="I39" s="210"/>
      <c r="J39" s="329"/>
      <c r="K39" s="1133">
        <v>0.4</v>
      </c>
      <c r="L39" s="1134"/>
      <c r="M39" s="1135"/>
      <c r="N39" s="1111">
        <v>0</v>
      </c>
      <c r="O39" s="1112"/>
      <c r="P39" s="1113"/>
      <c r="Q39" s="1136">
        <v>1.8</v>
      </c>
      <c r="R39" s="1137"/>
      <c r="S39" s="1138"/>
      <c r="T39" s="1111">
        <v>0.1</v>
      </c>
      <c r="U39" s="1112"/>
      <c r="V39" s="1113"/>
      <c r="W39" s="326"/>
      <c r="X39" s="321"/>
      <c r="Y39" s="322"/>
      <c r="Z39" s="171"/>
      <c r="AA39" s="171"/>
      <c r="AB39" s="171"/>
      <c r="AC39" s="322"/>
      <c r="AD39" s="171"/>
    </row>
    <row r="40" spans="1:42" ht="14.1" customHeight="1" x14ac:dyDescent="0.25">
      <c r="A40" s="292"/>
      <c r="B40" s="323"/>
      <c r="C40" s="324" t="s">
        <v>109</v>
      </c>
      <c r="D40" s="210"/>
      <c r="E40" s="210"/>
      <c r="F40" s="210"/>
      <c r="G40" s="210"/>
      <c r="H40" s="210"/>
      <c r="I40" s="210"/>
      <c r="J40" s="330"/>
      <c r="K40" s="1108">
        <v>1056.3</v>
      </c>
      <c r="L40" s="1109"/>
      <c r="M40" s="1110"/>
      <c r="N40" s="1111">
        <v>36.6</v>
      </c>
      <c r="O40" s="1112"/>
      <c r="P40" s="1113"/>
      <c r="Q40" s="1133">
        <v>1093.5999999999999</v>
      </c>
      <c r="R40" s="1134"/>
      <c r="S40" s="1135"/>
      <c r="T40" s="1111">
        <v>36.5</v>
      </c>
      <c r="U40" s="1112"/>
      <c r="V40" s="1113"/>
      <c r="W40" s="326"/>
      <c r="X40" s="321"/>
      <c r="Y40" s="322"/>
      <c r="Z40" s="171"/>
      <c r="AA40" s="171"/>
      <c r="AB40" s="171"/>
      <c r="AC40" s="322"/>
      <c r="AD40" s="171"/>
    </row>
    <row r="41" spans="1:42" ht="14.1" customHeight="1" x14ac:dyDescent="0.25">
      <c r="A41" s="292"/>
      <c r="B41" s="323"/>
      <c r="C41" s="324" t="s">
        <v>7</v>
      </c>
      <c r="D41" s="210"/>
      <c r="E41" s="210"/>
      <c r="F41" s="210"/>
      <c r="G41" s="210"/>
      <c r="H41" s="210"/>
      <c r="I41" s="210"/>
      <c r="J41" s="325"/>
      <c r="K41" s="1108">
        <v>1137.5999999999999</v>
      </c>
      <c r="L41" s="1109"/>
      <c r="M41" s="1110"/>
      <c r="N41" s="1111">
        <v>39.5</v>
      </c>
      <c r="O41" s="1112"/>
      <c r="P41" s="1113"/>
      <c r="Q41" s="1108">
        <v>1254.5</v>
      </c>
      <c r="R41" s="1109"/>
      <c r="S41" s="1110"/>
      <c r="T41" s="1111">
        <v>41.9</v>
      </c>
      <c r="U41" s="1112"/>
      <c r="V41" s="1113"/>
      <c r="W41" s="326"/>
      <c r="X41" s="321"/>
      <c r="Y41" s="322"/>
      <c r="Z41" s="171"/>
      <c r="AA41" s="171"/>
      <c r="AB41" s="171"/>
      <c r="AC41" s="322"/>
      <c r="AD41" s="171"/>
    </row>
    <row r="42" spans="1:42" ht="14.1" customHeight="1" x14ac:dyDescent="0.25">
      <c r="A42" s="294"/>
      <c r="B42" s="323"/>
      <c r="C42" s="324" t="s">
        <v>110</v>
      </c>
      <c r="D42" s="210"/>
      <c r="E42" s="210"/>
      <c r="F42" s="210"/>
      <c r="G42" s="210"/>
      <c r="H42" s="210"/>
      <c r="I42" s="210"/>
      <c r="J42" s="327"/>
      <c r="K42" s="1127">
        <v>383.6</v>
      </c>
      <c r="L42" s="1128"/>
      <c r="M42" s="1129"/>
      <c r="N42" s="1111">
        <v>13.3</v>
      </c>
      <c r="O42" s="1112"/>
      <c r="P42" s="1113"/>
      <c r="Q42" s="1127">
        <v>349.7</v>
      </c>
      <c r="R42" s="1128"/>
      <c r="S42" s="1129"/>
      <c r="T42" s="1130">
        <v>11.7</v>
      </c>
      <c r="U42" s="1131"/>
      <c r="V42" s="1132"/>
      <c r="W42" s="326"/>
      <c r="X42" s="321"/>
      <c r="Y42" s="322"/>
      <c r="Z42" s="171"/>
      <c r="AA42" s="171"/>
      <c r="AB42" s="171"/>
      <c r="AC42" s="322"/>
      <c r="AD42" s="171"/>
    </row>
    <row r="43" spans="1:42" ht="12" customHeight="1" x14ac:dyDescent="0.25">
      <c r="A43" s="1025" t="s">
        <v>6</v>
      </c>
      <c r="B43" s="1026"/>
      <c r="C43" s="1026"/>
      <c r="D43" s="331"/>
      <c r="E43" s="331"/>
      <c r="F43" s="331"/>
      <c r="G43" s="331"/>
      <c r="H43" s="331"/>
      <c r="I43" s="331"/>
      <c r="J43" s="331"/>
      <c r="K43" s="1102">
        <v>2882.4</v>
      </c>
      <c r="L43" s="1103"/>
      <c r="M43" s="1104"/>
      <c r="N43" s="1105">
        <v>100</v>
      </c>
      <c r="O43" s="1106"/>
      <c r="P43" s="1107"/>
      <c r="Q43" s="1102">
        <v>2992.1</v>
      </c>
      <c r="R43" s="1103"/>
      <c r="S43" s="1104"/>
      <c r="T43" s="1105">
        <v>100</v>
      </c>
      <c r="U43" s="1106"/>
      <c r="V43" s="1107"/>
      <c r="W43" s="320"/>
      <c r="X43" s="321"/>
      <c r="Y43" s="322"/>
      <c r="Z43" s="171"/>
      <c r="AA43" s="171"/>
      <c r="AB43" s="171"/>
      <c r="AC43" s="322"/>
      <c r="AD43" s="171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</row>
    <row r="44" spans="1:42" ht="14.25" customHeight="1" x14ac:dyDescent="0.25">
      <c r="A44" s="332"/>
      <c r="B44" s="1139" t="s">
        <v>111</v>
      </c>
      <c r="C44" s="1139"/>
      <c r="D44" s="1139"/>
      <c r="E44" s="1139"/>
      <c r="F44" s="1139"/>
      <c r="G44" s="1139"/>
      <c r="H44" s="1139"/>
      <c r="I44" s="1139"/>
      <c r="J44" s="1140"/>
      <c r="K44" s="1141">
        <v>688</v>
      </c>
      <c r="L44" s="1142"/>
      <c r="M44" s="1143"/>
      <c r="N44" s="1144">
        <v>23.9</v>
      </c>
      <c r="O44" s="1145"/>
      <c r="P44" s="1146"/>
      <c r="Q44" s="1141">
        <v>642.29999999999995</v>
      </c>
      <c r="R44" s="1142"/>
      <c r="S44" s="1143"/>
      <c r="T44" s="1144">
        <v>21.5</v>
      </c>
      <c r="U44" s="1145"/>
      <c r="V44" s="1146"/>
      <c r="W44" s="333"/>
      <c r="X44" s="321"/>
      <c r="Y44" s="322"/>
      <c r="Z44" s="322"/>
      <c r="AA44" s="322"/>
      <c r="AB44" s="322"/>
      <c r="AC44" s="322"/>
      <c r="AD44" s="32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</row>
    <row r="45" spans="1:42" ht="4.5" customHeight="1" x14ac:dyDescent="0.25">
      <c r="C45" s="334"/>
      <c r="D45" s="334"/>
      <c r="E45" s="334"/>
      <c r="F45" s="334"/>
      <c r="G45" s="334"/>
      <c r="H45" s="334"/>
      <c r="I45" s="335"/>
      <c r="J45" s="335"/>
      <c r="K45" s="336"/>
      <c r="L45" s="336"/>
      <c r="M45" s="337"/>
      <c r="N45" s="337"/>
      <c r="O45" s="337"/>
      <c r="P45" s="337"/>
      <c r="Q45" s="337"/>
      <c r="R45" s="337"/>
      <c r="S45" s="337"/>
      <c r="T45" s="337"/>
      <c r="U45" s="338"/>
      <c r="V45" s="339"/>
      <c r="W45" s="339"/>
      <c r="Y45" s="322"/>
      <c r="Z45" s="340"/>
      <c r="AA45" s="340"/>
      <c r="AB45" s="340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</row>
    <row r="46" spans="1:42" s="16" customFormat="1" ht="15" customHeight="1" x14ac:dyDescent="0.25">
      <c r="A46" s="286" t="s">
        <v>112</v>
      </c>
      <c r="C46" s="286"/>
      <c r="D46" s="286"/>
      <c r="E46" s="286"/>
      <c r="F46" s="286"/>
      <c r="G46" s="286"/>
      <c r="H46" s="286"/>
      <c r="I46" s="286"/>
      <c r="X46" s="315"/>
      <c r="Y46" s="322"/>
      <c r="Z46" s="341"/>
      <c r="AA46" s="341"/>
      <c r="AB46" s="341"/>
      <c r="AC46" s="229"/>
      <c r="AD46" s="229"/>
      <c r="AE46" s="229"/>
      <c r="AF46" s="229"/>
      <c r="AG46" s="229"/>
      <c r="AH46" s="229"/>
      <c r="AI46" s="229"/>
      <c r="AJ46" s="229"/>
      <c r="AK46" s="229"/>
      <c r="AL46" s="229"/>
      <c r="AM46" s="229"/>
      <c r="AN46" s="229"/>
      <c r="AO46" s="229"/>
      <c r="AP46" s="229"/>
    </row>
    <row r="47" spans="1:42" ht="3" customHeight="1" x14ac:dyDescent="0.2">
      <c r="Z47" s="340"/>
      <c r="AA47" s="340"/>
      <c r="AB47" s="340"/>
      <c r="AC47" s="262"/>
      <c r="AD47" s="262"/>
      <c r="AE47" s="262"/>
      <c r="AF47" s="262"/>
      <c r="AG47" s="262"/>
      <c r="AH47" s="262"/>
      <c r="AI47" s="262"/>
      <c r="AJ47" s="262"/>
      <c r="AK47" s="262"/>
      <c r="AL47" s="262"/>
      <c r="AM47" s="262"/>
      <c r="AN47" s="262"/>
      <c r="AO47" s="262"/>
      <c r="AP47" s="262"/>
    </row>
    <row r="48" spans="1:42" ht="14.25" customHeight="1" x14ac:dyDescent="0.2">
      <c r="A48" s="1025" t="s">
        <v>113</v>
      </c>
      <c r="B48" s="1026"/>
      <c r="C48" s="1026"/>
      <c r="D48" s="1026"/>
      <c r="E48" s="1026"/>
      <c r="F48" s="1026"/>
      <c r="G48" s="1026"/>
      <c r="H48" s="1026"/>
      <c r="I48" s="1026"/>
      <c r="J48" s="1030"/>
      <c r="K48" s="1169">
        <v>2020</v>
      </c>
      <c r="L48" s="1170"/>
      <c r="M48" s="1170"/>
      <c r="N48" s="1170"/>
      <c r="O48" s="1170"/>
      <c r="P48" s="1171"/>
      <c r="Q48" s="1169">
        <v>2021</v>
      </c>
      <c r="R48" s="1170"/>
      <c r="S48" s="1170"/>
      <c r="T48" s="1170"/>
      <c r="U48" s="1170"/>
      <c r="V48" s="1171"/>
      <c r="W48" s="342"/>
      <c r="Z48" s="343"/>
      <c r="AA48" s="343"/>
      <c r="AB48" s="343"/>
      <c r="AC48" s="343"/>
      <c r="AD48" s="343"/>
      <c r="AE48" s="343"/>
      <c r="AF48" s="343"/>
      <c r="AG48" s="343"/>
      <c r="AH48" s="343"/>
      <c r="AI48" s="343"/>
      <c r="AJ48" s="343"/>
      <c r="AK48" s="343"/>
      <c r="AL48" s="262"/>
      <c r="AM48" s="262"/>
      <c r="AN48" s="262"/>
      <c r="AO48" s="262"/>
      <c r="AP48" s="262"/>
    </row>
    <row r="49" spans="1:42" ht="15" customHeight="1" x14ac:dyDescent="0.25">
      <c r="A49" s="1027"/>
      <c r="B49" s="1028"/>
      <c r="C49" s="1028"/>
      <c r="D49" s="1028"/>
      <c r="E49" s="1028"/>
      <c r="F49" s="1028"/>
      <c r="G49" s="1028"/>
      <c r="H49" s="1028"/>
      <c r="I49" s="1028"/>
      <c r="J49" s="1168"/>
      <c r="K49" s="992" t="s">
        <v>71</v>
      </c>
      <c r="L49" s="993"/>
      <c r="M49" s="995"/>
      <c r="N49" s="992" t="s">
        <v>63</v>
      </c>
      <c r="O49" s="993"/>
      <c r="P49" s="995"/>
      <c r="Q49" s="1114" t="s">
        <v>71</v>
      </c>
      <c r="R49" s="1117"/>
      <c r="S49" s="1118"/>
      <c r="T49" s="1114" t="s">
        <v>63</v>
      </c>
      <c r="U49" s="1117"/>
      <c r="V49" s="1118"/>
      <c r="W49" s="318"/>
      <c r="X49" s="171"/>
      <c r="Z49" s="344"/>
      <c r="AA49" s="344"/>
      <c r="AB49" s="344"/>
      <c r="AC49" s="344"/>
      <c r="AD49" s="344"/>
      <c r="AE49" s="344"/>
      <c r="AF49" s="344"/>
      <c r="AG49" s="344"/>
      <c r="AH49" s="344"/>
      <c r="AI49" s="344"/>
      <c r="AJ49" s="344"/>
      <c r="AK49" s="344"/>
      <c r="AL49" s="262"/>
      <c r="AM49" s="262"/>
      <c r="AN49" s="262"/>
      <c r="AO49" s="262"/>
      <c r="AP49" s="262"/>
    </row>
    <row r="50" spans="1:42" ht="16.5" customHeight="1" x14ac:dyDescent="0.25">
      <c r="A50" s="248"/>
      <c r="B50" s="249" t="s">
        <v>114</v>
      </c>
      <c r="C50" s="249"/>
      <c r="D50" s="249"/>
      <c r="E50" s="249"/>
      <c r="F50" s="249"/>
      <c r="G50" s="249"/>
      <c r="H50" s="249"/>
      <c r="I50" s="249"/>
      <c r="J50" s="345"/>
      <c r="K50" s="1147">
        <v>1175.7</v>
      </c>
      <c r="L50" s="1148"/>
      <c r="M50" s="1149"/>
      <c r="N50" s="1150">
        <v>40.799999999999997</v>
      </c>
      <c r="O50" s="1151"/>
      <c r="P50" s="1152"/>
      <c r="Q50" s="1147">
        <v>1207</v>
      </c>
      <c r="R50" s="1148"/>
      <c r="S50" s="1149"/>
      <c r="T50" s="1153">
        <v>40.338728532918552</v>
      </c>
      <c r="U50" s="1154"/>
      <c r="V50" s="1155"/>
      <c r="W50" s="346"/>
      <c r="X50" s="347"/>
      <c r="Y50" s="302"/>
      <c r="Z50" s="348"/>
      <c r="AA50" s="349"/>
      <c r="AB50" s="349"/>
      <c r="AC50" s="349"/>
      <c r="AD50" s="349"/>
      <c r="AE50" s="349"/>
      <c r="AF50" s="349"/>
      <c r="AG50" s="349"/>
      <c r="AH50" s="349"/>
      <c r="AI50" s="350"/>
      <c r="AJ50" s="350"/>
      <c r="AK50" s="350"/>
      <c r="AL50" s="262"/>
      <c r="AM50" s="351"/>
      <c r="AN50" s="352"/>
      <c r="AO50" s="262"/>
      <c r="AP50" s="262"/>
    </row>
    <row r="51" spans="1:42" ht="14.1" customHeight="1" x14ac:dyDescent="0.25">
      <c r="A51" s="198"/>
      <c r="B51" s="344"/>
      <c r="C51" s="324" t="s">
        <v>115</v>
      </c>
      <c r="D51" s="210"/>
      <c r="E51" s="210"/>
      <c r="F51" s="344"/>
      <c r="G51" s="344"/>
      <c r="H51" s="344"/>
      <c r="I51" s="344"/>
      <c r="J51" s="325"/>
      <c r="K51" s="1156">
        <v>1130.5</v>
      </c>
      <c r="L51" s="1157"/>
      <c r="M51" s="1158"/>
      <c r="N51" s="1159">
        <v>39.200000000000003</v>
      </c>
      <c r="O51" s="1160"/>
      <c r="P51" s="1161"/>
      <c r="Q51" s="1162">
        <v>1161</v>
      </c>
      <c r="R51" s="1163"/>
      <c r="S51" s="1164"/>
      <c r="T51" s="1165">
        <v>38.801758698369156</v>
      </c>
      <c r="U51" s="1166"/>
      <c r="V51" s="1167"/>
      <c r="W51" s="353"/>
      <c r="X51" s="347"/>
      <c r="Y51" s="302"/>
      <c r="Z51" s="348"/>
      <c r="AA51" s="349"/>
      <c r="AB51" s="349"/>
      <c r="AC51" s="349"/>
      <c r="AD51" s="349"/>
      <c r="AE51" s="349"/>
      <c r="AF51" s="348"/>
      <c r="AG51" s="348"/>
      <c r="AH51" s="348"/>
      <c r="AI51" s="350"/>
      <c r="AJ51" s="350"/>
      <c r="AK51" s="350"/>
      <c r="AL51" s="262"/>
      <c r="AM51" s="351"/>
      <c r="AN51" s="352"/>
      <c r="AO51" s="262"/>
      <c r="AP51" s="262"/>
    </row>
    <row r="52" spans="1:42" ht="11.45" customHeight="1" x14ac:dyDescent="0.25">
      <c r="A52" s="198"/>
      <c r="B52" s="210"/>
      <c r="C52" s="210"/>
      <c r="D52" s="210"/>
      <c r="E52" s="210"/>
      <c r="F52" s="354" t="s">
        <v>18</v>
      </c>
      <c r="G52" s="210"/>
      <c r="H52" s="210"/>
      <c r="I52" s="210"/>
      <c r="J52" s="327"/>
      <c r="K52" s="1172">
        <v>115.8</v>
      </c>
      <c r="L52" s="1173"/>
      <c r="M52" s="1174"/>
      <c r="N52" s="1175">
        <v>4</v>
      </c>
      <c r="O52" s="1176"/>
      <c r="P52" s="1177"/>
      <c r="Q52" s="1108">
        <v>106.9</v>
      </c>
      <c r="R52" s="1109"/>
      <c r="S52" s="1110"/>
      <c r="T52" s="1172">
        <v>3.5713233077708884</v>
      </c>
      <c r="U52" s="1173"/>
      <c r="V52" s="1174"/>
      <c r="W52" s="355"/>
      <c r="X52" s="347"/>
      <c r="Y52" s="302"/>
      <c r="Z52" s="348"/>
      <c r="AA52" s="349"/>
      <c r="AB52" s="349"/>
      <c r="AC52" s="349"/>
      <c r="AD52" s="349"/>
      <c r="AE52" s="349"/>
      <c r="AF52" s="356"/>
      <c r="AG52" s="356"/>
      <c r="AH52" s="356"/>
      <c r="AI52" s="350"/>
      <c r="AJ52" s="350"/>
      <c r="AK52" s="350"/>
      <c r="AL52" s="262"/>
      <c r="AM52" s="351"/>
      <c r="AN52" s="352"/>
      <c r="AO52" s="262"/>
      <c r="AP52" s="262"/>
    </row>
    <row r="53" spans="1:42" ht="11.45" customHeight="1" x14ac:dyDescent="0.25">
      <c r="A53" s="198"/>
      <c r="B53" s="210"/>
      <c r="C53" s="210"/>
      <c r="D53" s="210"/>
      <c r="E53" s="210"/>
      <c r="F53" s="354" t="s">
        <v>116</v>
      </c>
      <c r="G53" s="210"/>
      <c r="H53" s="210"/>
      <c r="I53" s="210"/>
      <c r="J53" s="327"/>
      <c r="K53" s="1172">
        <v>0</v>
      </c>
      <c r="L53" s="1173"/>
      <c r="M53" s="1174"/>
      <c r="N53" s="1175">
        <v>0</v>
      </c>
      <c r="O53" s="1176"/>
      <c r="P53" s="357"/>
      <c r="Q53" s="1108">
        <v>1.6</v>
      </c>
      <c r="R53" s="1109"/>
      <c r="S53" s="1110"/>
      <c r="T53" s="1172">
        <v>5.4697426975202183E-2</v>
      </c>
      <c r="U53" s="1173"/>
      <c r="V53" s="1174"/>
      <c r="W53" s="355"/>
      <c r="X53" s="347"/>
      <c r="Y53" s="302"/>
      <c r="Z53" s="348"/>
      <c r="AA53" s="349"/>
      <c r="AB53" s="349"/>
      <c r="AC53" s="349"/>
      <c r="AD53" s="349"/>
      <c r="AE53" s="349"/>
      <c r="AF53" s="356"/>
      <c r="AG53" s="356"/>
      <c r="AH53" s="356"/>
      <c r="AI53" s="350"/>
      <c r="AJ53" s="350"/>
      <c r="AK53" s="350"/>
      <c r="AL53" s="262"/>
      <c r="AM53" s="351"/>
      <c r="AN53" s="352"/>
      <c r="AO53" s="262"/>
      <c r="AP53" s="262"/>
    </row>
    <row r="54" spans="1:42" ht="11.45" customHeight="1" x14ac:dyDescent="0.25">
      <c r="A54" s="198"/>
      <c r="B54" s="210"/>
      <c r="C54" s="210"/>
      <c r="D54" s="210"/>
      <c r="E54" s="210"/>
      <c r="F54" s="354" t="s">
        <v>97</v>
      </c>
      <c r="G54" s="210"/>
      <c r="H54" s="210"/>
      <c r="I54" s="210"/>
      <c r="J54" s="327"/>
      <c r="K54" s="1172">
        <v>1014.6</v>
      </c>
      <c r="L54" s="1173"/>
      <c r="M54" s="1174"/>
      <c r="N54" s="1175">
        <v>35.200000000000003</v>
      </c>
      <c r="O54" s="1176"/>
      <c r="P54" s="1177"/>
      <c r="Q54" s="1108">
        <v>1052.5</v>
      </c>
      <c r="R54" s="1109"/>
      <c r="S54" s="1110"/>
      <c r="T54" s="1172">
        <v>35.175737963623064</v>
      </c>
      <c r="U54" s="1173"/>
      <c r="V54" s="1174"/>
      <c r="W54" s="355"/>
      <c r="X54" s="347"/>
      <c r="Y54" s="302"/>
      <c r="Z54" s="348"/>
      <c r="AA54" s="349"/>
      <c r="AB54" s="349"/>
      <c r="AC54" s="349"/>
      <c r="AD54" s="349"/>
      <c r="AE54" s="349"/>
      <c r="AF54" s="356"/>
      <c r="AG54" s="356"/>
      <c r="AH54" s="356"/>
      <c r="AI54" s="350"/>
      <c r="AJ54" s="350"/>
      <c r="AK54" s="350"/>
      <c r="AL54" s="262"/>
      <c r="AM54" s="351"/>
      <c r="AN54" s="352"/>
      <c r="AO54" s="262"/>
      <c r="AP54" s="262"/>
    </row>
    <row r="55" spans="1:42" ht="14.1" customHeight="1" x14ac:dyDescent="0.25">
      <c r="A55" s="198"/>
      <c r="B55" s="210"/>
      <c r="C55" s="324" t="s">
        <v>117</v>
      </c>
      <c r="D55" s="210"/>
      <c r="E55" s="210"/>
      <c r="F55" s="210"/>
      <c r="G55" s="210"/>
      <c r="H55" s="210"/>
      <c r="I55" s="210"/>
      <c r="J55" s="327"/>
      <c r="K55" s="1108">
        <v>45.2</v>
      </c>
      <c r="L55" s="1109"/>
      <c r="M55" s="1110"/>
      <c r="N55" s="1159">
        <v>1.6</v>
      </c>
      <c r="O55" s="1160"/>
      <c r="P55" s="1161"/>
      <c r="Q55" s="1108">
        <v>46</v>
      </c>
      <c r="R55" s="1109"/>
      <c r="S55" s="1110"/>
      <c r="T55" s="1172">
        <v>1.5369698345493992</v>
      </c>
      <c r="U55" s="1173"/>
      <c r="V55" s="1174"/>
      <c r="W55" s="353"/>
      <c r="X55" s="347"/>
      <c r="Y55" s="302"/>
      <c r="Z55" s="348"/>
      <c r="AA55" s="349"/>
      <c r="AB55" s="349"/>
      <c r="AC55" s="349"/>
      <c r="AD55" s="349"/>
      <c r="AE55" s="349"/>
      <c r="AF55" s="348"/>
      <c r="AG55" s="348"/>
      <c r="AH55" s="348"/>
      <c r="AI55" s="350"/>
      <c r="AJ55" s="350"/>
      <c r="AK55" s="350"/>
      <c r="AL55" s="262"/>
      <c r="AM55" s="351"/>
      <c r="AN55" s="352"/>
      <c r="AO55" s="262"/>
      <c r="AP55" s="262"/>
    </row>
    <row r="56" spans="1:42" ht="11.45" customHeight="1" x14ac:dyDescent="0.25">
      <c r="A56" s="198"/>
      <c r="B56" s="210"/>
      <c r="C56" s="210"/>
      <c r="D56" s="210"/>
      <c r="E56" s="210"/>
      <c r="F56" s="354" t="s">
        <v>118</v>
      </c>
      <c r="G56" s="210"/>
      <c r="H56" s="210"/>
      <c r="I56" s="210"/>
      <c r="J56" s="325"/>
      <c r="K56" s="1108">
        <v>3.0826210000000001</v>
      </c>
      <c r="L56" s="1109"/>
      <c r="M56" s="1110"/>
      <c r="N56" s="1175">
        <v>0.1</v>
      </c>
      <c r="O56" s="1176"/>
      <c r="P56" s="1177"/>
      <c r="Q56" s="1108">
        <v>3.1</v>
      </c>
      <c r="R56" s="1109"/>
      <c r="S56" s="1110"/>
      <c r="T56" s="1172">
        <v>0.10278028325134395</v>
      </c>
      <c r="U56" s="1173"/>
      <c r="V56" s="1174"/>
      <c r="W56" s="355"/>
      <c r="X56" s="347"/>
      <c r="Y56" s="302"/>
      <c r="Z56" s="348"/>
      <c r="AA56" s="349"/>
      <c r="AB56" s="349"/>
      <c r="AC56" s="349"/>
      <c r="AD56" s="349"/>
      <c r="AE56" s="349"/>
      <c r="AF56" s="356"/>
      <c r="AG56" s="356"/>
      <c r="AH56" s="356"/>
      <c r="AI56" s="358"/>
      <c r="AJ56" s="358"/>
      <c r="AK56" s="358"/>
      <c r="AL56" s="262"/>
      <c r="AM56" s="351"/>
      <c r="AN56" s="352"/>
      <c r="AO56" s="262"/>
      <c r="AP56" s="262"/>
    </row>
    <row r="57" spans="1:42" ht="11.45" customHeight="1" x14ac:dyDescent="0.25">
      <c r="A57" s="198"/>
      <c r="B57" s="210"/>
      <c r="C57" s="210"/>
      <c r="D57" s="210"/>
      <c r="E57" s="210"/>
      <c r="F57" s="354" t="s">
        <v>97</v>
      </c>
      <c r="G57" s="210"/>
      <c r="H57" s="210"/>
      <c r="I57" s="210"/>
      <c r="J57" s="325"/>
      <c r="K57" s="1189">
        <v>42.1</v>
      </c>
      <c r="L57" s="1190"/>
      <c r="M57" s="1191"/>
      <c r="N57" s="1175">
        <v>1.5</v>
      </c>
      <c r="O57" s="1176"/>
      <c r="P57" s="1177"/>
      <c r="Q57" s="1127">
        <v>42.9</v>
      </c>
      <c r="R57" s="1128"/>
      <c r="S57" s="1129"/>
      <c r="T57" s="1189">
        <v>1.4341895512980551</v>
      </c>
      <c r="U57" s="1190"/>
      <c r="V57" s="1191"/>
      <c r="W57" s="355"/>
      <c r="X57" s="347"/>
      <c r="Y57" s="302"/>
      <c r="Z57" s="348"/>
      <c r="AA57" s="349"/>
      <c r="AB57" s="349"/>
      <c r="AC57" s="349"/>
      <c r="AD57" s="349"/>
      <c r="AE57" s="349"/>
      <c r="AF57" s="356"/>
      <c r="AG57" s="356"/>
      <c r="AH57" s="356"/>
      <c r="AI57" s="358"/>
      <c r="AJ57" s="358"/>
      <c r="AK57" s="358"/>
      <c r="AL57" s="262"/>
      <c r="AM57" s="351"/>
      <c r="AN57" s="352"/>
      <c r="AO57" s="262"/>
      <c r="AP57" s="262"/>
    </row>
    <row r="58" spans="1:42" ht="16.5" customHeight="1" x14ac:dyDescent="0.25">
      <c r="A58" s="248"/>
      <c r="B58" s="249" t="s">
        <v>119</v>
      </c>
      <c r="C58" s="250"/>
      <c r="D58" s="250"/>
      <c r="E58" s="250"/>
      <c r="F58" s="359"/>
      <c r="G58" s="250"/>
      <c r="H58" s="250"/>
      <c r="I58" s="250"/>
      <c r="J58" s="345"/>
      <c r="K58" s="1195">
        <v>1706.7</v>
      </c>
      <c r="L58" s="1196"/>
      <c r="M58" s="1197"/>
      <c r="N58" s="1150">
        <v>59.2</v>
      </c>
      <c r="O58" s="1151"/>
      <c r="P58" s="1152"/>
      <c r="Q58" s="1147">
        <v>1785.1</v>
      </c>
      <c r="R58" s="1148"/>
      <c r="S58" s="1149"/>
      <c r="T58" s="1153">
        <v>59.661271467081455</v>
      </c>
      <c r="U58" s="1154"/>
      <c r="V58" s="1155"/>
      <c r="X58" s="347"/>
      <c r="Y58" s="302"/>
      <c r="Z58" s="348"/>
      <c r="AA58" s="360"/>
      <c r="AB58" s="360"/>
      <c r="AC58" s="349"/>
      <c r="AD58" s="349"/>
      <c r="AE58" s="360"/>
      <c r="AF58" s="360"/>
      <c r="AG58" s="360"/>
      <c r="AH58" s="360"/>
      <c r="AI58" s="360"/>
      <c r="AJ58" s="360"/>
      <c r="AK58" s="360"/>
      <c r="AL58" s="360"/>
      <c r="AM58" s="351"/>
      <c r="AN58" s="352"/>
      <c r="AO58" s="262"/>
      <c r="AP58" s="262"/>
    </row>
    <row r="59" spans="1:42" ht="16.5" customHeight="1" x14ac:dyDescent="0.25">
      <c r="A59" s="198"/>
      <c r="B59" s="344"/>
      <c r="C59" s="1178" t="s">
        <v>120</v>
      </c>
      <c r="D59" s="1178"/>
      <c r="E59" s="1178"/>
      <c r="F59" s="1178"/>
      <c r="G59" s="1178"/>
      <c r="H59" s="1178"/>
      <c r="I59" s="1178"/>
      <c r="J59" s="1179"/>
      <c r="K59" s="1180">
        <v>1472.1</v>
      </c>
      <c r="L59" s="1181"/>
      <c r="M59" s="1182"/>
      <c r="N59" s="1183">
        <v>51.1</v>
      </c>
      <c r="O59" s="1184"/>
      <c r="P59" s="1185"/>
      <c r="Q59" s="1180">
        <v>1549.2</v>
      </c>
      <c r="R59" s="1181"/>
      <c r="S59" s="1182"/>
      <c r="T59" s="1186">
        <v>51.777630856334191</v>
      </c>
      <c r="U59" s="1187"/>
      <c r="V59" s="1188"/>
      <c r="W59" s="353"/>
      <c r="X59" s="347"/>
      <c r="Y59" s="302"/>
      <c r="Z59" s="348"/>
      <c r="AA59" s="360"/>
      <c r="AB59" s="360"/>
      <c r="AC59" s="349"/>
      <c r="AD59" s="349"/>
      <c r="AE59" s="360"/>
      <c r="AF59" s="360"/>
      <c r="AG59" s="360"/>
      <c r="AH59" s="360"/>
      <c r="AI59" s="360"/>
      <c r="AJ59" s="360"/>
      <c r="AK59" s="360"/>
      <c r="AL59" s="360"/>
      <c r="AM59" s="351"/>
      <c r="AN59" s="352"/>
      <c r="AO59" s="262"/>
      <c r="AP59" s="262"/>
    </row>
    <row r="60" spans="1:42" ht="11.45" customHeight="1" x14ac:dyDescent="0.25">
      <c r="A60" s="198"/>
      <c r="B60" s="344"/>
      <c r="C60" s="327"/>
      <c r="D60" s="327"/>
      <c r="E60" s="327"/>
      <c r="F60" s="354" t="s">
        <v>116</v>
      </c>
      <c r="G60" s="217"/>
      <c r="H60" s="217"/>
      <c r="I60" s="210"/>
      <c r="J60" s="327"/>
      <c r="K60" s="1192">
        <v>145.6</v>
      </c>
      <c r="L60" s="1193"/>
      <c r="M60" s="1194"/>
      <c r="N60" s="1159">
        <v>5.0999999999999996</v>
      </c>
      <c r="O60" s="1160"/>
      <c r="P60" s="1161"/>
      <c r="Q60" s="1172">
        <v>149.4</v>
      </c>
      <c r="R60" s="1173"/>
      <c r="S60" s="1174"/>
      <c r="T60" s="1172">
        <v>4.9932684594959467</v>
      </c>
      <c r="U60" s="1173"/>
      <c r="V60" s="1174"/>
      <c r="W60" s="355"/>
      <c r="X60" s="347"/>
      <c r="Y60" s="302"/>
      <c r="Z60" s="348"/>
      <c r="AA60" s="360"/>
      <c r="AB60" s="360"/>
      <c r="AC60" s="349"/>
      <c r="AD60" s="349"/>
      <c r="AE60" s="360"/>
      <c r="AF60" s="360"/>
      <c r="AG60" s="360"/>
      <c r="AH60" s="360"/>
      <c r="AI60" s="360"/>
      <c r="AJ60" s="360"/>
      <c r="AK60" s="360"/>
      <c r="AL60" s="360"/>
      <c r="AM60" s="351"/>
      <c r="AN60" s="352"/>
      <c r="AO60" s="262"/>
      <c r="AP60" s="262"/>
    </row>
    <row r="61" spans="1:42" ht="11.45" customHeight="1" x14ac:dyDescent="0.25">
      <c r="A61" s="198"/>
      <c r="B61" s="344"/>
      <c r="C61" s="327"/>
      <c r="D61" s="327"/>
      <c r="E61" s="327"/>
      <c r="F61" s="354" t="s">
        <v>19</v>
      </c>
      <c r="G61" s="217"/>
      <c r="H61" s="217"/>
      <c r="I61" s="210"/>
      <c r="J61" s="327"/>
      <c r="K61" s="1192">
        <v>15.1</v>
      </c>
      <c r="L61" s="1193"/>
      <c r="M61" s="1194"/>
      <c r="N61" s="1159">
        <v>0.5</v>
      </c>
      <c r="O61" s="1160"/>
      <c r="P61" s="1161"/>
      <c r="Q61" s="1192">
        <v>12.5</v>
      </c>
      <c r="R61" s="1193"/>
      <c r="S61" s="1194"/>
      <c r="T61" s="1172">
        <v>0.41926907933058138</v>
      </c>
      <c r="U61" s="1173"/>
      <c r="V61" s="1174"/>
      <c r="W61" s="355"/>
      <c r="X61" s="347"/>
      <c r="Y61" s="302"/>
      <c r="Z61" s="348"/>
      <c r="AA61" s="360"/>
      <c r="AB61" s="360"/>
      <c r="AC61" s="349"/>
      <c r="AD61" s="349"/>
      <c r="AE61" s="360"/>
      <c r="AF61" s="360"/>
      <c r="AG61" s="360"/>
      <c r="AH61" s="360"/>
      <c r="AI61" s="360"/>
      <c r="AJ61" s="360"/>
      <c r="AK61" s="360"/>
      <c r="AL61" s="360"/>
      <c r="AM61" s="351"/>
      <c r="AN61" s="352"/>
      <c r="AO61" s="262"/>
      <c r="AP61" s="262"/>
    </row>
    <row r="62" spans="1:42" ht="11.45" customHeight="1" x14ac:dyDescent="0.25">
      <c r="A62" s="198"/>
      <c r="B62" s="344"/>
      <c r="C62" s="327"/>
      <c r="D62" s="327"/>
      <c r="E62" s="327"/>
      <c r="F62" s="354" t="s">
        <v>97</v>
      </c>
      <c r="G62" s="217"/>
      <c r="H62" s="217"/>
      <c r="I62" s="210"/>
      <c r="J62" s="327"/>
      <c r="K62" s="1133">
        <v>1545.975455</v>
      </c>
      <c r="L62" s="1134"/>
      <c r="M62" s="1135"/>
      <c r="N62" s="1159">
        <v>53.6</v>
      </c>
      <c r="O62" s="1160"/>
      <c r="P62" s="1161"/>
      <c r="Q62" s="1133">
        <v>1623.2</v>
      </c>
      <c r="R62" s="1134"/>
      <c r="S62" s="1135"/>
      <c r="T62" s="1172">
        <v>54.248733928254921</v>
      </c>
      <c r="U62" s="1173"/>
      <c r="V62" s="1174"/>
      <c r="W62" s="355"/>
      <c r="X62" s="347"/>
      <c r="Y62" s="302"/>
      <c r="Z62" s="348"/>
      <c r="AA62" s="360"/>
      <c r="AB62" s="360"/>
      <c r="AC62" s="349"/>
      <c r="AD62" s="349"/>
      <c r="AE62" s="360"/>
      <c r="AF62" s="360"/>
      <c r="AG62" s="360"/>
      <c r="AH62" s="360"/>
      <c r="AI62" s="360"/>
      <c r="AJ62" s="360"/>
      <c r="AK62" s="360"/>
      <c r="AL62" s="360"/>
      <c r="AM62" s="351"/>
      <c r="AN62" s="352"/>
      <c r="AO62" s="262"/>
      <c r="AP62" s="262"/>
    </row>
    <row r="63" spans="1:42" ht="15" customHeight="1" x14ac:dyDescent="0.25">
      <c r="A63" s="198"/>
      <c r="B63" s="344"/>
      <c r="C63" s="327"/>
      <c r="D63" s="327"/>
      <c r="E63" s="327"/>
      <c r="F63" s="354" t="s">
        <v>121</v>
      </c>
      <c r="G63" s="217"/>
      <c r="H63" s="217"/>
      <c r="I63" s="210"/>
      <c r="J63" s="327"/>
      <c r="K63" s="1172">
        <v>24.8</v>
      </c>
      <c r="L63" s="1173"/>
      <c r="M63" s="1174"/>
      <c r="N63" s="1175">
        <v>0.9</v>
      </c>
      <c r="O63" s="1176"/>
      <c r="P63" s="1177"/>
      <c r="Q63" s="1172">
        <v>19</v>
      </c>
      <c r="R63" s="1173"/>
      <c r="S63" s="1174"/>
      <c r="T63" s="1172">
        <v>0.63654917424844881</v>
      </c>
      <c r="U63" s="1173"/>
      <c r="V63" s="1174"/>
      <c r="W63" s="355"/>
      <c r="X63" s="347"/>
      <c r="Y63" s="302"/>
      <c r="Z63" s="348"/>
      <c r="AA63" s="360"/>
      <c r="AB63" s="360"/>
      <c r="AC63" s="349"/>
      <c r="AD63" s="349"/>
      <c r="AE63" s="360"/>
      <c r="AF63" s="360"/>
      <c r="AG63" s="360"/>
      <c r="AH63" s="360"/>
      <c r="AI63" s="360"/>
      <c r="AJ63" s="360"/>
      <c r="AK63" s="360"/>
      <c r="AL63" s="360"/>
      <c r="AM63" s="351"/>
      <c r="AN63" s="352"/>
      <c r="AO63" s="262"/>
      <c r="AP63" s="262"/>
    </row>
    <row r="64" spans="1:42" ht="14.1" customHeight="1" x14ac:dyDescent="0.25">
      <c r="A64" s="198"/>
      <c r="B64" s="344"/>
      <c r="C64" s="327"/>
      <c r="D64" s="327"/>
      <c r="E64" s="327"/>
      <c r="F64" s="354" t="s">
        <v>122</v>
      </c>
      <c r="G64" s="217"/>
      <c r="H64" s="217"/>
      <c r="I64" s="344"/>
      <c r="J64" s="146"/>
      <c r="K64" s="1172">
        <v>1521.2</v>
      </c>
      <c r="L64" s="1173"/>
      <c r="M64" s="1174"/>
      <c r="N64" s="1175">
        <v>52.8</v>
      </c>
      <c r="O64" s="1176"/>
      <c r="P64" s="1177"/>
      <c r="Q64" s="1172">
        <v>1604.1</v>
      </c>
      <c r="R64" s="1173"/>
      <c r="S64" s="1174"/>
      <c r="T64" s="1189">
        <v>53.612184754006478</v>
      </c>
      <c r="U64" s="1190"/>
      <c r="V64" s="1191"/>
      <c r="W64" s="355"/>
      <c r="X64" s="347"/>
      <c r="Y64" s="361"/>
      <c r="Z64" s="348"/>
      <c r="AA64" s="360"/>
      <c r="AB64" s="360"/>
      <c r="AC64" s="349"/>
      <c r="AD64" s="349"/>
      <c r="AE64" s="360"/>
      <c r="AF64" s="356"/>
      <c r="AG64" s="356"/>
      <c r="AH64" s="356"/>
      <c r="AI64" s="358"/>
      <c r="AJ64" s="358"/>
      <c r="AK64" s="358"/>
      <c r="AL64" s="262"/>
      <c r="AM64" s="351"/>
      <c r="AN64" s="352"/>
      <c r="AO64" s="262"/>
      <c r="AP64" s="262"/>
    </row>
    <row r="65" spans="1:42" ht="14.1" hidden="1" customHeight="1" x14ac:dyDescent="0.25">
      <c r="A65" s="198"/>
      <c r="B65" s="344"/>
      <c r="C65" s="324" t="s">
        <v>123</v>
      </c>
      <c r="D65" s="210"/>
      <c r="E65" s="210"/>
      <c r="F65" s="344"/>
      <c r="G65" s="344"/>
      <c r="H65" s="344"/>
      <c r="I65" s="344"/>
      <c r="J65" s="327"/>
      <c r="K65" s="362"/>
      <c r="L65" s="363"/>
      <c r="M65" s="364"/>
      <c r="N65" s="1198"/>
      <c r="O65" s="1199"/>
      <c r="P65" s="1200"/>
      <c r="Q65" s="362">
        <v>0</v>
      </c>
      <c r="R65" s="363"/>
      <c r="S65" s="364"/>
      <c r="T65" s="1201">
        <v>0</v>
      </c>
      <c r="U65" s="1202"/>
      <c r="V65" s="1203"/>
      <c r="W65" s="355"/>
      <c r="X65" s="347"/>
      <c r="Y65" s="302"/>
      <c r="Z65" s="348"/>
      <c r="AA65" s="363"/>
      <c r="AB65" s="363"/>
      <c r="AC65" s="349"/>
      <c r="AD65" s="349"/>
      <c r="AE65" s="350"/>
      <c r="AF65" s="363"/>
      <c r="AG65" s="363"/>
      <c r="AH65" s="363"/>
      <c r="AI65" s="350"/>
      <c r="AJ65" s="350"/>
      <c r="AK65" s="350"/>
      <c r="AL65" s="262"/>
      <c r="AM65" s="351"/>
      <c r="AN65" s="352"/>
      <c r="AO65" s="262"/>
      <c r="AP65" s="262"/>
    </row>
    <row r="66" spans="1:42" ht="14.25" hidden="1" customHeight="1" x14ac:dyDescent="0.25">
      <c r="A66" s="198"/>
      <c r="B66" s="344"/>
      <c r="C66" s="344"/>
      <c r="D66" s="344"/>
      <c r="E66" s="344"/>
      <c r="F66" s="327"/>
      <c r="G66" s="1204" t="s">
        <v>124</v>
      </c>
      <c r="H66" s="1204"/>
      <c r="I66" s="1204"/>
      <c r="J66" s="1204"/>
      <c r="K66" s="362"/>
      <c r="L66" s="363"/>
      <c r="M66" s="364"/>
      <c r="N66" s="1198"/>
      <c r="O66" s="1199"/>
      <c r="P66" s="1200"/>
      <c r="Q66" s="362">
        <v>0</v>
      </c>
      <c r="R66" s="363"/>
      <c r="S66" s="364"/>
      <c r="T66" s="1201">
        <v>0</v>
      </c>
      <c r="U66" s="1202"/>
      <c r="V66" s="1203"/>
      <c r="W66" s="355"/>
      <c r="X66" s="347"/>
      <c r="Y66" s="302"/>
      <c r="Z66" s="348"/>
      <c r="AA66" s="363"/>
      <c r="AB66" s="363"/>
      <c r="AC66" s="349"/>
      <c r="AD66" s="349"/>
      <c r="AE66" s="350"/>
      <c r="AF66" s="363"/>
      <c r="AG66" s="363"/>
      <c r="AH66" s="363"/>
      <c r="AI66" s="350"/>
      <c r="AJ66" s="350"/>
      <c r="AK66" s="350"/>
      <c r="AL66" s="262"/>
      <c r="AM66" s="351"/>
      <c r="AN66" s="352"/>
      <c r="AO66" s="262"/>
      <c r="AP66" s="262"/>
    </row>
    <row r="67" spans="1:42" ht="14.1" hidden="1" customHeight="1" x14ac:dyDescent="0.25">
      <c r="A67" s="198"/>
      <c r="B67" s="344"/>
      <c r="C67" s="324" t="s">
        <v>125</v>
      </c>
      <c r="D67" s="210"/>
      <c r="E67" s="210"/>
      <c r="F67" s="344"/>
      <c r="G67" s="344"/>
      <c r="H67" s="344"/>
      <c r="I67" s="344"/>
      <c r="J67" s="327"/>
      <c r="K67" s="362"/>
      <c r="L67" s="363"/>
      <c r="M67" s="364"/>
      <c r="N67" s="1198"/>
      <c r="O67" s="1199"/>
      <c r="P67" s="1200"/>
      <c r="Q67" s="362">
        <v>0</v>
      </c>
      <c r="R67" s="363"/>
      <c r="S67" s="364"/>
      <c r="T67" s="1201">
        <v>0</v>
      </c>
      <c r="U67" s="1202"/>
      <c r="V67" s="1203"/>
      <c r="W67" s="355"/>
      <c r="X67" s="347"/>
      <c r="Y67" s="302"/>
      <c r="Z67" s="348"/>
      <c r="AA67" s="363"/>
      <c r="AB67" s="363"/>
      <c r="AC67" s="349"/>
      <c r="AD67" s="349"/>
      <c r="AE67" s="350"/>
      <c r="AF67" s="363"/>
      <c r="AG67" s="363"/>
      <c r="AH67" s="363"/>
      <c r="AI67" s="350"/>
      <c r="AJ67" s="350"/>
      <c r="AK67" s="350"/>
      <c r="AL67" s="262"/>
      <c r="AM67" s="351"/>
      <c r="AN67" s="352"/>
      <c r="AO67" s="262"/>
      <c r="AP67" s="262"/>
    </row>
    <row r="68" spans="1:42" ht="14.1" customHeight="1" x14ac:dyDescent="0.25">
      <c r="A68" s="365"/>
      <c r="B68" s="1205" t="s">
        <v>6</v>
      </c>
      <c r="C68" s="1205"/>
      <c r="D68" s="1205"/>
      <c r="E68" s="1205"/>
      <c r="F68" s="366"/>
      <c r="G68" s="366"/>
      <c r="H68" s="366"/>
      <c r="I68" s="366"/>
      <c r="J68" s="367"/>
      <c r="K68" s="1206">
        <v>2882.4</v>
      </c>
      <c r="L68" s="1207"/>
      <c r="M68" s="1208"/>
      <c r="N68" s="1209">
        <v>100</v>
      </c>
      <c r="O68" s="1210"/>
      <c r="P68" s="1211"/>
      <c r="Q68" s="1206">
        <v>2992.1</v>
      </c>
      <c r="R68" s="1207"/>
      <c r="S68" s="1208"/>
      <c r="T68" s="1212">
        <v>100</v>
      </c>
      <c r="U68" s="1213"/>
      <c r="V68" s="1214"/>
      <c r="W68" s="368"/>
      <c r="X68" s="347"/>
      <c r="Y68" s="302"/>
      <c r="Z68" s="348"/>
      <c r="AA68" s="349"/>
      <c r="AB68" s="349"/>
      <c r="AC68" s="349"/>
      <c r="AD68" s="349"/>
      <c r="AE68" s="349"/>
      <c r="AF68" s="349"/>
      <c r="AG68" s="349"/>
      <c r="AH68" s="349"/>
      <c r="AI68" s="350"/>
      <c r="AJ68" s="350"/>
      <c r="AK68" s="350"/>
      <c r="AL68" s="262"/>
      <c r="AM68" s="351"/>
      <c r="AN68" s="352"/>
      <c r="AO68" s="262"/>
      <c r="AP68" s="262"/>
    </row>
    <row r="69" spans="1:42" ht="5.25" customHeight="1" thickBot="1" x14ac:dyDescent="0.3">
      <c r="A69" s="369"/>
      <c r="B69" s="370"/>
      <c r="C69" s="370"/>
      <c r="D69" s="370"/>
      <c r="E69" s="370"/>
      <c r="F69" s="370"/>
      <c r="G69" s="370"/>
      <c r="H69" s="370"/>
      <c r="I69" s="370"/>
      <c r="J69" s="371"/>
      <c r="K69" s="372"/>
      <c r="L69" s="373"/>
      <c r="M69" s="374"/>
      <c r="N69" s="372"/>
      <c r="O69" s="375"/>
      <c r="P69" s="374"/>
      <c r="Q69" s="372"/>
      <c r="R69" s="373"/>
      <c r="S69" s="374"/>
      <c r="T69" s="376"/>
      <c r="U69" s="377"/>
      <c r="V69" s="378"/>
      <c r="W69" s="379"/>
      <c r="X69" s="347"/>
      <c r="Z69" s="380"/>
      <c r="AA69" s="380"/>
      <c r="AB69" s="380"/>
      <c r="AC69" s="380"/>
      <c r="AD69" s="381"/>
      <c r="AE69" s="380"/>
      <c r="AF69" s="380"/>
      <c r="AG69" s="380"/>
      <c r="AH69" s="380"/>
      <c r="AI69" s="380"/>
      <c r="AJ69" s="381"/>
      <c r="AK69" s="380"/>
      <c r="AL69" s="262"/>
      <c r="AM69" s="351"/>
      <c r="AN69" s="352"/>
      <c r="AO69" s="262"/>
      <c r="AP69" s="262"/>
    </row>
    <row r="70" spans="1:42" ht="12" customHeight="1" thickTop="1" x14ac:dyDescent="0.25">
      <c r="A70" s="198"/>
      <c r="B70" s="146"/>
      <c r="C70" s="382" t="s">
        <v>115</v>
      </c>
      <c r="D70" s="383"/>
      <c r="E70" s="383"/>
      <c r="F70" s="383"/>
      <c r="G70" s="383"/>
      <c r="H70" s="383"/>
      <c r="I70" s="383"/>
      <c r="J70" s="384"/>
      <c r="K70" s="1225"/>
      <c r="L70" s="1226"/>
      <c r="M70" s="1227"/>
      <c r="N70" s="385"/>
      <c r="O70" s="386"/>
      <c r="P70" s="387"/>
      <c r="Q70" s="385"/>
      <c r="R70" s="388"/>
      <c r="S70" s="387"/>
      <c r="T70" s="389"/>
      <c r="U70" s="390"/>
      <c r="V70" s="391"/>
      <c r="W70" s="392"/>
      <c r="X70" s="347"/>
      <c r="Z70" s="392"/>
      <c r="AA70" s="392"/>
      <c r="AB70" s="392"/>
      <c r="AC70" s="393"/>
      <c r="AD70" s="381"/>
      <c r="AE70" s="393"/>
      <c r="AF70" s="392"/>
      <c r="AG70" s="392"/>
      <c r="AH70" s="392"/>
      <c r="AI70" s="393"/>
      <c r="AJ70" s="381"/>
      <c r="AK70" s="393"/>
      <c r="AL70" s="262"/>
      <c r="AM70" s="351"/>
      <c r="AN70" s="352"/>
      <c r="AO70" s="262"/>
      <c r="AP70" s="262"/>
    </row>
    <row r="71" spans="1:42" ht="14.1" customHeight="1" x14ac:dyDescent="0.25">
      <c r="A71" s="198"/>
      <c r="B71" s="210"/>
      <c r="C71" s="146"/>
      <c r="D71" s="146"/>
      <c r="E71" s="146"/>
      <c r="F71" s="210" t="s">
        <v>126</v>
      </c>
      <c r="G71" s="210"/>
      <c r="H71" s="210"/>
      <c r="I71" s="210"/>
      <c r="J71" s="394"/>
      <c r="K71" s="1133">
        <v>1130.5</v>
      </c>
      <c r="L71" s="1134"/>
      <c r="M71" s="1135"/>
      <c r="N71" s="1228">
        <v>43.44311362207911</v>
      </c>
      <c r="O71" s="1229"/>
      <c r="P71" s="1230"/>
      <c r="Q71" s="1133">
        <v>1161</v>
      </c>
      <c r="R71" s="1134"/>
      <c r="S71" s="1135"/>
      <c r="T71" s="1192">
        <v>42.843580074989276</v>
      </c>
      <c r="U71" s="1193"/>
      <c r="V71" s="1194"/>
      <c r="W71" s="395"/>
      <c r="X71" s="347"/>
      <c r="Z71" s="348"/>
      <c r="AA71" s="348"/>
      <c r="AB71" s="348"/>
      <c r="AC71" s="348"/>
      <c r="AD71" s="348"/>
      <c r="AE71" s="348"/>
      <c r="AF71" s="348"/>
      <c r="AG71" s="348"/>
      <c r="AH71" s="348"/>
      <c r="AI71" s="396"/>
      <c r="AJ71" s="396"/>
      <c r="AK71" s="396"/>
      <c r="AL71" s="262"/>
      <c r="AM71" s="351"/>
      <c r="AN71" s="352"/>
      <c r="AO71" s="262"/>
      <c r="AP71" s="262"/>
    </row>
    <row r="72" spans="1:42" ht="13.5" customHeight="1" x14ac:dyDescent="0.25">
      <c r="A72" s="198"/>
      <c r="B72" s="146" t="s">
        <v>127</v>
      </c>
      <c r="C72" s="146"/>
      <c r="D72" s="146"/>
      <c r="E72" s="146"/>
      <c r="F72" s="146" t="s">
        <v>128</v>
      </c>
      <c r="G72" s="146"/>
      <c r="H72" s="146"/>
      <c r="I72" s="146"/>
      <c r="J72" s="394"/>
      <c r="K72" s="1133">
        <v>1471.8</v>
      </c>
      <c r="L72" s="1134"/>
      <c r="M72" s="1135"/>
      <c r="N72" s="1228">
        <v>56.55688637792089</v>
      </c>
      <c r="O72" s="1229"/>
      <c r="P72" s="1230"/>
      <c r="Q72" s="1133">
        <v>1548.8</v>
      </c>
      <c r="R72" s="1134"/>
      <c r="S72" s="1135"/>
      <c r="T72" s="1192">
        <v>57.156419925010724</v>
      </c>
      <c r="U72" s="1193"/>
      <c r="V72" s="1194"/>
      <c r="W72" s="395"/>
      <c r="X72" s="347"/>
      <c r="Z72" s="348"/>
      <c r="AA72" s="348"/>
      <c r="AB72" s="348"/>
      <c r="AC72" s="348"/>
      <c r="AD72" s="348"/>
      <c r="AE72" s="348"/>
      <c r="AF72" s="348"/>
      <c r="AG72" s="348"/>
      <c r="AH72" s="348"/>
      <c r="AI72" s="396"/>
      <c r="AJ72" s="396"/>
      <c r="AK72" s="396"/>
      <c r="AL72" s="262"/>
      <c r="AM72" s="351"/>
      <c r="AN72" s="352"/>
      <c r="AO72" s="262"/>
      <c r="AP72" s="262"/>
    </row>
    <row r="73" spans="1:42" ht="12.75" customHeight="1" x14ac:dyDescent="0.25">
      <c r="A73" s="397"/>
      <c r="B73" s="398"/>
      <c r="C73" s="1216" t="s">
        <v>129</v>
      </c>
      <c r="D73" s="1216"/>
      <c r="E73" s="1216"/>
      <c r="F73" s="1216"/>
      <c r="G73" s="1216"/>
      <c r="H73" s="1216"/>
      <c r="I73" s="1216"/>
      <c r="J73" s="1217"/>
      <c r="K73" s="1141">
        <v>2602.3000000000002</v>
      </c>
      <c r="L73" s="1142"/>
      <c r="M73" s="1143"/>
      <c r="N73" s="1218">
        <v>100</v>
      </c>
      <c r="O73" s="1219"/>
      <c r="P73" s="1220"/>
      <c r="Q73" s="1141">
        <v>2709.8</v>
      </c>
      <c r="R73" s="1142"/>
      <c r="S73" s="1143"/>
      <c r="T73" s="1221">
        <v>100</v>
      </c>
      <c r="U73" s="1222"/>
      <c r="V73" s="1223"/>
      <c r="W73" s="399"/>
      <c r="X73" s="347"/>
      <c r="Z73" s="348"/>
      <c r="AA73" s="348"/>
      <c r="AB73" s="348"/>
      <c r="AC73" s="348"/>
      <c r="AD73" s="348"/>
      <c r="AE73" s="348"/>
      <c r="AF73" s="349"/>
      <c r="AG73" s="349"/>
      <c r="AH73" s="349"/>
      <c r="AI73" s="400"/>
      <c r="AJ73" s="400"/>
      <c r="AK73" s="400"/>
      <c r="AL73" s="262"/>
      <c r="AM73" s="351"/>
      <c r="AN73" s="352"/>
      <c r="AO73" s="262"/>
      <c r="AP73" s="262"/>
    </row>
    <row r="74" spans="1:42" ht="17.25" customHeight="1" x14ac:dyDescent="0.25">
      <c r="B74" s="401" t="s">
        <v>130</v>
      </c>
      <c r="K74" s="402"/>
      <c r="L74" s="16"/>
      <c r="M74" s="232"/>
      <c r="Z74" s="340"/>
      <c r="AA74" s="340"/>
      <c r="AB74" s="340"/>
      <c r="AC74" s="262"/>
      <c r="AD74" s="262"/>
      <c r="AE74" s="262"/>
      <c r="AF74" s="262"/>
      <c r="AG74" s="262"/>
      <c r="AH74" s="262"/>
      <c r="AI74" s="262"/>
      <c r="AJ74" s="262"/>
      <c r="AK74" s="262"/>
      <c r="AL74" s="262"/>
      <c r="AM74" s="262"/>
      <c r="AN74" s="262"/>
      <c r="AO74" s="262"/>
      <c r="AP74" s="262"/>
    </row>
    <row r="75" spans="1:42" ht="15.75" x14ac:dyDescent="0.25">
      <c r="K75" s="403"/>
      <c r="L75" s="171"/>
      <c r="Q75" s="404"/>
      <c r="X75" s="302"/>
      <c r="Z75" s="340"/>
      <c r="AA75" s="340"/>
      <c r="AB75" s="340"/>
      <c r="AC75" s="262"/>
      <c r="AD75" s="262"/>
      <c r="AE75" s="262"/>
      <c r="AF75" s="262"/>
      <c r="AG75" s="262"/>
      <c r="AH75" s="262"/>
      <c r="AI75" s="262"/>
      <c r="AJ75" s="262"/>
      <c r="AK75" s="262"/>
      <c r="AL75" s="262"/>
      <c r="AM75" s="262"/>
      <c r="AN75" s="262"/>
      <c r="AO75" s="262"/>
      <c r="AP75" s="262"/>
    </row>
    <row r="76" spans="1:42" ht="15.75" x14ac:dyDescent="0.25">
      <c r="K76" s="403"/>
      <c r="L76" s="1224"/>
      <c r="M76" s="1224"/>
      <c r="N76" s="1224"/>
      <c r="O76" s="1224"/>
      <c r="Q76" s="405"/>
      <c r="Z76" s="340"/>
      <c r="AA76" s="340"/>
      <c r="AB76" s="340"/>
      <c r="AC76" s="262"/>
      <c r="AD76" s="262"/>
      <c r="AE76" s="262"/>
      <c r="AF76" s="262"/>
      <c r="AG76" s="262"/>
      <c r="AH76" s="262"/>
      <c r="AI76" s="262"/>
      <c r="AJ76" s="262"/>
      <c r="AK76" s="262"/>
      <c r="AL76" s="262"/>
      <c r="AM76" s="262"/>
      <c r="AN76" s="262"/>
      <c r="AO76" s="262"/>
      <c r="AP76" s="262"/>
    </row>
    <row r="77" spans="1:42" ht="15.75" x14ac:dyDescent="0.25">
      <c r="K77" s="171"/>
      <c r="L77" s="171"/>
      <c r="M77" s="1215"/>
      <c r="N77" s="1215"/>
      <c r="O77" s="1215"/>
      <c r="Z77" s="340"/>
      <c r="AA77" s="340"/>
      <c r="AB77" s="340"/>
      <c r="AC77" s="262"/>
      <c r="AD77" s="262"/>
      <c r="AE77" s="262"/>
      <c r="AF77" s="262"/>
      <c r="AG77" s="262"/>
      <c r="AH77" s="262"/>
      <c r="AI77" s="262"/>
      <c r="AJ77" s="262"/>
      <c r="AK77" s="262"/>
      <c r="AL77" s="262"/>
      <c r="AM77" s="262"/>
      <c r="AN77" s="262"/>
      <c r="AO77" s="262"/>
      <c r="AP77" s="262"/>
    </row>
    <row r="78" spans="1:42" ht="15.75" x14ac:dyDescent="0.25">
      <c r="K78" s="171"/>
      <c r="L78" s="171"/>
      <c r="Z78" s="340"/>
      <c r="AA78" s="340"/>
      <c r="AB78" s="340"/>
      <c r="AC78" s="262"/>
      <c r="AD78" s="262"/>
      <c r="AE78" s="262"/>
      <c r="AF78" s="262"/>
      <c r="AG78" s="262"/>
      <c r="AH78" s="262"/>
      <c r="AI78" s="262"/>
      <c r="AJ78" s="262"/>
      <c r="AK78" s="262"/>
      <c r="AL78" s="262"/>
      <c r="AM78" s="262"/>
      <c r="AN78" s="262"/>
      <c r="AO78" s="262"/>
      <c r="AP78" s="262"/>
    </row>
    <row r="79" spans="1:42" ht="15.75" x14ac:dyDescent="0.25">
      <c r="K79" s="171"/>
      <c r="L79" s="171"/>
    </row>
  </sheetData>
  <mergeCells count="188">
    <mergeCell ref="M77:O77"/>
    <mergeCell ref="C73:J73"/>
    <mergeCell ref="K73:M73"/>
    <mergeCell ref="N73:P73"/>
    <mergeCell ref="Q73:S73"/>
    <mergeCell ref="T73:V73"/>
    <mergeCell ref="L76:O76"/>
    <mergeCell ref="K70:M70"/>
    <mergeCell ref="K71:M71"/>
    <mergeCell ref="N71:P71"/>
    <mergeCell ref="Q71:S71"/>
    <mergeCell ref="T71:V71"/>
    <mergeCell ref="K72:M72"/>
    <mergeCell ref="N72:P72"/>
    <mergeCell ref="Q72:S72"/>
    <mergeCell ref="T72:V72"/>
    <mergeCell ref="G66:J66"/>
    <mergeCell ref="N66:P66"/>
    <mergeCell ref="T66:V66"/>
    <mergeCell ref="N67:P67"/>
    <mergeCell ref="T67:V67"/>
    <mergeCell ref="B68:E68"/>
    <mergeCell ref="K68:M68"/>
    <mergeCell ref="N68:P68"/>
    <mergeCell ref="Q68:S68"/>
    <mergeCell ref="T68:V68"/>
    <mergeCell ref="K64:M64"/>
    <mergeCell ref="N64:P64"/>
    <mergeCell ref="Q64:S64"/>
    <mergeCell ref="T64:V64"/>
    <mergeCell ref="N65:P65"/>
    <mergeCell ref="T65:V65"/>
    <mergeCell ref="K62:M62"/>
    <mergeCell ref="N62:P62"/>
    <mergeCell ref="Q62:S62"/>
    <mergeCell ref="T62:V62"/>
    <mergeCell ref="K63:M63"/>
    <mergeCell ref="N63:P63"/>
    <mergeCell ref="Q63:S63"/>
    <mergeCell ref="T63:V63"/>
    <mergeCell ref="K60:M60"/>
    <mergeCell ref="N60:P60"/>
    <mergeCell ref="Q60:S60"/>
    <mergeCell ref="T60:V60"/>
    <mergeCell ref="K61:M61"/>
    <mergeCell ref="N61:P61"/>
    <mergeCell ref="Q61:S61"/>
    <mergeCell ref="T61:V61"/>
    <mergeCell ref="K58:M58"/>
    <mergeCell ref="N58:P58"/>
    <mergeCell ref="Q58:S58"/>
    <mergeCell ref="T58:V58"/>
    <mergeCell ref="C59:J59"/>
    <mergeCell ref="K59:M59"/>
    <mergeCell ref="N59:P59"/>
    <mergeCell ref="Q59:S59"/>
    <mergeCell ref="T59:V59"/>
    <mergeCell ref="K56:M56"/>
    <mergeCell ref="N56:P56"/>
    <mergeCell ref="Q56:S56"/>
    <mergeCell ref="T56:V56"/>
    <mergeCell ref="K57:M57"/>
    <mergeCell ref="N57:P57"/>
    <mergeCell ref="Q57:S57"/>
    <mergeCell ref="T57:V57"/>
    <mergeCell ref="K54:M54"/>
    <mergeCell ref="N54:P54"/>
    <mergeCell ref="Q54:S54"/>
    <mergeCell ref="T54:V54"/>
    <mergeCell ref="K55:M55"/>
    <mergeCell ref="N55:P55"/>
    <mergeCell ref="Q55:S55"/>
    <mergeCell ref="T55:V55"/>
    <mergeCell ref="K52:M52"/>
    <mergeCell ref="N52:P52"/>
    <mergeCell ref="Q52:S52"/>
    <mergeCell ref="T52:V52"/>
    <mergeCell ref="K53:M53"/>
    <mergeCell ref="N53:O53"/>
    <mergeCell ref="Q53:S53"/>
    <mergeCell ref="T53:V53"/>
    <mergeCell ref="K50:M50"/>
    <mergeCell ref="N50:P50"/>
    <mergeCell ref="Q50:S50"/>
    <mergeCell ref="T50:V50"/>
    <mergeCell ref="K51:M51"/>
    <mergeCell ref="N51:P51"/>
    <mergeCell ref="Q51:S51"/>
    <mergeCell ref="T51:V51"/>
    <mergeCell ref="A48:J49"/>
    <mergeCell ref="K48:P48"/>
    <mergeCell ref="Q48:V48"/>
    <mergeCell ref="K49:M49"/>
    <mergeCell ref="N49:P49"/>
    <mergeCell ref="Q49:S49"/>
    <mergeCell ref="T49:V49"/>
    <mergeCell ref="A43:C43"/>
    <mergeCell ref="K43:M43"/>
    <mergeCell ref="N43:P43"/>
    <mergeCell ref="Q43:S43"/>
    <mergeCell ref="T43:V43"/>
    <mergeCell ref="B44:J44"/>
    <mergeCell ref="K44:M44"/>
    <mergeCell ref="N44:P44"/>
    <mergeCell ref="Q44:S44"/>
    <mergeCell ref="T44:V44"/>
    <mergeCell ref="K41:M41"/>
    <mergeCell ref="N41:P41"/>
    <mergeCell ref="Q41:S41"/>
    <mergeCell ref="T41:V41"/>
    <mergeCell ref="K42:M42"/>
    <mergeCell ref="N42:P42"/>
    <mergeCell ref="Q42:S42"/>
    <mergeCell ref="T42:V42"/>
    <mergeCell ref="K39:M39"/>
    <mergeCell ref="N39:P39"/>
    <mergeCell ref="Q39:S39"/>
    <mergeCell ref="T39:V39"/>
    <mergeCell ref="K40:M40"/>
    <mergeCell ref="N40:P40"/>
    <mergeCell ref="Q40:S40"/>
    <mergeCell ref="T40:V40"/>
    <mergeCell ref="C37:J37"/>
    <mergeCell ref="K37:M37"/>
    <mergeCell ref="N37:P37"/>
    <mergeCell ref="Q37:S37"/>
    <mergeCell ref="T37:V37"/>
    <mergeCell ref="K38:M38"/>
    <mergeCell ref="N38:P38"/>
    <mergeCell ref="Q38:S38"/>
    <mergeCell ref="T38:V38"/>
    <mergeCell ref="K35:M35"/>
    <mergeCell ref="N35:P35"/>
    <mergeCell ref="Q35:S35"/>
    <mergeCell ref="T35:V35"/>
    <mergeCell ref="C36:J36"/>
    <mergeCell ref="K36:M36"/>
    <mergeCell ref="N36:P36"/>
    <mergeCell ref="Q36:S36"/>
    <mergeCell ref="T36:V36"/>
    <mergeCell ref="K33:M33"/>
    <mergeCell ref="N33:P33"/>
    <mergeCell ref="Q33:S33"/>
    <mergeCell ref="T33:V33"/>
    <mergeCell ref="K34:M34"/>
    <mergeCell ref="N34:P34"/>
    <mergeCell ref="Q34:S34"/>
    <mergeCell ref="T34:V34"/>
    <mergeCell ref="A31:J32"/>
    <mergeCell ref="K31:P31"/>
    <mergeCell ref="Q31:V31"/>
    <mergeCell ref="K32:M32"/>
    <mergeCell ref="N32:P32"/>
    <mergeCell ref="Q32:S32"/>
    <mergeCell ref="T32:V32"/>
    <mergeCell ref="T7:V7"/>
    <mergeCell ref="B8:C8"/>
    <mergeCell ref="D8:E8"/>
    <mergeCell ref="F8:I8"/>
    <mergeCell ref="M8:N8"/>
    <mergeCell ref="P8:Q8"/>
    <mergeCell ref="R8:S8"/>
    <mergeCell ref="T8:V8"/>
    <mergeCell ref="B7:C7"/>
    <mergeCell ref="D7:E7"/>
    <mergeCell ref="F7:I7"/>
    <mergeCell ref="M7:N7"/>
    <mergeCell ref="P7:Q7"/>
    <mergeCell ref="R7:S7"/>
    <mergeCell ref="B3:C6"/>
    <mergeCell ref="D3:E3"/>
    <mergeCell ref="F3:H3"/>
    <mergeCell ref="J3:K3"/>
    <mergeCell ref="L3:V3"/>
    <mergeCell ref="D4:E4"/>
    <mergeCell ref="F4:H4"/>
    <mergeCell ref="J4:K4"/>
    <mergeCell ref="L4:L6"/>
    <mergeCell ref="M4:N6"/>
    <mergeCell ref="O4:O6"/>
    <mergeCell ref="P4:S4"/>
    <mergeCell ref="T4:V6"/>
    <mergeCell ref="D5:E6"/>
    <mergeCell ref="F5:H6"/>
    <mergeCell ref="J5:J6"/>
    <mergeCell ref="K5:K6"/>
    <mergeCell ref="P5:Q6"/>
    <mergeCell ref="R5:S6"/>
  </mergeCells>
  <printOptions horizontalCentered="1" verticalCentered="1"/>
  <pageMargins left="0.47244094488188981" right="0.23622047244094491" top="0.59055118110236227" bottom="0.19685039370078741" header="0.51181102362204722" footer="7.874015748031496E-2"/>
  <pageSetup paperSize="9" scale="84" orientation="portrait" r:id="rId1"/>
  <headerFooter alignWithMargins="0">
    <oddHeader xml:space="preserve">&amp;C17
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4"/>
  <sheetViews>
    <sheetView zoomScale="70" zoomScaleNormal="70" workbookViewId="0">
      <selection activeCell="S16" sqref="S16"/>
    </sheetView>
  </sheetViews>
  <sheetFormatPr defaultRowHeight="15.75" x14ac:dyDescent="0.25"/>
  <cols>
    <col min="1" max="1" width="3" style="16" customWidth="1"/>
    <col min="2" max="2" width="5.42578125" style="16" customWidth="1"/>
    <col min="3" max="3" width="10.85546875" style="16" customWidth="1"/>
    <col min="4" max="4" width="10" style="16" customWidth="1"/>
    <col min="5" max="5" width="12.5703125" style="16" customWidth="1"/>
    <col min="6" max="6" width="11.140625" style="16" customWidth="1"/>
    <col min="7" max="7" width="11.42578125" style="16" customWidth="1"/>
    <col min="8" max="8" width="13" style="16" customWidth="1"/>
    <col min="9" max="9" width="12.42578125" style="16" customWidth="1"/>
    <col min="10" max="11" width="11.42578125" style="16" customWidth="1"/>
    <col min="12" max="12" width="13" style="16" customWidth="1"/>
    <col min="13" max="13" width="9.140625" style="16"/>
    <col min="14" max="14" width="13" style="16" bestFit="1" customWidth="1"/>
    <col min="15" max="15" width="11.28515625" style="16" bestFit="1" customWidth="1"/>
    <col min="16" max="18" width="9.140625" style="16"/>
    <col min="19" max="19" width="11.28515625" style="16" bestFit="1" customWidth="1"/>
    <col min="20" max="256" width="9.140625" style="16"/>
    <col min="257" max="257" width="3" style="16" customWidth="1"/>
    <col min="258" max="258" width="5.42578125" style="16" customWidth="1"/>
    <col min="259" max="259" width="10.85546875" style="16" customWidth="1"/>
    <col min="260" max="260" width="10" style="16" customWidth="1"/>
    <col min="261" max="261" width="12.5703125" style="16" customWidth="1"/>
    <col min="262" max="262" width="11.140625" style="16" customWidth="1"/>
    <col min="263" max="263" width="11.42578125" style="16" customWidth="1"/>
    <col min="264" max="264" width="13" style="16" customWidth="1"/>
    <col min="265" max="265" width="12.42578125" style="16" customWidth="1"/>
    <col min="266" max="267" width="11.42578125" style="16" customWidth="1"/>
    <col min="268" max="268" width="13" style="16" customWidth="1"/>
    <col min="269" max="269" width="9.140625" style="16"/>
    <col min="270" max="270" width="13" style="16" bestFit="1" customWidth="1"/>
    <col min="271" max="271" width="11.28515625" style="16" bestFit="1" customWidth="1"/>
    <col min="272" max="274" width="9.140625" style="16"/>
    <col min="275" max="275" width="11.28515625" style="16" bestFit="1" customWidth="1"/>
    <col min="276" max="512" width="9.140625" style="16"/>
    <col min="513" max="513" width="3" style="16" customWidth="1"/>
    <col min="514" max="514" width="5.42578125" style="16" customWidth="1"/>
    <col min="515" max="515" width="10.85546875" style="16" customWidth="1"/>
    <col min="516" max="516" width="10" style="16" customWidth="1"/>
    <col min="517" max="517" width="12.5703125" style="16" customWidth="1"/>
    <col min="518" max="518" width="11.140625" style="16" customWidth="1"/>
    <col min="519" max="519" width="11.42578125" style="16" customWidth="1"/>
    <col min="520" max="520" width="13" style="16" customWidth="1"/>
    <col min="521" max="521" width="12.42578125" style="16" customWidth="1"/>
    <col min="522" max="523" width="11.42578125" style="16" customWidth="1"/>
    <col min="524" max="524" width="13" style="16" customWidth="1"/>
    <col min="525" max="525" width="9.140625" style="16"/>
    <col min="526" max="526" width="13" style="16" bestFit="1" customWidth="1"/>
    <col min="527" max="527" width="11.28515625" style="16" bestFit="1" customWidth="1"/>
    <col min="528" max="530" width="9.140625" style="16"/>
    <col min="531" max="531" width="11.28515625" style="16" bestFit="1" customWidth="1"/>
    <col min="532" max="768" width="9.140625" style="16"/>
    <col min="769" max="769" width="3" style="16" customWidth="1"/>
    <col min="770" max="770" width="5.42578125" style="16" customWidth="1"/>
    <col min="771" max="771" width="10.85546875" style="16" customWidth="1"/>
    <col min="772" max="772" width="10" style="16" customWidth="1"/>
    <col min="773" max="773" width="12.5703125" style="16" customWidth="1"/>
    <col min="774" max="774" width="11.140625" style="16" customWidth="1"/>
    <col min="775" max="775" width="11.42578125" style="16" customWidth="1"/>
    <col min="776" max="776" width="13" style="16" customWidth="1"/>
    <col min="777" max="777" width="12.42578125" style="16" customWidth="1"/>
    <col min="778" max="779" width="11.42578125" style="16" customWidth="1"/>
    <col min="780" max="780" width="13" style="16" customWidth="1"/>
    <col min="781" max="781" width="9.140625" style="16"/>
    <col min="782" max="782" width="13" style="16" bestFit="1" customWidth="1"/>
    <col min="783" max="783" width="11.28515625" style="16" bestFit="1" customWidth="1"/>
    <col min="784" max="786" width="9.140625" style="16"/>
    <col min="787" max="787" width="11.28515625" style="16" bestFit="1" customWidth="1"/>
    <col min="788" max="1024" width="9.140625" style="16"/>
    <col min="1025" max="1025" width="3" style="16" customWidth="1"/>
    <col min="1026" max="1026" width="5.42578125" style="16" customWidth="1"/>
    <col min="1027" max="1027" width="10.85546875" style="16" customWidth="1"/>
    <col min="1028" max="1028" width="10" style="16" customWidth="1"/>
    <col min="1029" max="1029" width="12.5703125" style="16" customWidth="1"/>
    <col min="1030" max="1030" width="11.140625" style="16" customWidth="1"/>
    <col min="1031" max="1031" width="11.42578125" style="16" customWidth="1"/>
    <col min="1032" max="1032" width="13" style="16" customWidth="1"/>
    <col min="1033" max="1033" width="12.42578125" style="16" customWidth="1"/>
    <col min="1034" max="1035" width="11.42578125" style="16" customWidth="1"/>
    <col min="1036" max="1036" width="13" style="16" customWidth="1"/>
    <col min="1037" max="1037" width="9.140625" style="16"/>
    <col min="1038" max="1038" width="13" style="16" bestFit="1" customWidth="1"/>
    <col min="1039" max="1039" width="11.28515625" style="16" bestFit="1" customWidth="1"/>
    <col min="1040" max="1042" width="9.140625" style="16"/>
    <col min="1043" max="1043" width="11.28515625" style="16" bestFit="1" customWidth="1"/>
    <col min="1044" max="1280" width="9.140625" style="16"/>
    <col min="1281" max="1281" width="3" style="16" customWidth="1"/>
    <col min="1282" max="1282" width="5.42578125" style="16" customWidth="1"/>
    <col min="1283" max="1283" width="10.85546875" style="16" customWidth="1"/>
    <col min="1284" max="1284" width="10" style="16" customWidth="1"/>
    <col min="1285" max="1285" width="12.5703125" style="16" customWidth="1"/>
    <col min="1286" max="1286" width="11.140625" style="16" customWidth="1"/>
    <col min="1287" max="1287" width="11.42578125" style="16" customWidth="1"/>
    <col min="1288" max="1288" width="13" style="16" customWidth="1"/>
    <col min="1289" max="1289" width="12.42578125" style="16" customWidth="1"/>
    <col min="1290" max="1291" width="11.42578125" style="16" customWidth="1"/>
    <col min="1292" max="1292" width="13" style="16" customWidth="1"/>
    <col min="1293" max="1293" width="9.140625" style="16"/>
    <col min="1294" max="1294" width="13" style="16" bestFit="1" customWidth="1"/>
    <col min="1295" max="1295" width="11.28515625" style="16" bestFit="1" customWidth="1"/>
    <col min="1296" max="1298" width="9.140625" style="16"/>
    <col min="1299" max="1299" width="11.28515625" style="16" bestFit="1" customWidth="1"/>
    <col min="1300" max="1536" width="9.140625" style="16"/>
    <col min="1537" max="1537" width="3" style="16" customWidth="1"/>
    <col min="1538" max="1538" width="5.42578125" style="16" customWidth="1"/>
    <col min="1539" max="1539" width="10.85546875" style="16" customWidth="1"/>
    <col min="1540" max="1540" width="10" style="16" customWidth="1"/>
    <col min="1541" max="1541" width="12.5703125" style="16" customWidth="1"/>
    <col min="1542" max="1542" width="11.140625" style="16" customWidth="1"/>
    <col min="1543" max="1543" width="11.42578125" style="16" customWidth="1"/>
    <col min="1544" max="1544" width="13" style="16" customWidth="1"/>
    <col min="1545" max="1545" width="12.42578125" style="16" customWidth="1"/>
    <col min="1546" max="1547" width="11.42578125" style="16" customWidth="1"/>
    <col min="1548" max="1548" width="13" style="16" customWidth="1"/>
    <col min="1549" max="1549" width="9.140625" style="16"/>
    <col min="1550" max="1550" width="13" style="16" bestFit="1" customWidth="1"/>
    <col min="1551" max="1551" width="11.28515625" style="16" bestFit="1" customWidth="1"/>
    <col min="1552" max="1554" width="9.140625" style="16"/>
    <col min="1555" max="1555" width="11.28515625" style="16" bestFit="1" customWidth="1"/>
    <col min="1556" max="1792" width="9.140625" style="16"/>
    <col min="1793" max="1793" width="3" style="16" customWidth="1"/>
    <col min="1794" max="1794" width="5.42578125" style="16" customWidth="1"/>
    <col min="1795" max="1795" width="10.85546875" style="16" customWidth="1"/>
    <col min="1796" max="1796" width="10" style="16" customWidth="1"/>
    <col min="1797" max="1797" width="12.5703125" style="16" customWidth="1"/>
    <col min="1798" max="1798" width="11.140625" style="16" customWidth="1"/>
    <col min="1799" max="1799" width="11.42578125" style="16" customWidth="1"/>
    <col min="1800" max="1800" width="13" style="16" customWidth="1"/>
    <col min="1801" max="1801" width="12.42578125" style="16" customWidth="1"/>
    <col min="1802" max="1803" width="11.42578125" style="16" customWidth="1"/>
    <col min="1804" max="1804" width="13" style="16" customWidth="1"/>
    <col min="1805" max="1805" width="9.140625" style="16"/>
    <col min="1806" max="1806" width="13" style="16" bestFit="1" customWidth="1"/>
    <col min="1807" max="1807" width="11.28515625" style="16" bestFit="1" customWidth="1"/>
    <col min="1808" max="1810" width="9.140625" style="16"/>
    <col min="1811" max="1811" width="11.28515625" style="16" bestFit="1" customWidth="1"/>
    <col min="1812" max="2048" width="9.140625" style="16"/>
    <col min="2049" max="2049" width="3" style="16" customWidth="1"/>
    <col min="2050" max="2050" width="5.42578125" style="16" customWidth="1"/>
    <col min="2051" max="2051" width="10.85546875" style="16" customWidth="1"/>
    <col min="2052" max="2052" width="10" style="16" customWidth="1"/>
    <col min="2053" max="2053" width="12.5703125" style="16" customWidth="1"/>
    <col min="2054" max="2054" width="11.140625" style="16" customWidth="1"/>
    <col min="2055" max="2055" width="11.42578125" style="16" customWidth="1"/>
    <col min="2056" max="2056" width="13" style="16" customWidth="1"/>
    <col min="2057" max="2057" width="12.42578125" style="16" customWidth="1"/>
    <col min="2058" max="2059" width="11.42578125" style="16" customWidth="1"/>
    <col min="2060" max="2060" width="13" style="16" customWidth="1"/>
    <col min="2061" max="2061" width="9.140625" style="16"/>
    <col min="2062" max="2062" width="13" style="16" bestFit="1" customWidth="1"/>
    <col min="2063" max="2063" width="11.28515625" style="16" bestFit="1" customWidth="1"/>
    <col min="2064" max="2066" width="9.140625" style="16"/>
    <col min="2067" max="2067" width="11.28515625" style="16" bestFit="1" customWidth="1"/>
    <col min="2068" max="2304" width="9.140625" style="16"/>
    <col min="2305" max="2305" width="3" style="16" customWidth="1"/>
    <col min="2306" max="2306" width="5.42578125" style="16" customWidth="1"/>
    <col min="2307" max="2307" width="10.85546875" style="16" customWidth="1"/>
    <col min="2308" max="2308" width="10" style="16" customWidth="1"/>
    <col min="2309" max="2309" width="12.5703125" style="16" customWidth="1"/>
    <col min="2310" max="2310" width="11.140625" style="16" customWidth="1"/>
    <col min="2311" max="2311" width="11.42578125" style="16" customWidth="1"/>
    <col min="2312" max="2312" width="13" style="16" customWidth="1"/>
    <col min="2313" max="2313" width="12.42578125" style="16" customWidth="1"/>
    <col min="2314" max="2315" width="11.42578125" style="16" customWidth="1"/>
    <col min="2316" max="2316" width="13" style="16" customWidth="1"/>
    <col min="2317" max="2317" width="9.140625" style="16"/>
    <col min="2318" max="2318" width="13" style="16" bestFit="1" customWidth="1"/>
    <col min="2319" max="2319" width="11.28515625" style="16" bestFit="1" customWidth="1"/>
    <col min="2320" max="2322" width="9.140625" style="16"/>
    <col min="2323" max="2323" width="11.28515625" style="16" bestFit="1" customWidth="1"/>
    <col min="2324" max="2560" width="9.140625" style="16"/>
    <col min="2561" max="2561" width="3" style="16" customWidth="1"/>
    <col min="2562" max="2562" width="5.42578125" style="16" customWidth="1"/>
    <col min="2563" max="2563" width="10.85546875" style="16" customWidth="1"/>
    <col min="2564" max="2564" width="10" style="16" customWidth="1"/>
    <col min="2565" max="2565" width="12.5703125" style="16" customWidth="1"/>
    <col min="2566" max="2566" width="11.140625" style="16" customWidth="1"/>
    <col min="2567" max="2567" width="11.42578125" style="16" customWidth="1"/>
    <col min="2568" max="2568" width="13" style="16" customWidth="1"/>
    <col min="2569" max="2569" width="12.42578125" style="16" customWidth="1"/>
    <col min="2570" max="2571" width="11.42578125" style="16" customWidth="1"/>
    <col min="2572" max="2572" width="13" style="16" customWidth="1"/>
    <col min="2573" max="2573" width="9.140625" style="16"/>
    <col min="2574" max="2574" width="13" style="16" bestFit="1" customWidth="1"/>
    <col min="2575" max="2575" width="11.28515625" style="16" bestFit="1" customWidth="1"/>
    <col min="2576" max="2578" width="9.140625" style="16"/>
    <col min="2579" max="2579" width="11.28515625" style="16" bestFit="1" customWidth="1"/>
    <col min="2580" max="2816" width="9.140625" style="16"/>
    <col min="2817" max="2817" width="3" style="16" customWidth="1"/>
    <col min="2818" max="2818" width="5.42578125" style="16" customWidth="1"/>
    <col min="2819" max="2819" width="10.85546875" style="16" customWidth="1"/>
    <col min="2820" max="2820" width="10" style="16" customWidth="1"/>
    <col min="2821" max="2821" width="12.5703125" style="16" customWidth="1"/>
    <col min="2822" max="2822" width="11.140625" style="16" customWidth="1"/>
    <col min="2823" max="2823" width="11.42578125" style="16" customWidth="1"/>
    <col min="2824" max="2824" width="13" style="16" customWidth="1"/>
    <col min="2825" max="2825" width="12.42578125" style="16" customWidth="1"/>
    <col min="2826" max="2827" width="11.42578125" style="16" customWidth="1"/>
    <col min="2828" max="2828" width="13" style="16" customWidth="1"/>
    <col min="2829" max="2829" width="9.140625" style="16"/>
    <col min="2830" max="2830" width="13" style="16" bestFit="1" customWidth="1"/>
    <col min="2831" max="2831" width="11.28515625" style="16" bestFit="1" customWidth="1"/>
    <col min="2832" max="2834" width="9.140625" style="16"/>
    <col min="2835" max="2835" width="11.28515625" style="16" bestFit="1" customWidth="1"/>
    <col min="2836" max="3072" width="9.140625" style="16"/>
    <col min="3073" max="3073" width="3" style="16" customWidth="1"/>
    <col min="3074" max="3074" width="5.42578125" style="16" customWidth="1"/>
    <col min="3075" max="3075" width="10.85546875" style="16" customWidth="1"/>
    <col min="3076" max="3076" width="10" style="16" customWidth="1"/>
    <col min="3077" max="3077" width="12.5703125" style="16" customWidth="1"/>
    <col min="3078" max="3078" width="11.140625" style="16" customWidth="1"/>
    <col min="3079" max="3079" width="11.42578125" style="16" customWidth="1"/>
    <col min="3080" max="3080" width="13" style="16" customWidth="1"/>
    <col min="3081" max="3081" width="12.42578125" style="16" customWidth="1"/>
    <col min="3082" max="3083" width="11.42578125" style="16" customWidth="1"/>
    <col min="3084" max="3084" width="13" style="16" customWidth="1"/>
    <col min="3085" max="3085" width="9.140625" style="16"/>
    <col min="3086" max="3086" width="13" style="16" bestFit="1" customWidth="1"/>
    <col min="3087" max="3087" width="11.28515625" style="16" bestFit="1" customWidth="1"/>
    <col min="3088" max="3090" width="9.140625" style="16"/>
    <col min="3091" max="3091" width="11.28515625" style="16" bestFit="1" customWidth="1"/>
    <col min="3092" max="3328" width="9.140625" style="16"/>
    <col min="3329" max="3329" width="3" style="16" customWidth="1"/>
    <col min="3330" max="3330" width="5.42578125" style="16" customWidth="1"/>
    <col min="3331" max="3331" width="10.85546875" style="16" customWidth="1"/>
    <col min="3332" max="3332" width="10" style="16" customWidth="1"/>
    <col min="3333" max="3333" width="12.5703125" style="16" customWidth="1"/>
    <col min="3334" max="3334" width="11.140625" style="16" customWidth="1"/>
    <col min="3335" max="3335" width="11.42578125" style="16" customWidth="1"/>
    <col min="3336" max="3336" width="13" style="16" customWidth="1"/>
    <col min="3337" max="3337" width="12.42578125" style="16" customWidth="1"/>
    <col min="3338" max="3339" width="11.42578125" style="16" customWidth="1"/>
    <col min="3340" max="3340" width="13" style="16" customWidth="1"/>
    <col min="3341" max="3341" width="9.140625" style="16"/>
    <col min="3342" max="3342" width="13" style="16" bestFit="1" customWidth="1"/>
    <col min="3343" max="3343" width="11.28515625" style="16" bestFit="1" customWidth="1"/>
    <col min="3344" max="3346" width="9.140625" style="16"/>
    <col min="3347" max="3347" width="11.28515625" style="16" bestFit="1" customWidth="1"/>
    <col min="3348" max="3584" width="9.140625" style="16"/>
    <col min="3585" max="3585" width="3" style="16" customWidth="1"/>
    <col min="3586" max="3586" width="5.42578125" style="16" customWidth="1"/>
    <col min="3587" max="3587" width="10.85546875" style="16" customWidth="1"/>
    <col min="3588" max="3588" width="10" style="16" customWidth="1"/>
    <col min="3589" max="3589" width="12.5703125" style="16" customWidth="1"/>
    <col min="3590" max="3590" width="11.140625" style="16" customWidth="1"/>
    <col min="3591" max="3591" width="11.42578125" style="16" customWidth="1"/>
    <col min="3592" max="3592" width="13" style="16" customWidth="1"/>
    <col min="3593" max="3593" width="12.42578125" style="16" customWidth="1"/>
    <col min="3594" max="3595" width="11.42578125" style="16" customWidth="1"/>
    <col min="3596" max="3596" width="13" style="16" customWidth="1"/>
    <col min="3597" max="3597" width="9.140625" style="16"/>
    <col min="3598" max="3598" width="13" style="16" bestFit="1" customWidth="1"/>
    <col min="3599" max="3599" width="11.28515625" style="16" bestFit="1" customWidth="1"/>
    <col min="3600" max="3602" width="9.140625" style="16"/>
    <col min="3603" max="3603" width="11.28515625" style="16" bestFit="1" customWidth="1"/>
    <col min="3604" max="3840" width="9.140625" style="16"/>
    <col min="3841" max="3841" width="3" style="16" customWidth="1"/>
    <col min="3842" max="3842" width="5.42578125" style="16" customWidth="1"/>
    <col min="3843" max="3843" width="10.85546875" style="16" customWidth="1"/>
    <col min="3844" max="3844" width="10" style="16" customWidth="1"/>
    <col min="3845" max="3845" width="12.5703125" style="16" customWidth="1"/>
    <col min="3846" max="3846" width="11.140625" style="16" customWidth="1"/>
    <col min="3847" max="3847" width="11.42578125" style="16" customWidth="1"/>
    <col min="3848" max="3848" width="13" style="16" customWidth="1"/>
    <col min="3849" max="3849" width="12.42578125" style="16" customWidth="1"/>
    <col min="3850" max="3851" width="11.42578125" style="16" customWidth="1"/>
    <col min="3852" max="3852" width="13" style="16" customWidth="1"/>
    <col min="3853" max="3853" width="9.140625" style="16"/>
    <col min="3854" max="3854" width="13" style="16" bestFit="1" customWidth="1"/>
    <col min="3855" max="3855" width="11.28515625" style="16" bestFit="1" customWidth="1"/>
    <col min="3856" max="3858" width="9.140625" style="16"/>
    <col min="3859" max="3859" width="11.28515625" style="16" bestFit="1" customWidth="1"/>
    <col min="3860" max="4096" width="9.140625" style="16"/>
    <col min="4097" max="4097" width="3" style="16" customWidth="1"/>
    <col min="4098" max="4098" width="5.42578125" style="16" customWidth="1"/>
    <col min="4099" max="4099" width="10.85546875" style="16" customWidth="1"/>
    <col min="4100" max="4100" width="10" style="16" customWidth="1"/>
    <col min="4101" max="4101" width="12.5703125" style="16" customWidth="1"/>
    <col min="4102" max="4102" width="11.140625" style="16" customWidth="1"/>
    <col min="4103" max="4103" width="11.42578125" style="16" customWidth="1"/>
    <col min="4104" max="4104" width="13" style="16" customWidth="1"/>
    <col min="4105" max="4105" width="12.42578125" style="16" customWidth="1"/>
    <col min="4106" max="4107" width="11.42578125" style="16" customWidth="1"/>
    <col min="4108" max="4108" width="13" style="16" customWidth="1"/>
    <col min="4109" max="4109" width="9.140625" style="16"/>
    <col min="4110" max="4110" width="13" style="16" bestFit="1" customWidth="1"/>
    <col min="4111" max="4111" width="11.28515625" style="16" bestFit="1" customWidth="1"/>
    <col min="4112" max="4114" width="9.140625" style="16"/>
    <col min="4115" max="4115" width="11.28515625" style="16" bestFit="1" customWidth="1"/>
    <col min="4116" max="4352" width="9.140625" style="16"/>
    <col min="4353" max="4353" width="3" style="16" customWidth="1"/>
    <col min="4354" max="4354" width="5.42578125" style="16" customWidth="1"/>
    <col min="4355" max="4355" width="10.85546875" style="16" customWidth="1"/>
    <col min="4356" max="4356" width="10" style="16" customWidth="1"/>
    <col min="4357" max="4357" width="12.5703125" style="16" customWidth="1"/>
    <col min="4358" max="4358" width="11.140625" style="16" customWidth="1"/>
    <col min="4359" max="4359" width="11.42578125" style="16" customWidth="1"/>
    <col min="4360" max="4360" width="13" style="16" customWidth="1"/>
    <col min="4361" max="4361" width="12.42578125" style="16" customWidth="1"/>
    <col min="4362" max="4363" width="11.42578125" style="16" customWidth="1"/>
    <col min="4364" max="4364" width="13" style="16" customWidth="1"/>
    <col min="4365" max="4365" width="9.140625" style="16"/>
    <col min="4366" max="4366" width="13" style="16" bestFit="1" customWidth="1"/>
    <col min="4367" max="4367" width="11.28515625" style="16" bestFit="1" customWidth="1"/>
    <col min="4368" max="4370" width="9.140625" style="16"/>
    <col min="4371" max="4371" width="11.28515625" style="16" bestFit="1" customWidth="1"/>
    <col min="4372" max="4608" width="9.140625" style="16"/>
    <col min="4609" max="4609" width="3" style="16" customWidth="1"/>
    <col min="4610" max="4610" width="5.42578125" style="16" customWidth="1"/>
    <col min="4611" max="4611" width="10.85546875" style="16" customWidth="1"/>
    <col min="4612" max="4612" width="10" style="16" customWidth="1"/>
    <col min="4613" max="4613" width="12.5703125" style="16" customWidth="1"/>
    <col min="4614" max="4614" width="11.140625" style="16" customWidth="1"/>
    <col min="4615" max="4615" width="11.42578125" style="16" customWidth="1"/>
    <col min="4616" max="4616" width="13" style="16" customWidth="1"/>
    <col min="4617" max="4617" width="12.42578125" style="16" customWidth="1"/>
    <col min="4618" max="4619" width="11.42578125" style="16" customWidth="1"/>
    <col min="4620" max="4620" width="13" style="16" customWidth="1"/>
    <col min="4621" max="4621" width="9.140625" style="16"/>
    <col min="4622" max="4622" width="13" style="16" bestFit="1" customWidth="1"/>
    <col min="4623" max="4623" width="11.28515625" style="16" bestFit="1" customWidth="1"/>
    <col min="4624" max="4626" width="9.140625" style="16"/>
    <col min="4627" max="4627" width="11.28515625" style="16" bestFit="1" customWidth="1"/>
    <col min="4628" max="4864" width="9.140625" style="16"/>
    <col min="4865" max="4865" width="3" style="16" customWidth="1"/>
    <col min="4866" max="4866" width="5.42578125" style="16" customWidth="1"/>
    <col min="4867" max="4867" width="10.85546875" style="16" customWidth="1"/>
    <col min="4868" max="4868" width="10" style="16" customWidth="1"/>
    <col min="4869" max="4869" width="12.5703125" style="16" customWidth="1"/>
    <col min="4870" max="4870" width="11.140625" style="16" customWidth="1"/>
    <col min="4871" max="4871" width="11.42578125" style="16" customWidth="1"/>
    <col min="4872" max="4872" width="13" style="16" customWidth="1"/>
    <col min="4873" max="4873" width="12.42578125" style="16" customWidth="1"/>
    <col min="4874" max="4875" width="11.42578125" style="16" customWidth="1"/>
    <col min="4876" max="4876" width="13" style="16" customWidth="1"/>
    <col min="4877" max="4877" width="9.140625" style="16"/>
    <col min="4878" max="4878" width="13" style="16" bestFit="1" customWidth="1"/>
    <col min="4879" max="4879" width="11.28515625" style="16" bestFit="1" customWidth="1"/>
    <col min="4880" max="4882" width="9.140625" style="16"/>
    <col min="4883" max="4883" width="11.28515625" style="16" bestFit="1" customWidth="1"/>
    <col min="4884" max="5120" width="9.140625" style="16"/>
    <col min="5121" max="5121" width="3" style="16" customWidth="1"/>
    <col min="5122" max="5122" width="5.42578125" style="16" customWidth="1"/>
    <col min="5123" max="5123" width="10.85546875" style="16" customWidth="1"/>
    <col min="5124" max="5124" width="10" style="16" customWidth="1"/>
    <col min="5125" max="5125" width="12.5703125" style="16" customWidth="1"/>
    <col min="5126" max="5126" width="11.140625" style="16" customWidth="1"/>
    <col min="5127" max="5127" width="11.42578125" style="16" customWidth="1"/>
    <col min="5128" max="5128" width="13" style="16" customWidth="1"/>
    <col min="5129" max="5129" width="12.42578125" style="16" customWidth="1"/>
    <col min="5130" max="5131" width="11.42578125" style="16" customWidth="1"/>
    <col min="5132" max="5132" width="13" style="16" customWidth="1"/>
    <col min="5133" max="5133" width="9.140625" style="16"/>
    <col min="5134" max="5134" width="13" style="16" bestFit="1" customWidth="1"/>
    <col min="5135" max="5135" width="11.28515625" style="16" bestFit="1" customWidth="1"/>
    <col min="5136" max="5138" width="9.140625" style="16"/>
    <col min="5139" max="5139" width="11.28515625" style="16" bestFit="1" customWidth="1"/>
    <col min="5140" max="5376" width="9.140625" style="16"/>
    <col min="5377" max="5377" width="3" style="16" customWidth="1"/>
    <col min="5378" max="5378" width="5.42578125" style="16" customWidth="1"/>
    <col min="5379" max="5379" width="10.85546875" style="16" customWidth="1"/>
    <col min="5380" max="5380" width="10" style="16" customWidth="1"/>
    <col min="5381" max="5381" width="12.5703125" style="16" customWidth="1"/>
    <col min="5382" max="5382" width="11.140625" style="16" customWidth="1"/>
    <col min="5383" max="5383" width="11.42578125" style="16" customWidth="1"/>
    <col min="5384" max="5384" width="13" style="16" customWidth="1"/>
    <col min="5385" max="5385" width="12.42578125" style="16" customWidth="1"/>
    <col min="5386" max="5387" width="11.42578125" style="16" customWidth="1"/>
    <col min="5388" max="5388" width="13" style="16" customWidth="1"/>
    <col min="5389" max="5389" width="9.140625" style="16"/>
    <col min="5390" max="5390" width="13" style="16" bestFit="1" customWidth="1"/>
    <col min="5391" max="5391" width="11.28515625" style="16" bestFit="1" customWidth="1"/>
    <col min="5392" max="5394" width="9.140625" style="16"/>
    <col min="5395" max="5395" width="11.28515625" style="16" bestFit="1" customWidth="1"/>
    <col min="5396" max="5632" width="9.140625" style="16"/>
    <col min="5633" max="5633" width="3" style="16" customWidth="1"/>
    <col min="5634" max="5634" width="5.42578125" style="16" customWidth="1"/>
    <col min="5635" max="5635" width="10.85546875" style="16" customWidth="1"/>
    <col min="5636" max="5636" width="10" style="16" customWidth="1"/>
    <col min="5637" max="5637" width="12.5703125" style="16" customWidth="1"/>
    <col min="5638" max="5638" width="11.140625" style="16" customWidth="1"/>
    <col min="5639" max="5639" width="11.42578125" style="16" customWidth="1"/>
    <col min="5640" max="5640" width="13" style="16" customWidth="1"/>
    <col min="5641" max="5641" width="12.42578125" style="16" customWidth="1"/>
    <col min="5642" max="5643" width="11.42578125" style="16" customWidth="1"/>
    <col min="5644" max="5644" width="13" style="16" customWidth="1"/>
    <col min="5645" max="5645" width="9.140625" style="16"/>
    <col min="5646" max="5646" width="13" style="16" bestFit="1" customWidth="1"/>
    <col min="5647" max="5647" width="11.28515625" style="16" bestFit="1" customWidth="1"/>
    <col min="5648" max="5650" width="9.140625" style="16"/>
    <col min="5651" max="5651" width="11.28515625" style="16" bestFit="1" customWidth="1"/>
    <col min="5652" max="5888" width="9.140625" style="16"/>
    <col min="5889" max="5889" width="3" style="16" customWidth="1"/>
    <col min="5890" max="5890" width="5.42578125" style="16" customWidth="1"/>
    <col min="5891" max="5891" width="10.85546875" style="16" customWidth="1"/>
    <col min="5892" max="5892" width="10" style="16" customWidth="1"/>
    <col min="5893" max="5893" width="12.5703125" style="16" customWidth="1"/>
    <col min="5894" max="5894" width="11.140625" style="16" customWidth="1"/>
    <col min="5895" max="5895" width="11.42578125" style="16" customWidth="1"/>
    <col min="5896" max="5896" width="13" style="16" customWidth="1"/>
    <col min="5897" max="5897" width="12.42578125" style="16" customWidth="1"/>
    <col min="5898" max="5899" width="11.42578125" style="16" customWidth="1"/>
    <col min="5900" max="5900" width="13" style="16" customWidth="1"/>
    <col min="5901" max="5901" width="9.140625" style="16"/>
    <col min="5902" max="5902" width="13" style="16" bestFit="1" customWidth="1"/>
    <col min="5903" max="5903" width="11.28515625" style="16" bestFit="1" customWidth="1"/>
    <col min="5904" max="5906" width="9.140625" style="16"/>
    <col min="5907" max="5907" width="11.28515625" style="16" bestFit="1" customWidth="1"/>
    <col min="5908" max="6144" width="9.140625" style="16"/>
    <col min="6145" max="6145" width="3" style="16" customWidth="1"/>
    <col min="6146" max="6146" width="5.42578125" style="16" customWidth="1"/>
    <col min="6147" max="6147" width="10.85546875" style="16" customWidth="1"/>
    <col min="6148" max="6148" width="10" style="16" customWidth="1"/>
    <col min="6149" max="6149" width="12.5703125" style="16" customWidth="1"/>
    <col min="6150" max="6150" width="11.140625" style="16" customWidth="1"/>
    <col min="6151" max="6151" width="11.42578125" style="16" customWidth="1"/>
    <col min="6152" max="6152" width="13" style="16" customWidth="1"/>
    <col min="6153" max="6153" width="12.42578125" style="16" customWidth="1"/>
    <col min="6154" max="6155" width="11.42578125" style="16" customWidth="1"/>
    <col min="6156" max="6156" width="13" style="16" customWidth="1"/>
    <col min="6157" max="6157" width="9.140625" style="16"/>
    <col min="6158" max="6158" width="13" style="16" bestFit="1" customWidth="1"/>
    <col min="6159" max="6159" width="11.28515625" style="16" bestFit="1" customWidth="1"/>
    <col min="6160" max="6162" width="9.140625" style="16"/>
    <col min="6163" max="6163" width="11.28515625" style="16" bestFit="1" customWidth="1"/>
    <col min="6164" max="6400" width="9.140625" style="16"/>
    <col min="6401" max="6401" width="3" style="16" customWidth="1"/>
    <col min="6402" max="6402" width="5.42578125" style="16" customWidth="1"/>
    <col min="6403" max="6403" width="10.85546875" style="16" customWidth="1"/>
    <col min="6404" max="6404" width="10" style="16" customWidth="1"/>
    <col min="6405" max="6405" width="12.5703125" style="16" customWidth="1"/>
    <col min="6406" max="6406" width="11.140625" style="16" customWidth="1"/>
    <col min="6407" max="6407" width="11.42578125" style="16" customWidth="1"/>
    <col min="6408" max="6408" width="13" style="16" customWidth="1"/>
    <col min="6409" max="6409" width="12.42578125" style="16" customWidth="1"/>
    <col min="6410" max="6411" width="11.42578125" style="16" customWidth="1"/>
    <col min="6412" max="6412" width="13" style="16" customWidth="1"/>
    <col min="6413" max="6413" width="9.140625" style="16"/>
    <col min="6414" max="6414" width="13" style="16" bestFit="1" customWidth="1"/>
    <col min="6415" max="6415" width="11.28515625" style="16" bestFit="1" customWidth="1"/>
    <col min="6416" max="6418" width="9.140625" style="16"/>
    <col min="6419" max="6419" width="11.28515625" style="16" bestFit="1" customWidth="1"/>
    <col min="6420" max="6656" width="9.140625" style="16"/>
    <col min="6657" max="6657" width="3" style="16" customWidth="1"/>
    <col min="6658" max="6658" width="5.42578125" style="16" customWidth="1"/>
    <col min="6659" max="6659" width="10.85546875" style="16" customWidth="1"/>
    <col min="6660" max="6660" width="10" style="16" customWidth="1"/>
    <col min="6661" max="6661" width="12.5703125" style="16" customWidth="1"/>
    <col min="6662" max="6662" width="11.140625" style="16" customWidth="1"/>
    <col min="6663" max="6663" width="11.42578125" style="16" customWidth="1"/>
    <col min="6664" max="6664" width="13" style="16" customWidth="1"/>
    <col min="6665" max="6665" width="12.42578125" style="16" customWidth="1"/>
    <col min="6666" max="6667" width="11.42578125" style="16" customWidth="1"/>
    <col min="6668" max="6668" width="13" style="16" customWidth="1"/>
    <col min="6669" max="6669" width="9.140625" style="16"/>
    <col min="6670" max="6670" width="13" style="16" bestFit="1" customWidth="1"/>
    <col min="6671" max="6671" width="11.28515625" style="16" bestFit="1" customWidth="1"/>
    <col min="6672" max="6674" width="9.140625" style="16"/>
    <col min="6675" max="6675" width="11.28515625" style="16" bestFit="1" customWidth="1"/>
    <col min="6676" max="6912" width="9.140625" style="16"/>
    <col min="6913" max="6913" width="3" style="16" customWidth="1"/>
    <col min="6914" max="6914" width="5.42578125" style="16" customWidth="1"/>
    <col min="6915" max="6915" width="10.85546875" style="16" customWidth="1"/>
    <col min="6916" max="6916" width="10" style="16" customWidth="1"/>
    <col min="6917" max="6917" width="12.5703125" style="16" customWidth="1"/>
    <col min="6918" max="6918" width="11.140625" style="16" customWidth="1"/>
    <col min="6919" max="6919" width="11.42578125" style="16" customWidth="1"/>
    <col min="6920" max="6920" width="13" style="16" customWidth="1"/>
    <col min="6921" max="6921" width="12.42578125" style="16" customWidth="1"/>
    <col min="6922" max="6923" width="11.42578125" style="16" customWidth="1"/>
    <col min="6924" max="6924" width="13" style="16" customWidth="1"/>
    <col min="6925" max="6925" width="9.140625" style="16"/>
    <col min="6926" max="6926" width="13" style="16" bestFit="1" customWidth="1"/>
    <col min="6927" max="6927" width="11.28515625" style="16" bestFit="1" customWidth="1"/>
    <col min="6928" max="6930" width="9.140625" style="16"/>
    <col min="6931" max="6931" width="11.28515625" style="16" bestFit="1" customWidth="1"/>
    <col min="6932" max="7168" width="9.140625" style="16"/>
    <col min="7169" max="7169" width="3" style="16" customWidth="1"/>
    <col min="7170" max="7170" width="5.42578125" style="16" customWidth="1"/>
    <col min="7171" max="7171" width="10.85546875" style="16" customWidth="1"/>
    <col min="7172" max="7172" width="10" style="16" customWidth="1"/>
    <col min="7173" max="7173" width="12.5703125" style="16" customWidth="1"/>
    <col min="7174" max="7174" width="11.140625" style="16" customWidth="1"/>
    <col min="7175" max="7175" width="11.42578125" style="16" customWidth="1"/>
    <col min="7176" max="7176" width="13" style="16" customWidth="1"/>
    <col min="7177" max="7177" width="12.42578125" style="16" customWidth="1"/>
    <col min="7178" max="7179" width="11.42578125" style="16" customWidth="1"/>
    <col min="7180" max="7180" width="13" style="16" customWidth="1"/>
    <col min="7181" max="7181" width="9.140625" style="16"/>
    <col min="7182" max="7182" width="13" style="16" bestFit="1" customWidth="1"/>
    <col min="7183" max="7183" width="11.28515625" style="16" bestFit="1" customWidth="1"/>
    <col min="7184" max="7186" width="9.140625" style="16"/>
    <col min="7187" max="7187" width="11.28515625" style="16" bestFit="1" customWidth="1"/>
    <col min="7188" max="7424" width="9.140625" style="16"/>
    <col min="7425" max="7425" width="3" style="16" customWidth="1"/>
    <col min="7426" max="7426" width="5.42578125" style="16" customWidth="1"/>
    <col min="7427" max="7427" width="10.85546875" style="16" customWidth="1"/>
    <col min="7428" max="7428" width="10" style="16" customWidth="1"/>
    <col min="7429" max="7429" width="12.5703125" style="16" customWidth="1"/>
    <col min="7430" max="7430" width="11.140625" style="16" customWidth="1"/>
    <col min="7431" max="7431" width="11.42578125" style="16" customWidth="1"/>
    <col min="7432" max="7432" width="13" style="16" customWidth="1"/>
    <col min="7433" max="7433" width="12.42578125" style="16" customWidth="1"/>
    <col min="7434" max="7435" width="11.42578125" style="16" customWidth="1"/>
    <col min="7436" max="7436" width="13" style="16" customWidth="1"/>
    <col min="7437" max="7437" width="9.140625" style="16"/>
    <col min="7438" max="7438" width="13" style="16" bestFit="1" customWidth="1"/>
    <col min="7439" max="7439" width="11.28515625" style="16" bestFit="1" customWidth="1"/>
    <col min="7440" max="7442" width="9.140625" style="16"/>
    <col min="7443" max="7443" width="11.28515625" style="16" bestFit="1" customWidth="1"/>
    <col min="7444" max="7680" width="9.140625" style="16"/>
    <col min="7681" max="7681" width="3" style="16" customWidth="1"/>
    <col min="7682" max="7682" width="5.42578125" style="16" customWidth="1"/>
    <col min="7683" max="7683" width="10.85546875" style="16" customWidth="1"/>
    <col min="7684" max="7684" width="10" style="16" customWidth="1"/>
    <col min="7685" max="7685" width="12.5703125" style="16" customWidth="1"/>
    <col min="7686" max="7686" width="11.140625" style="16" customWidth="1"/>
    <col min="7687" max="7687" width="11.42578125" style="16" customWidth="1"/>
    <col min="7688" max="7688" width="13" style="16" customWidth="1"/>
    <col min="7689" max="7689" width="12.42578125" style="16" customWidth="1"/>
    <col min="7690" max="7691" width="11.42578125" style="16" customWidth="1"/>
    <col min="7692" max="7692" width="13" style="16" customWidth="1"/>
    <col min="7693" max="7693" width="9.140625" style="16"/>
    <col min="7694" max="7694" width="13" style="16" bestFit="1" customWidth="1"/>
    <col min="7695" max="7695" width="11.28515625" style="16" bestFit="1" customWidth="1"/>
    <col min="7696" max="7698" width="9.140625" style="16"/>
    <col min="7699" max="7699" width="11.28515625" style="16" bestFit="1" customWidth="1"/>
    <col min="7700" max="7936" width="9.140625" style="16"/>
    <col min="7937" max="7937" width="3" style="16" customWidth="1"/>
    <col min="7938" max="7938" width="5.42578125" style="16" customWidth="1"/>
    <col min="7939" max="7939" width="10.85546875" style="16" customWidth="1"/>
    <col min="7940" max="7940" width="10" style="16" customWidth="1"/>
    <col min="7941" max="7941" width="12.5703125" style="16" customWidth="1"/>
    <col min="7942" max="7942" width="11.140625" style="16" customWidth="1"/>
    <col min="7943" max="7943" width="11.42578125" style="16" customWidth="1"/>
    <col min="7944" max="7944" width="13" style="16" customWidth="1"/>
    <col min="7945" max="7945" width="12.42578125" style="16" customWidth="1"/>
    <col min="7946" max="7947" width="11.42578125" style="16" customWidth="1"/>
    <col min="7948" max="7948" width="13" style="16" customWidth="1"/>
    <col min="7949" max="7949" width="9.140625" style="16"/>
    <col min="7950" max="7950" width="13" style="16" bestFit="1" customWidth="1"/>
    <col min="7951" max="7951" width="11.28515625" style="16" bestFit="1" customWidth="1"/>
    <col min="7952" max="7954" width="9.140625" style="16"/>
    <col min="7955" max="7955" width="11.28515625" style="16" bestFit="1" customWidth="1"/>
    <col min="7956" max="8192" width="9.140625" style="16"/>
    <col min="8193" max="8193" width="3" style="16" customWidth="1"/>
    <col min="8194" max="8194" width="5.42578125" style="16" customWidth="1"/>
    <col min="8195" max="8195" width="10.85546875" style="16" customWidth="1"/>
    <col min="8196" max="8196" width="10" style="16" customWidth="1"/>
    <col min="8197" max="8197" width="12.5703125" style="16" customWidth="1"/>
    <col min="8198" max="8198" width="11.140625" style="16" customWidth="1"/>
    <col min="8199" max="8199" width="11.42578125" style="16" customWidth="1"/>
    <col min="8200" max="8200" width="13" style="16" customWidth="1"/>
    <col min="8201" max="8201" width="12.42578125" style="16" customWidth="1"/>
    <col min="8202" max="8203" width="11.42578125" style="16" customWidth="1"/>
    <col min="8204" max="8204" width="13" style="16" customWidth="1"/>
    <col min="8205" max="8205" width="9.140625" style="16"/>
    <col min="8206" max="8206" width="13" style="16" bestFit="1" customWidth="1"/>
    <col min="8207" max="8207" width="11.28515625" style="16" bestFit="1" customWidth="1"/>
    <col min="8208" max="8210" width="9.140625" style="16"/>
    <col min="8211" max="8211" width="11.28515625" style="16" bestFit="1" customWidth="1"/>
    <col min="8212" max="8448" width="9.140625" style="16"/>
    <col min="8449" max="8449" width="3" style="16" customWidth="1"/>
    <col min="8450" max="8450" width="5.42578125" style="16" customWidth="1"/>
    <col min="8451" max="8451" width="10.85546875" style="16" customWidth="1"/>
    <col min="8452" max="8452" width="10" style="16" customWidth="1"/>
    <col min="8453" max="8453" width="12.5703125" style="16" customWidth="1"/>
    <col min="8454" max="8454" width="11.140625" style="16" customWidth="1"/>
    <col min="8455" max="8455" width="11.42578125" style="16" customWidth="1"/>
    <col min="8456" max="8456" width="13" style="16" customWidth="1"/>
    <col min="8457" max="8457" width="12.42578125" style="16" customWidth="1"/>
    <col min="8458" max="8459" width="11.42578125" style="16" customWidth="1"/>
    <col min="8460" max="8460" width="13" style="16" customWidth="1"/>
    <col min="8461" max="8461" width="9.140625" style="16"/>
    <col min="8462" max="8462" width="13" style="16" bestFit="1" customWidth="1"/>
    <col min="8463" max="8463" width="11.28515625" style="16" bestFit="1" customWidth="1"/>
    <col min="8464" max="8466" width="9.140625" style="16"/>
    <col min="8467" max="8467" width="11.28515625" style="16" bestFit="1" customWidth="1"/>
    <col min="8468" max="8704" width="9.140625" style="16"/>
    <col min="8705" max="8705" width="3" style="16" customWidth="1"/>
    <col min="8706" max="8706" width="5.42578125" style="16" customWidth="1"/>
    <col min="8707" max="8707" width="10.85546875" style="16" customWidth="1"/>
    <col min="8708" max="8708" width="10" style="16" customWidth="1"/>
    <col min="8709" max="8709" width="12.5703125" style="16" customWidth="1"/>
    <col min="8710" max="8710" width="11.140625" style="16" customWidth="1"/>
    <col min="8711" max="8711" width="11.42578125" style="16" customWidth="1"/>
    <col min="8712" max="8712" width="13" style="16" customWidth="1"/>
    <col min="8713" max="8713" width="12.42578125" style="16" customWidth="1"/>
    <col min="8714" max="8715" width="11.42578125" style="16" customWidth="1"/>
    <col min="8716" max="8716" width="13" style="16" customWidth="1"/>
    <col min="8717" max="8717" width="9.140625" style="16"/>
    <col min="8718" max="8718" width="13" style="16" bestFit="1" customWidth="1"/>
    <col min="8719" max="8719" width="11.28515625" style="16" bestFit="1" customWidth="1"/>
    <col min="8720" max="8722" width="9.140625" style="16"/>
    <col min="8723" max="8723" width="11.28515625" style="16" bestFit="1" customWidth="1"/>
    <col min="8724" max="8960" width="9.140625" style="16"/>
    <col min="8961" max="8961" width="3" style="16" customWidth="1"/>
    <col min="8962" max="8962" width="5.42578125" style="16" customWidth="1"/>
    <col min="8963" max="8963" width="10.85546875" style="16" customWidth="1"/>
    <col min="8964" max="8964" width="10" style="16" customWidth="1"/>
    <col min="8965" max="8965" width="12.5703125" style="16" customWidth="1"/>
    <col min="8966" max="8966" width="11.140625" style="16" customWidth="1"/>
    <col min="8967" max="8967" width="11.42578125" style="16" customWidth="1"/>
    <col min="8968" max="8968" width="13" style="16" customWidth="1"/>
    <col min="8969" max="8969" width="12.42578125" style="16" customWidth="1"/>
    <col min="8970" max="8971" width="11.42578125" style="16" customWidth="1"/>
    <col min="8972" max="8972" width="13" style="16" customWidth="1"/>
    <col min="8973" max="8973" width="9.140625" style="16"/>
    <col min="8974" max="8974" width="13" style="16" bestFit="1" customWidth="1"/>
    <col min="8975" max="8975" width="11.28515625" style="16" bestFit="1" customWidth="1"/>
    <col min="8976" max="8978" width="9.140625" style="16"/>
    <col min="8979" max="8979" width="11.28515625" style="16" bestFit="1" customWidth="1"/>
    <col min="8980" max="9216" width="9.140625" style="16"/>
    <col min="9217" max="9217" width="3" style="16" customWidth="1"/>
    <col min="9218" max="9218" width="5.42578125" style="16" customWidth="1"/>
    <col min="9219" max="9219" width="10.85546875" style="16" customWidth="1"/>
    <col min="9220" max="9220" width="10" style="16" customWidth="1"/>
    <col min="9221" max="9221" width="12.5703125" style="16" customWidth="1"/>
    <col min="9222" max="9222" width="11.140625" style="16" customWidth="1"/>
    <col min="9223" max="9223" width="11.42578125" style="16" customWidth="1"/>
    <col min="9224" max="9224" width="13" style="16" customWidth="1"/>
    <col min="9225" max="9225" width="12.42578125" style="16" customWidth="1"/>
    <col min="9226" max="9227" width="11.42578125" style="16" customWidth="1"/>
    <col min="9228" max="9228" width="13" style="16" customWidth="1"/>
    <col min="9229" max="9229" width="9.140625" style="16"/>
    <col min="9230" max="9230" width="13" style="16" bestFit="1" customWidth="1"/>
    <col min="9231" max="9231" width="11.28515625" style="16" bestFit="1" customWidth="1"/>
    <col min="9232" max="9234" width="9.140625" style="16"/>
    <col min="9235" max="9235" width="11.28515625" style="16" bestFit="1" customWidth="1"/>
    <col min="9236" max="9472" width="9.140625" style="16"/>
    <col min="9473" max="9473" width="3" style="16" customWidth="1"/>
    <col min="9474" max="9474" width="5.42578125" style="16" customWidth="1"/>
    <col min="9475" max="9475" width="10.85546875" style="16" customWidth="1"/>
    <col min="9476" max="9476" width="10" style="16" customWidth="1"/>
    <col min="9477" max="9477" width="12.5703125" style="16" customWidth="1"/>
    <col min="9478" max="9478" width="11.140625" style="16" customWidth="1"/>
    <col min="9479" max="9479" width="11.42578125" style="16" customWidth="1"/>
    <col min="9480" max="9480" width="13" style="16" customWidth="1"/>
    <col min="9481" max="9481" width="12.42578125" style="16" customWidth="1"/>
    <col min="9482" max="9483" width="11.42578125" style="16" customWidth="1"/>
    <col min="9484" max="9484" width="13" style="16" customWidth="1"/>
    <col min="9485" max="9485" width="9.140625" style="16"/>
    <col min="9486" max="9486" width="13" style="16" bestFit="1" customWidth="1"/>
    <col min="9487" max="9487" width="11.28515625" style="16" bestFit="1" customWidth="1"/>
    <col min="9488" max="9490" width="9.140625" style="16"/>
    <col min="9491" max="9491" width="11.28515625" style="16" bestFit="1" customWidth="1"/>
    <col min="9492" max="9728" width="9.140625" style="16"/>
    <col min="9729" max="9729" width="3" style="16" customWidth="1"/>
    <col min="9730" max="9730" width="5.42578125" style="16" customWidth="1"/>
    <col min="9731" max="9731" width="10.85546875" style="16" customWidth="1"/>
    <col min="9732" max="9732" width="10" style="16" customWidth="1"/>
    <col min="9733" max="9733" width="12.5703125" style="16" customWidth="1"/>
    <col min="9734" max="9734" width="11.140625" style="16" customWidth="1"/>
    <col min="9735" max="9735" width="11.42578125" style="16" customWidth="1"/>
    <col min="9736" max="9736" width="13" style="16" customWidth="1"/>
    <col min="9737" max="9737" width="12.42578125" style="16" customWidth="1"/>
    <col min="9738" max="9739" width="11.42578125" style="16" customWidth="1"/>
    <col min="9740" max="9740" width="13" style="16" customWidth="1"/>
    <col min="9741" max="9741" width="9.140625" style="16"/>
    <col min="9742" max="9742" width="13" style="16" bestFit="1" customWidth="1"/>
    <col min="9743" max="9743" width="11.28515625" style="16" bestFit="1" customWidth="1"/>
    <col min="9744" max="9746" width="9.140625" style="16"/>
    <col min="9747" max="9747" width="11.28515625" style="16" bestFit="1" customWidth="1"/>
    <col min="9748" max="9984" width="9.140625" style="16"/>
    <col min="9985" max="9985" width="3" style="16" customWidth="1"/>
    <col min="9986" max="9986" width="5.42578125" style="16" customWidth="1"/>
    <col min="9987" max="9987" width="10.85546875" style="16" customWidth="1"/>
    <col min="9988" max="9988" width="10" style="16" customWidth="1"/>
    <col min="9989" max="9989" width="12.5703125" style="16" customWidth="1"/>
    <col min="9990" max="9990" width="11.140625" style="16" customWidth="1"/>
    <col min="9991" max="9991" width="11.42578125" style="16" customWidth="1"/>
    <col min="9992" max="9992" width="13" style="16" customWidth="1"/>
    <col min="9993" max="9993" width="12.42578125" style="16" customWidth="1"/>
    <col min="9994" max="9995" width="11.42578125" style="16" customWidth="1"/>
    <col min="9996" max="9996" width="13" style="16" customWidth="1"/>
    <col min="9997" max="9997" width="9.140625" style="16"/>
    <col min="9998" max="9998" width="13" style="16" bestFit="1" customWidth="1"/>
    <col min="9999" max="9999" width="11.28515625" style="16" bestFit="1" customWidth="1"/>
    <col min="10000" max="10002" width="9.140625" style="16"/>
    <col min="10003" max="10003" width="11.28515625" style="16" bestFit="1" customWidth="1"/>
    <col min="10004" max="10240" width="9.140625" style="16"/>
    <col min="10241" max="10241" width="3" style="16" customWidth="1"/>
    <col min="10242" max="10242" width="5.42578125" style="16" customWidth="1"/>
    <col min="10243" max="10243" width="10.85546875" style="16" customWidth="1"/>
    <col min="10244" max="10244" width="10" style="16" customWidth="1"/>
    <col min="10245" max="10245" width="12.5703125" style="16" customWidth="1"/>
    <col min="10246" max="10246" width="11.140625" style="16" customWidth="1"/>
    <col min="10247" max="10247" width="11.42578125" style="16" customWidth="1"/>
    <col min="10248" max="10248" width="13" style="16" customWidth="1"/>
    <col min="10249" max="10249" width="12.42578125" style="16" customWidth="1"/>
    <col min="10250" max="10251" width="11.42578125" style="16" customWidth="1"/>
    <col min="10252" max="10252" width="13" style="16" customWidth="1"/>
    <col min="10253" max="10253" width="9.140625" style="16"/>
    <col min="10254" max="10254" width="13" style="16" bestFit="1" customWidth="1"/>
    <col min="10255" max="10255" width="11.28515625" style="16" bestFit="1" customWidth="1"/>
    <col min="10256" max="10258" width="9.140625" style="16"/>
    <col min="10259" max="10259" width="11.28515625" style="16" bestFit="1" customWidth="1"/>
    <col min="10260" max="10496" width="9.140625" style="16"/>
    <col min="10497" max="10497" width="3" style="16" customWidth="1"/>
    <col min="10498" max="10498" width="5.42578125" style="16" customWidth="1"/>
    <col min="10499" max="10499" width="10.85546875" style="16" customWidth="1"/>
    <col min="10500" max="10500" width="10" style="16" customWidth="1"/>
    <col min="10501" max="10501" width="12.5703125" style="16" customWidth="1"/>
    <col min="10502" max="10502" width="11.140625" style="16" customWidth="1"/>
    <col min="10503" max="10503" width="11.42578125" style="16" customWidth="1"/>
    <col min="10504" max="10504" width="13" style="16" customWidth="1"/>
    <col min="10505" max="10505" width="12.42578125" style="16" customWidth="1"/>
    <col min="10506" max="10507" width="11.42578125" style="16" customWidth="1"/>
    <col min="10508" max="10508" width="13" style="16" customWidth="1"/>
    <col min="10509" max="10509" width="9.140625" style="16"/>
    <col min="10510" max="10510" width="13" style="16" bestFit="1" customWidth="1"/>
    <col min="10511" max="10511" width="11.28515625" style="16" bestFit="1" customWidth="1"/>
    <col min="10512" max="10514" width="9.140625" style="16"/>
    <col min="10515" max="10515" width="11.28515625" style="16" bestFit="1" customWidth="1"/>
    <col min="10516" max="10752" width="9.140625" style="16"/>
    <col min="10753" max="10753" width="3" style="16" customWidth="1"/>
    <col min="10754" max="10754" width="5.42578125" style="16" customWidth="1"/>
    <col min="10755" max="10755" width="10.85546875" style="16" customWidth="1"/>
    <col min="10756" max="10756" width="10" style="16" customWidth="1"/>
    <col min="10757" max="10757" width="12.5703125" style="16" customWidth="1"/>
    <col min="10758" max="10758" width="11.140625" style="16" customWidth="1"/>
    <col min="10759" max="10759" width="11.42578125" style="16" customWidth="1"/>
    <col min="10760" max="10760" width="13" style="16" customWidth="1"/>
    <col min="10761" max="10761" width="12.42578125" style="16" customWidth="1"/>
    <col min="10762" max="10763" width="11.42578125" style="16" customWidth="1"/>
    <col min="10764" max="10764" width="13" style="16" customWidth="1"/>
    <col min="10765" max="10765" width="9.140625" style="16"/>
    <col min="10766" max="10766" width="13" style="16" bestFit="1" customWidth="1"/>
    <col min="10767" max="10767" width="11.28515625" style="16" bestFit="1" customWidth="1"/>
    <col min="10768" max="10770" width="9.140625" style="16"/>
    <col min="10771" max="10771" width="11.28515625" style="16" bestFit="1" customWidth="1"/>
    <col min="10772" max="11008" width="9.140625" style="16"/>
    <col min="11009" max="11009" width="3" style="16" customWidth="1"/>
    <col min="11010" max="11010" width="5.42578125" style="16" customWidth="1"/>
    <col min="11011" max="11011" width="10.85546875" style="16" customWidth="1"/>
    <col min="11012" max="11012" width="10" style="16" customWidth="1"/>
    <col min="11013" max="11013" width="12.5703125" style="16" customWidth="1"/>
    <col min="11014" max="11014" width="11.140625" style="16" customWidth="1"/>
    <col min="11015" max="11015" width="11.42578125" style="16" customWidth="1"/>
    <col min="11016" max="11016" width="13" style="16" customWidth="1"/>
    <col min="11017" max="11017" width="12.42578125" style="16" customWidth="1"/>
    <col min="11018" max="11019" width="11.42578125" style="16" customWidth="1"/>
    <col min="11020" max="11020" width="13" style="16" customWidth="1"/>
    <col min="11021" max="11021" width="9.140625" style="16"/>
    <col min="11022" max="11022" width="13" style="16" bestFit="1" customWidth="1"/>
    <col min="11023" max="11023" width="11.28515625" style="16" bestFit="1" customWidth="1"/>
    <col min="11024" max="11026" width="9.140625" style="16"/>
    <col min="11027" max="11027" width="11.28515625" style="16" bestFit="1" customWidth="1"/>
    <col min="11028" max="11264" width="9.140625" style="16"/>
    <col min="11265" max="11265" width="3" style="16" customWidth="1"/>
    <col min="11266" max="11266" width="5.42578125" style="16" customWidth="1"/>
    <col min="11267" max="11267" width="10.85546875" style="16" customWidth="1"/>
    <col min="11268" max="11268" width="10" style="16" customWidth="1"/>
    <col min="11269" max="11269" width="12.5703125" style="16" customWidth="1"/>
    <col min="11270" max="11270" width="11.140625" style="16" customWidth="1"/>
    <col min="11271" max="11271" width="11.42578125" style="16" customWidth="1"/>
    <col min="11272" max="11272" width="13" style="16" customWidth="1"/>
    <col min="11273" max="11273" width="12.42578125" style="16" customWidth="1"/>
    <col min="11274" max="11275" width="11.42578125" style="16" customWidth="1"/>
    <col min="11276" max="11276" width="13" style="16" customWidth="1"/>
    <col min="11277" max="11277" width="9.140625" style="16"/>
    <col min="11278" max="11278" width="13" style="16" bestFit="1" customWidth="1"/>
    <col min="11279" max="11279" width="11.28515625" style="16" bestFit="1" customWidth="1"/>
    <col min="11280" max="11282" width="9.140625" style="16"/>
    <col min="11283" max="11283" width="11.28515625" style="16" bestFit="1" customWidth="1"/>
    <col min="11284" max="11520" width="9.140625" style="16"/>
    <col min="11521" max="11521" width="3" style="16" customWidth="1"/>
    <col min="11522" max="11522" width="5.42578125" style="16" customWidth="1"/>
    <col min="11523" max="11523" width="10.85546875" style="16" customWidth="1"/>
    <col min="11524" max="11524" width="10" style="16" customWidth="1"/>
    <col min="11525" max="11525" width="12.5703125" style="16" customWidth="1"/>
    <col min="11526" max="11526" width="11.140625" style="16" customWidth="1"/>
    <col min="11527" max="11527" width="11.42578125" style="16" customWidth="1"/>
    <col min="11528" max="11528" width="13" style="16" customWidth="1"/>
    <col min="11529" max="11529" width="12.42578125" style="16" customWidth="1"/>
    <col min="11530" max="11531" width="11.42578125" style="16" customWidth="1"/>
    <col min="11532" max="11532" width="13" style="16" customWidth="1"/>
    <col min="11533" max="11533" width="9.140625" style="16"/>
    <col min="11534" max="11534" width="13" style="16" bestFit="1" customWidth="1"/>
    <col min="11535" max="11535" width="11.28515625" style="16" bestFit="1" customWidth="1"/>
    <col min="11536" max="11538" width="9.140625" style="16"/>
    <col min="11539" max="11539" width="11.28515625" style="16" bestFit="1" customWidth="1"/>
    <col min="11540" max="11776" width="9.140625" style="16"/>
    <col min="11777" max="11777" width="3" style="16" customWidth="1"/>
    <col min="11778" max="11778" width="5.42578125" style="16" customWidth="1"/>
    <col min="11779" max="11779" width="10.85546875" style="16" customWidth="1"/>
    <col min="11780" max="11780" width="10" style="16" customWidth="1"/>
    <col min="11781" max="11781" width="12.5703125" style="16" customWidth="1"/>
    <col min="11782" max="11782" width="11.140625" style="16" customWidth="1"/>
    <col min="11783" max="11783" width="11.42578125" style="16" customWidth="1"/>
    <col min="11784" max="11784" width="13" style="16" customWidth="1"/>
    <col min="11785" max="11785" width="12.42578125" style="16" customWidth="1"/>
    <col min="11786" max="11787" width="11.42578125" style="16" customWidth="1"/>
    <col min="11788" max="11788" width="13" style="16" customWidth="1"/>
    <col min="11789" max="11789" width="9.140625" style="16"/>
    <col min="11790" max="11790" width="13" style="16" bestFit="1" customWidth="1"/>
    <col min="11791" max="11791" width="11.28515625" style="16" bestFit="1" customWidth="1"/>
    <col min="11792" max="11794" width="9.140625" style="16"/>
    <col min="11795" max="11795" width="11.28515625" style="16" bestFit="1" customWidth="1"/>
    <col min="11796" max="12032" width="9.140625" style="16"/>
    <col min="12033" max="12033" width="3" style="16" customWidth="1"/>
    <col min="12034" max="12034" width="5.42578125" style="16" customWidth="1"/>
    <col min="12035" max="12035" width="10.85546875" style="16" customWidth="1"/>
    <col min="12036" max="12036" width="10" style="16" customWidth="1"/>
    <col min="12037" max="12037" width="12.5703125" style="16" customWidth="1"/>
    <col min="12038" max="12038" width="11.140625" style="16" customWidth="1"/>
    <col min="12039" max="12039" width="11.42578125" style="16" customWidth="1"/>
    <col min="12040" max="12040" width="13" style="16" customWidth="1"/>
    <col min="12041" max="12041" width="12.42578125" style="16" customWidth="1"/>
    <col min="12042" max="12043" width="11.42578125" style="16" customWidth="1"/>
    <col min="12044" max="12044" width="13" style="16" customWidth="1"/>
    <col min="12045" max="12045" width="9.140625" style="16"/>
    <col min="12046" max="12046" width="13" style="16" bestFit="1" customWidth="1"/>
    <col min="12047" max="12047" width="11.28515625" style="16" bestFit="1" customWidth="1"/>
    <col min="12048" max="12050" width="9.140625" style="16"/>
    <col min="12051" max="12051" width="11.28515625" style="16" bestFit="1" customWidth="1"/>
    <col min="12052" max="12288" width="9.140625" style="16"/>
    <col min="12289" max="12289" width="3" style="16" customWidth="1"/>
    <col min="12290" max="12290" width="5.42578125" style="16" customWidth="1"/>
    <col min="12291" max="12291" width="10.85546875" style="16" customWidth="1"/>
    <col min="12292" max="12292" width="10" style="16" customWidth="1"/>
    <col min="12293" max="12293" width="12.5703125" style="16" customWidth="1"/>
    <col min="12294" max="12294" width="11.140625" style="16" customWidth="1"/>
    <col min="12295" max="12295" width="11.42578125" style="16" customWidth="1"/>
    <col min="12296" max="12296" width="13" style="16" customWidth="1"/>
    <col min="12297" max="12297" width="12.42578125" style="16" customWidth="1"/>
    <col min="12298" max="12299" width="11.42578125" style="16" customWidth="1"/>
    <col min="12300" max="12300" width="13" style="16" customWidth="1"/>
    <col min="12301" max="12301" width="9.140625" style="16"/>
    <col min="12302" max="12302" width="13" style="16" bestFit="1" customWidth="1"/>
    <col min="12303" max="12303" width="11.28515625" style="16" bestFit="1" customWidth="1"/>
    <col min="12304" max="12306" width="9.140625" style="16"/>
    <col min="12307" max="12307" width="11.28515625" style="16" bestFit="1" customWidth="1"/>
    <col min="12308" max="12544" width="9.140625" style="16"/>
    <col min="12545" max="12545" width="3" style="16" customWidth="1"/>
    <col min="12546" max="12546" width="5.42578125" style="16" customWidth="1"/>
    <col min="12547" max="12547" width="10.85546875" style="16" customWidth="1"/>
    <col min="12548" max="12548" width="10" style="16" customWidth="1"/>
    <col min="12549" max="12549" width="12.5703125" style="16" customWidth="1"/>
    <col min="12550" max="12550" width="11.140625" style="16" customWidth="1"/>
    <col min="12551" max="12551" width="11.42578125" style="16" customWidth="1"/>
    <col min="12552" max="12552" width="13" style="16" customWidth="1"/>
    <col min="12553" max="12553" width="12.42578125" style="16" customWidth="1"/>
    <col min="12554" max="12555" width="11.42578125" style="16" customWidth="1"/>
    <col min="12556" max="12556" width="13" style="16" customWidth="1"/>
    <col min="12557" max="12557" width="9.140625" style="16"/>
    <col min="12558" max="12558" width="13" style="16" bestFit="1" customWidth="1"/>
    <col min="12559" max="12559" width="11.28515625" style="16" bestFit="1" customWidth="1"/>
    <col min="12560" max="12562" width="9.140625" style="16"/>
    <col min="12563" max="12563" width="11.28515625" style="16" bestFit="1" customWidth="1"/>
    <col min="12564" max="12800" width="9.140625" style="16"/>
    <col min="12801" max="12801" width="3" style="16" customWidth="1"/>
    <col min="12802" max="12802" width="5.42578125" style="16" customWidth="1"/>
    <col min="12803" max="12803" width="10.85546875" style="16" customWidth="1"/>
    <col min="12804" max="12804" width="10" style="16" customWidth="1"/>
    <col min="12805" max="12805" width="12.5703125" style="16" customWidth="1"/>
    <col min="12806" max="12806" width="11.140625" style="16" customWidth="1"/>
    <col min="12807" max="12807" width="11.42578125" style="16" customWidth="1"/>
    <col min="12808" max="12808" width="13" style="16" customWidth="1"/>
    <col min="12809" max="12809" width="12.42578125" style="16" customWidth="1"/>
    <col min="12810" max="12811" width="11.42578125" style="16" customWidth="1"/>
    <col min="12812" max="12812" width="13" style="16" customWidth="1"/>
    <col min="12813" max="12813" width="9.140625" style="16"/>
    <col min="12814" max="12814" width="13" style="16" bestFit="1" customWidth="1"/>
    <col min="12815" max="12815" width="11.28515625" style="16" bestFit="1" customWidth="1"/>
    <col min="12816" max="12818" width="9.140625" style="16"/>
    <col min="12819" max="12819" width="11.28515625" style="16" bestFit="1" customWidth="1"/>
    <col min="12820" max="13056" width="9.140625" style="16"/>
    <col min="13057" max="13057" width="3" style="16" customWidth="1"/>
    <col min="13058" max="13058" width="5.42578125" style="16" customWidth="1"/>
    <col min="13059" max="13059" width="10.85546875" style="16" customWidth="1"/>
    <col min="13060" max="13060" width="10" style="16" customWidth="1"/>
    <col min="13061" max="13061" width="12.5703125" style="16" customWidth="1"/>
    <col min="13062" max="13062" width="11.140625" style="16" customWidth="1"/>
    <col min="13063" max="13063" width="11.42578125" style="16" customWidth="1"/>
    <col min="13064" max="13064" width="13" style="16" customWidth="1"/>
    <col min="13065" max="13065" width="12.42578125" style="16" customWidth="1"/>
    <col min="13066" max="13067" width="11.42578125" style="16" customWidth="1"/>
    <col min="13068" max="13068" width="13" style="16" customWidth="1"/>
    <col min="13069" max="13069" width="9.140625" style="16"/>
    <col min="13070" max="13070" width="13" style="16" bestFit="1" customWidth="1"/>
    <col min="13071" max="13071" width="11.28515625" style="16" bestFit="1" customWidth="1"/>
    <col min="13072" max="13074" width="9.140625" style="16"/>
    <col min="13075" max="13075" width="11.28515625" style="16" bestFit="1" customWidth="1"/>
    <col min="13076" max="13312" width="9.140625" style="16"/>
    <col min="13313" max="13313" width="3" style="16" customWidth="1"/>
    <col min="13314" max="13314" width="5.42578125" style="16" customWidth="1"/>
    <col min="13315" max="13315" width="10.85546875" style="16" customWidth="1"/>
    <col min="13316" max="13316" width="10" style="16" customWidth="1"/>
    <col min="13317" max="13317" width="12.5703125" style="16" customWidth="1"/>
    <col min="13318" max="13318" width="11.140625" style="16" customWidth="1"/>
    <col min="13319" max="13319" width="11.42578125" style="16" customWidth="1"/>
    <col min="13320" max="13320" width="13" style="16" customWidth="1"/>
    <col min="13321" max="13321" width="12.42578125" style="16" customWidth="1"/>
    <col min="13322" max="13323" width="11.42578125" style="16" customWidth="1"/>
    <col min="13324" max="13324" width="13" style="16" customWidth="1"/>
    <col min="13325" max="13325" width="9.140625" style="16"/>
    <col min="13326" max="13326" width="13" style="16" bestFit="1" customWidth="1"/>
    <col min="13327" max="13327" width="11.28515625" style="16" bestFit="1" customWidth="1"/>
    <col min="13328" max="13330" width="9.140625" style="16"/>
    <col min="13331" max="13331" width="11.28515625" style="16" bestFit="1" customWidth="1"/>
    <col min="13332" max="13568" width="9.140625" style="16"/>
    <col min="13569" max="13569" width="3" style="16" customWidth="1"/>
    <col min="13570" max="13570" width="5.42578125" style="16" customWidth="1"/>
    <col min="13571" max="13571" width="10.85546875" style="16" customWidth="1"/>
    <col min="13572" max="13572" width="10" style="16" customWidth="1"/>
    <col min="13573" max="13573" width="12.5703125" style="16" customWidth="1"/>
    <col min="13574" max="13574" width="11.140625" style="16" customWidth="1"/>
    <col min="13575" max="13575" width="11.42578125" style="16" customWidth="1"/>
    <col min="13576" max="13576" width="13" style="16" customWidth="1"/>
    <col min="13577" max="13577" width="12.42578125" style="16" customWidth="1"/>
    <col min="13578" max="13579" width="11.42578125" style="16" customWidth="1"/>
    <col min="13580" max="13580" width="13" style="16" customWidth="1"/>
    <col min="13581" max="13581" width="9.140625" style="16"/>
    <col min="13582" max="13582" width="13" style="16" bestFit="1" customWidth="1"/>
    <col min="13583" max="13583" width="11.28515625" style="16" bestFit="1" customWidth="1"/>
    <col min="13584" max="13586" width="9.140625" style="16"/>
    <col min="13587" max="13587" width="11.28515625" style="16" bestFit="1" customWidth="1"/>
    <col min="13588" max="13824" width="9.140625" style="16"/>
    <col min="13825" max="13825" width="3" style="16" customWidth="1"/>
    <col min="13826" max="13826" width="5.42578125" style="16" customWidth="1"/>
    <col min="13827" max="13827" width="10.85546875" style="16" customWidth="1"/>
    <col min="13828" max="13828" width="10" style="16" customWidth="1"/>
    <col min="13829" max="13829" width="12.5703125" style="16" customWidth="1"/>
    <col min="13830" max="13830" width="11.140625" style="16" customWidth="1"/>
    <col min="13831" max="13831" width="11.42578125" style="16" customWidth="1"/>
    <col min="13832" max="13832" width="13" style="16" customWidth="1"/>
    <col min="13833" max="13833" width="12.42578125" style="16" customWidth="1"/>
    <col min="13834" max="13835" width="11.42578125" style="16" customWidth="1"/>
    <col min="13836" max="13836" width="13" style="16" customWidth="1"/>
    <col min="13837" max="13837" width="9.140625" style="16"/>
    <col min="13838" max="13838" width="13" style="16" bestFit="1" customWidth="1"/>
    <col min="13839" max="13839" width="11.28515625" style="16" bestFit="1" customWidth="1"/>
    <col min="13840" max="13842" width="9.140625" style="16"/>
    <col min="13843" max="13843" width="11.28515625" style="16" bestFit="1" customWidth="1"/>
    <col min="13844" max="14080" width="9.140625" style="16"/>
    <col min="14081" max="14081" width="3" style="16" customWidth="1"/>
    <col min="14082" max="14082" width="5.42578125" style="16" customWidth="1"/>
    <col min="14083" max="14083" width="10.85546875" style="16" customWidth="1"/>
    <col min="14084" max="14084" width="10" style="16" customWidth="1"/>
    <col min="14085" max="14085" width="12.5703125" style="16" customWidth="1"/>
    <col min="14086" max="14086" width="11.140625" style="16" customWidth="1"/>
    <col min="14087" max="14087" width="11.42578125" style="16" customWidth="1"/>
    <col min="14088" max="14088" width="13" style="16" customWidth="1"/>
    <col min="14089" max="14089" width="12.42578125" style="16" customWidth="1"/>
    <col min="14090" max="14091" width="11.42578125" style="16" customWidth="1"/>
    <col min="14092" max="14092" width="13" style="16" customWidth="1"/>
    <col min="14093" max="14093" width="9.140625" style="16"/>
    <col min="14094" max="14094" width="13" style="16" bestFit="1" customWidth="1"/>
    <col min="14095" max="14095" width="11.28515625" style="16" bestFit="1" customWidth="1"/>
    <col min="14096" max="14098" width="9.140625" style="16"/>
    <col min="14099" max="14099" width="11.28515625" style="16" bestFit="1" customWidth="1"/>
    <col min="14100" max="14336" width="9.140625" style="16"/>
    <col min="14337" max="14337" width="3" style="16" customWidth="1"/>
    <col min="14338" max="14338" width="5.42578125" style="16" customWidth="1"/>
    <col min="14339" max="14339" width="10.85546875" style="16" customWidth="1"/>
    <col min="14340" max="14340" width="10" style="16" customWidth="1"/>
    <col min="14341" max="14341" width="12.5703125" style="16" customWidth="1"/>
    <col min="14342" max="14342" width="11.140625" style="16" customWidth="1"/>
    <col min="14343" max="14343" width="11.42578125" style="16" customWidth="1"/>
    <col min="14344" max="14344" width="13" style="16" customWidth="1"/>
    <col min="14345" max="14345" width="12.42578125" style="16" customWidth="1"/>
    <col min="14346" max="14347" width="11.42578125" style="16" customWidth="1"/>
    <col min="14348" max="14348" width="13" style="16" customWidth="1"/>
    <col min="14349" max="14349" width="9.140625" style="16"/>
    <col min="14350" max="14350" width="13" style="16" bestFit="1" customWidth="1"/>
    <col min="14351" max="14351" width="11.28515625" style="16" bestFit="1" customWidth="1"/>
    <col min="14352" max="14354" width="9.140625" style="16"/>
    <col min="14355" max="14355" width="11.28515625" style="16" bestFit="1" customWidth="1"/>
    <col min="14356" max="14592" width="9.140625" style="16"/>
    <col min="14593" max="14593" width="3" style="16" customWidth="1"/>
    <col min="14594" max="14594" width="5.42578125" style="16" customWidth="1"/>
    <col min="14595" max="14595" width="10.85546875" style="16" customWidth="1"/>
    <col min="14596" max="14596" width="10" style="16" customWidth="1"/>
    <col min="14597" max="14597" width="12.5703125" style="16" customWidth="1"/>
    <col min="14598" max="14598" width="11.140625" style="16" customWidth="1"/>
    <col min="14599" max="14599" width="11.42578125" style="16" customWidth="1"/>
    <col min="14600" max="14600" width="13" style="16" customWidth="1"/>
    <col min="14601" max="14601" width="12.42578125" style="16" customWidth="1"/>
    <col min="14602" max="14603" width="11.42578125" style="16" customWidth="1"/>
    <col min="14604" max="14604" width="13" style="16" customWidth="1"/>
    <col min="14605" max="14605" width="9.140625" style="16"/>
    <col min="14606" max="14606" width="13" style="16" bestFit="1" customWidth="1"/>
    <col min="14607" max="14607" width="11.28515625" style="16" bestFit="1" customWidth="1"/>
    <col min="14608" max="14610" width="9.140625" style="16"/>
    <col min="14611" max="14611" width="11.28515625" style="16" bestFit="1" customWidth="1"/>
    <col min="14612" max="14848" width="9.140625" style="16"/>
    <col min="14849" max="14849" width="3" style="16" customWidth="1"/>
    <col min="14850" max="14850" width="5.42578125" style="16" customWidth="1"/>
    <col min="14851" max="14851" width="10.85546875" style="16" customWidth="1"/>
    <col min="14852" max="14852" width="10" style="16" customWidth="1"/>
    <col min="14853" max="14853" width="12.5703125" style="16" customWidth="1"/>
    <col min="14854" max="14854" width="11.140625" style="16" customWidth="1"/>
    <col min="14855" max="14855" width="11.42578125" style="16" customWidth="1"/>
    <col min="14856" max="14856" width="13" style="16" customWidth="1"/>
    <col min="14857" max="14857" width="12.42578125" style="16" customWidth="1"/>
    <col min="14858" max="14859" width="11.42578125" style="16" customWidth="1"/>
    <col min="14860" max="14860" width="13" style="16" customWidth="1"/>
    <col min="14861" max="14861" width="9.140625" style="16"/>
    <col min="14862" max="14862" width="13" style="16" bestFit="1" customWidth="1"/>
    <col min="14863" max="14863" width="11.28515625" style="16" bestFit="1" customWidth="1"/>
    <col min="14864" max="14866" width="9.140625" style="16"/>
    <col min="14867" max="14867" width="11.28515625" style="16" bestFit="1" customWidth="1"/>
    <col min="14868" max="15104" width="9.140625" style="16"/>
    <col min="15105" max="15105" width="3" style="16" customWidth="1"/>
    <col min="15106" max="15106" width="5.42578125" style="16" customWidth="1"/>
    <col min="15107" max="15107" width="10.85546875" style="16" customWidth="1"/>
    <col min="15108" max="15108" width="10" style="16" customWidth="1"/>
    <col min="15109" max="15109" width="12.5703125" style="16" customWidth="1"/>
    <col min="15110" max="15110" width="11.140625" style="16" customWidth="1"/>
    <col min="15111" max="15111" width="11.42578125" style="16" customWidth="1"/>
    <col min="15112" max="15112" width="13" style="16" customWidth="1"/>
    <col min="15113" max="15113" width="12.42578125" style="16" customWidth="1"/>
    <col min="15114" max="15115" width="11.42578125" style="16" customWidth="1"/>
    <col min="15116" max="15116" width="13" style="16" customWidth="1"/>
    <col min="15117" max="15117" width="9.140625" style="16"/>
    <col min="15118" max="15118" width="13" style="16" bestFit="1" customWidth="1"/>
    <col min="15119" max="15119" width="11.28515625" style="16" bestFit="1" customWidth="1"/>
    <col min="15120" max="15122" width="9.140625" style="16"/>
    <col min="15123" max="15123" width="11.28515625" style="16" bestFit="1" customWidth="1"/>
    <col min="15124" max="15360" width="9.140625" style="16"/>
    <col min="15361" max="15361" width="3" style="16" customWidth="1"/>
    <col min="15362" max="15362" width="5.42578125" style="16" customWidth="1"/>
    <col min="15363" max="15363" width="10.85546875" style="16" customWidth="1"/>
    <col min="15364" max="15364" width="10" style="16" customWidth="1"/>
    <col min="15365" max="15365" width="12.5703125" style="16" customWidth="1"/>
    <col min="15366" max="15366" width="11.140625" style="16" customWidth="1"/>
    <col min="15367" max="15367" width="11.42578125" style="16" customWidth="1"/>
    <col min="15368" max="15368" width="13" style="16" customWidth="1"/>
    <col min="15369" max="15369" width="12.42578125" style="16" customWidth="1"/>
    <col min="15370" max="15371" width="11.42578125" style="16" customWidth="1"/>
    <col min="15372" max="15372" width="13" style="16" customWidth="1"/>
    <col min="15373" max="15373" width="9.140625" style="16"/>
    <col min="15374" max="15374" width="13" style="16" bestFit="1" customWidth="1"/>
    <col min="15375" max="15375" width="11.28515625" style="16" bestFit="1" customWidth="1"/>
    <col min="15376" max="15378" width="9.140625" style="16"/>
    <col min="15379" max="15379" width="11.28515625" style="16" bestFit="1" customWidth="1"/>
    <col min="15380" max="15616" width="9.140625" style="16"/>
    <col min="15617" max="15617" width="3" style="16" customWidth="1"/>
    <col min="15618" max="15618" width="5.42578125" style="16" customWidth="1"/>
    <col min="15619" max="15619" width="10.85546875" style="16" customWidth="1"/>
    <col min="15620" max="15620" width="10" style="16" customWidth="1"/>
    <col min="15621" max="15621" width="12.5703125" style="16" customWidth="1"/>
    <col min="15622" max="15622" width="11.140625" style="16" customWidth="1"/>
    <col min="15623" max="15623" width="11.42578125" style="16" customWidth="1"/>
    <col min="15624" max="15624" width="13" style="16" customWidth="1"/>
    <col min="15625" max="15625" width="12.42578125" style="16" customWidth="1"/>
    <col min="15626" max="15627" width="11.42578125" style="16" customWidth="1"/>
    <col min="15628" max="15628" width="13" style="16" customWidth="1"/>
    <col min="15629" max="15629" width="9.140625" style="16"/>
    <col min="15630" max="15630" width="13" style="16" bestFit="1" customWidth="1"/>
    <col min="15631" max="15631" width="11.28515625" style="16" bestFit="1" customWidth="1"/>
    <col min="15632" max="15634" width="9.140625" style="16"/>
    <col min="15635" max="15635" width="11.28515625" style="16" bestFit="1" customWidth="1"/>
    <col min="15636" max="15872" width="9.140625" style="16"/>
    <col min="15873" max="15873" width="3" style="16" customWidth="1"/>
    <col min="15874" max="15874" width="5.42578125" style="16" customWidth="1"/>
    <col min="15875" max="15875" width="10.85546875" style="16" customWidth="1"/>
    <col min="15876" max="15876" width="10" style="16" customWidth="1"/>
    <col min="15877" max="15877" width="12.5703125" style="16" customWidth="1"/>
    <col min="15878" max="15878" width="11.140625" style="16" customWidth="1"/>
    <col min="15879" max="15879" width="11.42578125" style="16" customWidth="1"/>
    <col min="15880" max="15880" width="13" style="16" customWidth="1"/>
    <col min="15881" max="15881" width="12.42578125" style="16" customWidth="1"/>
    <col min="15882" max="15883" width="11.42578125" style="16" customWidth="1"/>
    <col min="15884" max="15884" width="13" style="16" customWidth="1"/>
    <col min="15885" max="15885" width="9.140625" style="16"/>
    <col min="15886" max="15886" width="13" style="16" bestFit="1" customWidth="1"/>
    <col min="15887" max="15887" width="11.28515625" style="16" bestFit="1" customWidth="1"/>
    <col min="15888" max="15890" width="9.140625" style="16"/>
    <col min="15891" max="15891" width="11.28515625" style="16" bestFit="1" customWidth="1"/>
    <col min="15892" max="16128" width="9.140625" style="16"/>
    <col min="16129" max="16129" width="3" style="16" customWidth="1"/>
    <col min="16130" max="16130" width="5.42578125" style="16" customWidth="1"/>
    <col min="16131" max="16131" width="10.85546875" style="16" customWidth="1"/>
    <col min="16132" max="16132" width="10" style="16" customWidth="1"/>
    <col min="16133" max="16133" width="12.5703125" style="16" customWidth="1"/>
    <col min="16134" max="16134" width="11.140625" style="16" customWidth="1"/>
    <col min="16135" max="16135" width="11.42578125" style="16" customWidth="1"/>
    <col min="16136" max="16136" width="13" style="16" customWidth="1"/>
    <col min="16137" max="16137" width="12.42578125" style="16" customWidth="1"/>
    <col min="16138" max="16139" width="11.42578125" style="16" customWidth="1"/>
    <col min="16140" max="16140" width="13" style="16" customWidth="1"/>
    <col min="16141" max="16141" width="9.140625" style="16"/>
    <col min="16142" max="16142" width="13" style="16" bestFit="1" customWidth="1"/>
    <col min="16143" max="16143" width="11.28515625" style="16" bestFit="1" customWidth="1"/>
    <col min="16144" max="16146" width="9.140625" style="16"/>
    <col min="16147" max="16147" width="11.28515625" style="16" bestFit="1" customWidth="1"/>
    <col min="16148" max="16384" width="9.140625" style="16"/>
  </cols>
  <sheetData>
    <row r="1" spans="1:14" x14ac:dyDescent="0.25">
      <c r="A1" s="171"/>
      <c r="B1" s="53"/>
      <c r="C1" s="171"/>
      <c r="D1" s="171"/>
      <c r="E1" s="171"/>
      <c r="F1" s="171"/>
      <c r="G1" s="171"/>
      <c r="H1" s="171"/>
      <c r="I1" s="171"/>
      <c r="J1" s="171"/>
      <c r="K1" s="171"/>
      <c r="L1" s="171"/>
    </row>
    <row r="2" spans="1:14" ht="8.4499999999999993" customHeight="1" x14ac:dyDescent="0.25">
      <c r="A2" s="171"/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</row>
    <row r="3" spans="1:14" ht="21.95" customHeight="1" x14ac:dyDescent="0.25">
      <c r="A3" s="171"/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406"/>
      <c r="N3" s="406"/>
    </row>
    <row r="4" spans="1:14" ht="21.95" customHeight="1" x14ac:dyDescent="0.25">
      <c r="A4" s="171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406"/>
      <c r="N4" s="406"/>
    </row>
    <row r="5" spans="1:14" ht="21.95" customHeight="1" x14ac:dyDescent="0.25">
      <c r="A5" s="171"/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406"/>
      <c r="N5" s="406"/>
    </row>
    <row r="6" spans="1:14" ht="21.95" customHeight="1" x14ac:dyDescent="0.25">
      <c r="A6" s="171"/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406"/>
      <c r="N6" s="406"/>
    </row>
    <row r="7" spans="1:14" ht="21.95" customHeight="1" x14ac:dyDescent="0.25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406"/>
      <c r="N7" s="406"/>
    </row>
    <row r="8" spans="1:14" ht="21.95" customHeight="1" x14ac:dyDescent="0.25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406"/>
      <c r="N8" s="406"/>
    </row>
    <row r="9" spans="1:14" ht="21.95" customHeight="1" x14ac:dyDescent="0.25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406"/>
      <c r="N9" s="406"/>
    </row>
    <row r="10" spans="1:14" ht="21.95" customHeight="1" x14ac:dyDescent="0.25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406"/>
      <c r="N10" s="406"/>
    </row>
    <row r="11" spans="1:14" ht="21.95" customHeight="1" x14ac:dyDescent="0.25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406"/>
      <c r="N11" s="406"/>
    </row>
    <row r="12" spans="1:14" ht="19.5" customHeight="1" x14ac:dyDescent="0.25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406"/>
      <c r="N12" s="406"/>
    </row>
    <row r="13" spans="1:14" ht="11.25" customHeight="1" x14ac:dyDescent="0.25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406"/>
      <c r="N13" s="406"/>
    </row>
    <row r="14" spans="1:14" ht="11.25" customHeight="1" x14ac:dyDescent="0.25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406"/>
      <c r="N14" s="406"/>
    </row>
    <row r="15" spans="1:14" ht="27" customHeight="1" x14ac:dyDescent="0.25">
      <c r="A15" s="286" t="s">
        <v>131</v>
      </c>
      <c r="M15" s="406"/>
      <c r="N15" s="406"/>
    </row>
    <row r="16" spans="1:14" ht="6.75" customHeight="1" x14ac:dyDescent="0.25">
      <c r="A16" s="407"/>
    </row>
    <row r="17" spans="1:17" ht="3.75" customHeight="1" x14ac:dyDescent="0.25">
      <c r="A17" s="286"/>
    </row>
    <row r="18" spans="1:17" ht="18.75" customHeight="1" x14ac:dyDescent="0.25">
      <c r="A18" s="986" t="s">
        <v>132</v>
      </c>
      <c r="B18" s="987"/>
      <c r="C18" s="987"/>
      <c r="D18" s="988"/>
      <c r="E18" s="1114">
        <v>2020</v>
      </c>
      <c r="F18" s="1117"/>
      <c r="G18" s="1117"/>
      <c r="H18" s="1236"/>
      <c r="I18" s="1117">
        <v>2021</v>
      </c>
      <c r="J18" s="1117"/>
      <c r="K18" s="1117"/>
      <c r="L18" s="1118"/>
    </row>
    <row r="19" spans="1:17" ht="19.5" customHeight="1" x14ac:dyDescent="0.25">
      <c r="A19" s="989"/>
      <c r="B19" s="990"/>
      <c r="C19" s="990"/>
      <c r="D19" s="991"/>
      <c r="E19" s="1114" t="s">
        <v>133</v>
      </c>
      <c r="F19" s="1118"/>
      <c r="G19" s="408" t="s">
        <v>62</v>
      </c>
      <c r="H19" s="409" t="s">
        <v>63</v>
      </c>
      <c r="I19" s="1117" t="s">
        <v>133</v>
      </c>
      <c r="J19" s="1118"/>
      <c r="K19" s="408" t="s">
        <v>62</v>
      </c>
      <c r="L19" s="408" t="s">
        <v>63</v>
      </c>
    </row>
    <row r="20" spans="1:17" ht="18.95" customHeight="1" x14ac:dyDescent="0.25">
      <c r="A20" s="410"/>
      <c r="B20" s="1231" t="s">
        <v>134</v>
      </c>
      <c r="C20" s="1231"/>
      <c r="D20" s="1232"/>
      <c r="E20" s="1233">
        <v>212218</v>
      </c>
      <c r="F20" s="1234"/>
      <c r="G20" s="411">
        <v>203.72951129927338</v>
      </c>
      <c r="H20" s="412">
        <v>28.1</v>
      </c>
      <c r="I20" s="1235">
        <v>222050</v>
      </c>
      <c r="J20" s="1234"/>
      <c r="K20" s="411">
        <v>213.2</v>
      </c>
      <c r="L20" s="413">
        <v>27.6</v>
      </c>
      <c r="M20" s="414"/>
      <c r="N20" s="415"/>
      <c r="O20" s="415"/>
      <c r="P20" s="415"/>
    </row>
    <row r="21" spans="1:17" ht="18.95" customHeight="1" x14ac:dyDescent="0.25">
      <c r="A21" s="410"/>
      <c r="B21" s="1237" t="s">
        <v>86</v>
      </c>
      <c r="C21" s="1237"/>
      <c r="D21" s="1238"/>
      <c r="E21" s="1239">
        <v>818</v>
      </c>
      <c r="F21" s="1240"/>
      <c r="G21" s="411">
        <v>0.82636162168548633</v>
      </c>
      <c r="H21" s="416">
        <v>0.1</v>
      </c>
      <c r="I21" s="1241">
        <v>886</v>
      </c>
      <c r="J21" s="1240"/>
      <c r="K21" s="411">
        <v>0.9</v>
      </c>
      <c r="L21" s="417">
        <v>0.1</v>
      </c>
      <c r="M21" s="414"/>
      <c r="N21" s="415"/>
      <c r="O21" s="415"/>
      <c r="P21" s="415"/>
    </row>
    <row r="22" spans="1:17" ht="18.95" customHeight="1" x14ac:dyDescent="0.25">
      <c r="A22" s="410"/>
      <c r="B22" s="1237" t="s">
        <v>12</v>
      </c>
      <c r="C22" s="1237"/>
      <c r="D22" s="1238"/>
      <c r="E22" s="1239">
        <v>256</v>
      </c>
      <c r="F22" s="1240"/>
      <c r="G22" s="411">
        <v>0.26589867841409692</v>
      </c>
      <c r="H22" s="416">
        <v>0</v>
      </c>
      <c r="I22" s="1241">
        <v>628</v>
      </c>
      <c r="J22" s="1240"/>
      <c r="K22" s="411">
        <v>0.7</v>
      </c>
      <c r="L22" s="417">
        <v>0.1</v>
      </c>
      <c r="M22" s="414"/>
      <c r="N22" s="415"/>
      <c r="O22" s="415"/>
      <c r="P22" s="415"/>
    </row>
    <row r="23" spans="1:17" ht="18.95" customHeight="1" x14ac:dyDescent="0.25">
      <c r="A23" s="410"/>
      <c r="B23" s="1237" t="s">
        <v>7</v>
      </c>
      <c r="C23" s="1237"/>
      <c r="D23" s="1238"/>
      <c r="E23" s="1242">
        <v>621721</v>
      </c>
      <c r="F23" s="1243"/>
      <c r="G23" s="411">
        <v>385.46701999999999</v>
      </c>
      <c r="H23" s="416">
        <v>53.2</v>
      </c>
      <c r="I23" s="1244">
        <v>695237</v>
      </c>
      <c r="J23" s="1243"/>
      <c r="K23" s="411">
        <v>431</v>
      </c>
      <c r="L23" s="417">
        <v>55.7</v>
      </c>
      <c r="M23" s="414"/>
      <c r="N23" s="415"/>
      <c r="O23" s="415"/>
      <c r="P23" s="415"/>
    </row>
    <row r="24" spans="1:17" ht="18.95" customHeight="1" x14ac:dyDescent="0.25">
      <c r="A24" s="410"/>
      <c r="B24" s="1237" t="s">
        <v>135</v>
      </c>
      <c r="C24" s="1237"/>
      <c r="D24" s="1238"/>
      <c r="E24" s="1242">
        <v>843603</v>
      </c>
      <c r="F24" s="1243"/>
      <c r="G24" s="411">
        <v>134.97648000000001</v>
      </c>
      <c r="H24" s="416">
        <v>18.600000000000001</v>
      </c>
      <c r="I24" s="1244">
        <v>797791</v>
      </c>
      <c r="J24" s="1243"/>
      <c r="K24" s="411">
        <v>127.6</v>
      </c>
      <c r="L24" s="417">
        <v>16.5</v>
      </c>
      <c r="M24" s="414"/>
      <c r="N24" s="415"/>
      <c r="O24" s="415"/>
      <c r="P24" s="415"/>
    </row>
    <row r="25" spans="1:17" ht="2.25" customHeight="1" x14ac:dyDescent="0.25">
      <c r="A25" s="1245"/>
      <c r="B25" s="1246"/>
      <c r="C25" s="1246"/>
      <c r="D25" s="1247"/>
      <c r="E25" s="1248"/>
      <c r="F25" s="1249"/>
      <c r="G25" s="418"/>
      <c r="H25" s="416"/>
      <c r="I25" s="1250"/>
      <c r="J25" s="1249"/>
      <c r="K25" s="418">
        <v>0</v>
      </c>
      <c r="L25" s="417">
        <v>0</v>
      </c>
      <c r="M25" s="414"/>
      <c r="N25" s="415"/>
      <c r="O25" s="415"/>
      <c r="P25" s="415"/>
    </row>
    <row r="26" spans="1:17" ht="18.95" customHeight="1" x14ac:dyDescent="0.25">
      <c r="A26" s="1251" t="s">
        <v>6</v>
      </c>
      <c r="B26" s="1252"/>
      <c r="C26" s="1252"/>
      <c r="D26" s="1253"/>
      <c r="E26" s="1254"/>
      <c r="F26" s="1255"/>
      <c r="G26" s="419">
        <v>725.26527159937302</v>
      </c>
      <c r="H26" s="420">
        <v>100</v>
      </c>
      <c r="I26" s="1256"/>
      <c r="J26" s="1255"/>
      <c r="K26" s="419">
        <v>773.4</v>
      </c>
      <c r="L26" s="421">
        <v>100</v>
      </c>
      <c r="M26" s="414"/>
      <c r="N26" s="415"/>
      <c r="O26" s="415"/>
      <c r="P26" s="415"/>
      <c r="Q26" s="422"/>
    </row>
    <row r="27" spans="1:17" ht="17.25" customHeight="1" x14ac:dyDescent="0.25">
      <c r="A27" s="423" t="s">
        <v>136</v>
      </c>
      <c r="B27" s="424"/>
      <c r="G27" s="425"/>
      <c r="K27" s="426"/>
      <c r="L27" s="426"/>
    </row>
    <row r="28" spans="1:17" ht="9" customHeight="1" x14ac:dyDescent="0.25">
      <c r="A28" s="427"/>
      <c r="B28" s="427"/>
    </row>
    <row r="29" spans="1:17" ht="3.75" customHeight="1" x14ac:dyDescent="0.25">
      <c r="B29" s="287"/>
    </row>
    <row r="30" spans="1:17" ht="3.75" customHeight="1" x14ac:dyDescent="0.25">
      <c r="B30" s="287"/>
    </row>
    <row r="31" spans="1:17" ht="3.75" customHeight="1" x14ac:dyDescent="0.25">
      <c r="B31" s="287"/>
    </row>
    <row r="32" spans="1:17" ht="16.5" customHeight="1" x14ac:dyDescent="0.25">
      <c r="A32" s="286" t="s">
        <v>137</v>
      </c>
      <c r="B32" s="286"/>
      <c r="C32" s="286"/>
      <c r="D32" s="286"/>
      <c r="E32" s="286"/>
      <c r="F32" s="286"/>
      <c r="G32" s="286"/>
      <c r="H32" s="428"/>
      <c r="I32" s="428"/>
      <c r="J32" s="286"/>
      <c r="K32" s="286"/>
      <c r="L32" s="286"/>
    </row>
    <row r="33" spans="1:23" ht="6" customHeight="1" x14ac:dyDescent="0.25">
      <c r="A33" s="407"/>
      <c r="B33" s="428"/>
      <c r="C33" s="428"/>
      <c r="D33" s="428"/>
      <c r="E33" s="428"/>
      <c r="F33" s="428"/>
      <c r="G33" s="428"/>
      <c r="H33" s="428"/>
      <c r="I33" s="428"/>
      <c r="J33" s="286"/>
      <c r="K33" s="286"/>
      <c r="L33" s="286"/>
    </row>
    <row r="34" spans="1:23" ht="18" customHeight="1" x14ac:dyDescent="0.25">
      <c r="A34" s="289"/>
      <c r="B34" s="429"/>
      <c r="C34" s="429"/>
      <c r="D34" s="430"/>
      <c r="E34" s="1114">
        <v>2020</v>
      </c>
      <c r="F34" s="1117"/>
      <c r="G34" s="1117"/>
      <c r="H34" s="1236"/>
      <c r="I34" s="1117">
        <v>2021</v>
      </c>
      <c r="J34" s="1117"/>
      <c r="K34" s="1117"/>
      <c r="L34" s="1118"/>
    </row>
    <row r="35" spans="1:23" ht="39" customHeight="1" x14ac:dyDescent="0.25">
      <c r="A35" s="1260" t="s">
        <v>138</v>
      </c>
      <c r="B35" s="1261"/>
      <c r="C35" s="1261"/>
      <c r="D35" s="1262"/>
      <c r="E35" s="1263" t="s">
        <v>139</v>
      </c>
      <c r="F35" s="1263" t="s">
        <v>140</v>
      </c>
      <c r="G35" s="1263" t="s">
        <v>141</v>
      </c>
      <c r="H35" s="1265" t="s">
        <v>142</v>
      </c>
      <c r="I35" s="1267" t="s">
        <v>139</v>
      </c>
      <c r="J35" s="1263" t="s">
        <v>140</v>
      </c>
      <c r="K35" s="1263" t="s">
        <v>141</v>
      </c>
      <c r="L35" s="1257" t="s">
        <v>142</v>
      </c>
    </row>
    <row r="36" spans="1:23" ht="39" customHeight="1" x14ac:dyDescent="0.25">
      <c r="A36" s="294"/>
      <c r="B36" s="431"/>
      <c r="C36" s="431"/>
      <c r="D36" s="432"/>
      <c r="E36" s="1264"/>
      <c r="F36" s="1264"/>
      <c r="G36" s="1264"/>
      <c r="H36" s="1266"/>
      <c r="I36" s="1268"/>
      <c r="J36" s="1264"/>
      <c r="K36" s="1264"/>
      <c r="L36" s="1258"/>
    </row>
    <row r="37" spans="1:23" ht="24" customHeight="1" x14ac:dyDescent="0.25">
      <c r="A37" s="289"/>
      <c r="B37" s="229" t="s">
        <v>143</v>
      </c>
      <c r="C37" s="229"/>
      <c r="D37" s="433"/>
      <c r="E37" s="434">
        <v>444947</v>
      </c>
      <c r="F37" s="435">
        <v>958991</v>
      </c>
      <c r="G37" s="436">
        <v>5633</v>
      </c>
      <c r="H37" s="437">
        <v>5.87</v>
      </c>
      <c r="I37" s="438">
        <v>452806</v>
      </c>
      <c r="J37" s="435">
        <v>980211</v>
      </c>
      <c r="K37" s="436">
        <v>5781.3647099899999</v>
      </c>
      <c r="L37" s="439">
        <v>5.8980795497119765</v>
      </c>
      <c r="M37" s="288"/>
      <c r="N37" s="440"/>
      <c r="O37" s="441"/>
      <c r="P37" s="441"/>
      <c r="Q37" s="442"/>
      <c r="R37" s="441"/>
      <c r="S37" s="441"/>
      <c r="T37" s="441"/>
      <c r="U37" s="442"/>
      <c r="V37" s="441"/>
      <c r="W37" s="441"/>
    </row>
    <row r="38" spans="1:23" ht="24" customHeight="1" x14ac:dyDescent="0.25">
      <c r="A38" s="292"/>
      <c r="B38" s="229" t="s">
        <v>144</v>
      </c>
      <c r="C38" s="229"/>
      <c r="D38" s="433"/>
      <c r="E38" s="435">
        <v>44938</v>
      </c>
      <c r="F38" s="435">
        <v>795459</v>
      </c>
      <c r="G38" s="436">
        <v>6037</v>
      </c>
      <c r="H38" s="437">
        <v>7.59</v>
      </c>
      <c r="I38" s="436">
        <v>45527</v>
      </c>
      <c r="J38" s="435">
        <v>806329</v>
      </c>
      <c r="K38" s="436">
        <v>6063.1167035600001</v>
      </c>
      <c r="L38" s="439">
        <v>7.5194113483532403</v>
      </c>
      <c r="M38" s="288"/>
      <c r="N38" s="440"/>
      <c r="O38" s="441"/>
      <c r="P38" s="441"/>
      <c r="Q38" s="442"/>
      <c r="R38" s="441"/>
      <c r="S38" s="441"/>
      <c r="T38" s="441"/>
      <c r="U38" s="442"/>
      <c r="V38" s="441"/>
      <c r="W38" s="441"/>
    </row>
    <row r="39" spans="1:23" ht="24" customHeight="1" x14ac:dyDescent="0.25">
      <c r="A39" s="292"/>
      <c r="B39" s="229" t="s">
        <v>145</v>
      </c>
      <c r="C39" s="229"/>
      <c r="D39" s="433"/>
      <c r="E39" s="435">
        <v>6527</v>
      </c>
      <c r="F39" s="435">
        <v>654997</v>
      </c>
      <c r="G39" s="436">
        <v>2378</v>
      </c>
      <c r="H39" s="437">
        <v>3.63</v>
      </c>
      <c r="I39" s="436">
        <v>6570</v>
      </c>
      <c r="J39" s="435">
        <v>696907</v>
      </c>
      <c r="K39" s="436">
        <v>2493.8966885000009</v>
      </c>
      <c r="L39" s="439">
        <v>3.578519102723396</v>
      </c>
      <c r="M39" s="288"/>
      <c r="N39" s="440"/>
      <c r="O39" s="441"/>
      <c r="P39" s="441"/>
      <c r="Q39" s="442"/>
      <c r="R39" s="441"/>
      <c r="S39" s="441"/>
      <c r="T39" s="441"/>
      <c r="U39" s="442"/>
      <c r="V39" s="441"/>
      <c r="W39" s="441"/>
    </row>
    <row r="40" spans="1:23" ht="24" customHeight="1" x14ac:dyDescent="0.25">
      <c r="A40" s="292"/>
      <c r="B40" s="229"/>
      <c r="C40" s="229" t="s">
        <v>146</v>
      </c>
      <c r="D40" s="433"/>
      <c r="E40" s="443">
        <v>772</v>
      </c>
      <c r="F40" s="443">
        <v>16325</v>
      </c>
      <c r="G40" s="444">
        <v>46</v>
      </c>
      <c r="H40" s="445">
        <v>2.82</v>
      </c>
      <c r="I40" s="444">
        <v>675</v>
      </c>
      <c r="J40" s="443">
        <v>17960</v>
      </c>
      <c r="K40" s="444">
        <v>50.765638579999994</v>
      </c>
      <c r="L40" s="446">
        <v>2.8266388009745578</v>
      </c>
      <c r="M40" s="288"/>
      <c r="N40" s="440"/>
      <c r="O40" s="441"/>
      <c r="P40" s="441"/>
      <c r="Q40" s="442"/>
      <c r="R40" s="441"/>
      <c r="S40" s="441"/>
      <c r="T40" s="441"/>
      <c r="U40" s="442"/>
      <c r="V40" s="441"/>
      <c r="W40" s="441"/>
    </row>
    <row r="41" spans="1:23" ht="24" customHeight="1" x14ac:dyDescent="0.25">
      <c r="A41" s="294"/>
      <c r="B41" s="229" t="s">
        <v>147</v>
      </c>
      <c r="C41" s="229"/>
      <c r="D41" s="433"/>
      <c r="E41" s="435">
        <v>753</v>
      </c>
      <c r="F41" s="435">
        <v>38794</v>
      </c>
      <c r="G41" s="436">
        <v>305</v>
      </c>
      <c r="H41" s="437">
        <v>7.87</v>
      </c>
      <c r="I41" s="436">
        <v>776</v>
      </c>
      <c r="J41" s="435">
        <v>40829</v>
      </c>
      <c r="K41" s="436">
        <v>321.50156492000008</v>
      </c>
      <c r="L41" s="439">
        <v>7.8743787692648404</v>
      </c>
      <c r="M41" s="288"/>
      <c r="N41" s="440"/>
      <c r="O41" s="441"/>
      <c r="P41" s="441"/>
      <c r="Q41" s="442"/>
      <c r="R41" s="441"/>
      <c r="S41" s="441"/>
      <c r="T41" s="441"/>
      <c r="U41" s="442"/>
      <c r="V41" s="441"/>
      <c r="W41" s="441"/>
    </row>
    <row r="42" spans="1:23" ht="24" customHeight="1" x14ac:dyDescent="0.25">
      <c r="A42" s="447"/>
      <c r="B42" s="448" t="s">
        <v>6</v>
      </c>
      <c r="C42" s="448"/>
      <c r="D42" s="449"/>
      <c r="E42" s="450">
        <v>497165</v>
      </c>
      <c r="F42" s="450">
        <v>2448241</v>
      </c>
      <c r="G42" s="450">
        <v>14353</v>
      </c>
      <c r="H42" s="451">
        <v>5.86</v>
      </c>
      <c r="I42" s="452">
        <v>505679</v>
      </c>
      <c r="J42" s="450">
        <v>2524276</v>
      </c>
      <c r="K42" s="450">
        <v>14659.87966697</v>
      </c>
      <c r="L42" s="453">
        <v>5.8075574538402366</v>
      </c>
      <c r="M42" s="288"/>
      <c r="N42" s="440"/>
      <c r="O42" s="441"/>
      <c r="P42" s="441"/>
      <c r="Q42" s="442"/>
      <c r="R42" s="441"/>
      <c r="S42" s="441"/>
      <c r="T42" s="441"/>
      <c r="U42" s="442"/>
      <c r="V42" s="441"/>
      <c r="W42" s="441"/>
    </row>
    <row r="43" spans="1:23" ht="3" customHeight="1" x14ac:dyDescent="0.25">
      <c r="A43" s="454"/>
      <c r="B43" s="455"/>
      <c r="C43" s="455"/>
      <c r="D43" s="456"/>
      <c r="E43" s="457"/>
      <c r="F43" s="458"/>
      <c r="G43" s="457"/>
      <c r="H43" s="459"/>
      <c r="I43" s="458"/>
      <c r="J43" s="458"/>
      <c r="K43" s="457"/>
      <c r="L43" s="460"/>
    </row>
    <row r="44" spans="1:23" s="232" customFormat="1" ht="19.5" customHeight="1" x14ac:dyDescent="0.2">
      <c r="A44" s="287" t="s">
        <v>148</v>
      </c>
      <c r="B44" s="425"/>
      <c r="C44" s="425"/>
      <c r="D44" s="425"/>
      <c r="E44" s="461"/>
      <c r="I44" s="462"/>
      <c r="J44" s="463"/>
      <c r="K44" s="463"/>
      <c r="L44" s="463"/>
    </row>
    <row r="45" spans="1:23" ht="30" customHeight="1" x14ac:dyDescent="0.25">
      <c r="A45" s="464" t="s">
        <v>149</v>
      </c>
      <c r="B45" s="465"/>
      <c r="C45" s="465"/>
      <c r="D45" s="465"/>
      <c r="E45" s="465"/>
      <c r="F45" s="1259"/>
      <c r="G45" s="1259"/>
      <c r="H45" s="1259"/>
      <c r="I45" s="1259"/>
      <c r="J45" s="1259"/>
      <c r="K45" s="466"/>
      <c r="L45" s="229"/>
    </row>
    <row r="46" spans="1:23" ht="30" customHeight="1" x14ac:dyDescent="0.25">
      <c r="A46" s="464"/>
      <c r="B46" s="465"/>
      <c r="C46" s="465"/>
      <c r="D46" s="465"/>
      <c r="E46" s="465"/>
      <c r="F46" s="467"/>
      <c r="G46" s="467"/>
      <c r="H46" s="467"/>
      <c r="I46" s="467"/>
      <c r="J46" s="467"/>
      <c r="K46" s="466"/>
      <c r="L46" s="229"/>
    </row>
    <row r="47" spans="1:23" ht="13.5" customHeight="1" x14ac:dyDescent="0.25">
      <c r="B47" s="468"/>
      <c r="C47" s="232"/>
      <c r="D47" s="232"/>
      <c r="E47" s="232"/>
    </row>
    <row r="48" spans="1:23" ht="13.5" customHeight="1" x14ac:dyDescent="0.25">
      <c r="A48" s="468"/>
      <c r="B48" s="468"/>
      <c r="C48" s="232"/>
      <c r="D48" s="232"/>
      <c r="E48" s="232"/>
    </row>
    <row r="49" spans="1:12" ht="13.5" customHeight="1" x14ac:dyDescent="0.25">
      <c r="A49" s="468"/>
      <c r="B49" s="468"/>
      <c r="C49" s="232"/>
      <c r="D49" s="232"/>
      <c r="E49" s="232"/>
    </row>
    <row r="50" spans="1:12" ht="13.5" customHeight="1" x14ac:dyDescent="0.25">
      <c r="B50" s="425"/>
    </row>
    <row r="51" spans="1:12" ht="13.5" customHeight="1" x14ac:dyDescent="0.25">
      <c r="B51" s="425"/>
    </row>
    <row r="52" spans="1:12" ht="44.25" customHeight="1" x14ac:dyDescent="0.25">
      <c r="B52" s="425"/>
    </row>
    <row r="53" spans="1:12" ht="18.75" customHeight="1" x14ac:dyDescent="0.25">
      <c r="B53" s="425"/>
    </row>
    <row r="54" spans="1:12" ht="41.25" customHeight="1" x14ac:dyDescent="0.25"/>
    <row r="55" spans="1:12" ht="18.75" customHeight="1" x14ac:dyDescent="0.25">
      <c r="A55" s="428"/>
      <c r="B55" s="428"/>
      <c r="C55" s="428"/>
      <c r="D55" s="428"/>
      <c r="E55" s="428"/>
      <c r="F55" s="428"/>
      <c r="G55" s="428"/>
      <c r="H55" s="428"/>
      <c r="I55" s="428"/>
      <c r="J55" s="286"/>
      <c r="K55" s="286"/>
      <c r="L55" s="286"/>
    </row>
    <row r="56" spans="1:12" ht="15" customHeight="1" x14ac:dyDescent="0.25">
      <c r="A56" s="171"/>
      <c r="B56" s="171"/>
      <c r="C56" s="171"/>
      <c r="D56" s="171"/>
      <c r="E56" s="171"/>
      <c r="F56" s="171"/>
      <c r="G56" s="171"/>
      <c r="H56" s="171"/>
      <c r="I56" s="171"/>
      <c r="J56" s="171"/>
      <c r="K56" s="171"/>
      <c r="L56" s="171"/>
    </row>
    <row r="57" spans="1:12" ht="12" customHeight="1" x14ac:dyDescent="0.25">
      <c r="A57" s="171"/>
      <c r="B57" s="171"/>
      <c r="C57" s="171"/>
      <c r="D57" s="171"/>
      <c r="E57" s="171"/>
      <c r="F57" s="171"/>
      <c r="G57" s="171"/>
      <c r="H57" s="171"/>
      <c r="I57" s="171"/>
      <c r="J57" s="171"/>
      <c r="K57" s="171"/>
      <c r="L57" s="171"/>
    </row>
    <row r="58" spans="1:12" ht="12" customHeight="1" x14ac:dyDescent="0.25">
      <c r="A58" s="171"/>
      <c r="B58" s="171"/>
      <c r="C58" s="171"/>
      <c r="D58" s="171"/>
      <c r="E58" s="171"/>
      <c r="F58" s="171"/>
      <c r="G58" s="171"/>
      <c r="H58" s="171"/>
      <c r="I58" s="171"/>
      <c r="J58" s="171"/>
      <c r="K58" s="171"/>
      <c r="L58" s="171"/>
    </row>
    <row r="59" spans="1:12" x14ac:dyDescent="0.25">
      <c r="A59" s="171"/>
      <c r="B59" s="171"/>
      <c r="C59" s="171"/>
      <c r="D59" s="171"/>
      <c r="E59" s="171"/>
      <c r="F59" s="171"/>
      <c r="G59" s="171"/>
      <c r="H59" s="171"/>
      <c r="I59" s="171"/>
      <c r="J59" s="171"/>
      <c r="K59" s="171"/>
      <c r="L59" s="171"/>
    </row>
    <row r="60" spans="1:12" x14ac:dyDescent="0.25">
      <c r="A60" s="171"/>
      <c r="B60" s="171"/>
      <c r="C60" s="171"/>
      <c r="D60" s="171"/>
      <c r="E60" s="171"/>
      <c r="F60" s="171"/>
      <c r="G60" s="171"/>
      <c r="H60" s="171"/>
      <c r="I60" s="171"/>
      <c r="J60" s="171"/>
      <c r="K60" s="171"/>
      <c r="L60" s="171"/>
    </row>
    <row r="61" spans="1:12" x14ac:dyDescent="0.25">
      <c r="A61" s="171"/>
      <c r="B61" s="171"/>
      <c r="C61" s="171"/>
      <c r="D61" s="171"/>
      <c r="E61" s="171"/>
      <c r="F61" s="171"/>
      <c r="G61" s="171"/>
      <c r="H61" s="171"/>
      <c r="I61" s="171"/>
      <c r="J61" s="171"/>
      <c r="K61" s="171"/>
      <c r="L61" s="171"/>
    </row>
    <row r="62" spans="1:12" x14ac:dyDescent="0.25">
      <c r="A62" s="171"/>
      <c r="B62" s="171"/>
      <c r="C62" s="171"/>
      <c r="D62" s="171"/>
      <c r="E62" s="171"/>
      <c r="F62" s="171"/>
      <c r="G62" s="171"/>
      <c r="H62" s="171"/>
      <c r="I62" s="171"/>
      <c r="J62" s="171"/>
      <c r="K62" s="171"/>
      <c r="L62" s="171"/>
    </row>
    <row r="63" spans="1:12" x14ac:dyDescent="0.25">
      <c r="A63" s="171"/>
      <c r="B63" s="171"/>
      <c r="C63" s="171"/>
      <c r="D63" s="171"/>
      <c r="E63" s="171"/>
      <c r="F63" s="171"/>
      <c r="G63" s="171"/>
      <c r="H63" s="171"/>
      <c r="I63" s="171"/>
      <c r="J63" s="171"/>
      <c r="K63" s="171"/>
      <c r="L63" s="171"/>
    </row>
    <row r="64" spans="1:12" x14ac:dyDescent="0.25">
      <c r="A64" s="171"/>
      <c r="B64" s="171"/>
      <c r="C64" s="171"/>
      <c r="D64" s="171"/>
      <c r="E64" s="171"/>
      <c r="F64" s="171"/>
      <c r="G64" s="171"/>
      <c r="H64" s="171"/>
      <c r="I64" s="171"/>
      <c r="J64" s="171"/>
      <c r="K64" s="171"/>
      <c r="L64" s="171"/>
    </row>
    <row r="65" spans="1:12" x14ac:dyDescent="0.25">
      <c r="A65" s="171"/>
      <c r="B65" s="171"/>
      <c r="C65" s="171"/>
      <c r="D65" s="171"/>
      <c r="E65" s="171"/>
      <c r="F65" s="171"/>
      <c r="G65" s="171"/>
      <c r="H65" s="171"/>
      <c r="I65" s="171"/>
      <c r="J65" s="171"/>
      <c r="K65" s="171"/>
      <c r="L65" s="171"/>
    </row>
    <row r="66" spans="1:12" x14ac:dyDescent="0.25">
      <c r="A66" s="171"/>
      <c r="B66" s="171"/>
      <c r="C66" s="171"/>
      <c r="D66" s="171"/>
      <c r="E66" s="171"/>
      <c r="F66" s="171"/>
      <c r="G66" s="171"/>
      <c r="H66" s="171"/>
      <c r="I66" s="171"/>
      <c r="J66" s="171"/>
      <c r="K66" s="171"/>
      <c r="L66" s="171"/>
    </row>
    <row r="67" spans="1:12" x14ac:dyDescent="0.25">
      <c r="A67" s="171"/>
      <c r="B67" s="171"/>
      <c r="C67" s="171"/>
      <c r="D67" s="171"/>
      <c r="E67" s="171"/>
      <c r="F67" s="171"/>
      <c r="G67" s="171"/>
      <c r="H67" s="171"/>
      <c r="I67" s="171"/>
      <c r="J67" s="171"/>
      <c r="K67" s="171"/>
      <c r="L67" s="171"/>
    </row>
    <row r="68" spans="1:12" x14ac:dyDescent="0.25">
      <c r="A68" s="229"/>
      <c r="B68" s="287"/>
      <c r="C68" s="229"/>
      <c r="D68" s="229"/>
      <c r="E68" s="229"/>
      <c r="F68" s="229"/>
      <c r="G68" s="229"/>
      <c r="H68" s="229"/>
      <c r="I68" s="229"/>
      <c r="J68" s="229"/>
      <c r="K68" s="229"/>
      <c r="L68" s="229"/>
    </row>
    <row r="74" spans="1:12" x14ac:dyDescent="0.25">
      <c r="A74" s="171"/>
      <c r="B74" s="171"/>
      <c r="C74" s="171"/>
      <c r="D74" s="171"/>
      <c r="E74" s="171"/>
      <c r="F74" s="171"/>
      <c r="G74" s="171"/>
      <c r="H74" s="171"/>
      <c r="I74" s="171"/>
    </row>
    <row r="75" spans="1:12" ht="18" customHeight="1" x14ac:dyDescent="0.25">
      <c r="A75" s="171"/>
      <c r="B75" s="171"/>
      <c r="C75" s="171"/>
      <c r="D75" s="171"/>
      <c r="E75" s="171"/>
      <c r="F75" s="171"/>
      <c r="G75" s="171"/>
      <c r="H75" s="171"/>
      <c r="I75" s="171"/>
    </row>
    <row r="76" spans="1:12" ht="16.5" customHeight="1" x14ac:dyDescent="0.25">
      <c r="A76" s="171"/>
      <c r="B76" s="171"/>
      <c r="C76" s="171"/>
      <c r="D76" s="171"/>
      <c r="E76" s="171"/>
      <c r="F76" s="171"/>
      <c r="G76" s="171"/>
      <c r="H76" s="171"/>
      <c r="I76" s="171"/>
    </row>
    <row r="77" spans="1:12" ht="20.100000000000001" customHeight="1" x14ac:dyDescent="0.25"/>
    <row r="78" spans="1:12" ht="20.100000000000001" customHeight="1" x14ac:dyDescent="0.25"/>
    <row r="79" spans="1:12" ht="18" customHeight="1" x14ac:dyDescent="0.25"/>
    <row r="80" spans="1:12" ht="24" customHeight="1" x14ac:dyDescent="0.25"/>
    <row r="81" ht="24" customHeight="1" x14ac:dyDescent="0.25"/>
    <row r="82" ht="6.75" customHeight="1" x14ac:dyDescent="0.25"/>
    <row r="84" ht="15.75" customHeight="1" x14ac:dyDescent="0.25"/>
  </sheetData>
  <mergeCells count="38">
    <mergeCell ref="L35:L36"/>
    <mergeCell ref="F45:J45"/>
    <mergeCell ref="E34:H34"/>
    <mergeCell ref="I34:L34"/>
    <mergeCell ref="A35:D35"/>
    <mergeCell ref="E35:E36"/>
    <mergeCell ref="F35:F36"/>
    <mergeCell ref="G35:G36"/>
    <mergeCell ref="H35:H36"/>
    <mergeCell ref="I35:I36"/>
    <mergeCell ref="J35:J36"/>
    <mergeCell ref="K35:K36"/>
    <mergeCell ref="A25:D25"/>
    <mergeCell ref="E25:F25"/>
    <mergeCell ref="I25:J25"/>
    <mergeCell ref="A26:D26"/>
    <mergeCell ref="E26:F26"/>
    <mergeCell ref="I26:J26"/>
    <mergeCell ref="B23:D23"/>
    <mergeCell ref="E23:F23"/>
    <mergeCell ref="I23:J23"/>
    <mergeCell ref="B24:D24"/>
    <mergeCell ref="E24:F24"/>
    <mergeCell ref="I24:J24"/>
    <mergeCell ref="B21:D21"/>
    <mergeCell ref="E21:F21"/>
    <mergeCell ref="I21:J21"/>
    <mergeCell ref="B22:D22"/>
    <mergeCell ref="E22:F22"/>
    <mergeCell ref="I22:J22"/>
    <mergeCell ref="B20:D20"/>
    <mergeCell ref="E20:F20"/>
    <mergeCell ref="I20:J20"/>
    <mergeCell ref="A18:D19"/>
    <mergeCell ref="E18:H18"/>
    <mergeCell ref="I18:L18"/>
    <mergeCell ref="E19:F19"/>
    <mergeCell ref="I19:J19"/>
  </mergeCells>
  <printOptions horizontalCentered="1"/>
  <pageMargins left="0.70866141732283472" right="0.39370078740157483" top="0.74803149606299213" bottom="0.43307086614173229" header="0.51181102362204722" footer="0.27559055118110237"/>
  <pageSetup paperSize="9" scale="72" orientation="portrait" r:id="rId1"/>
  <headerFooter alignWithMargins="0">
    <oddHeader xml:space="preserve">&amp;C18
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493FC4C48176D4BA39FB2B3A58FDD54" ma:contentTypeVersion="1" ma:contentTypeDescription="Create a new document." ma:contentTypeScope="" ma:versionID="7350b534a8aa33a7f4abf92fcd5ca326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ff01fac345008aa34b3a53f2166bf3c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3039FB8-13BB-4FA3-B117-F78B24940143}">
  <ds:schemaRefs>
    <ds:schemaRef ds:uri="http://purl.org/dc/terms/"/>
    <ds:schemaRef ds:uri="http://schemas.openxmlformats.org/package/2006/metadata/core-properties"/>
    <ds:schemaRef ds:uri="http://www.w3.org/XML/1998/namespace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schemas.microsoft.com/office/2006/metadata/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0BF75F41-6C61-46C2-B3DD-879CC9504B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81F2777-0BFB-4D1D-A79D-8147F06177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17</vt:i4>
      </vt:variant>
    </vt:vector>
  </HeadingPairs>
  <TitlesOfParts>
    <vt:vector size="32" baseType="lpstr">
      <vt:lpstr>TAB1</vt:lpstr>
      <vt:lpstr>TAB2</vt:lpstr>
      <vt:lpstr>TAB3</vt:lpstr>
      <vt:lpstr>TAB4</vt:lpstr>
      <vt:lpstr>TAB4A</vt:lpstr>
      <vt:lpstr>TAB5,6</vt:lpstr>
      <vt:lpstr>FIG4,5,6 </vt:lpstr>
      <vt:lpstr>TAB7,8,9</vt:lpstr>
      <vt:lpstr>TAB10,11</vt:lpstr>
      <vt:lpstr>TAB12</vt:lpstr>
      <vt:lpstr>TAB13</vt:lpstr>
      <vt:lpstr>TAB14</vt:lpstr>
      <vt:lpstr>TAB14B</vt:lpstr>
      <vt:lpstr>TAB15</vt:lpstr>
      <vt:lpstr>TAB16</vt:lpstr>
      <vt:lpstr>'FIG4,5,6 '!Print_Area</vt:lpstr>
      <vt:lpstr>'TAB1'!Print_Area</vt:lpstr>
      <vt:lpstr>'TAB10,11'!Print_Area</vt:lpstr>
      <vt:lpstr>'TAB12'!Print_Area</vt:lpstr>
      <vt:lpstr>'TAB13'!Print_Area</vt:lpstr>
      <vt:lpstr>'TAB14'!Print_Area</vt:lpstr>
      <vt:lpstr>TAB14B!Print_Area</vt:lpstr>
      <vt:lpstr>'TAB15'!Print_Area</vt:lpstr>
      <vt:lpstr>'TAB16'!Print_Area</vt:lpstr>
      <vt:lpstr>'TAB2'!Print_Area</vt:lpstr>
      <vt:lpstr>'TAB3'!Print_Area</vt:lpstr>
      <vt:lpstr>'TAB4'!Print_Area</vt:lpstr>
      <vt:lpstr>TAB4A!Print_Area</vt:lpstr>
      <vt:lpstr>'TAB5,6'!Print_Area</vt:lpstr>
      <vt:lpstr>'TAB7,8,9'!Print_Area</vt:lpstr>
      <vt:lpstr>'TAB13'!Print_Titles</vt:lpstr>
      <vt:lpstr>'TAB15'!Print_Titles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2022-06-10T09:22:56Z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0x0101002493FC4C48176D4BA39FB2B3A58FDD54</vt:lpwstr>
  </property>
</Properties>
</file>