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D:\(1) AND-SECURITY\(1) PUBLICATION\(2) ESI\ESI 2019-2020\ESI 2019-2020 FINAL\"/>
    </mc:Choice>
  </mc:AlternateContent>
  <xr:revisionPtr revIDLastSave="0" documentId="13_ncr:1_{CFEACA13-C06C-4C8E-BA64-3C6BBDCEEFD9}" xr6:coauthVersionLast="36" xr6:coauthVersionMax="36" xr10:uidLastSave="{00000000-0000-0000-0000-000000000000}"/>
  <bookViews>
    <workbookView xWindow="45" yWindow="105" windowWidth="4305" windowHeight="7305" xr2:uid="{00000000-000D-0000-FFFF-FFFF00000000}"/>
  </bookViews>
  <sheets>
    <sheet name="tab 1" sheetId="1" r:id="rId1"/>
    <sheet name="tab2.1" sheetId="2" r:id="rId2"/>
    <sheet name="tab2.2" sheetId="3" r:id="rId3"/>
    <sheet name="tab2.3" sheetId="4" r:id="rId4"/>
    <sheet name="tab3 " sheetId="9" r:id="rId5"/>
    <sheet name="tab 4-5" sheetId="38" r:id="rId6"/>
    <sheet name="tab 6-7" sheetId="18" r:id="rId7"/>
    <sheet name="tab 8" sheetId="33" r:id="rId8"/>
    <sheet name="tab 9" sheetId="39" r:id="rId9"/>
  </sheets>
  <calcPr calcId="191029"/>
</workbook>
</file>

<file path=xl/calcChain.xml><?xml version="1.0" encoding="utf-8"?>
<calcChain xmlns="http://schemas.openxmlformats.org/spreadsheetml/2006/main">
  <c r="N39" i="33" l="1"/>
  <c r="N19" i="33"/>
  <c r="U14" i="4"/>
  <c r="U14" i="3"/>
  <c r="U14" i="2"/>
</calcChain>
</file>

<file path=xl/sharedStrings.xml><?xml version="1.0" encoding="utf-8"?>
<sst xmlns="http://schemas.openxmlformats.org/spreadsheetml/2006/main" count="631" uniqueCount="299">
  <si>
    <t>1995/96</t>
  </si>
  <si>
    <t>1996/97</t>
  </si>
  <si>
    <t>Pension type</t>
  </si>
  <si>
    <t>No. of beneficiaries</t>
  </si>
  <si>
    <t>Basic Widow's Pension</t>
  </si>
  <si>
    <t>Basic Invalid's Pension</t>
  </si>
  <si>
    <t>Basic Orphan's Pension</t>
  </si>
  <si>
    <t>Guardian's Allowance</t>
  </si>
  <si>
    <t xml:space="preserve">Child's Allowance </t>
  </si>
  <si>
    <t xml:space="preserve">        Basic Retirement Pension</t>
  </si>
  <si>
    <t xml:space="preserve">        Basic Widow's Pension</t>
  </si>
  <si>
    <t xml:space="preserve">        Basic Invalid's Pension</t>
  </si>
  <si>
    <t>Amount paid (Rs million)</t>
  </si>
  <si>
    <t>1998/99</t>
  </si>
  <si>
    <t>1999/2000</t>
  </si>
  <si>
    <t>2000/01</t>
  </si>
  <si>
    <t xml:space="preserve"> Number of beneficiaries</t>
  </si>
  <si>
    <t>Basic Retirement Pension
(Old age pension)</t>
  </si>
  <si>
    <t xml:space="preserve">             Amount paid (Rs million)</t>
  </si>
  <si>
    <t>1994/95</t>
  </si>
  <si>
    <r>
      <t xml:space="preserve">Basic Retirement Pension </t>
    </r>
    <r>
      <rPr>
        <sz val="10"/>
        <rFont val="Times New Roman"/>
        <family val="1"/>
      </rPr>
      <t>(including Enhanced Basic Retirement Pension and Child's Allowance)</t>
    </r>
  </si>
  <si>
    <r>
      <t xml:space="preserve">Basic Widow's Pension
</t>
    </r>
    <r>
      <rPr>
        <sz val="10"/>
        <rFont val="Times New Roman"/>
        <family val="1"/>
      </rPr>
      <t>(including Child's Allowance)</t>
    </r>
  </si>
  <si>
    <r>
      <t xml:space="preserve">Basic Invalid's Pension
</t>
    </r>
    <r>
      <rPr>
        <sz val="10"/>
        <rFont val="Times New Roman"/>
        <family val="1"/>
      </rPr>
      <t>(including Carer's Allowance and Child's Allowance)</t>
    </r>
  </si>
  <si>
    <t xml:space="preserve"> Amount paid (Rs million)</t>
  </si>
  <si>
    <t>Type of benefit</t>
  </si>
  <si>
    <t>Indoor Relief (Capitation Grant)</t>
  </si>
  <si>
    <t>Unemployment Hardship Relief</t>
  </si>
  <si>
    <t>2000/2001</t>
  </si>
  <si>
    <t>Inmate's Allowance</t>
  </si>
  <si>
    <t>Funeral Grant</t>
  </si>
  <si>
    <t>District/ Island</t>
  </si>
  <si>
    <t xml:space="preserve"> June 95</t>
  </si>
  <si>
    <t xml:space="preserve"> June 96</t>
  </si>
  <si>
    <t>Port-Louis</t>
  </si>
  <si>
    <t>Pamplemousses</t>
  </si>
  <si>
    <t>Riviere du Rempart</t>
  </si>
  <si>
    <t>Flacq</t>
  </si>
  <si>
    <t>Grand-Port</t>
  </si>
  <si>
    <t>Savanne</t>
  </si>
  <si>
    <t>Moka</t>
  </si>
  <si>
    <t>Black River</t>
  </si>
  <si>
    <t>Island of Mauritius</t>
  </si>
  <si>
    <t>Island of Rodrigues</t>
  </si>
  <si>
    <t>Republic of Mauritius</t>
  </si>
  <si>
    <t>Amount contributed by employers and employees (Rs Mn)</t>
  </si>
  <si>
    <t>Surcharge paid by employers (Rs Mn)</t>
  </si>
  <si>
    <t>Contributory Retirement Pension</t>
  </si>
  <si>
    <t>Contributory Invalid's Pension</t>
  </si>
  <si>
    <t>Contributory Orphan's Pension</t>
  </si>
  <si>
    <r>
      <t xml:space="preserve">921 </t>
    </r>
    <r>
      <rPr>
        <vertAlign val="superscript"/>
        <sz val="12"/>
        <rFont val="Times New Roman"/>
        <family val="1"/>
      </rPr>
      <t>1</t>
    </r>
    <r>
      <rPr>
        <sz val="12"/>
        <rFont val="Times New Roman"/>
      </rPr>
      <t>/</t>
    </r>
  </si>
  <si>
    <t xml:space="preserve">        -</t>
  </si>
  <si>
    <r>
      <t xml:space="preserve">10,312.7 </t>
    </r>
    <r>
      <rPr>
        <vertAlign val="superscript"/>
        <sz val="12"/>
        <rFont val="Times New Roman"/>
        <family val="1"/>
      </rPr>
      <t>2/</t>
    </r>
  </si>
  <si>
    <t>Contributory Widow's Pension</t>
  </si>
  <si>
    <t>2001/02</t>
  </si>
  <si>
    <t>June 02</t>
  </si>
  <si>
    <r>
      <t>1999/00</t>
    </r>
    <r>
      <rPr>
        <b/>
        <vertAlign val="superscript"/>
        <sz val="12"/>
        <rFont val="Times New Roman"/>
        <family val="1"/>
      </rPr>
      <t xml:space="preserve"> </t>
    </r>
  </si>
  <si>
    <r>
      <t>2/</t>
    </r>
    <r>
      <rPr>
        <i/>
        <sz val="12"/>
        <rFont val="Times New Roman"/>
        <family val="1"/>
      </rPr>
      <t xml:space="preserve"> revised</t>
    </r>
  </si>
  <si>
    <t xml:space="preserve">    Inmate's Allowance</t>
  </si>
  <si>
    <t>June 95</t>
  </si>
  <si>
    <t xml:space="preserve">                Republic of Mauritius</t>
  </si>
  <si>
    <t>Government expenditure on
Social Security &amp; Welfare</t>
  </si>
  <si>
    <t>2002/03</t>
  </si>
  <si>
    <t>June 03</t>
  </si>
  <si>
    <t>June 01</t>
  </si>
  <si>
    <t xml:space="preserve">    of whom</t>
  </si>
  <si>
    <r>
      <t xml:space="preserve">         Severely handicapped </t>
    </r>
    <r>
      <rPr>
        <i/>
        <vertAlign val="superscript"/>
        <sz val="12"/>
        <rFont val="Times New Roman"/>
        <family val="1"/>
      </rPr>
      <t>2/</t>
    </r>
  </si>
  <si>
    <t xml:space="preserve">    of whom children of beneficiaries of:</t>
  </si>
  <si>
    <r>
      <t xml:space="preserve">Basic Retirement Pension </t>
    </r>
    <r>
      <rPr>
        <sz val="10"/>
        <rFont val="Times New Roman"/>
        <family val="1"/>
      </rPr>
      <t>(including  Enhanced Basic Retirement Pension and Child's Allowance)</t>
    </r>
  </si>
  <si>
    <t>June 1999</t>
  </si>
  <si>
    <t>Other</t>
  </si>
  <si>
    <t>Total</t>
  </si>
  <si>
    <t>Medical treatment abroad (Air ticket only)</t>
  </si>
  <si>
    <t>Personal Hardship Scheme:</t>
  </si>
  <si>
    <t>Contingency</t>
  </si>
  <si>
    <t>Industrial Injury Benefits</t>
  </si>
  <si>
    <t>2004/05</t>
  </si>
  <si>
    <t>June 05</t>
  </si>
  <si>
    <t>1999/00</t>
  </si>
  <si>
    <t>Number of beneficiaries</t>
  </si>
  <si>
    <t xml:space="preserve">       Basic Widow's Pension or Basic Invalid's Pension</t>
  </si>
  <si>
    <t xml:space="preserve">   Basic Retirement Pension or Basic Widow's Pension or Basic Invalid's Pension</t>
  </si>
  <si>
    <r>
      <t>1/</t>
    </r>
    <r>
      <rPr>
        <i/>
        <sz val="12"/>
        <rFont val="Times New Roman"/>
        <family val="1"/>
      </rPr>
      <t xml:space="preserve"> includes also allowances to children who were previously children of beneficiaries of</t>
    </r>
  </si>
  <si>
    <t>2005/06</t>
  </si>
  <si>
    <t>2005/2006</t>
  </si>
  <si>
    <t>June 06</t>
  </si>
  <si>
    <t>2001/2002</t>
  </si>
  <si>
    <t>2002/2003</t>
  </si>
  <si>
    <t xml:space="preserve">   n.a</t>
  </si>
  <si>
    <t xml:space="preserve">  No. of employers contributing to Fund ('000)</t>
  </si>
  <si>
    <t xml:space="preserve">  No. of beneficiaries of Lump Sum: </t>
  </si>
  <si>
    <t xml:space="preserve">      of which  Voluntary Retirement Scheme (VRS)</t>
  </si>
  <si>
    <t xml:space="preserve">   -</t>
  </si>
  <si>
    <t>Number of cases</t>
  </si>
  <si>
    <t xml:space="preserve">    % of total government expenditure</t>
  </si>
  <si>
    <t xml:space="preserve">    % of GDP at market prices</t>
  </si>
  <si>
    <t>Personal Hardship Scheme :</t>
  </si>
  <si>
    <t xml:space="preserve">  No. of employees belonging to the  Fund ('000)</t>
  </si>
  <si>
    <t>2006/07</t>
  </si>
  <si>
    <t>June 07</t>
  </si>
  <si>
    <t>2006/2007</t>
  </si>
  <si>
    <t>2007/2008</t>
  </si>
  <si>
    <t>Size of the NPF (Rs Mn)
as at end of financial year</t>
  </si>
  <si>
    <t>2007/08</t>
  </si>
  <si>
    <t>June 08</t>
  </si>
  <si>
    <t xml:space="preserve">    - Multiple births</t>
  </si>
  <si>
    <t xml:space="preserve">   -   Fire victims</t>
  </si>
  <si>
    <t xml:space="preserve">   -  Natural calamities</t>
  </si>
  <si>
    <t xml:space="preserve">       - Tragic accidents</t>
  </si>
  <si>
    <t xml:space="preserve">       -  Needy students</t>
  </si>
  <si>
    <t xml:space="preserve">       - Repatriation of mortal remains</t>
  </si>
  <si>
    <t xml:space="preserve">       - Destitute</t>
  </si>
  <si>
    <t xml:space="preserve">       - Medical case</t>
  </si>
  <si>
    <t xml:space="preserve">       - Centenarian</t>
  </si>
  <si>
    <t>Plaine Wilhems</t>
  </si>
  <si>
    <r>
      <t xml:space="preserve">75.8 </t>
    </r>
    <r>
      <rPr>
        <vertAlign val="superscript"/>
        <sz val="12"/>
        <rFont val="Times New Roman"/>
        <family val="1"/>
      </rPr>
      <t>3/</t>
    </r>
  </si>
  <si>
    <r>
      <t xml:space="preserve">69.4 </t>
    </r>
    <r>
      <rPr>
        <vertAlign val="superscript"/>
        <sz val="12"/>
        <rFont val="Times New Roman"/>
        <family val="1"/>
      </rPr>
      <t>3/</t>
    </r>
  </si>
  <si>
    <t xml:space="preserve">      - Sale by levy (Hardship case)</t>
  </si>
  <si>
    <t>-</t>
  </si>
  <si>
    <t>June 09</t>
  </si>
  <si>
    <t>2008/09</t>
  </si>
  <si>
    <r>
      <t>117,319</t>
    </r>
    <r>
      <rPr>
        <vertAlign val="superscript"/>
        <sz val="12"/>
        <rFont val="Times New Roman"/>
        <family val="1"/>
      </rPr>
      <t>5/</t>
    </r>
  </si>
  <si>
    <r>
      <t>3,483</t>
    </r>
    <r>
      <rPr>
        <vertAlign val="superscript"/>
        <sz val="12"/>
        <rFont val="Times New Roman"/>
        <family val="1"/>
      </rPr>
      <t>5/</t>
    </r>
  </si>
  <si>
    <t>Dec   2010</t>
  </si>
  <si>
    <t>2008/2009</t>
  </si>
  <si>
    <r>
      <t xml:space="preserve">   2/ </t>
    </r>
    <r>
      <rPr>
        <i/>
        <sz val="12"/>
        <rFont val="Times New Roman"/>
        <family val="1"/>
      </rPr>
      <t>including widows of all ages</t>
    </r>
  </si>
  <si>
    <t>Jan to Dec 2010</t>
  </si>
  <si>
    <t>June 04</t>
  </si>
  <si>
    <t>June 00</t>
  </si>
  <si>
    <t>Table 2.1 - No. of beneficiaries of basic pensions and amount paid, Republic of Mauritius</t>
  </si>
  <si>
    <t>Table 2.2 - No. of beneficiaries of basic pensions and amount paid, Island of Mauritius</t>
  </si>
  <si>
    <t>Table 2.3 - No. of beneficiaries of basic pensions and amount paid, Island of Rodrigues</t>
  </si>
  <si>
    <t>Table 3 - Number of beneficiaries of other non-contributory social benefits and amount paid,</t>
  </si>
  <si>
    <t>Jan to Dec 2011</t>
  </si>
  <si>
    <t>December 2011</t>
  </si>
  <si>
    <t>December 2010</t>
  </si>
  <si>
    <t>December  2010</t>
  </si>
  <si>
    <t>December  2011</t>
  </si>
  <si>
    <t xml:space="preserve">December 2010 </t>
  </si>
  <si>
    <t>Dec   2011</t>
  </si>
  <si>
    <t>Dec   2012</t>
  </si>
  <si>
    <t xml:space="preserve">Jan to Dec 2010 </t>
  </si>
  <si>
    <t>Jan to Dec 2012</t>
  </si>
  <si>
    <t xml:space="preserve">       of their family</t>
  </si>
  <si>
    <t>June      2008</t>
  </si>
  <si>
    <t>June      2009</t>
  </si>
  <si>
    <t xml:space="preserve">                                               (ii) assistance to professional fishermen and food aid in Rodrigues</t>
  </si>
  <si>
    <t>December 2012</t>
  </si>
  <si>
    <r>
      <t xml:space="preserve">1/ </t>
    </r>
    <r>
      <rPr>
        <i/>
        <sz val="12"/>
        <rFont val="Times New Roman"/>
        <family val="1"/>
      </rPr>
      <t>Provisional</t>
    </r>
  </si>
  <si>
    <t>n.a</t>
  </si>
  <si>
    <t xml:space="preserve"> Amount payable (Rs)  </t>
  </si>
  <si>
    <t>Monthly amount payable (Rs)</t>
  </si>
  <si>
    <t xml:space="preserve"> Basic Retirement Pension (BRP) :  
                                                                                                                                        </t>
  </si>
  <si>
    <r>
      <t xml:space="preserve">675 </t>
    </r>
    <r>
      <rPr>
        <vertAlign val="superscript"/>
        <sz val="12"/>
        <rFont val="Times New Roman"/>
        <family val="1"/>
      </rPr>
      <t>1/</t>
    </r>
  </si>
  <si>
    <t xml:space="preserve">                                                   (60-69) years</t>
  </si>
  <si>
    <r>
      <t>2,200</t>
    </r>
    <r>
      <rPr>
        <vertAlign val="superscript"/>
        <sz val="12"/>
        <rFont val="Times New Roman"/>
        <family val="1"/>
      </rPr>
      <t>3/</t>
    </r>
  </si>
  <si>
    <t xml:space="preserve">                                                   (70-89) years</t>
  </si>
  <si>
    <r>
      <t>2,250</t>
    </r>
    <r>
      <rPr>
        <vertAlign val="superscript"/>
        <sz val="12"/>
        <rFont val="Times New Roman"/>
        <family val="1"/>
      </rPr>
      <t>4/</t>
    </r>
  </si>
  <si>
    <t xml:space="preserve">                                                   (90-99) years</t>
  </si>
  <si>
    <t xml:space="preserve">                                                   100 years and over</t>
  </si>
  <si>
    <t>Basic Widow's Pension (BWP)</t>
  </si>
  <si>
    <t>Basic Invalid's Pension  (BIP)</t>
  </si>
  <si>
    <t>Basic Orphan's Pension  (BOP)</t>
  </si>
  <si>
    <t xml:space="preserve">  ( i) Under 15 years and not in full time education</t>
  </si>
  <si>
    <t xml:space="preserve">  (ii) 3 years and up to 20 years and in full time education</t>
  </si>
  <si>
    <t>Guardian's  Allowance:(Under the National Pensions Act)</t>
  </si>
  <si>
    <t xml:space="preserve">  Child's Allowance:(Under the National Pensions Act) 
                                               </t>
  </si>
  <si>
    <t xml:space="preserve">135
</t>
  </si>
  <si>
    <t xml:space="preserve">                                (0 - 9) years</t>
  </si>
  <si>
    <t xml:space="preserve">                                 (10-19) years </t>
  </si>
  <si>
    <r>
      <t xml:space="preserve"> Enhanced Basic Retirement Pension </t>
    </r>
    <r>
      <rPr>
        <vertAlign val="superscript"/>
        <sz val="12"/>
        <rFont val="Times New Roman"/>
        <family val="1"/>
      </rPr>
      <t>1/</t>
    </r>
    <r>
      <rPr>
        <sz val="12"/>
        <rFont val="Times New Roman"/>
        <family val="1"/>
      </rPr>
      <t>:</t>
    </r>
  </si>
  <si>
    <r>
      <t>1350</t>
    </r>
    <r>
      <rPr>
        <vertAlign val="superscript"/>
        <sz val="12"/>
        <rFont val="Times New Roman"/>
        <family val="1"/>
      </rPr>
      <t xml:space="preserve"> 2/</t>
    </r>
  </si>
  <si>
    <r>
      <t>3,615</t>
    </r>
    <r>
      <rPr>
        <vertAlign val="superscript"/>
        <sz val="12"/>
        <rFont val="Times New Roman"/>
        <family val="1"/>
      </rPr>
      <t>3/</t>
    </r>
  </si>
  <si>
    <r>
      <t>1515</t>
    </r>
    <r>
      <rPr>
        <vertAlign val="superscript"/>
        <sz val="12"/>
        <rFont val="Times New Roman"/>
        <family val="1"/>
      </rPr>
      <t xml:space="preserve"> 2/</t>
    </r>
  </si>
  <si>
    <r>
      <t>3,665</t>
    </r>
    <r>
      <rPr>
        <vertAlign val="superscript"/>
        <sz val="12"/>
        <rFont val="Times New Roman"/>
        <family val="1"/>
      </rPr>
      <t>4/</t>
    </r>
  </si>
  <si>
    <t>Additional Basic Invalid's Pension (Carer's Allowance)</t>
  </si>
  <si>
    <t>Social Aid (minimum amount payable)</t>
  </si>
  <si>
    <t>Food Aid</t>
  </si>
  <si>
    <r>
      <t>50</t>
    </r>
    <r>
      <rPr>
        <vertAlign val="superscript"/>
        <sz val="12"/>
        <rFont val="Times New Roman"/>
        <family val="1"/>
      </rPr>
      <t xml:space="preserve">2/ </t>
    </r>
  </si>
  <si>
    <t>Income Support (as from 1 July 2006)</t>
  </si>
  <si>
    <t>Inmate's Allowance  : (a) Charitable Institutions</t>
  </si>
  <si>
    <t xml:space="preserve">                                    (b) Brown Sequard Hospital:</t>
  </si>
  <si>
    <t xml:space="preserve">                                                   Under 60 years</t>
  </si>
  <si>
    <r>
      <t>550</t>
    </r>
    <r>
      <rPr>
        <vertAlign val="superscript"/>
        <sz val="12"/>
        <rFont val="Times New Roman"/>
        <family val="1"/>
      </rPr>
      <t>3/</t>
    </r>
  </si>
  <si>
    <r>
      <t>565</t>
    </r>
    <r>
      <rPr>
        <vertAlign val="superscript"/>
        <sz val="12"/>
        <rFont val="Times New Roman"/>
        <family val="1"/>
      </rPr>
      <t>4/</t>
    </r>
  </si>
  <si>
    <t>Unemployment Hardship Relief (Minimum)</t>
  </si>
  <si>
    <t>Minimum Contributory Retirement Pension</t>
  </si>
  <si>
    <t>Daily</t>
  </si>
  <si>
    <t>D  a  i  l  y</t>
  </si>
  <si>
    <t xml:space="preserve">Indoor Relief :  </t>
  </si>
  <si>
    <r>
      <t>110</t>
    </r>
    <r>
      <rPr>
        <vertAlign val="superscript"/>
        <sz val="12"/>
        <rFont val="Times New Roman"/>
        <family val="1"/>
      </rPr>
      <t>3/</t>
    </r>
  </si>
  <si>
    <t xml:space="preserve">                                                   (60-89) years</t>
  </si>
  <si>
    <r>
      <t>120</t>
    </r>
    <r>
      <rPr>
        <vertAlign val="superscript"/>
        <sz val="12"/>
        <rFont val="Times New Roman"/>
        <family val="1"/>
      </rPr>
      <t>4/</t>
    </r>
  </si>
  <si>
    <t>P e r   c a s e</t>
  </si>
  <si>
    <t>Funeral Grant Allowance</t>
  </si>
  <si>
    <t>Allowance under the National Solidarity Fund:</t>
  </si>
  <si>
    <t xml:space="preserve"> Personal Hardship Scheme (Maximum)</t>
  </si>
  <si>
    <r>
      <t xml:space="preserve">1/   </t>
    </r>
    <r>
      <rPr>
        <i/>
        <sz val="12"/>
        <rFont val="Times New Roman"/>
        <family val="1"/>
      </rPr>
      <t>Inclusive of Basic Retirement Pension</t>
    </r>
  </si>
  <si>
    <r>
      <t xml:space="preserve">2/  </t>
    </r>
    <r>
      <rPr>
        <i/>
        <sz val="12"/>
        <rFont val="Times New Roman"/>
        <family val="1"/>
      </rPr>
      <t>refers to age 75 years and over</t>
    </r>
  </si>
  <si>
    <r>
      <t xml:space="preserve">4/ </t>
    </r>
    <r>
      <rPr>
        <i/>
        <sz val="12"/>
        <rFont val="Times New Roman"/>
        <family val="1"/>
      </rPr>
      <t>For ages (75-89) years</t>
    </r>
  </si>
  <si>
    <r>
      <t xml:space="preserve">4/      </t>
    </r>
    <r>
      <rPr>
        <i/>
        <sz val="12"/>
        <rFont val="Times New Roman"/>
        <family val="1"/>
      </rPr>
      <t>For ages (75-89) years</t>
    </r>
  </si>
  <si>
    <r>
      <rPr>
        <i/>
        <vertAlign val="superscript"/>
        <sz val="12"/>
        <rFont val="Times New Roman"/>
        <family val="1"/>
      </rPr>
      <t xml:space="preserve">4/ </t>
    </r>
    <r>
      <rPr>
        <i/>
        <sz val="12"/>
        <rFont val="Times New Roman"/>
        <family val="1"/>
      </rPr>
      <t>For ages (75-89) years</t>
    </r>
  </si>
  <si>
    <t>Jul 2015 to Jun 2016</t>
  </si>
  <si>
    <r>
      <t>Table 1 - Government Expenditure on Social Security &amp; Welfare</t>
    </r>
    <r>
      <rPr>
        <b/>
        <vertAlign val="superscript"/>
        <sz val="12"/>
        <rFont val="Times New Roman"/>
        <family val="1"/>
      </rPr>
      <t xml:space="preserve"> 1/</t>
    </r>
    <r>
      <rPr>
        <b/>
        <sz val="12"/>
        <rFont val="Times New Roman"/>
        <family val="1"/>
      </rPr>
      <t xml:space="preserve"> - Republic of Mauritius,</t>
    </r>
  </si>
  <si>
    <r>
      <t xml:space="preserve">2/  </t>
    </r>
    <r>
      <rPr>
        <i/>
        <sz val="12"/>
        <rFont val="Times New Roman"/>
        <family val="1"/>
      </rPr>
      <t>Including amount spent under "Welfare" and paid by other Ministries</t>
    </r>
  </si>
  <si>
    <t xml:space="preserve">    Food Aid (inclu. Income support)</t>
  </si>
  <si>
    <t>June 2016</t>
  </si>
  <si>
    <r>
      <t>Jul 2015 to Jun 2016</t>
    </r>
    <r>
      <rPr>
        <b/>
        <vertAlign val="superscript"/>
        <sz val="12"/>
        <rFont val="Times New Roman"/>
        <family val="1"/>
      </rPr>
      <t xml:space="preserve"> </t>
    </r>
  </si>
  <si>
    <r>
      <t>June 2016</t>
    </r>
    <r>
      <rPr>
        <b/>
        <vertAlign val="superscript"/>
        <sz val="12"/>
        <rFont val="Times New Roman"/>
        <family val="1"/>
      </rPr>
      <t xml:space="preserve"> </t>
    </r>
  </si>
  <si>
    <t>June  2016</t>
  </si>
  <si>
    <t>Jul 2016 to Jun 2017</t>
  </si>
  <si>
    <t xml:space="preserve">Jul 2015 to Jun 2016 </t>
  </si>
  <si>
    <t xml:space="preserve">June 2016 </t>
  </si>
  <si>
    <t>Jun 2016</t>
  </si>
  <si>
    <t xml:space="preserve">       years where only those aged 15 to 59 were eligible</t>
  </si>
  <si>
    <t>June 2017</t>
  </si>
  <si>
    <t>June  2017</t>
  </si>
  <si>
    <r>
      <t>Jul 2016 to Jun 2017</t>
    </r>
    <r>
      <rPr>
        <b/>
        <vertAlign val="superscript"/>
        <sz val="12"/>
        <rFont val="Times New Roman"/>
        <family val="1"/>
      </rPr>
      <t xml:space="preserve"> </t>
    </r>
  </si>
  <si>
    <t>Jun 2017</t>
  </si>
  <si>
    <t xml:space="preserve">June 2017 </t>
  </si>
  <si>
    <t>Jul 2017 to Jun 2018</t>
  </si>
  <si>
    <t xml:space="preserve">Jul 2016 to Jun 2017 </t>
  </si>
  <si>
    <t>Amount paid (Rs '000)</t>
  </si>
  <si>
    <t>Amount paid (Rs Mn)</t>
  </si>
  <si>
    <t xml:space="preserve"> Amount paid (Rs Mn)</t>
  </si>
  <si>
    <t>No. of employees contributing to             the Fund ('000)</t>
  </si>
  <si>
    <t xml:space="preserve">  Surcharge paid by employers (Rs Mn) </t>
  </si>
  <si>
    <r>
      <t xml:space="preserve">   Total Lump Sum paid (Rs Mn)</t>
    </r>
    <r>
      <rPr>
        <vertAlign val="superscript"/>
        <sz val="12"/>
        <rFont val="Times New Roman"/>
        <family val="1"/>
      </rPr>
      <t xml:space="preserve"> </t>
    </r>
  </si>
  <si>
    <t xml:space="preserve">         of which   VRS (Rs Mn)</t>
  </si>
  <si>
    <r>
      <t xml:space="preserve">   Amount  (Rs Mn) </t>
    </r>
    <r>
      <rPr>
        <vertAlign val="superscript"/>
        <sz val="12"/>
        <rFont val="Times New Roman"/>
        <family val="1"/>
      </rPr>
      <t>2/</t>
    </r>
  </si>
  <si>
    <r>
      <t xml:space="preserve">   </t>
    </r>
    <r>
      <rPr>
        <i/>
        <vertAlign val="superscript"/>
        <sz val="12"/>
        <rFont val="Times New Roman"/>
        <family val="1"/>
      </rPr>
      <t>1/</t>
    </r>
    <r>
      <rPr>
        <i/>
        <sz val="12"/>
        <rFont val="Times New Roman"/>
        <family val="1"/>
      </rPr>
      <t xml:space="preserve"> Provisional</t>
    </r>
  </si>
  <si>
    <r>
      <t xml:space="preserve">   </t>
    </r>
    <r>
      <rPr>
        <i/>
        <vertAlign val="superscript"/>
        <sz val="12"/>
        <rFont val="Times New Roman"/>
        <family val="1"/>
      </rPr>
      <t>2/</t>
    </r>
    <r>
      <rPr>
        <i/>
        <sz val="12"/>
        <rFont val="Times New Roman"/>
        <family val="1"/>
      </rPr>
      <t xml:space="preserve"> Drawing the Enhanced Basic Retirement Pension (Carer's Allowance)</t>
    </r>
  </si>
  <si>
    <r>
      <t xml:space="preserve">   1/ </t>
    </r>
    <r>
      <rPr>
        <i/>
        <sz val="12"/>
        <rFont val="Times New Roman"/>
        <family val="1"/>
      </rPr>
      <t>Provisional</t>
    </r>
  </si>
  <si>
    <r>
      <t xml:space="preserve"> </t>
    </r>
    <r>
      <rPr>
        <i/>
        <vertAlign val="superscript"/>
        <sz val="12"/>
        <rFont val="Times New Roman"/>
        <family val="1"/>
      </rPr>
      <t xml:space="preserve"> 1/</t>
    </r>
    <r>
      <rPr>
        <i/>
        <sz val="12"/>
        <rFont val="Times New Roman"/>
        <family val="1"/>
      </rPr>
      <t xml:space="preserve"> Provisional</t>
    </r>
  </si>
  <si>
    <t xml:space="preserve">  Amount contributed by employers (Rs Mn)</t>
  </si>
  <si>
    <r>
      <t>June 2018</t>
    </r>
    <r>
      <rPr>
        <b/>
        <vertAlign val="superscript"/>
        <sz val="12"/>
        <rFont val="Times New Roman"/>
        <family val="1"/>
      </rPr>
      <t xml:space="preserve"> </t>
    </r>
  </si>
  <si>
    <r>
      <t>Jul 2017 to Jun 2018</t>
    </r>
    <r>
      <rPr>
        <b/>
        <vertAlign val="superscript"/>
        <sz val="12"/>
        <rFont val="Times New Roman"/>
        <family val="1"/>
      </rPr>
      <t xml:space="preserve"> </t>
    </r>
  </si>
  <si>
    <t>June  2018</t>
  </si>
  <si>
    <t xml:space="preserve">June 2018 </t>
  </si>
  <si>
    <t xml:space="preserve">Jun 2018 </t>
  </si>
  <si>
    <t xml:space="preserve">Jul 2017 to Jun 2018 </t>
  </si>
  <si>
    <t>June 2018</t>
  </si>
  <si>
    <t>Jul 2018 to Jun 2019</t>
  </si>
  <si>
    <t xml:space="preserve">  Size of Fund (Rs Mn)
as at end of financial year</t>
  </si>
  <si>
    <r>
      <t>Basic Orphan's Pension</t>
    </r>
    <r>
      <rPr>
        <vertAlign val="superscript"/>
        <sz val="12"/>
        <rFont val="Times New Roman"/>
        <family val="1"/>
      </rPr>
      <t xml:space="preserve"> 2/</t>
    </r>
    <r>
      <rPr>
        <sz val="12"/>
        <rFont val="Times New Roman"/>
      </rPr>
      <t xml:space="preserve">
</t>
    </r>
    <r>
      <rPr>
        <sz val="10"/>
        <rFont val="Times New Roman"/>
        <family val="1"/>
      </rPr>
      <t>(including Guardian's Allowance)</t>
    </r>
  </si>
  <si>
    <r>
      <t>2/</t>
    </r>
    <r>
      <rPr>
        <i/>
        <sz val="12"/>
        <rFont val="Times New Roman"/>
        <family val="1"/>
      </rPr>
      <t xml:space="preserve"> Includes allowances to children who were previously children of beneficiaries of</t>
    </r>
  </si>
  <si>
    <r>
      <t>31,282</t>
    </r>
    <r>
      <rPr>
        <vertAlign val="superscript"/>
        <sz val="12"/>
        <rFont val="Times New Roman"/>
        <family val="1"/>
      </rPr>
      <t>3/</t>
    </r>
  </si>
  <si>
    <r>
      <t xml:space="preserve">   </t>
    </r>
    <r>
      <rPr>
        <i/>
        <vertAlign val="superscript"/>
        <sz val="12"/>
        <rFont val="Times New Roman"/>
        <family val="1"/>
      </rPr>
      <t xml:space="preserve">3/ </t>
    </r>
    <r>
      <rPr>
        <i/>
        <sz val="12"/>
        <rFont val="Times New Roman"/>
        <family val="1"/>
      </rPr>
      <t xml:space="preserve">With effect from July 2016, BIP is payable to persons under the age of 60 as compared to previous </t>
    </r>
  </si>
  <si>
    <r>
      <t xml:space="preserve">         Severely handicapped </t>
    </r>
    <r>
      <rPr>
        <i/>
        <vertAlign val="superscript"/>
        <sz val="12"/>
        <rFont val="Times New Roman"/>
        <family val="1"/>
      </rPr>
      <t>4/</t>
    </r>
  </si>
  <si>
    <r>
      <t xml:space="preserve">   </t>
    </r>
    <r>
      <rPr>
        <i/>
        <vertAlign val="superscript"/>
        <sz val="12"/>
        <rFont val="Times New Roman"/>
        <family val="1"/>
      </rPr>
      <t xml:space="preserve">4/ </t>
    </r>
    <r>
      <rPr>
        <i/>
        <sz val="12"/>
        <rFont val="Times New Roman"/>
        <family val="1"/>
      </rPr>
      <t>Drawing Additional Basic Invalid's Pension (Carer's Allowance)</t>
    </r>
  </si>
  <si>
    <r>
      <t xml:space="preserve">       Other</t>
    </r>
    <r>
      <rPr>
        <i/>
        <vertAlign val="superscript"/>
        <sz val="12"/>
        <rFont val="Times New Roman"/>
        <family val="1"/>
      </rPr>
      <t>5/</t>
    </r>
  </si>
  <si>
    <r>
      <t xml:space="preserve">    5/ </t>
    </r>
    <r>
      <rPr>
        <i/>
        <sz val="12"/>
        <rFont val="Times New Roman"/>
        <family val="1"/>
      </rPr>
      <t xml:space="preserve">These are children who were previously children of beneficiaries of Basic Retirement Pension or </t>
    </r>
  </si>
  <si>
    <r>
      <t xml:space="preserve">Basic Orphan's Pension </t>
    </r>
    <r>
      <rPr>
        <vertAlign val="superscript"/>
        <sz val="12"/>
        <rFont val="Times New Roman"/>
        <family val="1"/>
      </rPr>
      <t>2/</t>
    </r>
    <r>
      <rPr>
        <sz val="12"/>
        <rFont val="Times New Roman"/>
      </rPr>
      <t xml:space="preserve">
</t>
    </r>
    <r>
      <rPr>
        <sz val="10"/>
        <rFont val="Times New Roman"/>
        <family val="1"/>
      </rPr>
      <t>(including Guardian's Allowance)</t>
    </r>
  </si>
  <si>
    <r>
      <t>32,300</t>
    </r>
    <r>
      <rPr>
        <vertAlign val="superscript"/>
        <sz val="12"/>
        <rFont val="Times New Roman"/>
        <family val="1"/>
      </rPr>
      <t>3/</t>
    </r>
  </si>
  <si>
    <r>
      <t xml:space="preserve">     5/ </t>
    </r>
    <r>
      <rPr>
        <i/>
        <sz val="12"/>
        <rFont val="Times New Roman"/>
        <family val="1"/>
      </rPr>
      <t xml:space="preserve">These are children who were previously children of beneficiaries of Basic Retirement Pension or </t>
    </r>
  </si>
  <si>
    <r>
      <t>1,018</t>
    </r>
    <r>
      <rPr>
        <vertAlign val="superscript"/>
        <sz val="12"/>
        <rFont val="Times New Roman"/>
        <family val="1"/>
      </rPr>
      <t>3/</t>
    </r>
  </si>
  <si>
    <r>
      <rPr>
        <vertAlign val="superscript"/>
        <sz val="12"/>
        <rFont val="Times New Roman"/>
        <family val="1"/>
      </rPr>
      <t xml:space="preserve">   </t>
    </r>
    <r>
      <rPr>
        <i/>
        <vertAlign val="superscript"/>
        <sz val="12"/>
        <rFont val="Times New Roman"/>
        <family val="1"/>
      </rPr>
      <t>1/</t>
    </r>
    <r>
      <rPr>
        <i/>
        <sz val="12"/>
        <rFont val="Times New Roman"/>
        <family val="1"/>
      </rPr>
      <t xml:space="preserve"> Provisional </t>
    </r>
  </si>
  <si>
    <r>
      <t xml:space="preserve">   2/ </t>
    </r>
    <r>
      <rPr>
        <i/>
        <sz val="12"/>
        <rFont val="Times New Roman"/>
        <family val="1"/>
      </rPr>
      <t xml:space="preserve">Refers to the number of cases who benefit from Social Aid for themselves and for members </t>
    </r>
  </si>
  <si>
    <r>
      <t xml:space="preserve">  3/</t>
    </r>
    <r>
      <rPr>
        <i/>
        <sz val="12"/>
        <rFont val="Times New Roman"/>
        <family val="1"/>
      </rPr>
      <t xml:space="preserve"> Refers to the number of payments during the calendar/financial year</t>
    </r>
  </si>
  <si>
    <r>
      <t xml:space="preserve">    Funeral Grant</t>
    </r>
    <r>
      <rPr>
        <vertAlign val="superscript"/>
        <sz val="12"/>
        <rFont val="Times New Roman"/>
        <family val="1"/>
      </rPr>
      <t xml:space="preserve"> 3/</t>
    </r>
  </si>
  <si>
    <r>
      <t xml:space="preserve">    Social Aid </t>
    </r>
    <r>
      <rPr>
        <vertAlign val="superscript"/>
        <sz val="12"/>
        <rFont val="Times New Roman"/>
        <family val="1"/>
      </rPr>
      <t>2/</t>
    </r>
  </si>
  <si>
    <r>
      <t xml:space="preserve">  </t>
    </r>
    <r>
      <rPr>
        <vertAlign val="superscript"/>
        <sz val="12"/>
        <rFont val="Times New Roman"/>
        <family val="1"/>
      </rPr>
      <t xml:space="preserve"> </t>
    </r>
    <r>
      <rPr>
        <i/>
        <vertAlign val="superscript"/>
        <sz val="12"/>
        <rFont val="Times New Roman"/>
        <family val="1"/>
      </rPr>
      <t xml:space="preserve">1/ </t>
    </r>
    <r>
      <rPr>
        <i/>
        <sz val="12"/>
        <rFont val="Times New Roman"/>
        <family val="1"/>
      </rPr>
      <t xml:space="preserve"> Provisional</t>
    </r>
  </si>
  <si>
    <r>
      <t xml:space="preserve">  </t>
    </r>
    <r>
      <rPr>
        <i/>
        <vertAlign val="superscript"/>
        <sz val="12"/>
        <rFont val="Times New Roman"/>
        <family val="1"/>
      </rPr>
      <t>2/</t>
    </r>
    <r>
      <rPr>
        <i/>
        <sz val="12"/>
        <rFont val="Times New Roman"/>
        <family val="1"/>
      </rPr>
      <t xml:space="preserve"> Includes amount paid on (i) subsidy on HSC and SC examination fees </t>
    </r>
  </si>
  <si>
    <r>
      <t xml:space="preserve">  </t>
    </r>
    <r>
      <rPr>
        <i/>
        <vertAlign val="superscript"/>
        <sz val="12"/>
        <rFont val="Times New Roman"/>
        <family val="1"/>
      </rPr>
      <t xml:space="preserve">3/  </t>
    </r>
    <r>
      <rPr>
        <i/>
        <sz val="12"/>
        <rFont val="Times New Roman"/>
        <family val="1"/>
      </rPr>
      <t>Excludes amount spent for Rodrigues which is included in "Social aid"</t>
    </r>
  </si>
  <si>
    <r>
      <t>No. of employers</t>
    </r>
    <r>
      <rPr>
        <vertAlign val="superscript"/>
        <sz val="12"/>
        <rFont val="Times New Roman"/>
        <family val="1"/>
      </rPr>
      <t>2/</t>
    </r>
    <r>
      <rPr>
        <sz val="12"/>
        <rFont val="Times New Roman"/>
        <family val="1"/>
      </rPr>
      <t xml:space="preserve"> contributing to            the Fund ('000)</t>
    </r>
  </si>
  <si>
    <r>
      <rPr>
        <i/>
        <vertAlign val="superscript"/>
        <sz val="12"/>
        <rFont val="Times New Roman"/>
        <family val="1"/>
      </rPr>
      <t xml:space="preserve">  1/</t>
    </r>
    <r>
      <rPr>
        <i/>
        <sz val="12"/>
        <rFont val="Times New Roman"/>
        <family val="1"/>
      </rPr>
      <t xml:space="preserve"> Provisional</t>
    </r>
  </si>
  <si>
    <r>
      <t xml:space="preserve">  2/ </t>
    </r>
    <r>
      <rPr>
        <i/>
        <sz val="12"/>
        <rFont val="Times New Roman"/>
        <family val="1"/>
      </rPr>
      <t xml:space="preserve">Including the self employed and those who have contributed at least once during the financial year </t>
    </r>
  </si>
  <si>
    <r>
      <t xml:space="preserve">    Food Aid</t>
    </r>
    <r>
      <rPr>
        <vertAlign val="superscript"/>
        <sz val="12"/>
        <rFont val="Times New Roman"/>
        <family val="1"/>
      </rPr>
      <t>3/</t>
    </r>
    <r>
      <rPr>
        <sz val="12"/>
        <rFont val="Times New Roman"/>
        <family val="1"/>
      </rPr>
      <t>(inclu. Income support)</t>
    </r>
  </si>
  <si>
    <t xml:space="preserve">               financial years 2015/2016 - 2018/2019</t>
  </si>
  <si>
    <r>
      <t xml:space="preserve">1/  </t>
    </r>
    <r>
      <rPr>
        <i/>
        <sz val="12"/>
        <rFont val="Times New Roman"/>
        <family val="1"/>
      </rPr>
      <t>Data for financial year July 2019 to June 2020 are not yet available.</t>
    </r>
  </si>
  <si>
    <t xml:space="preserve">  (a) No. of beneficiaries by pension type as at June 2016 - 2020</t>
  </si>
  <si>
    <r>
      <t>June 2020</t>
    </r>
    <r>
      <rPr>
        <b/>
        <vertAlign val="superscript"/>
        <sz val="12"/>
        <rFont val="Times New Roman"/>
        <family val="1"/>
      </rPr>
      <t xml:space="preserve"> 1/</t>
    </r>
  </si>
  <si>
    <r>
      <t>June 2019</t>
    </r>
    <r>
      <rPr>
        <b/>
        <vertAlign val="superscript"/>
        <sz val="12"/>
        <rFont val="Times New Roman"/>
        <family val="1"/>
      </rPr>
      <t xml:space="preserve"> </t>
    </r>
  </si>
  <si>
    <t xml:space="preserve">  (b) Amount paid by pension type, financial years 2015/2016 - 2019/2020</t>
  </si>
  <si>
    <r>
      <t>Jul 2019 to Jun 2020</t>
    </r>
    <r>
      <rPr>
        <b/>
        <vertAlign val="superscript"/>
        <sz val="12"/>
        <rFont val="Times New Roman"/>
        <family val="1"/>
      </rPr>
      <t xml:space="preserve"> 1/</t>
    </r>
  </si>
  <si>
    <r>
      <t>Jul 2018 to Jun 2019</t>
    </r>
    <r>
      <rPr>
        <b/>
        <vertAlign val="superscript"/>
        <sz val="12"/>
        <rFont val="Times New Roman"/>
        <family val="1"/>
      </rPr>
      <t xml:space="preserve"> </t>
    </r>
  </si>
  <si>
    <r>
      <t>June  2020</t>
    </r>
    <r>
      <rPr>
        <b/>
        <vertAlign val="superscript"/>
        <sz val="12"/>
        <rFont val="Times New Roman"/>
        <family val="1"/>
      </rPr>
      <t>1/</t>
    </r>
  </si>
  <si>
    <t>June  2019</t>
  </si>
  <si>
    <t>(a) No. of beneficiaries by type of benefit as at June 2016 - 2020</t>
  </si>
  <si>
    <t xml:space="preserve">June 2019 </t>
  </si>
  <si>
    <r>
      <t xml:space="preserve">June 2020 </t>
    </r>
    <r>
      <rPr>
        <b/>
        <vertAlign val="superscript"/>
        <sz val="12"/>
        <rFont val="Times New Roman"/>
        <family val="1"/>
      </rPr>
      <t>1/</t>
    </r>
  </si>
  <si>
    <t>(b) Amount paid by type of benefit for financial years 2015/2016 - 2019/2020</t>
  </si>
  <si>
    <r>
      <t>Table 4 - Number of cases</t>
    </r>
    <r>
      <rPr>
        <b/>
        <vertAlign val="subscript"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of Social Aid paid by district as at June 2016 - 2020</t>
    </r>
  </si>
  <si>
    <r>
      <t xml:space="preserve">Jun 2020 </t>
    </r>
    <r>
      <rPr>
        <b/>
        <vertAlign val="superscript"/>
        <sz val="12"/>
        <rFont val="Times New Roman"/>
        <family val="1"/>
      </rPr>
      <t>1/</t>
    </r>
  </si>
  <si>
    <t xml:space="preserve">Jun 2019 </t>
  </si>
  <si>
    <r>
      <t xml:space="preserve">Jul 2019 to Jun 2020 </t>
    </r>
    <r>
      <rPr>
        <b/>
        <vertAlign val="superscript"/>
        <sz val="12"/>
        <rFont val="Times New Roman"/>
        <family val="1"/>
      </rPr>
      <t>1/</t>
    </r>
  </si>
  <si>
    <t xml:space="preserve">Jul 2018 to Jun 2019 </t>
  </si>
  <si>
    <t>June 2019</t>
  </si>
  <si>
    <r>
      <t>June 2020</t>
    </r>
    <r>
      <rPr>
        <b/>
        <vertAlign val="superscript"/>
        <sz val="12"/>
        <rFont val="Times New Roman"/>
        <family val="1"/>
      </rPr>
      <t>1/</t>
    </r>
  </si>
  <si>
    <t>Jul 2019 to Jun 2020</t>
  </si>
  <si>
    <t>Table 9 - Non-contributory benefits by type and  rate payable, 2016 - 2020</t>
  </si>
  <si>
    <t xml:space="preserve"> </t>
  </si>
  <si>
    <t>Table 5 - Contribution to the National Pensions Fund (NPF), financial years 2015/2016 - 2019/2020</t>
  </si>
  <si>
    <t xml:space="preserve">Table 7(a) - Number of beneficiaries of contributory pensions by pension type, Republic of Mauritius,  June 2016 - 2020                 </t>
  </si>
  <si>
    <t>Table 7(b) -Amount paid to beneficiaries of contributory pensions by pension type, Republic of Mauritius, financial years 2015/2016 - 2019/2020</t>
  </si>
  <si>
    <t xml:space="preserve">Table 8 (a) - No. of cases receiving assistance from the National Solidarity Fund by contingency type, </t>
  </si>
  <si>
    <t xml:space="preserve">         Republic of Mauritius, financial years 2015/2016 - 2019/2020</t>
  </si>
  <si>
    <t xml:space="preserve">Table 8(b) - Amount disbursed by the National Solidarity Fund by contingency type, </t>
  </si>
  <si>
    <t xml:space="preserve">                   Republic of Mauritius, financial years 2015/2016 - 2019/2020</t>
  </si>
  <si>
    <t>Table 6 - Contribution to the National Savings Fund (NSF), financial years 2015/2016 - 2019/2020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</si>
</sst>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&quot;Rs&quot;* #,##0.00_-;\-&quot;Rs&quot;* #,##0.00_-;_-&quot;Rs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\ \ "/>
    <numFmt numFmtId="166" formatCode="#,##0\ \ "/>
    <numFmt numFmtId="167" formatCode="mmmm\ yy"/>
    <numFmt numFmtId="168" formatCode="\ \ \ \ @"/>
    <numFmt numFmtId="169" formatCode="0.0\ \ "/>
    <numFmt numFmtId="170" formatCode="0.0\ \ \ \ "/>
    <numFmt numFmtId="171" formatCode="#,##0.0\ \ \ \ "/>
    <numFmt numFmtId="172" formatCode="#,##0\ \ \ \ \ "/>
    <numFmt numFmtId="173" formatCode="\ \ @"/>
    <numFmt numFmtId="174" formatCode="#,##0\ \ \ \ "/>
    <numFmt numFmtId="175" formatCode="#,##0\ \ \ \ \ \ "/>
    <numFmt numFmtId="176" formatCode="#,##0.0\ "/>
    <numFmt numFmtId="177" formatCode="#,##0\ "/>
    <numFmt numFmtId="178" formatCode="_-* #,##0_-;\-* #,##0_-;_-* &quot;-&quot;??_-;_-@_-"/>
    <numFmt numFmtId="179" formatCode="_-* #,##0.0_-;\-* #,##0.0_-;_-* &quot;-&quot;??_-;_-@_-"/>
    <numFmt numFmtId="180" formatCode="0.0"/>
    <numFmt numFmtId="181" formatCode="0\ \ \ "/>
    <numFmt numFmtId="182" formatCode="0.000"/>
  </numFmts>
  <fonts count="40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i/>
      <vertAlign val="superscript"/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vertAlign val="superscript"/>
      <sz val="12"/>
      <name val="Times New Roman"/>
      <family val="1"/>
    </font>
    <font>
      <b/>
      <vertAlign val="subscript"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u/>
      <sz val="11"/>
      <name val="Times New Roman"/>
      <family val="1"/>
    </font>
    <font>
      <sz val="10"/>
      <name val="Helv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50" applyNumberFormat="0" applyAlignment="0" applyProtection="0"/>
    <xf numFmtId="0" fontId="24" fillId="28" borderId="51" applyNumberFormat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2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52" applyNumberFormat="0" applyFill="0" applyAlignment="0" applyProtection="0"/>
    <xf numFmtId="0" fontId="28" fillId="0" borderId="53" applyNumberFormat="0" applyFill="0" applyAlignment="0" applyProtection="0"/>
    <xf numFmtId="0" fontId="29" fillId="0" borderId="54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0" borderId="50" applyNumberFormat="0" applyAlignment="0" applyProtection="0"/>
    <xf numFmtId="0" fontId="32" fillId="0" borderId="55" applyNumberFormat="0" applyFill="0" applyAlignment="0" applyProtection="0"/>
    <xf numFmtId="0" fontId="33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8" fillId="0" borderId="0">
      <alignment horizontal="left" vertical="top" wrapText="1"/>
    </xf>
    <xf numFmtId="0" fontId="20" fillId="0" borderId="0"/>
    <xf numFmtId="0" fontId="1" fillId="0" borderId="0" applyNumberFormat="0"/>
    <xf numFmtId="0" fontId="14" fillId="0" borderId="0" applyNumberFormat="0"/>
    <xf numFmtId="0" fontId="7" fillId="0" borderId="0" applyNumberFormat="0"/>
    <xf numFmtId="0" fontId="7" fillId="0" borderId="0" applyNumberFormat="0"/>
    <xf numFmtId="0" fontId="1" fillId="0" borderId="0" applyNumberFormat="0"/>
    <xf numFmtId="0" fontId="20" fillId="32" borderId="56" applyNumberFormat="0" applyFont="0" applyAlignment="0" applyProtection="0"/>
    <xf numFmtId="0" fontId="34" fillId="27" borderId="57" applyNumberFormat="0" applyAlignment="0" applyProtection="0"/>
    <xf numFmtId="0" fontId="35" fillId="0" borderId="0" applyNumberFormat="0" applyFill="0" applyBorder="0" applyAlignment="0" applyProtection="0"/>
    <xf numFmtId="0" fontId="36" fillId="0" borderId="58" applyNumberFormat="0" applyFill="0" applyAlignment="0" applyProtection="0"/>
    <xf numFmtId="0" fontId="37" fillId="0" borderId="0" applyNumberFormat="0" applyFill="0" applyBorder="0" applyAlignment="0" applyProtection="0"/>
  </cellStyleXfs>
  <cellXfs count="879">
    <xf numFmtId="0" fontId="0" fillId="0" borderId="0" xfId="0"/>
    <xf numFmtId="0" fontId="2" fillId="0" borderId="0" xfId="0" applyFont="1"/>
    <xf numFmtId="0" fontId="0" fillId="0" borderId="1" xfId="0" applyBorder="1"/>
    <xf numFmtId="0" fontId="5" fillId="0" borderId="1" xfId="0" applyFont="1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166" fontId="0" fillId="0" borderId="1" xfId="0" applyNumberFormat="1" applyBorder="1" applyAlignment="1">
      <alignment horizontal="right" vertical="center"/>
    </xf>
    <xf numFmtId="166" fontId="0" fillId="0" borderId="1" xfId="0" applyNumberFormat="1" applyBorder="1" applyAlignment="1">
      <alignment vertical="center"/>
    </xf>
    <xf numFmtId="166" fontId="11" fillId="0" borderId="1" xfId="0" applyNumberFormat="1" applyFont="1" applyBorder="1" applyAlignment="1">
      <alignment vertical="center"/>
    </xf>
    <xf numFmtId="166" fontId="1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66" fontId="11" fillId="0" borderId="2" xfId="0" applyNumberFormat="1" applyFont="1" applyBorder="1" applyAlignment="1">
      <alignment vertical="center"/>
    </xf>
    <xf numFmtId="166" fontId="11" fillId="0" borderId="2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9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horizontal="right" vertical="center"/>
    </xf>
    <xf numFmtId="169" fontId="0" fillId="0" borderId="2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170" fontId="0" fillId="0" borderId="1" xfId="0" applyNumberFormat="1" applyBorder="1" applyAlignment="1">
      <alignment horizontal="right" vertical="center"/>
    </xf>
    <xf numFmtId="170" fontId="0" fillId="0" borderId="2" xfId="0" applyNumberFormat="1" applyBorder="1" applyAlignment="1">
      <alignment horizontal="right" vertical="center"/>
    </xf>
    <xf numFmtId="166" fontId="11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vertical="center"/>
    </xf>
    <xf numFmtId="0" fontId="10" fillId="0" borderId="0" xfId="53" applyFont="1" applyAlignment="1">
      <alignment vertical="center"/>
    </xf>
    <xf numFmtId="0" fontId="1" fillId="0" borderId="0" xfId="53" applyAlignment="1">
      <alignment vertical="center"/>
    </xf>
    <xf numFmtId="49" fontId="7" fillId="0" borderId="1" xfId="53" applyNumberFormat="1" applyFont="1" applyBorder="1" applyAlignment="1">
      <alignment vertical="center"/>
    </xf>
    <xf numFmtId="166" fontId="1" fillId="0" borderId="1" xfId="53" applyNumberFormat="1" applyBorder="1" applyAlignment="1">
      <alignment vertical="center"/>
    </xf>
    <xf numFmtId="166" fontId="1" fillId="0" borderId="1" xfId="53" applyNumberFormat="1" applyBorder="1" applyAlignment="1">
      <alignment horizontal="right" vertical="center"/>
    </xf>
    <xf numFmtId="168" fontId="1" fillId="0" borderId="1" xfId="53" applyNumberFormat="1" applyBorder="1" applyAlignment="1">
      <alignment vertical="center"/>
    </xf>
    <xf numFmtId="166" fontId="1" fillId="0" borderId="2" xfId="53" applyNumberFormat="1" applyBorder="1" applyAlignment="1">
      <alignment vertical="center"/>
    </xf>
    <xf numFmtId="166" fontId="1" fillId="0" borderId="2" xfId="53" applyNumberFormat="1" applyBorder="1" applyAlignment="1">
      <alignment horizontal="right" vertical="center"/>
    </xf>
    <xf numFmtId="0" fontId="1" fillId="0" borderId="0" xfId="53" applyBorder="1" applyAlignment="1">
      <alignment vertical="center"/>
    </xf>
    <xf numFmtId="165" fontId="1" fillId="0" borderId="1" xfId="53" applyNumberFormat="1" applyBorder="1" applyAlignment="1">
      <alignment vertical="center"/>
    </xf>
    <xf numFmtId="168" fontId="1" fillId="0" borderId="2" xfId="53" applyNumberFormat="1" applyBorder="1" applyAlignment="1">
      <alignment vertical="center"/>
    </xf>
    <xf numFmtId="165" fontId="1" fillId="0" borderId="2" xfId="53" applyNumberFormat="1" applyBorder="1" applyAlignment="1">
      <alignment vertical="center"/>
    </xf>
    <xf numFmtId="0" fontId="1" fillId="0" borderId="0" xfId="53" applyAlignment="1">
      <alignment horizontal="center" vertical="center"/>
    </xf>
    <xf numFmtId="0" fontId="10" fillId="0" borderId="0" xfId="49" applyFont="1" applyAlignment="1">
      <alignment vertical="center"/>
    </xf>
    <xf numFmtId="0" fontId="1" fillId="0" borderId="0" xfId="49" applyAlignment="1">
      <alignment vertical="center"/>
    </xf>
    <xf numFmtId="0" fontId="8" fillId="0" borderId="0" xfId="49" applyFont="1" applyAlignment="1">
      <alignment vertical="center"/>
    </xf>
    <xf numFmtId="0" fontId="1" fillId="0" borderId="0" xfId="49" applyFont="1" applyAlignment="1">
      <alignment vertical="center"/>
    </xf>
    <xf numFmtId="0" fontId="1" fillId="0" borderId="1" xfId="49" applyFont="1" applyBorder="1" applyAlignment="1">
      <alignment vertical="center"/>
    </xf>
    <xf numFmtId="166" fontId="1" fillId="0" borderId="1" xfId="49" applyNumberFormat="1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165" fontId="1" fillId="0" borderId="1" xfId="49" applyNumberFormat="1" applyFont="1" applyBorder="1" applyAlignment="1">
      <alignment vertical="center"/>
    </xf>
    <xf numFmtId="165" fontId="1" fillId="0" borderId="1" xfId="49" applyNumberFormat="1" applyFont="1" applyBorder="1" applyAlignment="1">
      <alignment horizontal="right" vertical="center"/>
    </xf>
    <xf numFmtId="0" fontId="1" fillId="0" borderId="2" xfId="49" applyFont="1" applyBorder="1" applyAlignment="1">
      <alignment vertical="center" wrapText="1"/>
    </xf>
    <xf numFmtId="165" fontId="1" fillId="0" borderId="2" xfId="49" applyNumberFormat="1" applyFont="1" applyBorder="1" applyAlignment="1">
      <alignment vertical="center"/>
    </xf>
    <xf numFmtId="165" fontId="1" fillId="0" borderId="0" xfId="49" applyNumberFormat="1" applyFont="1" applyBorder="1" applyAlignment="1">
      <alignment vertical="center"/>
    </xf>
    <xf numFmtId="0" fontId="1" fillId="0" borderId="0" xfId="49" applyFont="1" applyAlignment="1">
      <alignment horizontal="centerContinuous" vertical="center"/>
    </xf>
    <xf numFmtId="166" fontId="1" fillId="0" borderId="2" xfId="49" applyNumberFormat="1" applyFont="1" applyBorder="1" applyAlignment="1">
      <alignment vertical="center"/>
    </xf>
    <xf numFmtId="171" fontId="1" fillId="0" borderId="1" xfId="49" applyNumberFormat="1" applyFont="1" applyBorder="1" applyAlignment="1">
      <alignment vertical="center"/>
    </xf>
    <xf numFmtId="171" fontId="1" fillId="0" borderId="2" xfId="49" applyNumberFormat="1" applyFont="1" applyBorder="1" applyAlignment="1">
      <alignment vertical="center"/>
    </xf>
    <xf numFmtId="165" fontId="1" fillId="0" borderId="2" xfId="49" applyNumberFormat="1" applyFont="1" applyBorder="1" applyAlignment="1">
      <alignment horizontal="right" vertical="center"/>
    </xf>
    <xf numFmtId="168" fontId="11" fillId="0" borderId="1" xfId="49" applyNumberFormat="1" applyFont="1" applyBorder="1" applyAlignment="1">
      <alignment vertical="center"/>
    </xf>
    <xf numFmtId="166" fontId="1" fillId="0" borderId="0" xfId="49" applyNumberFormat="1" applyBorder="1" applyAlignment="1">
      <alignment vertical="center"/>
    </xf>
    <xf numFmtId="0" fontId="12" fillId="0" borderId="0" xfId="49" applyFont="1" applyBorder="1" applyAlignment="1">
      <alignment vertical="center"/>
    </xf>
    <xf numFmtId="0" fontId="5" fillId="0" borderId="0" xfId="53" applyFont="1" applyAlignment="1">
      <alignment vertical="center"/>
    </xf>
    <xf numFmtId="0" fontId="8" fillId="0" borderId="0" xfId="49" applyFont="1" applyBorder="1" applyAlignment="1">
      <alignment vertical="center"/>
    </xf>
    <xf numFmtId="0" fontId="5" fillId="0" borderId="0" xfId="49" applyFont="1" applyAlignment="1">
      <alignment vertical="center"/>
    </xf>
    <xf numFmtId="166" fontId="5" fillId="0" borderId="1" xfId="0" applyNumberFormat="1" applyFont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0" fontId="2" fillId="0" borderId="2" xfId="0" applyFont="1" applyBorder="1"/>
    <xf numFmtId="167" fontId="2" fillId="0" borderId="2" xfId="0" applyNumberFormat="1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67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3" xfId="53" applyFont="1" applyBorder="1" applyAlignment="1">
      <alignment vertical="center"/>
    </xf>
    <xf numFmtId="0" fontId="2" fillId="0" borderId="2" xfId="53" applyFont="1" applyBorder="1" applyAlignment="1">
      <alignment horizontal="center" vertical="center"/>
    </xf>
    <xf numFmtId="167" fontId="2" fillId="0" borderId="2" xfId="53" applyNumberFormat="1" applyFont="1" applyBorder="1" applyAlignment="1">
      <alignment horizontal="center" vertical="center"/>
    </xf>
    <xf numFmtId="0" fontId="2" fillId="0" borderId="5" xfId="53" applyFont="1" applyBorder="1" applyAlignment="1">
      <alignment horizontal="centerContinuous" vertical="center"/>
    </xf>
    <xf numFmtId="167" fontId="2" fillId="0" borderId="4" xfId="53" applyNumberFormat="1" applyFont="1" applyBorder="1" applyAlignment="1">
      <alignment horizontal="center" vertical="center"/>
    </xf>
    <xf numFmtId="165" fontId="1" fillId="0" borderId="1" xfId="53" applyNumberFormat="1" applyBorder="1" applyAlignment="1">
      <alignment horizontal="right" vertical="center"/>
    </xf>
    <xf numFmtId="165" fontId="1" fillId="0" borderId="2" xfId="53" applyNumberFormat="1" applyBorder="1" applyAlignment="1">
      <alignment horizontal="right" vertical="center"/>
    </xf>
    <xf numFmtId="0" fontId="2" fillId="0" borderId="6" xfId="49" applyFont="1" applyBorder="1" applyAlignment="1">
      <alignment horizontal="center" vertical="center"/>
    </xf>
    <xf numFmtId="167" fontId="2" fillId="0" borderId="6" xfId="49" applyNumberFormat="1" applyFont="1" applyBorder="1" applyAlignment="1">
      <alignment horizontal="center" vertical="center"/>
    </xf>
    <xf numFmtId="0" fontId="2" fillId="0" borderId="5" xfId="49" applyFont="1" applyBorder="1" applyAlignment="1">
      <alignment horizontal="centerContinuous" vertical="center"/>
    </xf>
    <xf numFmtId="167" fontId="2" fillId="0" borderId="4" xfId="49" applyNumberFormat="1" applyFont="1" applyBorder="1" applyAlignment="1">
      <alignment horizontal="center" vertical="center"/>
    </xf>
    <xf numFmtId="0" fontId="2" fillId="0" borderId="0" xfId="49" applyFont="1" applyAlignment="1">
      <alignment horizontal="left" vertical="center"/>
    </xf>
    <xf numFmtId="166" fontId="1" fillId="0" borderId="1" xfId="53" applyNumberFormat="1" applyFont="1" applyBorder="1" applyAlignment="1">
      <alignment horizontal="right" vertical="center"/>
    </xf>
    <xf numFmtId="0" fontId="8" fillId="0" borderId="0" xfId="0" applyFont="1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shrinkToFit="1"/>
    </xf>
    <xf numFmtId="168" fontId="1" fillId="0" borderId="1" xfId="53" applyNumberFormat="1" applyBorder="1" applyAlignment="1">
      <alignment vertical="center" shrinkToFit="1"/>
    </xf>
    <xf numFmtId="166" fontId="1" fillId="0" borderId="1" xfId="49" applyNumberFormat="1" applyFont="1" applyBorder="1" applyAlignment="1">
      <alignment horizontal="right" vertical="center"/>
    </xf>
    <xf numFmtId="166" fontId="1" fillId="0" borderId="2" xfId="49" applyNumberFormat="1" applyFont="1" applyBorder="1" applyAlignment="1">
      <alignment horizontal="right" vertical="center"/>
    </xf>
    <xf numFmtId="166" fontId="0" fillId="0" borderId="0" xfId="0" applyNumberFormat="1" applyBorder="1" applyAlignment="1">
      <alignment vertical="center"/>
    </xf>
    <xf numFmtId="49" fontId="1" fillId="0" borderId="1" xfId="53" applyNumberFormat="1" applyFont="1" applyBorder="1" applyAlignment="1">
      <alignment vertical="center"/>
    </xf>
    <xf numFmtId="167" fontId="2" fillId="0" borderId="2" xfId="49" applyNumberFormat="1" applyFont="1" applyBorder="1" applyAlignment="1">
      <alignment horizontal="center" vertical="center" shrinkToFit="1"/>
    </xf>
    <xf numFmtId="0" fontId="2" fillId="0" borderId="2" xfId="49" applyFont="1" applyBorder="1" applyAlignment="1">
      <alignment horizontal="center" vertical="center" shrinkToFit="1"/>
    </xf>
    <xf numFmtId="167" fontId="2" fillId="0" borderId="6" xfId="49" applyNumberFormat="1" applyFont="1" applyBorder="1" applyAlignment="1">
      <alignment horizontal="center" vertical="center" shrinkToFit="1"/>
    </xf>
    <xf numFmtId="167" fontId="2" fillId="0" borderId="6" xfId="49" quotePrefix="1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167" fontId="2" fillId="0" borderId="2" xfId="0" quotePrefix="1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shrinkToFit="1"/>
    </xf>
    <xf numFmtId="166" fontId="5" fillId="0" borderId="1" xfId="0" applyNumberFormat="1" applyFont="1" applyBorder="1" applyAlignment="1">
      <alignment horizontal="right" vertical="center" wrapText="1"/>
    </xf>
    <xf numFmtId="166" fontId="5" fillId="0" borderId="2" xfId="0" applyNumberFormat="1" applyFont="1" applyBorder="1" applyAlignment="1">
      <alignment horizontal="right" vertical="center" wrapText="1"/>
    </xf>
    <xf numFmtId="177" fontId="5" fillId="0" borderId="1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7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/>
    <xf numFmtId="165" fontId="7" fillId="0" borderId="2" xfId="0" applyNumberFormat="1" applyFont="1" applyBorder="1"/>
    <xf numFmtId="165" fontId="7" fillId="0" borderId="1" xfId="0" applyNumberFormat="1" applyFont="1" applyFill="1" applyBorder="1"/>
    <xf numFmtId="165" fontId="7" fillId="0" borderId="2" xfId="0" applyNumberFormat="1" applyFont="1" applyFill="1" applyBorder="1"/>
    <xf numFmtId="165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6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166" fontId="5" fillId="0" borderId="2" xfId="0" applyNumberFormat="1" applyFont="1" applyBorder="1" applyAlignment="1">
      <alignment vertical="center"/>
    </xf>
    <xf numFmtId="0" fontId="5" fillId="0" borderId="1" xfId="49" applyFont="1" applyBorder="1" applyAlignment="1">
      <alignment vertical="center"/>
    </xf>
    <xf numFmtId="0" fontId="11" fillId="0" borderId="1" xfId="49" applyFont="1" applyBorder="1" applyAlignment="1">
      <alignment vertical="center"/>
    </xf>
    <xf numFmtId="0" fontId="7" fillId="0" borderId="1" xfId="49" applyFont="1" applyBorder="1" applyAlignment="1">
      <alignment vertical="center"/>
    </xf>
    <xf numFmtId="0" fontId="2" fillId="0" borderId="0" xfId="49" applyFont="1" applyBorder="1" applyAlignment="1">
      <alignment horizontal="center" vertical="center"/>
    </xf>
    <xf numFmtId="166" fontId="2" fillId="0" borderId="0" xfId="49" applyNumberFormat="1" applyFont="1" applyBorder="1" applyAlignment="1">
      <alignment vertical="center"/>
    </xf>
    <xf numFmtId="0" fontId="1" fillId="0" borderId="3" xfId="49" applyFont="1" applyBorder="1" applyAlignment="1">
      <alignment vertical="center" shrinkToFit="1"/>
    </xf>
    <xf numFmtId="0" fontId="5" fillId="0" borderId="0" xfId="53" applyFont="1" applyAlignment="1"/>
    <xf numFmtId="0" fontId="2" fillId="0" borderId="8" xfId="0" applyFont="1" applyBorder="1" applyAlignment="1">
      <alignment horizontal="center" vertical="center"/>
    </xf>
    <xf numFmtId="165" fontId="0" fillId="0" borderId="9" xfId="0" applyNumberFormat="1" applyBorder="1" applyAlignment="1">
      <alignment vertical="center"/>
    </xf>
    <xf numFmtId="165" fontId="0" fillId="0" borderId="8" xfId="0" applyNumberFormat="1" applyBorder="1" applyAlignment="1">
      <alignment vertical="center"/>
    </xf>
    <xf numFmtId="0" fontId="2" fillId="0" borderId="10" xfId="53" applyFont="1" applyBorder="1" applyAlignment="1">
      <alignment horizontal="center" vertical="center"/>
    </xf>
    <xf numFmtId="0" fontId="2" fillId="0" borderId="11" xfId="53" applyFont="1" applyBorder="1" applyAlignment="1">
      <alignment horizontal="center" vertical="center"/>
    </xf>
    <xf numFmtId="0" fontId="2" fillId="0" borderId="6" xfId="49" quotePrefix="1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166" fontId="5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0" fontId="8" fillId="0" borderId="0" xfId="0" applyFont="1" applyFill="1" applyBorder="1"/>
    <xf numFmtId="0" fontId="11" fillId="0" borderId="2" xfId="0" applyFont="1" applyBorder="1" applyAlignment="1">
      <alignment vertical="center"/>
    </xf>
    <xf numFmtId="0" fontId="0" fillId="0" borderId="9" xfId="0" applyBorder="1" applyAlignment="1">
      <alignment horizontal="left" vertical="center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0" fillId="0" borderId="12" xfId="0" applyNumberFormat="1" applyBorder="1"/>
    <xf numFmtId="176" fontId="0" fillId="0" borderId="12" xfId="0" applyNumberFormat="1" applyBorder="1"/>
    <xf numFmtId="0" fontId="2" fillId="0" borderId="13" xfId="0" applyFont="1" applyBorder="1" applyAlignment="1">
      <alignment vertical="center" shrinkToFit="1"/>
    </xf>
    <xf numFmtId="176" fontId="0" fillId="0" borderId="14" xfId="0" applyNumberFormat="1" applyBorder="1"/>
    <xf numFmtId="176" fontId="0" fillId="0" borderId="12" xfId="0" applyNumberFormat="1" applyBorder="1" applyAlignment="1">
      <alignment horizontal="center"/>
    </xf>
    <xf numFmtId="176" fontId="0" fillId="0" borderId="0" xfId="0" applyNumberFormat="1" applyBorder="1" applyAlignment="1">
      <alignment horizontal="center" vertical="center" wrapText="1"/>
    </xf>
    <xf numFmtId="0" fontId="2" fillId="0" borderId="15" xfId="49" applyFont="1" applyBorder="1" applyAlignment="1">
      <alignment horizontal="center" vertical="center"/>
    </xf>
    <xf numFmtId="166" fontId="1" fillId="0" borderId="16" xfId="49" applyNumberFormat="1" applyBorder="1" applyAlignment="1">
      <alignment vertical="center"/>
    </xf>
    <xf numFmtId="166" fontId="7" fillId="0" borderId="16" xfId="49" applyNumberFormat="1" applyFont="1" applyBorder="1" applyAlignment="1">
      <alignment vertical="center"/>
    </xf>
    <xf numFmtId="165" fontId="0" fillId="0" borderId="16" xfId="0" applyNumberFormat="1" applyBorder="1" applyAlignment="1">
      <alignment vertical="center"/>
    </xf>
    <xf numFmtId="165" fontId="0" fillId="0" borderId="17" xfId="0" applyNumberFormat="1" applyBorder="1" applyAlignment="1">
      <alignment vertical="center"/>
    </xf>
    <xf numFmtId="17" fontId="2" fillId="0" borderId="8" xfId="0" quotePrefix="1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right"/>
    </xf>
    <xf numFmtId="177" fontId="5" fillId="0" borderId="9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5" fillId="0" borderId="9" xfId="0" applyNumberFormat="1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right" vertical="center"/>
    </xf>
    <xf numFmtId="17" fontId="2" fillId="0" borderId="18" xfId="0" quotePrefix="1" applyNumberFormat="1" applyFont="1" applyBorder="1" applyAlignment="1">
      <alignment horizontal="center" vertical="center"/>
    </xf>
    <xf numFmtId="177" fontId="7" fillId="0" borderId="19" xfId="0" applyNumberFormat="1" applyFont="1" applyBorder="1" applyAlignment="1">
      <alignment horizontal="right"/>
    </xf>
    <xf numFmtId="177" fontId="5" fillId="0" borderId="19" xfId="0" applyNumberFormat="1" applyFont="1" applyBorder="1" applyAlignment="1">
      <alignment horizontal="right"/>
    </xf>
    <xf numFmtId="177" fontId="2" fillId="0" borderId="19" xfId="0" applyNumberFormat="1" applyFont="1" applyBorder="1" applyAlignment="1">
      <alignment horizontal="right"/>
    </xf>
    <xf numFmtId="177" fontId="5" fillId="0" borderId="19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/>
    </xf>
    <xf numFmtId="165" fontId="7" fillId="0" borderId="9" xfId="0" applyNumberFormat="1" applyFont="1" applyBorder="1" applyAlignment="1">
      <alignment vertical="center"/>
    </xf>
    <xf numFmtId="165" fontId="7" fillId="0" borderId="8" xfId="0" applyNumberFormat="1" applyFont="1" applyBorder="1" applyAlignment="1">
      <alignment vertical="center"/>
    </xf>
    <xf numFmtId="165" fontId="7" fillId="0" borderId="16" xfId="0" applyNumberFormat="1" applyFont="1" applyBorder="1" applyAlignment="1">
      <alignment vertical="center"/>
    </xf>
    <xf numFmtId="165" fontId="7" fillId="0" borderId="17" xfId="0" applyNumberFormat="1" applyFont="1" applyBorder="1" applyAlignment="1">
      <alignment vertical="center"/>
    </xf>
    <xf numFmtId="166" fontId="0" fillId="0" borderId="9" xfId="0" applyNumberFormat="1" applyBorder="1" applyAlignment="1">
      <alignment vertical="center"/>
    </xf>
    <xf numFmtId="166" fontId="11" fillId="0" borderId="9" xfId="0" applyNumberFormat="1" applyFont="1" applyBorder="1" applyAlignment="1">
      <alignment vertical="center"/>
    </xf>
    <xf numFmtId="166" fontId="2" fillId="0" borderId="9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166" fontId="11" fillId="0" borderId="8" xfId="0" applyNumberFormat="1" applyFont="1" applyBorder="1" applyAlignment="1">
      <alignment vertical="center"/>
    </xf>
    <xf numFmtId="166" fontId="0" fillId="0" borderId="16" xfId="0" applyNumberFormat="1" applyBorder="1" applyAlignment="1">
      <alignment vertical="center"/>
    </xf>
    <xf numFmtId="166" fontId="11" fillId="0" borderId="16" xfId="0" applyNumberFormat="1" applyFont="1" applyBorder="1" applyAlignment="1">
      <alignment vertical="center"/>
    </xf>
    <xf numFmtId="166" fontId="2" fillId="0" borderId="16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166" fontId="11" fillId="0" borderId="17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166" fontId="5" fillId="0" borderId="9" xfId="0" applyNumberFormat="1" applyFont="1" applyBorder="1" applyAlignment="1">
      <alignment vertical="center"/>
    </xf>
    <xf numFmtId="166" fontId="5" fillId="0" borderId="8" xfId="0" applyNumberFormat="1" applyFont="1" applyBorder="1" applyAlignment="1">
      <alignment vertical="center"/>
    </xf>
    <xf numFmtId="0" fontId="2" fillId="0" borderId="15" xfId="0" quotePrefix="1" applyFont="1" applyBorder="1" applyAlignment="1">
      <alignment horizontal="center" vertical="center"/>
    </xf>
    <xf numFmtId="166" fontId="5" fillId="0" borderId="16" xfId="0" applyNumberFormat="1" applyFont="1" applyBorder="1" applyAlignment="1">
      <alignment vertical="center"/>
    </xf>
    <xf numFmtId="166" fontId="5" fillId="0" borderId="17" xfId="0" applyNumberFormat="1" applyFont="1" applyBorder="1" applyAlignment="1">
      <alignment vertical="center"/>
    </xf>
    <xf numFmtId="169" fontId="0" fillId="0" borderId="16" xfId="0" applyNumberFormat="1" applyBorder="1" applyAlignment="1">
      <alignment vertical="center"/>
    </xf>
    <xf numFmtId="169" fontId="0" fillId="0" borderId="16" xfId="0" applyNumberFormat="1" applyBorder="1" applyAlignment="1">
      <alignment horizontal="right" vertical="center"/>
    </xf>
    <xf numFmtId="169" fontId="0" fillId="0" borderId="17" xfId="0" applyNumberFormat="1" applyBorder="1" applyAlignment="1">
      <alignment vertical="center"/>
    </xf>
    <xf numFmtId="166" fontId="1" fillId="0" borderId="9" xfId="53" applyNumberFormat="1" applyBorder="1" applyAlignment="1">
      <alignment vertical="center"/>
    </xf>
    <xf numFmtId="166" fontId="1" fillId="0" borderId="8" xfId="53" applyNumberFormat="1" applyBorder="1" applyAlignment="1">
      <alignment vertical="center"/>
    </xf>
    <xf numFmtId="166" fontId="1" fillId="0" borderId="16" xfId="53" applyNumberFormat="1" applyBorder="1" applyAlignment="1">
      <alignment vertical="center"/>
    </xf>
    <xf numFmtId="166" fontId="7" fillId="0" borderId="16" xfId="53" applyNumberFormat="1" applyFont="1" applyBorder="1" applyAlignment="1">
      <alignment horizontal="right" vertical="center"/>
    </xf>
    <xf numFmtId="166" fontId="1" fillId="0" borderId="17" xfId="53" applyNumberFormat="1" applyBorder="1" applyAlignment="1">
      <alignment vertical="center"/>
    </xf>
    <xf numFmtId="166" fontId="1" fillId="0" borderId="17" xfId="53" applyNumberFormat="1" applyFont="1" applyBorder="1" applyAlignment="1">
      <alignment horizontal="right" vertical="center"/>
    </xf>
    <xf numFmtId="0" fontId="2" fillId="0" borderId="8" xfId="53" applyFont="1" applyBorder="1" applyAlignment="1">
      <alignment horizontal="center" vertical="center"/>
    </xf>
    <xf numFmtId="165" fontId="1" fillId="0" borderId="9" xfId="53" applyNumberFormat="1" applyBorder="1" applyAlignment="1">
      <alignment vertical="center"/>
    </xf>
    <xf numFmtId="165" fontId="1" fillId="0" borderId="9" xfId="53" applyNumberFormat="1" applyBorder="1" applyAlignment="1">
      <alignment horizontal="right" vertical="center"/>
    </xf>
    <xf numFmtId="165" fontId="1" fillId="0" borderId="8" xfId="53" applyNumberFormat="1" applyBorder="1" applyAlignment="1">
      <alignment horizontal="right" vertical="center"/>
    </xf>
    <xf numFmtId="165" fontId="1" fillId="0" borderId="16" xfId="53" applyNumberFormat="1" applyBorder="1" applyAlignment="1">
      <alignment vertical="center"/>
    </xf>
    <xf numFmtId="165" fontId="1" fillId="0" borderId="16" xfId="53" applyNumberFormat="1" applyFont="1" applyBorder="1" applyAlignment="1">
      <alignment horizontal="right" vertical="center"/>
    </xf>
    <xf numFmtId="165" fontId="1" fillId="0" borderId="16" xfId="53" applyNumberFormat="1" applyFont="1" applyBorder="1" applyAlignment="1">
      <alignment vertical="center"/>
    </xf>
    <xf numFmtId="165" fontId="1" fillId="0" borderId="16" xfId="53" applyNumberFormat="1" applyBorder="1" applyAlignment="1">
      <alignment horizontal="right" vertical="center"/>
    </xf>
    <xf numFmtId="165" fontId="1" fillId="0" borderId="17" xfId="53" applyNumberFormat="1" applyBorder="1" applyAlignment="1">
      <alignment horizontal="right" vertical="center"/>
    </xf>
    <xf numFmtId="165" fontId="1" fillId="0" borderId="17" xfId="53" applyNumberFormat="1" applyBorder="1" applyAlignment="1">
      <alignment vertical="center"/>
    </xf>
    <xf numFmtId="166" fontId="1" fillId="0" borderId="21" xfId="49" applyNumberFormat="1" applyBorder="1" applyAlignment="1">
      <alignment vertical="center"/>
    </xf>
    <xf numFmtId="165" fontId="1" fillId="0" borderId="9" xfId="49" applyNumberFormat="1" applyFont="1" applyBorder="1" applyAlignment="1">
      <alignment vertical="center"/>
    </xf>
    <xf numFmtId="0" fontId="2" fillId="0" borderId="15" xfId="49" applyFont="1" applyBorder="1" applyAlignment="1">
      <alignment horizontal="center" vertical="center" shrinkToFit="1"/>
    </xf>
    <xf numFmtId="165" fontId="1" fillId="0" borderId="16" xfId="49" applyNumberFormat="1" applyFont="1" applyBorder="1" applyAlignment="1">
      <alignment vertical="center"/>
    </xf>
    <xf numFmtId="165" fontId="1" fillId="0" borderId="17" xfId="49" applyNumberFormat="1" applyFont="1" applyBorder="1" applyAlignment="1">
      <alignment horizontal="right" vertical="center"/>
    </xf>
    <xf numFmtId="165" fontId="1" fillId="0" borderId="17" xfId="49" applyNumberFormat="1" applyFont="1" applyBorder="1" applyAlignment="1">
      <alignment vertical="center"/>
    </xf>
    <xf numFmtId="0" fontId="2" fillId="0" borderId="10" xfId="49" quotePrefix="1" applyNumberFormat="1" applyFont="1" applyBorder="1" applyAlignment="1">
      <alignment horizontal="center" vertical="center" shrinkToFit="1"/>
    </xf>
    <xf numFmtId="166" fontId="1" fillId="0" borderId="9" xfId="49" applyNumberFormat="1" applyFont="1" applyBorder="1" applyAlignment="1">
      <alignment vertical="center"/>
    </xf>
    <xf numFmtId="166" fontId="1" fillId="0" borderId="8" xfId="49" applyNumberFormat="1" applyFont="1" applyBorder="1" applyAlignment="1">
      <alignment vertical="center"/>
    </xf>
    <xf numFmtId="0" fontId="2" fillId="0" borderId="15" xfId="49" quotePrefix="1" applyNumberFormat="1" applyFont="1" applyBorder="1" applyAlignment="1">
      <alignment horizontal="center" vertical="center" shrinkToFit="1"/>
    </xf>
    <xf numFmtId="166" fontId="1" fillId="0" borderId="16" xfId="49" applyNumberFormat="1" applyFont="1" applyBorder="1" applyAlignment="1">
      <alignment vertical="center"/>
    </xf>
    <xf numFmtId="166" fontId="1" fillId="0" borderId="17" xfId="49" applyNumberFormat="1" applyFont="1" applyBorder="1" applyAlignment="1">
      <alignment vertical="center"/>
    </xf>
    <xf numFmtId="0" fontId="2" fillId="0" borderId="8" xfId="49" applyFont="1" applyBorder="1" applyAlignment="1">
      <alignment horizontal="center" vertical="center" shrinkToFit="1"/>
    </xf>
    <xf numFmtId="165" fontId="1" fillId="0" borderId="8" xfId="49" applyNumberFormat="1" applyFont="1" applyBorder="1" applyAlignment="1">
      <alignment vertical="center"/>
    </xf>
    <xf numFmtId="175" fontId="5" fillId="0" borderId="16" xfId="49" applyNumberFormat="1" applyFont="1" applyBorder="1" applyAlignment="1">
      <alignment vertical="center"/>
    </xf>
    <xf numFmtId="175" fontId="5" fillId="0" borderId="16" xfId="49" applyNumberFormat="1" applyFont="1" applyBorder="1" applyAlignment="1">
      <alignment horizontal="right" vertical="center"/>
    </xf>
    <xf numFmtId="172" fontId="7" fillId="0" borderId="16" xfId="49" applyNumberFormat="1" applyFont="1" applyBorder="1" applyAlignment="1">
      <alignment horizontal="center" vertical="center"/>
    </xf>
    <xf numFmtId="166" fontId="2" fillId="0" borderId="15" xfId="49" applyNumberFormat="1" applyFont="1" applyBorder="1" applyAlignment="1">
      <alignment vertical="center"/>
    </xf>
    <xf numFmtId="174" fontId="5" fillId="0" borderId="16" xfId="49" applyNumberFormat="1" applyFont="1" applyBorder="1" applyAlignment="1">
      <alignment vertical="center"/>
    </xf>
    <xf numFmtId="174" fontId="5" fillId="0" borderId="16" xfId="49" applyNumberFormat="1" applyFont="1" applyBorder="1" applyAlignment="1">
      <alignment horizontal="right" vertical="center"/>
    </xf>
    <xf numFmtId="172" fontId="5" fillId="0" borderId="16" xfId="49" applyNumberFormat="1" applyFont="1" applyBorder="1" applyAlignment="1">
      <alignment horizontal="center" vertical="center"/>
    </xf>
    <xf numFmtId="166" fontId="7" fillId="0" borderId="16" xfId="49" applyNumberFormat="1" applyFont="1" applyBorder="1" applyAlignment="1">
      <alignment horizontal="right" vertical="center"/>
    </xf>
    <xf numFmtId="0" fontId="2" fillId="0" borderId="17" xfId="49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1" xfId="49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166" fontId="11" fillId="0" borderId="0" xfId="0" applyNumberFormat="1" applyFont="1" applyBorder="1" applyAlignment="1">
      <alignment vertical="center"/>
    </xf>
    <xf numFmtId="166" fontId="2" fillId="0" borderId="0" xfId="0" applyNumberFormat="1" applyFont="1" applyBorder="1" applyAlignment="1">
      <alignment vertical="center"/>
    </xf>
    <xf numFmtId="166" fontId="11" fillId="0" borderId="22" xfId="0" applyNumberFormat="1" applyFont="1" applyBorder="1" applyAlignment="1">
      <alignment vertical="center"/>
    </xf>
    <xf numFmtId="0" fontId="2" fillId="0" borderId="22" xfId="53" applyFont="1" applyBorder="1" applyAlignment="1">
      <alignment horizontal="center" vertical="center"/>
    </xf>
    <xf numFmtId="166" fontId="1" fillId="0" borderId="0" xfId="53" applyNumberFormat="1" applyBorder="1" applyAlignment="1">
      <alignment vertical="center"/>
    </xf>
    <xf numFmtId="166" fontId="1" fillId="0" borderId="22" xfId="53" applyNumberFormat="1" applyBorder="1" applyAlignment="1">
      <alignment vertical="center"/>
    </xf>
    <xf numFmtId="166" fontId="1" fillId="0" borderId="0" xfId="53" applyNumberFormat="1" applyFont="1" applyBorder="1" applyAlignment="1">
      <alignment horizontal="right" vertical="center"/>
    </xf>
    <xf numFmtId="0" fontId="2" fillId="0" borderId="17" xfId="53" applyFont="1" applyBorder="1" applyAlignment="1">
      <alignment horizontal="center" vertical="center"/>
    </xf>
    <xf numFmtId="165" fontId="1" fillId="0" borderId="0" xfId="53" applyNumberFormat="1" applyBorder="1" applyAlignment="1">
      <alignment vertical="center"/>
    </xf>
    <xf numFmtId="165" fontId="1" fillId="0" borderId="22" xfId="53" applyNumberFormat="1" applyBorder="1" applyAlignment="1">
      <alignment vertical="center"/>
    </xf>
    <xf numFmtId="165" fontId="1" fillId="0" borderId="22" xfId="49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 shrinkToFit="1"/>
    </xf>
    <xf numFmtId="176" fontId="0" fillId="0" borderId="23" xfId="0" applyNumberFormat="1" applyBorder="1"/>
    <xf numFmtId="176" fontId="0" fillId="0" borderId="0" xfId="0" applyNumberFormat="1" applyBorder="1"/>
    <xf numFmtId="177" fontId="0" fillId="0" borderId="0" xfId="0" applyNumberFormat="1" applyBorder="1"/>
    <xf numFmtId="166" fontId="1" fillId="0" borderId="0" xfId="49" applyNumberFormat="1" applyFont="1" applyBorder="1" applyAlignment="1">
      <alignment vertical="center"/>
    </xf>
    <xf numFmtId="166" fontId="1" fillId="0" borderId="22" xfId="49" applyNumberFormat="1" applyFont="1" applyBorder="1" applyAlignment="1">
      <alignment vertical="center"/>
    </xf>
    <xf numFmtId="49" fontId="8" fillId="0" borderId="0" xfId="53" applyNumberFormat="1" applyFont="1" applyBorder="1" applyAlignment="1">
      <alignment vertical="center"/>
    </xf>
    <xf numFmtId="49" fontId="8" fillId="0" borderId="0" xfId="53" applyNumberFormat="1" applyFont="1" applyBorder="1" applyAlignment="1">
      <alignment horizontal="left" vertical="center"/>
    </xf>
    <xf numFmtId="176" fontId="0" fillId="0" borderId="24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" fontId="2" fillId="0" borderId="17" xfId="0" quotePrefix="1" applyNumberFormat="1" applyFont="1" applyBorder="1" applyAlignment="1">
      <alignment horizontal="center" vertical="center"/>
    </xf>
    <xf numFmtId="0" fontId="2" fillId="0" borderId="22" xfId="0" quotePrefix="1" applyFont="1" applyBorder="1" applyAlignment="1">
      <alignment horizontal="center" vertical="center"/>
    </xf>
    <xf numFmtId="0" fontId="2" fillId="0" borderId="20" xfId="0" quotePrefix="1" applyFont="1" applyBorder="1" applyAlignment="1">
      <alignment horizontal="center" vertical="center"/>
    </xf>
    <xf numFmtId="166" fontId="0" fillId="0" borderId="19" xfId="0" applyNumberFormat="1" applyBorder="1" applyAlignment="1">
      <alignment vertical="center"/>
    </xf>
    <xf numFmtId="166" fontId="11" fillId="0" borderId="19" xfId="0" applyNumberFormat="1" applyFont="1" applyBorder="1" applyAlignment="1">
      <alignment vertical="center"/>
    </xf>
    <xf numFmtId="166" fontId="2" fillId="0" borderId="19" xfId="0" applyNumberFormat="1" applyFont="1" applyBorder="1" applyAlignment="1">
      <alignment vertical="center"/>
    </xf>
    <xf numFmtId="166" fontId="11" fillId="0" borderId="20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165" fontId="0" fillId="0" borderId="19" xfId="0" applyNumberFormat="1" applyBorder="1" applyAlignment="1">
      <alignment vertical="center"/>
    </xf>
    <xf numFmtId="165" fontId="0" fillId="0" borderId="20" xfId="0" applyNumberFormat="1" applyBorder="1" applyAlignment="1">
      <alignment vertical="center"/>
    </xf>
    <xf numFmtId="0" fontId="2" fillId="0" borderId="18" xfId="0" quotePrefix="1" applyFont="1" applyBorder="1" applyAlignment="1">
      <alignment horizontal="center" vertical="center"/>
    </xf>
    <xf numFmtId="0" fontId="2" fillId="0" borderId="18" xfId="53" applyFont="1" applyBorder="1" applyAlignment="1">
      <alignment horizontal="center" vertical="center"/>
    </xf>
    <xf numFmtId="166" fontId="1" fillId="0" borderId="19" xfId="53" applyNumberFormat="1" applyBorder="1" applyAlignment="1">
      <alignment vertical="center"/>
    </xf>
    <xf numFmtId="166" fontId="1" fillId="0" borderId="19" xfId="53" applyNumberFormat="1" applyFont="1" applyBorder="1" applyAlignment="1">
      <alignment horizontal="right" vertical="center"/>
    </xf>
    <xf numFmtId="166" fontId="1" fillId="0" borderId="20" xfId="53" applyNumberFormat="1" applyBorder="1" applyAlignment="1">
      <alignment vertical="center"/>
    </xf>
    <xf numFmtId="165" fontId="1" fillId="0" borderId="19" xfId="53" applyNumberFormat="1" applyBorder="1" applyAlignment="1">
      <alignment vertical="center"/>
    </xf>
    <xf numFmtId="165" fontId="1" fillId="0" borderId="20" xfId="53" applyNumberFormat="1" applyBorder="1" applyAlignment="1">
      <alignment vertical="center"/>
    </xf>
    <xf numFmtId="0" fontId="2" fillId="0" borderId="18" xfId="49" applyFont="1" applyBorder="1" applyAlignment="1">
      <alignment horizontal="center" vertical="center"/>
    </xf>
    <xf numFmtId="166" fontId="1" fillId="0" borderId="19" xfId="49" applyNumberFormat="1" applyBorder="1" applyAlignment="1">
      <alignment vertical="center"/>
    </xf>
    <xf numFmtId="165" fontId="1" fillId="0" borderId="19" xfId="49" applyNumberFormat="1" applyFont="1" applyBorder="1" applyAlignment="1">
      <alignment vertical="center"/>
    </xf>
    <xf numFmtId="165" fontId="1" fillId="0" borderId="20" xfId="49" applyNumberFormat="1" applyFont="1" applyBorder="1" applyAlignment="1">
      <alignment vertical="center"/>
    </xf>
    <xf numFmtId="0" fontId="2" fillId="0" borderId="18" xfId="0" applyFont="1" applyBorder="1" applyAlignment="1">
      <alignment vertical="center" shrinkToFit="1"/>
    </xf>
    <xf numFmtId="176" fontId="0" fillId="0" borderId="26" xfId="0" applyNumberFormat="1" applyBorder="1"/>
    <xf numFmtId="176" fontId="0" fillId="0" borderId="19" xfId="0" applyNumberFormat="1" applyBorder="1"/>
    <xf numFmtId="177" fontId="0" fillId="0" borderId="19" xfId="0" applyNumberFormat="1" applyBorder="1"/>
    <xf numFmtId="0" fontId="2" fillId="0" borderId="18" xfId="0" applyFont="1" applyBorder="1" applyAlignment="1">
      <alignment horizontal="center" vertical="center" shrinkToFit="1"/>
    </xf>
    <xf numFmtId="166" fontId="1" fillId="0" borderId="19" xfId="49" applyNumberFormat="1" applyFont="1" applyBorder="1" applyAlignment="1">
      <alignment vertical="center"/>
    </xf>
    <xf numFmtId="166" fontId="1" fillId="0" borderId="20" xfId="49" applyNumberFormat="1" applyFont="1" applyBorder="1" applyAlignment="1">
      <alignment vertical="center"/>
    </xf>
    <xf numFmtId="0" fontId="2" fillId="0" borderId="22" xfId="49" applyFont="1" applyBorder="1" applyAlignment="1">
      <alignment horizontal="center" vertical="center"/>
    </xf>
    <xf numFmtId="172" fontId="5" fillId="0" borderId="0" xfId="49" applyNumberFormat="1" applyFont="1" applyBorder="1" applyAlignment="1">
      <alignment horizontal="right" vertical="center"/>
    </xf>
    <xf numFmtId="172" fontId="5" fillId="0" borderId="0" xfId="49" applyNumberFormat="1" applyFont="1" applyBorder="1" applyAlignment="1">
      <alignment horizontal="center" vertical="center"/>
    </xf>
    <xf numFmtId="166" fontId="2" fillId="0" borderId="11" xfId="49" applyNumberFormat="1" applyFont="1" applyBorder="1" applyAlignment="1">
      <alignment vertical="center"/>
    </xf>
    <xf numFmtId="0" fontId="2" fillId="0" borderId="17" xfId="49" applyFont="1" applyBorder="1" applyAlignment="1">
      <alignment horizontal="center" vertical="center"/>
    </xf>
    <xf numFmtId="174" fontId="5" fillId="0" borderId="0" xfId="49" applyNumberFormat="1" applyFont="1" applyBorder="1" applyAlignment="1">
      <alignment vertical="center"/>
    </xf>
    <xf numFmtId="176" fontId="0" fillId="0" borderId="16" xfId="0" applyNumberFormat="1" applyBorder="1" applyAlignment="1">
      <alignment horizontal="right"/>
    </xf>
    <xf numFmtId="176" fontId="0" fillId="0" borderId="19" xfId="0" applyNumberFormat="1" applyBorder="1" applyAlignment="1">
      <alignment horizontal="right"/>
    </xf>
    <xf numFmtId="172" fontId="5" fillId="0" borderId="19" xfId="49" applyNumberFormat="1" applyFont="1" applyBorder="1" applyAlignment="1">
      <alignment horizontal="right" vertical="center"/>
    </xf>
    <xf numFmtId="166" fontId="7" fillId="0" borderId="19" xfId="49" quotePrefix="1" applyNumberFormat="1" applyFont="1" applyBorder="1" applyAlignment="1">
      <alignment horizontal="right" vertical="center"/>
    </xf>
    <xf numFmtId="166" fontId="2" fillId="0" borderId="18" xfId="49" applyNumberFormat="1" applyFont="1" applyBorder="1" applyAlignment="1">
      <alignment vertical="center"/>
    </xf>
    <xf numFmtId="0" fontId="2" fillId="0" borderId="20" xfId="49" applyFont="1" applyBorder="1" applyAlignment="1">
      <alignment horizontal="center" vertical="center"/>
    </xf>
    <xf numFmtId="174" fontId="5" fillId="0" borderId="19" xfId="49" applyNumberFormat="1" applyFont="1" applyBorder="1" applyAlignment="1">
      <alignment vertical="center"/>
    </xf>
    <xf numFmtId="166" fontId="7" fillId="0" borderId="19" xfId="49" applyNumberFormat="1" applyFont="1" applyBorder="1" applyAlignment="1">
      <alignment horizontal="right" vertical="center"/>
    </xf>
    <xf numFmtId="165" fontId="1" fillId="0" borderId="19" xfId="53" applyNumberFormat="1" applyFont="1" applyBorder="1" applyAlignment="1">
      <alignment horizontal="right" vertical="center"/>
    </xf>
    <xf numFmtId="172" fontId="5" fillId="0" borderId="19" xfId="49" applyNumberFormat="1" applyFont="1" applyBorder="1" applyAlignment="1">
      <alignment horizontal="center" vertical="center"/>
    </xf>
    <xf numFmtId="0" fontId="6" fillId="0" borderId="0" xfId="53" applyFont="1" applyAlignment="1">
      <alignment vertical="center"/>
    </xf>
    <xf numFmtId="0" fontId="7" fillId="0" borderId="9" xfId="0" applyFont="1" applyFill="1" applyBorder="1" applyAlignment="1">
      <alignment horizontal="left" vertical="center"/>
    </xf>
    <xf numFmtId="49" fontId="7" fillId="0" borderId="2" xfId="53" applyNumberFormat="1" applyFont="1" applyBorder="1" applyAlignment="1">
      <alignment vertical="center"/>
    </xf>
    <xf numFmtId="0" fontId="7" fillId="0" borderId="0" xfId="53" applyFont="1" applyAlignment="1">
      <alignment vertical="center"/>
    </xf>
    <xf numFmtId="0" fontId="1" fillId="0" borderId="1" xfId="0" applyFont="1" applyBorder="1" applyAlignment="1">
      <alignment vertical="top" wrapText="1"/>
    </xf>
    <xf numFmtId="0" fontId="2" fillId="0" borderId="15" xfId="53" applyFont="1" applyBorder="1" applyAlignment="1">
      <alignment horizontal="center" vertical="center"/>
    </xf>
    <xf numFmtId="165" fontId="7" fillId="0" borderId="16" xfId="53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165" fontId="0" fillId="0" borderId="12" xfId="0" applyNumberFormat="1" applyBorder="1" applyAlignment="1">
      <alignment vertical="center"/>
    </xf>
    <xf numFmtId="165" fontId="0" fillId="0" borderId="27" xfId="0" applyNumberFormat="1" applyBorder="1" applyAlignment="1">
      <alignment vertical="center"/>
    </xf>
    <xf numFmtId="179" fontId="0" fillId="0" borderId="28" xfId="28" applyNumberFormat="1" applyFont="1" applyBorder="1" applyAlignment="1">
      <alignment vertical="center"/>
    </xf>
    <xf numFmtId="177" fontId="7" fillId="0" borderId="29" xfId="0" applyNumberFormat="1" applyFont="1" applyBorder="1" applyAlignment="1">
      <alignment horizontal="right"/>
    </xf>
    <xf numFmtId="166" fontId="0" fillId="0" borderId="21" xfId="0" applyNumberFormat="1" applyBorder="1"/>
    <xf numFmtId="177" fontId="7" fillId="0" borderId="12" xfId="0" applyNumberFormat="1" applyFont="1" applyBorder="1" applyAlignment="1">
      <alignment horizontal="right"/>
    </xf>
    <xf numFmtId="166" fontId="0" fillId="0" borderId="16" xfId="0" applyNumberFormat="1" applyBorder="1"/>
    <xf numFmtId="177" fontId="5" fillId="0" borderId="12" xfId="0" applyNumberFormat="1" applyFont="1" applyBorder="1" applyAlignment="1">
      <alignment horizontal="right"/>
    </xf>
    <xf numFmtId="166" fontId="5" fillId="0" borderId="16" xfId="0" applyNumberFormat="1" applyFont="1" applyBorder="1"/>
    <xf numFmtId="177" fontId="2" fillId="0" borderId="12" xfId="0" applyNumberFormat="1" applyFont="1" applyBorder="1" applyAlignment="1">
      <alignment horizontal="right"/>
    </xf>
    <xf numFmtId="0" fontId="0" fillId="0" borderId="16" xfId="0" applyBorder="1"/>
    <xf numFmtId="177" fontId="5" fillId="0" borderId="12" xfId="0" applyNumberFormat="1" applyFont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center"/>
    </xf>
    <xf numFmtId="166" fontId="0" fillId="0" borderId="17" xfId="0" applyNumberFormat="1" applyBorder="1"/>
    <xf numFmtId="17" fontId="2" fillId="0" borderId="13" xfId="0" quotePrefix="1" applyNumberFormat="1" applyFont="1" applyBorder="1" applyAlignment="1">
      <alignment horizontal="center" vertical="center"/>
    </xf>
    <xf numFmtId="16" fontId="2" fillId="0" borderId="15" xfId="0" quotePrefix="1" applyNumberFormat="1" applyFont="1" applyBorder="1" applyAlignment="1">
      <alignment horizontal="center" vertical="center"/>
    </xf>
    <xf numFmtId="16" fontId="2" fillId="0" borderId="30" xfId="0" quotePrefix="1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6" fontId="7" fillId="0" borderId="16" xfId="0" applyNumberFormat="1" applyFont="1" applyBorder="1" applyAlignment="1">
      <alignment horizontal="center" vertical="center"/>
    </xf>
    <xf numFmtId="166" fontId="7" fillId="0" borderId="16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165" fontId="0" fillId="0" borderId="17" xfId="0" applyNumberFormat="1" applyBorder="1" applyAlignment="1">
      <alignment horizontal="right" vertical="center"/>
    </xf>
    <xf numFmtId="169" fontId="0" fillId="0" borderId="21" xfId="0" applyNumberFormat="1" applyBorder="1" applyAlignment="1">
      <alignment horizontal="right" vertical="center"/>
    </xf>
    <xf numFmtId="165" fontId="0" fillId="0" borderId="21" xfId="0" applyNumberFormat="1" applyBorder="1" applyAlignment="1">
      <alignment vertical="center"/>
    </xf>
    <xf numFmtId="165" fontId="0" fillId="0" borderId="21" xfId="0" applyNumberFormat="1" applyFill="1" applyBorder="1" applyAlignment="1">
      <alignment vertical="center"/>
    </xf>
    <xf numFmtId="165" fontId="0" fillId="0" borderId="16" xfId="0" applyNumberFormat="1" applyFill="1" applyBorder="1" applyAlignment="1">
      <alignment vertical="center"/>
    </xf>
    <xf numFmtId="165" fontId="0" fillId="0" borderId="17" xfId="0" applyNumberFormat="1" applyFill="1" applyBorder="1" applyAlignment="1">
      <alignment vertical="center"/>
    </xf>
    <xf numFmtId="165" fontId="0" fillId="0" borderId="19" xfId="0" applyNumberFormat="1" applyFill="1" applyBorder="1" applyAlignment="1">
      <alignment vertical="center"/>
    </xf>
    <xf numFmtId="165" fontId="0" fillId="0" borderId="29" xfId="0" applyNumberFormat="1" applyBorder="1" applyAlignment="1">
      <alignment horizontal="right" vertical="center"/>
    </xf>
    <xf numFmtId="165" fontId="0" fillId="0" borderId="12" xfId="0" applyNumberFormat="1" applyBorder="1" applyAlignment="1">
      <alignment horizontal="right" vertical="center"/>
    </xf>
    <xf numFmtId="165" fontId="0" fillId="0" borderId="29" xfId="0" applyNumberFormat="1" applyBorder="1" applyAlignment="1">
      <alignment vertical="center"/>
    </xf>
    <xf numFmtId="0" fontId="8" fillId="0" borderId="0" xfId="50" applyFont="1" applyAlignment="1">
      <alignment vertical="center"/>
    </xf>
    <xf numFmtId="0" fontId="14" fillId="0" borderId="0" xfId="50" applyFont="1" applyAlignment="1">
      <alignment vertical="center"/>
    </xf>
    <xf numFmtId="0" fontId="2" fillId="0" borderId="11" xfId="50" applyFont="1" applyBorder="1" applyAlignment="1">
      <alignment horizontal="center" vertical="center"/>
    </xf>
    <xf numFmtId="0" fontId="2" fillId="0" borderId="6" xfId="50" applyFont="1" applyBorder="1" applyAlignment="1">
      <alignment horizontal="center" vertical="center"/>
    </xf>
    <xf numFmtId="166" fontId="14" fillId="0" borderId="1" xfId="50" applyNumberFormat="1" applyBorder="1" applyAlignment="1">
      <alignment vertical="center"/>
    </xf>
    <xf numFmtId="0" fontId="2" fillId="0" borderId="0" xfId="50" applyFont="1" applyAlignment="1">
      <alignment vertical="center"/>
    </xf>
    <xf numFmtId="0" fontId="14" fillId="0" borderId="0" xfId="50" applyAlignment="1">
      <alignment vertical="center"/>
    </xf>
    <xf numFmtId="17" fontId="2" fillId="0" borderId="6" xfId="50" applyNumberFormat="1" applyFont="1" applyBorder="1" applyAlignment="1">
      <alignment horizontal="center" vertical="center"/>
    </xf>
    <xf numFmtId="167" fontId="2" fillId="0" borderId="6" xfId="50" applyNumberFormat="1" applyFont="1" applyBorder="1" applyAlignment="1">
      <alignment horizontal="center" vertical="center"/>
    </xf>
    <xf numFmtId="0" fontId="2" fillId="0" borderId="6" xfId="50" applyNumberFormat="1" applyFont="1" applyBorder="1" applyAlignment="1">
      <alignment horizontal="center" vertical="center"/>
    </xf>
    <xf numFmtId="0" fontId="2" fillId="0" borderId="10" xfId="50" applyNumberFormat="1" applyFont="1" applyBorder="1" applyAlignment="1">
      <alignment horizontal="center" vertical="center"/>
    </xf>
    <xf numFmtId="0" fontId="2" fillId="0" borderId="15" xfId="50" applyNumberFormat="1" applyFont="1" applyBorder="1" applyAlignment="1">
      <alignment horizontal="center" vertical="center"/>
    </xf>
    <xf numFmtId="0" fontId="2" fillId="0" borderId="21" xfId="50" quotePrefix="1" applyNumberFormat="1" applyFont="1" applyBorder="1" applyAlignment="1">
      <alignment horizontal="center" vertical="center"/>
    </xf>
    <xf numFmtId="0" fontId="2" fillId="0" borderId="18" xfId="50" applyFont="1" applyBorder="1" applyAlignment="1">
      <alignment horizontal="center" vertical="center"/>
    </xf>
    <xf numFmtId="168" fontId="14" fillId="0" borderId="1" xfId="50" applyNumberFormat="1" applyBorder="1" applyAlignment="1">
      <alignment vertical="center"/>
    </xf>
    <xf numFmtId="166" fontId="14" fillId="0" borderId="9" xfId="50" applyNumberFormat="1" applyBorder="1" applyAlignment="1">
      <alignment vertical="center"/>
    </xf>
    <xf numFmtId="166" fontId="14" fillId="0" borderId="16" xfId="50" applyNumberFormat="1" applyBorder="1" applyAlignment="1">
      <alignment vertical="center"/>
    </xf>
    <xf numFmtId="166" fontId="14" fillId="0" borderId="21" xfId="50" applyNumberFormat="1" applyBorder="1" applyAlignment="1">
      <alignment vertical="center"/>
    </xf>
    <xf numFmtId="166" fontId="14" fillId="0" borderId="0" xfId="50" applyNumberFormat="1" applyBorder="1" applyAlignment="1">
      <alignment vertical="center"/>
    </xf>
    <xf numFmtId="166" fontId="14" fillId="0" borderId="19" xfId="50" applyNumberFormat="1" applyBorder="1" applyAlignment="1">
      <alignment vertical="center"/>
    </xf>
    <xf numFmtId="168" fontId="14" fillId="0" borderId="1" xfId="50" applyNumberFormat="1" applyFont="1" applyBorder="1" applyAlignment="1">
      <alignment vertical="center"/>
    </xf>
    <xf numFmtId="166" fontId="14" fillId="0" borderId="22" xfId="50" applyNumberFormat="1" applyBorder="1" applyAlignment="1">
      <alignment vertical="center"/>
    </xf>
    <xf numFmtId="166" fontId="14" fillId="0" borderId="20" xfId="50" applyNumberFormat="1" applyBorder="1" applyAlignment="1">
      <alignment vertical="center"/>
    </xf>
    <xf numFmtId="168" fontId="6" fillId="0" borderId="6" xfId="50" applyNumberFormat="1" applyFont="1" applyBorder="1" applyAlignment="1">
      <alignment vertical="center"/>
    </xf>
    <xf numFmtId="166" fontId="6" fillId="0" borderId="6" xfId="50" applyNumberFormat="1" applyFont="1" applyBorder="1" applyAlignment="1">
      <alignment vertical="center"/>
    </xf>
    <xf numFmtId="166" fontId="6" fillId="0" borderId="10" xfId="50" applyNumberFormat="1" applyFont="1" applyBorder="1" applyAlignment="1">
      <alignment vertical="center"/>
    </xf>
    <xf numFmtId="166" fontId="6" fillId="0" borderId="15" xfId="50" applyNumberFormat="1" applyFont="1" applyBorder="1" applyAlignment="1">
      <alignment vertical="center"/>
    </xf>
    <xf numFmtId="166" fontId="6" fillId="0" borderId="11" xfId="50" applyNumberFormat="1" applyFont="1" applyBorder="1" applyAlignment="1">
      <alignment vertical="center"/>
    </xf>
    <xf numFmtId="166" fontId="6" fillId="0" borderId="18" xfId="50" applyNumberFormat="1" applyFont="1" applyBorder="1" applyAlignment="1">
      <alignment vertical="center"/>
    </xf>
    <xf numFmtId="0" fontId="6" fillId="0" borderId="0" xfId="50" applyFont="1" applyAlignment="1">
      <alignment vertical="center"/>
    </xf>
    <xf numFmtId="168" fontId="6" fillId="0" borderId="1" xfId="50" applyNumberFormat="1" applyFont="1" applyBorder="1" applyAlignment="1">
      <alignment vertical="center"/>
    </xf>
    <xf numFmtId="166" fontId="6" fillId="0" borderId="1" xfId="50" applyNumberFormat="1" applyFont="1" applyBorder="1" applyAlignment="1">
      <alignment vertical="center"/>
    </xf>
    <xf numFmtId="166" fontId="6" fillId="0" borderId="9" xfId="50" applyNumberFormat="1" applyFont="1" applyBorder="1" applyAlignment="1">
      <alignment vertical="center"/>
    </xf>
    <xf numFmtId="166" fontId="6" fillId="0" borderId="16" xfId="50" applyNumberFormat="1" applyFont="1" applyBorder="1" applyAlignment="1">
      <alignment vertical="center"/>
    </xf>
    <xf numFmtId="166" fontId="6" fillId="0" borderId="16" xfId="50" applyNumberFormat="1" applyFont="1" applyBorder="1" applyAlignment="1">
      <alignment horizontal="right" vertical="center"/>
    </xf>
    <xf numFmtId="166" fontId="6" fillId="0" borderId="31" xfId="50" applyNumberFormat="1" applyFont="1" applyBorder="1" applyAlignment="1">
      <alignment horizontal="right" vertical="center"/>
    </xf>
    <xf numFmtId="166" fontId="6" fillId="0" borderId="32" xfId="50" applyNumberFormat="1" applyFont="1" applyBorder="1" applyAlignment="1">
      <alignment vertical="center"/>
    </xf>
    <xf numFmtId="168" fontId="2" fillId="0" borderId="33" xfId="50" applyNumberFormat="1" applyFont="1" applyBorder="1" applyAlignment="1">
      <alignment vertical="center"/>
    </xf>
    <xf numFmtId="166" fontId="2" fillId="0" borderId="33" xfId="50" applyNumberFormat="1" applyFont="1" applyBorder="1" applyAlignment="1">
      <alignment vertical="center"/>
    </xf>
    <xf numFmtId="166" fontId="2" fillId="0" borderId="34" xfId="50" applyNumberFormat="1" applyFont="1" applyBorder="1" applyAlignment="1">
      <alignment vertical="center"/>
    </xf>
    <xf numFmtId="166" fontId="2" fillId="0" borderId="35" xfId="50" applyNumberFormat="1" applyFont="1" applyBorder="1" applyAlignment="1">
      <alignment vertical="center"/>
    </xf>
    <xf numFmtId="166" fontId="2" fillId="0" borderId="35" xfId="50" applyNumberFormat="1" applyFont="1" applyBorder="1" applyAlignment="1">
      <alignment horizontal="right" vertical="center"/>
    </xf>
    <xf numFmtId="166" fontId="2" fillId="0" borderId="36" xfId="50" applyNumberFormat="1" applyFont="1" applyBorder="1" applyAlignment="1">
      <alignment horizontal="right" vertical="center"/>
    </xf>
    <xf numFmtId="166" fontId="2" fillId="0" borderId="37" xfId="50" applyNumberFormat="1" applyFont="1" applyBorder="1" applyAlignment="1">
      <alignment horizontal="right" vertical="center"/>
    </xf>
    <xf numFmtId="0" fontId="2" fillId="0" borderId="0" xfId="50" applyFont="1" applyAlignment="1">
      <alignment horizontal="left"/>
    </xf>
    <xf numFmtId="0" fontId="14" fillId="0" borderId="0" xfId="50" applyBorder="1" applyAlignment="1">
      <alignment horizontal="centerContinuous" vertical="center"/>
    </xf>
    <xf numFmtId="167" fontId="14" fillId="0" borderId="5" xfId="50" applyNumberFormat="1" applyBorder="1" applyAlignment="1">
      <alignment horizontal="center" vertical="center"/>
    </xf>
    <xf numFmtId="0" fontId="2" fillId="0" borderId="6" xfId="50" applyFont="1" applyBorder="1" applyAlignment="1">
      <alignment horizontal="center" vertical="center" shrinkToFit="1"/>
    </xf>
    <xf numFmtId="0" fontId="2" fillId="0" borderId="10" xfId="50" applyFont="1" applyBorder="1" applyAlignment="1">
      <alignment horizontal="center" vertical="center" shrinkToFit="1"/>
    </xf>
    <xf numFmtId="0" fontId="2" fillId="0" borderId="15" xfId="50" applyFont="1" applyBorder="1" applyAlignment="1">
      <alignment horizontal="center" vertical="center" shrinkToFit="1"/>
    </xf>
    <xf numFmtId="166" fontId="14" fillId="0" borderId="1" xfId="50" applyNumberFormat="1" applyFont="1" applyBorder="1" applyAlignment="1">
      <alignment vertical="center"/>
    </xf>
    <xf numFmtId="0" fontId="14" fillId="0" borderId="1" xfId="50" applyFont="1" applyBorder="1" applyAlignment="1">
      <alignment vertical="center"/>
    </xf>
    <xf numFmtId="165" fontId="14" fillId="0" borderId="9" xfId="50" applyNumberFormat="1" applyFont="1" applyBorder="1" applyAlignment="1">
      <alignment vertical="center"/>
    </xf>
    <xf numFmtId="165" fontId="14" fillId="0" borderId="16" xfId="50" applyNumberFormat="1" applyFont="1" applyBorder="1" applyAlignment="1">
      <alignment vertical="center"/>
    </xf>
    <xf numFmtId="165" fontId="14" fillId="0" borderId="0" xfId="50" applyNumberFormat="1" applyFont="1" applyBorder="1" applyAlignment="1">
      <alignment vertical="center"/>
    </xf>
    <xf numFmtId="165" fontId="14" fillId="0" borderId="19" xfId="50" applyNumberFormat="1" applyFont="1" applyBorder="1" applyAlignment="1">
      <alignment vertical="center"/>
    </xf>
    <xf numFmtId="0" fontId="14" fillId="0" borderId="1" xfId="50" applyFont="1" applyBorder="1" applyAlignment="1">
      <alignment vertical="center" wrapText="1"/>
    </xf>
    <xf numFmtId="165" fontId="14" fillId="0" borderId="1" xfId="50" applyNumberFormat="1" applyFont="1" applyBorder="1" applyAlignment="1">
      <alignment vertical="center"/>
    </xf>
    <xf numFmtId="176" fontId="14" fillId="0" borderId="1" xfId="50" applyNumberFormat="1" applyFont="1" applyBorder="1" applyAlignment="1">
      <alignment vertical="center"/>
    </xf>
    <xf numFmtId="176" fontId="14" fillId="0" borderId="1" xfId="50" applyNumberFormat="1" applyFont="1" applyBorder="1" applyAlignment="1">
      <alignment horizontal="right" vertical="center"/>
    </xf>
    <xf numFmtId="0" fontId="14" fillId="0" borderId="2" xfId="50" applyFont="1" applyBorder="1" applyAlignment="1">
      <alignment vertical="center" wrapText="1"/>
    </xf>
    <xf numFmtId="165" fontId="14" fillId="0" borderId="2" xfId="50" applyNumberFormat="1" applyFont="1" applyBorder="1" applyAlignment="1">
      <alignment vertical="center"/>
    </xf>
    <xf numFmtId="176" fontId="14" fillId="0" borderId="2" xfId="50" applyNumberFormat="1" applyFont="1" applyBorder="1" applyAlignment="1">
      <alignment vertical="center" shrinkToFit="1"/>
    </xf>
    <xf numFmtId="165" fontId="14" fillId="0" borderId="8" xfId="50" applyNumberFormat="1" applyFont="1" applyBorder="1" applyAlignment="1">
      <alignment vertical="center" shrinkToFit="1"/>
    </xf>
    <xf numFmtId="165" fontId="14" fillId="0" borderId="17" xfId="50" applyNumberFormat="1" applyFont="1" applyBorder="1" applyAlignment="1">
      <alignment vertical="center" shrinkToFit="1"/>
    </xf>
    <xf numFmtId="165" fontId="14" fillId="0" borderId="17" xfId="50" applyNumberFormat="1" applyFont="1" applyBorder="1" applyAlignment="1">
      <alignment horizontal="right" vertical="center"/>
    </xf>
    <xf numFmtId="165" fontId="14" fillId="0" borderId="17" xfId="50" applyNumberFormat="1" applyFont="1" applyBorder="1" applyAlignment="1">
      <alignment horizontal="right" vertical="center" shrinkToFit="1"/>
    </xf>
    <xf numFmtId="165" fontId="14" fillId="0" borderId="20" xfId="50" applyNumberFormat="1" applyFont="1" applyBorder="1" applyAlignment="1">
      <alignment vertical="center"/>
    </xf>
    <xf numFmtId="0" fontId="14" fillId="0" borderId="0" xfId="50" applyFont="1" applyBorder="1" applyAlignment="1">
      <alignment vertical="center" wrapText="1"/>
    </xf>
    <xf numFmtId="176" fontId="14" fillId="0" borderId="0" xfId="50" applyNumberFormat="1" applyFont="1" applyBorder="1" applyAlignment="1">
      <alignment vertical="center" shrinkToFit="1"/>
    </xf>
    <xf numFmtId="0" fontId="8" fillId="0" borderId="0" xfId="50" applyFont="1" applyBorder="1" applyAlignment="1">
      <alignment vertical="center"/>
    </xf>
    <xf numFmtId="0" fontId="5" fillId="33" borderId="0" xfId="50" applyFont="1" applyFill="1" applyBorder="1" applyAlignment="1">
      <alignment vertical="center"/>
    </xf>
    <xf numFmtId="0" fontId="14" fillId="0" borderId="0" xfId="50" applyBorder="1" applyAlignment="1">
      <alignment vertical="center"/>
    </xf>
    <xf numFmtId="0" fontId="2" fillId="0" borderId="0" xfId="53" applyFont="1" applyAlignment="1">
      <alignment vertical="center"/>
    </xf>
    <xf numFmtId="0" fontId="7" fillId="0" borderId="1" xfId="49" applyFont="1" applyBorder="1" applyAlignment="1">
      <alignment vertical="center" wrapText="1"/>
    </xf>
    <xf numFmtId="0" fontId="1" fillId="0" borderId="0" xfId="49" applyFont="1" applyFill="1" applyAlignment="1">
      <alignment vertical="center"/>
    </xf>
    <xf numFmtId="166" fontId="2" fillId="0" borderId="16" xfId="49" applyNumberFormat="1" applyFont="1" applyBorder="1" applyAlignment="1">
      <alignment horizontal="center" vertical="center"/>
    </xf>
    <xf numFmtId="166" fontId="15" fillId="0" borderId="17" xfId="53" applyNumberFormat="1" applyFont="1" applyBorder="1" applyAlignment="1">
      <alignment horizontal="right" vertical="center"/>
    </xf>
    <xf numFmtId="180" fontId="0" fillId="0" borderId="0" xfId="0" applyNumberFormat="1"/>
    <xf numFmtId="182" fontId="1" fillId="0" borderId="0" xfId="53" applyNumberFormat="1" applyAlignment="1">
      <alignment vertical="center"/>
    </xf>
    <xf numFmtId="166" fontId="0" fillId="0" borderId="38" xfId="0" applyNumberFormat="1" applyBorder="1" applyAlignment="1">
      <alignment vertical="center"/>
    </xf>
    <xf numFmtId="166" fontId="5" fillId="0" borderId="20" xfId="0" applyNumberFormat="1" applyFont="1" applyBorder="1" applyAlignment="1">
      <alignment horizontal="right" vertical="center"/>
    </xf>
    <xf numFmtId="166" fontId="0" fillId="0" borderId="21" xfId="0" applyNumberFormat="1" applyBorder="1" applyAlignment="1">
      <alignment vertical="center"/>
    </xf>
    <xf numFmtId="166" fontId="7" fillId="0" borderId="16" xfId="53" applyNumberFormat="1" applyFont="1" applyFill="1" applyBorder="1" applyAlignment="1">
      <alignment horizontal="right" vertical="center"/>
    </xf>
    <xf numFmtId="0" fontId="0" fillId="0" borderId="1" xfId="0" applyBorder="1" applyAlignment="1">
      <alignment shrinkToFit="1"/>
    </xf>
    <xf numFmtId="0" fontId="7" fillId="0" borderId="1" xfId="0" applyFont="1" applyBorder="1" applyAlignment="1">
      <alignment shrinkToFit="1"/>
    </xf>
    <xf numFmtId="0" fontId="0" fillId="0" borderId="6" xfId="0" applyBorder="1"/>
    <xf numFmtId="0" fontId="7" fillId="0" borderId="2" xfId="49" applyFont="1" applyBorder="1" applyAlignment="1">
      <alignment vertical="center" wrapText="1"/>
    </xf>
    <xf numFmtId="0" fontId="2" fillId="0" borderId="11" xfId="49" applyFont="1" applyBorder="1" applyAlignment="1">
      <alignment horizontal="center" vertical="center" shrinkToFit="1"/>
    </xf>
    <xf numFmtId="166" fontId="0" fillId="0" borderId="19" xfId="0" applyNumberFormat="1" applyBorder="1"/>
    <xf numFmtId="0" fontId="0" fillId="0" borderId="19" xfId="0" applyBorder="1"/>
    <xf numFmtId="165" fontId="0" fillId="0" borderId="38" xfId="0" applyNumberFormat="1" applyFill="1" applyBorder="1" applyAlignment="1">
      <alignment vertical="center"/>
    </xf>
    <xf numFmtId="165" fontId="0" fillId="0" borderId="20" xfId="0" applyNumberFormat="1" applyFill="1" applyBorder="1" applyAlignment="1">
      <alignment vertical="center"/>
    </xf>
    <xf numFmtId="16" fontId="2" fillId="0" borderId="18" xfId="0" quotePrefix="1" applyNumberFormat="1" applyFont="1" applyBorder="1" applyAlignment="1">
      <alignment horizontal="center" vertical="center" wrapText="1"/>
    </xf>
    <xf numFmtId="178" fontId="0" fillId="0" borderId="38" xfId="28" applyNumberFormat="1" applyFont="1" applyBorder="1"/>
    <xf numFmtId="178" fontId="5" fillId="0" borderId="19" xfId="28" applyNumberFormat="1" applyFont="1" applyBorder="1"/>
    <xf numFmtId="16" fontId="2" fillId="0" borderId="11" xfId="0" quotePrefix="1" applyNumberFormat="1" applyFont="1" applyBorder="1" applyAlignment="1">
      <alignment horizontal="center" vertical="center" wrapText="1"/>
    </xf>
    <xf numFmtId="178" fontId="0" fillId="0" borderId="0" xfId="28" applyNumberFormat="1" applyFont="1" applyBorder="1" applyAlignment="1">
      <alignment vertical="center"/>
    </xf>
    <xf numFmtId="16" fontId="2" fillId="0" borderId="15" xfId="0" quotePrefix="1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78" fontId="5" fillId="0" borderId="0" xfId="28" applyNumberFormat="1" applyFont="1" applyBorder="1" applyAlignment="1">
      <alignment vertical="center"/>
    </xf>
    <xf numFmtId="178" fontId="5" fillId="0" borderId="22" xfId="28" applyNumberFormat="1" applyFont="1" applyBorder="1" applyAlignment="1">
      <alignment vertical="center"/>
    </xf>
    <xf numFmtId="165" fontId="7" fillId="0" borderId="19" xfId="53" applyNumberFormat="1" applyFont="1" applyBorder="1" applyAlignment="1">
      <alignment horizontal="right" vertical="center"/>
    </xf>
    <xf numFmtId="0" fontId="2" fillId="0" borderId="18" xfId="53" quotePrefix="1" applyFont="1" applyBorder="1" applyAlignment="1">
      <alignment horizontal="center" vertical="center" wrapText="1"/>
    </xf>
    <xf numFmtId="178" fontId="1" fillId="0" borderId="19" xfId="28" applyNumberFormat="1" applyBorder="1" applyAlignment="1">
      <alignment vertical="center"/>
    </xf>
    <xf numFmtId="178" fontId="1" fillId="0" borderId="19" xfId="28" applyNumberFormat="1" applyFill="1" applyBorder="1" applyAlignment="1">
      <alignment vertical="center"/>
    </xf>
    <xf numFmtId="178" fontId="1" fillId="0" borderId="20" xfId="28" applyNumberFormat="1" applyBorder="1" applyAlignment="1">
      <alignment vertical="center"/>
    </xf>
    <xf numFmtId="0" fontId="2" fillId="0" borderId="15" xfId="53" quotePrefix="1" applyFont="1" applyBorder="1" applyAlignment="1">
      <alignment horizontal="center" vertical="center" wrapText="1"/>
    </xf>
    <xf numFmtId="0" fontId="2" fillId="0" borderId="11" xfId="53" applyFont="1" applyBorder="1" applyAlignment="1">
      <alignment horizontal="center" vertical="center" wrapText="1"/>
    </xf>
    <xf numFmtId="0" fontId="2" fillId="0" borderId="15" xfId="53" applyFont="1" applyBorder="1" applyAlignment="1">
      <alignment horizontal="center" vertical="center" wrapText="1"/>
    </xf>
    <xf numFmtId="166" fontId="14" fillId="0" borderId="39" xfId="50" applyNumberFormat="1" applyBorder="1" applyAlignment="1">
      <alignment vertical="center"/>
    </xf>
    <xf numFmtId="166" fontId="6" fillId="0" borderId="40" xfId="50" applyNumberFormat="1" applyFont="1" applyBorder="1" applyAlignment="1">
      <alignment vertical="center"/>
    </xf>
    <xf numFmtId="166" fontId="6" fillId="0" borderId="41" xfId="50" applyNumberFormat="1" applyFont="1" applyBorder="1" applyAlignment="1">
      <alignment vertical="center"/>
    </xf>
    <xf numFmtId="17" fontId="2" fillId="0" borderId="15" xfId="50" quotePrefix="1" applyNumberFormat="1" applyFont="1" applyBorder="1" applyAlignment="1">
      <alignment horizontal="center" vertical="center" wrapText="1"/>
    </xf>
    <xf numFmtId="178" fontId="2" fillId="0" borderId="35" xfId="29" applyNumberFormat="1" applyFont="1" applyBorder="1" applyAlignment="1">
      <alignment vertical="center"/>
    </xf>
    <xf numFmtId="0" fontId="2" fillId="0" borderId="15" xfId="50" applyFont="1" applyBorder="1" applyAlignment="1">
      <alignment horizontal="center" vertical="center" wrapText="1"/>
    </xf>
    <xf numFmtId="0" fontId="2" fillId="0" borderId="18" xfId="49" applyFont="1" applyBorder="1" applyAlignment="1">
      <alignment horizontal="center" vertical="center" wrapText="1"/>
    </xf>
    <xf numFmtId="0" fontId="2" fillId="0" borderId="15" xfId="49" applyFont="1" applyBorder="1" applyAlignment="1">
      <alignment horizontal="center" vertical="center" wrapText="1"/>
    </xf>
    <xf numFmtId="176" fontId="0" fillId="0" borderId="20" xfId="0" applyNumberFormat="1" applyBorder="1" applyAlignment="1">
      <alignment vertical="center"/>
    </xf>
    <xf numFmtId="178" fontId="0" fillId="0" borderId="21" xfId="28" applyNumberFormat="1" applyFont="1" applyBorder="1"/>
    <xf numFmtId="178" fontId="5" fillId="0" borderId="16" xfId="28" applyNumberFormat="1" applyFont="1" applyBorder="1"/>
    <xf numFmtId="178" fontId="0" fillId="0" borderId="16" xfId="28" applyNumberFormat="1" applyFont="1" applyBorder="1"/>
    <xf numFmtId="178" fontId="0" fillId="0" borderId="16" xfId="28" applyNumberFormat="1" applyFont="1" applyBorder="1" applyAlignment="1">
      <alignment vertical="center"/>
    </xf>
    <xf numFmtId="166" fontId="5" fillId="0" borderId="19" xfId="0" applyNumberFormat="1" applyFont="1" applyBorder="1" applyAlignment="1">
      <alignment vertical="center"/>
    </xf>
    <xf numFmtId="178" fontId="5" fillId="0" borderId="16" xfId="28" applyNumberFormat="1" applyFont="1" applyBorder="1" applyAlignment="1">
      <alignment vertical="center"/>
    </xf>
    <xf numFmtId="178" fontId="5" fillId="0" borderId="17" xfId="28" applyNumberFormat="1" applyFont="1" applyBorder="1" applyAlignment="1">
      <alignment vertical="center"/>
    </xf>
    <xf numFmtId="166" fontId="5" fillId="0" borderId="20" xfId="0" applyNumberFormat="1" applyFont="1" applyBorder="1" applyAlignment="1">
      <alignment vertical="center"/>
    </xf>
    <xf numFmtId="178" fontId="1" fillId="0" borderId="16" xfId="28" applyNumberFormat="1" applyBorder="1" applyAlignment="1">
      <alignment vertical="center"/>
    </xf>
    <xf numFmtId="166" fontId="7" fillId="0" borderId="19" xfId="53" applyNumberFormat="1" applyFont="1" applyBorder="1" applyAlignment="1">
      <alignment horizontal="right" vertical="center"/>
    </xf>
    <xf numFmtId="178" fontId="1" fillId="0" borderId="17" xfId="28" applyNumberFormat="1" applyBorder="1" applyAlignment="1">
      <alignment vertical="center"/>
    </xf>
    <xf numFmtId="166" fontId="6" fillId="0" borderId="42" xfId="50" applyNumberFormat="1" applyFont="1" applyBorder="1" applyAlignment="1">
      <alignment vertical="center"/>
    </xf>
    <xf numFmtId="178" fontId="2" fillId="0" borderId="43" xfId="29" applyNumberFormat="1" applyFont="1" applyBorder="1" applyAlignment="1">
      <alignment vertical="center"/>
    </xf>
    <xf numFmtId="165" fontId="7" fillId="0" borderId="19" xfId="50" applyNumberFormat="1" applyFont="1" applyBorder="1" applyAlignment="1">
      <alignment vertical="center"/>
    </xf>
    <xf numFmtId="165" fontId="7" fillId="0" borderId="16" xfId="50" applyNumberFormat="1" applyFont="1" applyBorder="1" applyAlignment="1">
      <alignment vertical="center"/>
    </xf>
    <xf numFmtId="165" fontId="7" fillId="0" borderId="20" xfId="50" applyNumberFormat="1" applyFont="1" applyBorder="1" applyAlignment="1">
      <alignment vertical="center"/>
    </xf>
    <xf numFmtId="165" fontId="7" fillId="0" borderId="17" xfId="50" applyNumberFormat="1" applyFont="1" applyBorder="1" applyAlignment="1">
      <alignment vertical="center"/>
    </xf>
    <xf numFmtId="166" fontId="7" fillId="0" borderId="19" xfId="52" applyNumberFormat="1" applyFont="1" applyBorder="1" applyAlignment="1">
      <alignment vertical="center"/>
    </xf>
    <xf numFmtId="178" fontId="7" fillId="0" borderId="16" xfId="28" applyNumberFormat="1" applyFont="1" applyBorder="1" applyAlignment="1">
      <alignment vertical="center"/>
    </xf>
    <xf numFmtId="166" fontId="7" fillId="0" borderId="16" xfId="52" applyNumberFormat="1" applyFont="1" applyBorder="1" applyAlignment="1">
      <alignment vertical="center"/>
    </xf>
    <xf numFmtId="166" fontId="7" fillId="0" borderId="20" xfId="52" applyNumberFormat="1" applyFont="1" applyBorder="1" applyAlignment="1">
      <alignment vertical="center"/>
    </xf>
    <xf numFmtId="166" fontId="7" fillId="0" borderId="17" xfId="52" applyNumberFormat="1" applyFont="1" applyBorder="1" applyAlignment="1">
      <alignment vertical="center"/>
    </xf>
    <xf numFmtId="178" fontId="7" fillId="0" borderId="17" xfId="28" applyNumberFormat="1" applyFont="1" applyBorder="1" applyAlignment="1">
      <alignment vertical="center"/>
    </xf>
    <xf numFmtId="165" fontId="7" fillId="0" borderId="19" xfId="52" applyNumberFormat="1" applyFont="1" applyBorder="1" applyAlignment="1">
      <alignment vertical="center"/>
    </xf>
    <xf numFmtId="165" fontId="7" fillId="0" borderId="21" xfId="52" applyNumberFormat="1" applyFont="1" applyBorder="1" applyAlignment="1">
      <alignment vertical="center"/>
    </xf>
    <xf numFmtId="165" fontId="7" fillId="0" borderId="16" xfId="52" applyNumberFormat="1" applyFont="1" applyBorder="1" applyAlignment="1">
      <alignment vertical="center"/>
    </xf>
    <xf numFmtId="165" fontId="7" fillId="0" borderId="20" xfId="52" applyNumberFormat="1" applyFont="1" applyBorder="1" applyAlignment="1">
      <alignment vertical="center"/>
    </xf>
    <xf numFmtId="165" fontId="7" fillId="0" borderId="17" xfId="52" applyNumberFormat="1" applyFont="1" applyBorder="1" applyAlignment="1">
      <alignment vertical="center"/>
    </xf>
    <xf numFmtId="166" fontId="7" fillId="0" borderId="0" xfId="52" applyNumberFormat="1" applyFont="1" applyBorder="1" applyAlignment="1">
      <alignment vertical="center"/>
    </xf>
    <xf numFmtId="166" fontId="7" fillId="0" borderId="16" xfId="52" applyNumberFormat="1" applyBorder="1" applyAlignment="1">
      <alignment vertical="center"/>
    </xf>
    <xf numFmtId="166" fontId="7" fillId="0" borderId="0" xfId="52" applyNumberFormat="1" applyBorder="1" applyAlignment="1">
      <alignment vertical="center"/>
    </xf>
    <xf numFmtId="172" fontId="5" fillId="0" borderId="16" xfId="52" applyNumberFormat="1" applyFont="1" applyBorder="1" applyAlignment="1">
      <alignment horizontal="right" vertical="center"/>
    </xf>
    <xf numFmtId="172" fontId="5" fillId="0" borderId="0" xfId="52" applyNumberFormat="1" applyFont="1" applyBorder="1" applyAlignment="1">
      <alignment horizontal="right" vertical="center"/>
    </xf>
    <xf numFmtId="172" fontId="5" fillId="0" borderId="19" xfId="52" applyNumberFormat="1" applyFont="1" applyBorder="1" applyAlignment="1">
      <alignment horizontal="center" vertical="center"/>
    </xf>
    <xf numFmtId="172" fontId="5" fillId="0" borderId="19" xfId="52" applyNumberFormat="1" applyFont="1" applyBorder="1" applyAlignment="1">
      <alignment horizontal="right" vertical="center"/>
    </xf>
    <xf numFmtId="172" fontId="5" fillId="0" borderId="16" xfId="52" applyNumberFormat="1" applyFont="1" applyBorder="1" applyAlignment="1">
      <alignment horizontal="center" vertical="center"/>
    </xf>
    <xf numFmtId="166" fontId="7" fillId="0" borderId="16" xfId="52" quotePrefix="1" applyNumberFormat="1" applyFont="1" applyBorder="1" applyAlignment="1">
      <alignment horizontal="right" vertical="center"/>
    </xf>
    <xf numFmtId="166" fontId="7" fillId="0" borderId="0" xfId="52" quotePrefix="1" applyNumberFormat="1" applyFont="1" applyBorder="1" applyAlignment="1">
      <alignment horizontal="right" vertical="center"/>
    </xf>
    <xf numFmtId="181" fontId="7" fillId="0" borderId="19" xfId="52" applyNumberFormat="1" applyBorder="1" applyAlignment="1">
      <alignment vertical="center"/>
    </xf>
    <xf numFmtId="166" fontId="2" fillId="0" borderId="15" xfId="52" applyNumberFormat="1" applyFont="1" applyBorder="1" applyAlignment="1">
      <alignment vertical="center"/>
    </xf>
    <xf numFmtId="166" fontId="2" fillId="0" borderId="11" xfId="52" applyNumberFormat="1" applyFont="1" applyBorder="1" applyAlignment="1">
      <alignment vertical="center"/>
    </xf>
    <xf numFmtId="166" fontId="2" fillId="0" borderId="18" xfId="52" applyNumberFormat="1" applyFont="1" applyBorder="1" applyAlignment="1">
      <alignment vertical="center"/>
    </xf>
    <xf numFmtId="166" fontId="7" fillId="0" borderId="16" xfId="52" applyNumberFormat="1" applyFont="1" applyBorder="1" applyAlignment="1">
      <alignment horizontal="left" vertical="center"/>
    </xf>
    <xf numFmtId="166" fontId="7" fillId="0" borderId="0" xfId="52" applyNumberFormat="1" applyFont="1" applyBorder="1" applyAlignment="1">
      <alignment horizontal="left" vertical="center"/>
    </xf>
    <xf numFmtId="174" fontId="5" fillId="0" borderId="16" xfId="52" applyNumberFormat="1" applyFont="1" applyBorder="1" applyAlignment="1">
      <alignment vertical="center"/>
    </xf>
    <xf numFmtId="174" fontId="5" fillId="0" borderId="0" xfId="52" applyNumberFormat="1" applyFont="1" applyBorder="1" applyAlignment="1">
      <alignment vertical="center"/>
    </xf>
    <xf numFmtId="174" fontId="5" fillId="0" borderId="25" xfId="52" applyNumberFormat="1" applyFont="1" applyBorder="1" applyAlignment="1">
      <alignment vertical="center"/>
    </xf>
    <xf numFmtId="166" fontId="7" fillId="0" borderId="0" xfId="52" applyNumberFormat="1" applyFont="1" applyBorder="1" applyAlignment="1">
      <alignment horizontal="center" vertical="center"/>
    </xf>
    <xf numFmtId="166" fontId="7" fillId="0" borderId="16" xfId="52" applyNumberFormat="1" applyFont="1" applyBorder="1" applyAlignment="1">
      <alignment horizontal="right" vertical="center"/>
    </xf>
    <xf numFmtId="166" fontId="7" fillId="0" borderId="0" xfId="52" applyNumberFormat="1" applyFont="1" applyBorder="1" applyAlignment="1">
      <alignment horizontal="right" vertical="center"/>
    </xf>
    <xf numFmtId="166" fontId="2" fillId="0" borderId="0" xfId="52" applyNumberFormat="1" applyFont="1" applyBorder="1" applyAlignment="1">
      <alignment horizontal="center" vertical="center"/>
    </xf>
    <xf numFmtId="179" fontId="0" fillId="0" borderId="38" xfId="28" applyNumberFormat="1" applyFon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1" xfId="0" applyNumberFormat="1" applyBorder="1"/>
    <xf numFmtId="176" fontId="0" fillId="0" borderId="16" xfId="0" applyNumberFormat="1" applyBorder="1"/>
    <xf numFmtId="177" fontId="0" fillId="0" borderId="16" xfId="0" applyNumberFormat="1" applyBorder="1"/>
    <xf numFmtId="0" fontId="8" fillId="0" borderId="0" xfId="52" applyFont="1" applyBorder="1" applyAlignment="1">
      <alignment vertical="center"/>
    </xf>
    <xf numFmtId="0" fontId="2" fillId="0" borderId="18" xfId="49" quotePrefix="1" applyFont="1" applyBorder="1" applyAlignment="1">
      <alignment horizontal="center" vertical="center" wrapText="1"/>
    </xf>
    <xf numFmtId="0" fontId="2" fillId="0" borderId="15" xfId="49" quotePrefix="1" applyFont="1" applyBorder="1" applyAlignment="1">
      <alignment horizontal="center" vertical="center" wrapText="1"/>
    </xf>
    <xf numFmtId="166" fontId="7" fillId="0" borderId="21" xfId="52" applyNumberFormat="1" applyFont="1" applyBorder="1" applyAlignment="1">
      <alignment horizontal="center" vertical="center"/>
    </xf>
    <xf numFmtId="166" fontId="7" fillId="0" borderId="16" xfId="52" applyNumberFormat="1" applyFont="1" applyBorder="1" applyAlignment="1">
      <alignment horizontal="center" vertical="center"/>
    </xf>
    <xf numFmtId="0" fontId="0" fillId="0" borderId="1" xfId="0" applyFill="1" applyBorder="1"/>
    <xf numFmtId="166" fontId="0" fillId="0" borderId="1" xfId="0" applyNumberFormat="1" applyFill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horizontal="right"/>
    </xf>
    <xf numFmtId="177" fontId="7" fillId="0" borderId="9" xfId="0" applyNumberFormat="1" applyFont="1" applyFill="1" applyBorder="1" applyAlignment="1">
      <alignment horizontal="right"/>
    </xf>
    <xf numFmtId="177" fontId="7" fillId="0" borderId="19" xfId="0" applyNumberFormat="1" applyFont="1" applyFill="1" applyBorder="1" applyAlignment="1">
      <alignment horizontal="right"/>
    </xf>
    <xf numFmtId="177" fontId="7" fillId="0" borderId="12" xfId="0" applyNumberFormat="1" applyFont="1" applyFill="1" applyBorder="1" applyAlignment="1">
      <alignment horizontal="right"/>
    </xf>
    <xf numFmtId="166" fontId="0" fillId="0" borderId="16" xfId="0" applyNumberFormat="1" applyFill="1" applyBorder="1"/>
    <xf numFmtId="178" fontId="0" fillId="0" borderId="19" xfId="28" applyNumberFormat="1" applyFont="1" applyFill="1" applyBorder="1"/>
    <xf numFmtId="178" fontId="0" fillId="0" borderId="16" xfId="28" applyNumberFormat="1" applyFont="1" applyFill="1" applyBorder="1"/>
    <xf numFmtId="166" fontId="0" fillId="0" borderId="19" xfId="0" applyNumberFormat="1" applyFill="1" applyBorder="1"/>
    <xf numFmtId="165" fontId="1" fillId="0" borderId="19" xfId="53" applyNumberFormat="1" applyFill="1" applyBorder="1" applyAlignment="1">
      <alignment vertical="center"/>
    </xf>
    <xf numFmtId="165" fontId="1" fillId="0" borderId="16" xfId="53" applyNumberFormat="1" applyFill="1" applyBorder="1" applyAlignment="1">
      <alignment vertical="center"/>
    </xf>
    <xf numFmtId="165" fontId="1" fillId="0" borderId="38" xfId="53" applyNumberFormat="1" applyFill="1" applyBorder="1" applyAlignment="1">
      <alignment vertical="center"/>
    </xf>
    <xf numFmtId="166" fontId="1" fillId="0" borderId="19" xfId="53" applyNumberFormat="1" applyFill="1" applyBorder="1" applyAlignment="1">
      <alignment vertical="center"/>
    </xf>
    <xf numFmtId="166" fontId="1" fillId="0" borderId="16" xfId="53" applyNumberFormat="1" applyFill="1" applyBorder="1" applyAlignment="1">
      <alignment vertical="center"/>
    </xf>
    <xf numFmtId="178" fontId="1" fillId="0" borderId="16" xfId="28" applyNumberFormat="1" applyFill="1" applyBorder="1" applyAlignment="1">
      <alignment vertical="center"/>
    </xf>
    <xf numFmtId="0" fontId="7" fillId="0" borderId="1" xfId="50" applyFont="1" applyBorder="1" applyAlignment="1">
      <alignment vertical="center" wrapText="1"/>
    </xf>
    <xf numFmtId="0" fontId="14" fillId="0" borderId="6" xfId="50" applyFont="1" applyBorder="1" applyAlignment="1">
      <alignment vertical="center"/>
    </xf>
    <xf numFmtId="178" fontId="0" fillId="0" borderId="19" xfId="28" applyNumberFormat="1" applyFont="1" applyBorder="1"/>
    <xf numFmtId="0" fontId="2" fillId="0" borderId="11" xfId="53" quotePrefix="1" applyFont="1" applyBorder="1" applyAlignment="1">
      <alignment horizontal="center" vertical="center" wrapText="1"/>
    </xf>
    <xf numFmtId="178" fontId="1" fillId="0" borderId="0" xfId="28" applyNumberFormat="1" applyFill="1" applyBorder="1" applyAlignment="1">
      <alignment vertical="center"/>
    </xf>
    <xf numFmtId="178" fontId="1" fillId="0" borderId="0" xfId="28" applyNumberFormat="1" applyBorder="1" applyAlignment="1">
      <alignment vertical="center"/>
    </xf>
    <xf numFmtId="165" fontId="1" fillId="0" borderId="0" xfId="53" applyNumberFormat="1" applyFill="1" applyBorder="1" applyAlignment="1">
      <alignment vertical="center"/>
    </xf>
    <xf numFmtId="178" fontId="1" fillId="0" borderId="22" xfId="28" applyNumberFormat="1" applyFill="1" applyBorder="1" applyAlignment="1">
      <alignment vertical="center"/>
    </xf>
    <xf numFmtId="0" fontId="2" fillId="0" borderId="30" xfId="53" quotePrefix="1" applyFont="1" applyBorder="1" applyAlignment="1">
      <alignment horizontal="center" vertical="center" wrapText="1"/>
    </xf>
    <xf numFmtId="165" fontId="1" fillId="0" borderId="44" xfId="53" applyNumberFormat="1" applyFill="1" applyBorder="1" applyAlignment="1">
      <alignment vertical="center"/>
    </xf>
    <xf numFmtId="165" fontId="7" fillId="0" borderId="0" xfId="53" applyNumberFormat="1" applyFont="1" applyFill="1" applyBorder="1" applyAlignment="1">
      <alignment horizontal="right" vertical="center"/>
    </xf>
    <xf numFmtId="17" fontId="2" fillId="0" borderId="11" xfId="50" quotePrefix="1" applyNumberFormat="1" applyFont="1" applyBorder="1" applyAlignment="1">
      <alignment horizontal="center" vertical="center" wrapText="1"/>
    </xf>
    <xf numFmtId="166" fontId="6" fillId="0" borderId="31" xfId="50" applyNumberFormat="1" applyFont="1" applyBorder="1" applyAlignment="1">
      <alignment vertical="center"/>
    </xf>
    <xf numFmtId="178" fontId="2" fillId="0" borderId="36" xfId="29" applyNumberFormat="1" applyFont="1" applyBorder="1" applyAlignment="1">
      <alignment vertical="center"/>
    </xf>
    <xf numFmtId="0" fontId="2" fillId="0" borderId="11" xfId="50" applyFont="1" applyBorder="1" applyAlignment="1">
      <alignment horizontal="center" vertical="center" wrapText="1"/>
    </xf>
    <xf numFmtId="165" fontId="7" fillId="0" borderId="0" xfId="50" applyNumberFormat="1" applyFont="1" applyBorder="1" applyAlignment="1">
      <alignment vertical="center"/>
    </xf>
    <xf numFmtId="165" fontId="7" fillId="0" borderId="22" xfId="50" applyNumberFormat="1" applyFont="1" applyBorder="1" applyAlignment="1">
      <alignment vertical="center"/>
    </xf>
    <xf numFmtId="17" fontId="2" fillId="0" borderId="30" xfId="50" quotePrefix="1" applyNumberFormat="1" applyFont="1" applyBorder="1" applyAlignment="1">
      <alignment horizontal="center" vertical="center" wrapText="1"/>
    </xf>
    <xf numFmtId="0" fontId="2" fillId="0" borderId="11" xfId="49" applyFont="1" applyBorder="1" applyAlignment="1">
      <alignment horizontal="center" vertical="center" wrapText="1"/>
    </xf>
    <xf numFmtId="176" fontId="0" fillId="0" borderId="38" xfId="0" applyNumberFormat="1" applyBorder="1"/>
    <xf numFmtId="0" fontId="2" fillId="0" borderId="11" xfId="49" quotePrefix="1" applyFont="1" applyBorder="1" applyAlignment="1">
      <alignment horizontal="center" vertical="center" wrapText="1"/>
    </xf>
    <xf numFmtId="178" fontId="7" fillId="0" borderId="0" xfId="28" applyNumberFormat="1" applyFont="1" applyBorder="1" applyAlignment="1">
      <alignment vertical="center"/>
    </xf>
    <xf numFmtId="178" fontId="7" fillId="0" borderId="22" xfId="28" applyNumberFormat="1" applyFont="1" applyBorder="1" applyAlignment="1">
      <alignment vertical="center"/>
    </xf>
    <xf numFmtId="165" fontId="7" fillId="0" borderId="0" xfId="52" applyNumberFormat="1" applyFont="1" applyBorder="1" applyAlignment="1">
      <alignment vertical="center"/>
    </xf>
    <xf numFmtId="165" fontId="7" fillId="0" borderId="22" xfId="52" applyNumberFormat="1" applyFont="1" applyBorder="1" applyAlignment="1">
      <alignment vertical="center"/>
    </xf>
    <xf numFmtId="0" fontId="2" fillId="0" borderId="30" xfId="49" applyFont="1" applyBorder="1" applyAlignment="1">
      <alignment horizontal="center" vertical="center" wrapText="1"/>
    </xf>
    <xf numFmtId="165" fontId="7" fillId="0" borderId="44" xfId="52" applyNumberFormat="1" applyFont="1" applyBorder="1" applyAlignment="1">
      <alignment vertical="center"/>
    </xf>
    <xf numFmtId="166" fontId="5" fillId="0" borderId="19" xfId="0" applyNumberFormat="1" applyFont="1" applyBorder="1"/>
    <xf numFmtId="166" fontId="5" fillId="0" borderId="17" xfId="0" applyNumberFormat="1" applyFont="1" applyBorder="1"/>
    <xf numFmtId="166" fontId="5" fillId="0" borderId="20" xfId="0" applyNumberFormat="1" applyFont="1" applyBorder="1"/>
    <xf numFmtId="178" fontId="5" fillId="0" borderId="17" xfId="28" applyNumberFormat="1" applyFont="1" applyBorder="1"/>
    <xf numFmtId="178" fontId="5" fillId="0" borderId="20" xfId="28" applyNumberFormat="1" applyFont="1" applyBorder="1"/>
    <xf numFmtId="178" fontId="0" fillId="0" borderId="19" xfId="28" applyNumberFormat="1" applyFont="1" applyBorder="1" applyAlignment="1">
      <alignment vertical="center"/>
    </xf>
    <xf numFmtId="178" fontId="5" fillId="0" borderId="19" xfId="28" applyNumberFormat="1" applyFont="1" applyBorder="1" applyAlignment="1">
      <alignment vertical="center"/>
    </xf>
    <xf numFmtId="178" fontId="5" fillId="0" borderId="20" xfId="28" applyNumberFormat="1" applyFont="1" applyBorder="1" applyAlignment="1">
      <alignment vertical="center"/>
    </xf>
    <xf numFmtId="17" fontId="2" fillId="0" borderId="18" xfId="50" quotePrefix="1" applyNumberFormat="1" applyFont="1" applyBorder="1" applyAlignment="1">
      <alignment horizontal="center" vertical="center" wrapText="1"/>
    </xf>
    <xf numFmtId="165" fontId="7" fillId="0" borderId="19" xfId="53" applyNumberFormat="1" applyFont="1" applyFill="1" applyBorder="1" applyAlignment="1">
      <alignment horizontal="right" vertical="center"/>
    </xf>
    <xf numFmtId="178" fontId="1" fillId="0" borderId="20" xfId="28" applyNumberFormat="1" applyFill="1" applyBorder="1" applyAlignment="1">
      <alignment vertical="center"/>
    </xf>
    <xf numFmtId="178" fontId="5" fillId="0" borderId="19" xfId="28" applyNumberFormat="1" applyFont="1" applyFill="1" applyBorder="1" applyAlignment="1">
      <alignment vertical="center"/>
    </xf>
    <xf numFmtId="178" fontId="2" fillId="0" borderId="37" xfId="29" applyNumberFormat="1" applyFont="1" applyBorder="1" applyAlignment="1">
      <alignment vertical="center"/>
    </xf>
    <xf numFmtId="166" fontId="7" fillId="0" borderId="19" xfId="50" applyNumberFormat="1" applyFont="1" applyBorder="1" applyAlignment="1">
      <alignment vertical="center"/>
    </xf>
    <xf numFmtId="0" fontId="2" fillId="0" borderId="30" xfId="49" quotePrefix="1" applyFont="1" applyBorder="1" applyAlignment="1">
      <alignment horizontal="center" vertical="center" wrapText="1"/>
    </xf>
    <xf numFmtId="172" fontId="5" fillId="0" borderId="25" xfId="52" applyNumberFormat="1" applyFont="1" applyBorder="1" applyAlignment="1">
      <alignment horizontal="right" vertical="center"/>
    </xf>
    <xf numFmtId="0" fontId="2" fillId="0" borderId="0" xfId="51" applyFont="1" applyAlignment="1">
      <alignment horizontal="left" vertical="top"/>
    </xf>
    <xf numFmtId="0" fontId="7" fillId="0" borderId="0" xfId="51"/>
    <xf numFmtId="0" fontId="2" fillId="0" borderId="7" xfId="51" applyFont="1" applyBorder="1" applyAlignment="1">
      <alignment horizontal="center" vertical="center"/>
    </xf>
    <xf numFmtId="0" fontId="2" fillId="0" borderId="44" xfId="51" applyFont="1" applyBorder="1" applyAlignment="1">
      <alignment horizontal="center" vertical="center"/>
    </xf>
    <xf numFmtId="0" fontId="2" fillId="0" borderId="10" xfId="51" applyFont="1" applyBorder="1" applyAlignment="1">
      <alignment horizontal="center" vertical="center" wrapText="1"/>
    </xf>
    <xf numFmtId="0" fontId="2" fillId="0" borderId="6" xfId="51" applyFont="1" applyBorder="1" applyAlignment="1">
      <alignment horizontal="center" vertical="center" wrapText="1"/>
    </xf>
    <xf numFmtId="0" fontId="2" fillId="0" borderId="6" xfId="51" applyFont="1" applyBorder="1" applyAlignment="1">
      <alignment horizontal="center" vertical="center"/>
    </xf>
    <xf numFmtId="0" fontId="2" fillId="0" borderId="10" xfId="51" applyFont="1" applyBorder="1" applyAlignment="1">
      <alignment horizontal="center"/>
    </xf>
    <xf numFmtId="0" fontId="2" fillId="0" borderId="15" xfId="51" applyFont="1" applyBorder="1" applyAlignment="1">
      <alignment horizontal="center"/>
    </xf>
    <xf numFmtId="0" fontId="2" fillId="0" borderId="15" xfId="51" applyFont="1" applyBorder="1" applyAlignment="1">
      <alignment horizontal="center" vertical="center"/>
    </xf>
    <xf numFmtId="0" fontId="2" fillId="0" borderId="18" xfId="51" applyFont="1" applyBorder="1" applyAlignment="1">
      <alignment horizontal="center" vertical="center"/>
    </xf>
    <xf numFmtId="0" fontId="2" fillId="0" borderId="18" xfId="51" applyFont="1" applyBorder="1" applyAlignment="1">
      <alignment horizontal="center" vertical="center" wrapText="1"/>
    </xf>
    <xf numFmtId="0" fontId="2" fillId="0" borderId="15" xfId="51" applyFont="1" applyBorder="1" applyAlignment="1">
      <alignment horizontal="center" vertical="center" wrapText="1"/>
    </xf>
    <xf numFmtId="0" fontId="2" fillId="0" borderId="11" xfId="51" applyFont="1" applyBorder="1" applyAlignment="1">
      <alignment horizontal="center" vertical="center" wrapText="1"/>
    </xf>
    <xf numFmtId="0" fontId="7" fillId="0" borderId="1" xfId="51" applyNumberFormat="1" applyFont="1" applyBorder="1" applyAlignment="1">
      <alignment horizontal="left" vertical="top" wrapText="1"/>
    </xf>
    <xf numFmtId="166" fontId="7" fillId="0" borderId="7" xfId="51" applyNumberFormat="1" applyFont="1" applyBorder="1" applyAlignment="1">
      <alignment horizontal="center" vertical="center"/>
    </xf>
    <xf numFmtId="166" fontId="7" fillId="0" borderId="3" xfId="51" applyNumberFormat="1" applyBorder="1" applyAlignment="1">
      <alignment horizontal="right" vertical="center"/>
    </xf>
    <xf numFmtId="166" fontId="7" fillId="0" borderId="3" xfId="51" applyNumberFormat="1" applyBorder="1" applyAlignment="1">
      <alignment vertical="center"/>
    </xf>
    <xf numFmtId="166" fontId="7" fillId="0" borderId="7" xfId="51" applyNumberFormat="1" applyBorder="1"/>
    <xf numFmtId="166" fontId="7" fillId="0" borderId="21" xfId="51" applyNumberFormat="1" applyBorder="1"/>
    <xf numFmtId="166" fontId="7" fillId="0" borderId="21" xfId="51" applyNumberFormat="1" applyFont="1" applyBorder="1" applyAlignment="1">
      <alignment horizontal="right"/>
    </xf>
    <xf numFmtId="3" fontId="7" fillId="0" borderId="21" xfId="51" applyNumberFormat="1" applyBorder="1" applyAlignment="1">
      <alignment horizontal="right" vertical="center"/>
    </xf>
    <xf numFmtId="0" fontId="7" fillId="0" borderId="38" xfId="51" applyBorder="1"/>
    <xf numFmtId="0" fontId="7" fillId="0" borderId="21" xfId="51" applyBorder="1"/>
    <xf numFmtId="0" fontId="7" fillId="0" borderId="44" xfId="51" applyBorder="1"/>
    <xf numFmtId="166" fontId="7" fillId="0" borderId="9" xfId="51" applyNumberFormat="1" applyFont="1" applyBorder="1" applyAlignment="1">
      <alignment horizontal="center" vertical="center"/>
    </xf>
    <xf numFmtId="166" fontId="7" fillId="0" borderId="1" xfId="51" applyNumberFormat="1" applyBorder="1" applyAlignment="1">
      <alignment horizontal="right" vertical="center"/>
    </xf>
    <xf numFmtId="166" fontId="7" fillId="0" borderId="1" xfId="51" applyNumberFormat="1" applyBorder="1" applyAlignment="1">
      <alignment vertical="center"/>
    </xf>
    <xf numFmtId="177" fontId="7" fillId="0" borderId="9" xfId="51" applyNumberFormat="1" applyBorder="1"/>
    <xf numFmtId="177" fontId="7" fillId="0" borderId="16" xfId="51" applyNumberFormat="1" applyBorder="1"/>
    <xf numFmtId="177" fontId="7" fillId="0" borderId="16" xfId="51" applyNumberFormat="1" applyFont="1" applyBorder="1" applyAlignment="1">
      <alignment horizontal="right"/>
    </xf>
    <xf numFmtId="166" fontId="7" fillId="0" borderId="16" xfId="51" applyNumberFormat="1" applyFont="1" applyBorder="1" applyAlignment="1">
      <alignment horizontal="right"/>
    </xf>
    <xf numFmtId="177" fontId="7" fillId="0" borderId="16" xfId="51" applyNumberFormat="1" applyBorder="1" applyAlignment="1">
      <alignment horizontal="right" vertical="center"/>
    </xf>
    <xf numFmtId="177" fontId="7" fillId="0" borderId="19" xfId="51" applyNumberFormat="1" applyBorder="1" applyAlignment="1">
      <alignment horizontal="right" vertical="center"/>
    </xf>
    <xf numFmtId="178" fontId="7" fillId="0" borderId="19" xfId="30" applyNumberFormat="1" applyBorder="1"/>
    <xf numFmtId="178" fontId="7" fillId="0" borderId="16" xfId="30" applyNumberFormat="1" applyBorder="1"/>
    <xf numFmtId="178" fontId="7" fillId="0" borderId="0" xfId="30" applyNumberFormat="1" applyBorder="1"/>
    <xf numFmtId="177" fontId="7" fillId="0" borderId="9" xfId="51" applyNumberFormat="1" applyFont="1" applyBorder="1" applyAlignment="1">
      <alignment horizontal="center" vertical="center"/>
    </xf>
    <xf numFmtId="177" fontId="7" fillId="0" borderId="1" xfId="51" applyNumberFormat="1" applyBorder="1" applyAlignment="1">
      <alignment horizontal="right" vertical="center"/>
    </xf>
    <xf numFmtId="177" fontId="7" fillId="0" borderId="1" xfId="51" applyNumberFormat="1" applyBorder="1" applyAlignment="1">
      <alignment vertical="center"/>
    </xf>
    <xf numFmtId="177" fontId="7" fillId="0" borderId="9" xfId="51" applyNumberFormat="1" applyBorder="1" applyAlignment="1">
      <alignment horizontal="center" vertical="center"/>
    </xf>
    <xf numFmtId="177" fontId="7" fillId="0" borderId="19" xfId="51" applyNumberFormat="1" applyBorder="1"/>
    <xf numFmtId="173" fontId="7" fillId="0" borderId="1" xfId="51" applyNumberFormat="1" applyBorder="1" applyAlignment="1">
      <alignment vertical="top"/>
    </xf>
    <xf numFmtId="177" fontId="7" fillId="0" borderId="9" xfId="51" applyNumberFormat="1" applyBorder="1" applyAlignment="1">
      <alignment horizontal="center" vertical="center" wrapText="1"/>
    </xf>
    <xf numFmtId="177" fontId="7" fillId="0" borderId="0" xfId="44" applyNumberFormat="1" applyBorder="1"/>
    <xf numFmtId="177" fontId="7" fillId="0" borderId="0" xfId="51" applyNumberFormat="1" applyBorder="1"/>
    <xf numFmtId="173" fontId="7" fillId="0" borderId="1" xfId="51" applyNumberFormat="1" applyFont="1" applyBorder="1" applyAlignment="1">
      <alignment vertical="top"/>
    </xf>
    <xf numFmtId="177" fontId="7" fillId="0" borderId="16" xfId="51" applyNumberFormat="1" applyFont="1" applyBorder="1" applyAlignment="1">
      <alignment horizontal="center"/>
    </xf>
    <xf numFmtId="173" fontId="7" fillId="0" borderId="1" xfId="51" applyNumberFormat="1" applyFont="1" applyBorder="1" applyAlignment="1">
      <alignment vertical="top" shrinkToFit="1"/>
    </xf>
    <xf numFmtId="173" fontId="7" fillId="0" borderId="1" xfId="51" applyNumberFormat="1" applyFont="1" applyBorder="1" applyAlignment="1">
      <alignment vertical="center" shrinkToFit="1"/>
    </xf>
    <xf numFmtId="0" fontId="7" fillId="0" borderId="1" xfId="51" applyFont="1" applyBorder="1" applyAlignment="1">
      <alignment horizontal="left" vertical="top" wrapText="1"/>
    </xf>
    <xf numFmtId="177" fontId="7" fillId="0" borderId="9" xfId="51" applyNumberFormat="1" applyFont="1" applyBorder="1" applyAlignment="1">
      <alignment horizontal="center" vertical="top" wrapText="1"/>
    </xf>
    <xf numFmtId="0" fontId="7" fillId="0" borderId="0" xfId="51" applyBorder="1"/>
    <xf numFmtId="0" fontId="7" fillId="0" borderId="16" xfId="51" applyBorder="1"/>
    <xf numFmtId="0" fontId="7" fillId="0" borderId="19" xfId="51" applyBorder="1"/>
    <xf numFmtId="177" fontId="7" fillId="0" borderId="9" xfId="51" applyNumberFormat="1" applyFont="1" applyBorder="1" applyAlignment="1">
      <alignment horizontal="center" vertical="center" wrapText="1"/>
    </xf>
    <xf numFmtId="0" fontId="7" fillId="0" borderId="1" xfId="51" applyFont="1" applyBorder="1" applyAlignment="1">
      <alignment horizontal="left" vertical="top"/>
    </xf>
    <xf numFmtId="177" fontId="7" fillId="0" borderId="1" xfId="51" applyNumberFormat="1" applyBorder="1" applyAlignment="1">
      <alignment horizontal="centerContinuous" vertical="center" wrapText="1"/>
    </xf>
    <xf numFmtId="177" fontId="7" fillId="0" borderId="1" xfId="51" applyNumberFormat="1" applyBorder="1" applyAlignment="1">
      <alignment vertical="center" wrapText="1"/>
    </xf>
    <xf numFmtId="0" fontId="7" fillId="0" borderId="0" xfId="51" applyFont="1" applyFill="1"/>
    <xf numFmtId="0" fontId="7" fillId="0" borderId="0" xfId="51" applyFill="1"/>
    <xf numFmtId="177" fontId="7" fillId="0" borderId="0" xfId="51" applyNumberFormat="1" applyBorder="1" applyAlignment="1">
      <alignment horizontal="centerContinuous" vertical="center" wrapText="1"/>
    </xf>
    <xf numFmtId="177" fontId="7" fillId="0" borderId="16" xfId="51" applyNumberFormat="1" applyBorder="1" applyAlignment="1">
      <alignment vertical="center"/>
    </xf>
    <xf numFmtId="177" fontId="7" fillId="0" borderId="19" xfId="51" applyNumberFormat="1" applyBorder="1" applyAlignment="1">
      <alignment vertical="center"/>
    </xf>
    <xf numFmtId="178" fontId="7" fillId="0" borderId="0" xfId="51" applyNumberFormat="1"/>
    <xf numFmtId="177" fontId="7" fillId="0" borderId="0" xfId="51" applyNumberFormat="1" applyFont="1" applyBorder="1" applyAlignment="1">
      <alignment horizontal="center"/>
    </xf>
    <xf numFmtId="177" fontId="7" fillId="0" borderId="45" xfId="51" applyNumberFormat="1" applyBorder="1" applyAlignment="1">
      <alignment horizontal="centerContinuous" vertical="center" wrapText="1"/>
    </xf>
    <xf numFmtId="177" fontId="7" fillId="0" borderId="19" xfId="51" applyNumberFormat="1" applyFill="1" applyBorder="1"/>
    <xf numFmtId="177" fontId="7" fillId="0" borderId="16" xfId="51" applyNumberFormat="1" applyFill="1" applyBorder="1"/>
    <xf numFmtId="177" fontId="7" fillId="0" borderId="0" xfId="51" applyNumberFormat="1" applyFill="1" applyBorder="1"/>
    <xf numFmtId="177" fontId="7" fillId="0" borderId="25" xfId="51" applyNumberFormat="1" applyFill="1" applyBorder="1"/>
    <xf numFmtId="164" fontId="7" fillId="0" borderId="0" xfId="51" applyNumberFormat="1"/>
    <xf numFmtId="177" fontId="7" fillId="0" borderId="19" xfId="51" applyNumberFormat="1" applyFont="1" applyBorder="1" applyAlignment="1">
      <alignment horizontal="right"/>
    </xf>
    <xf numFmtId="44" fontId="7" fillId="0" borderId="1" xfId="33" applyFont="1" applyBorder="1" applyAlignment="1">
      <alignment vertical="top"/>
    </xf>
    <xf numFmtId="177" fontId="7" fillId="0" borderId="9" xfId="51" applyNumberFormat="1" applyBorder="1" applyAlignment="1">
      <alignment horizontal="centerContinuous" vertical="center" wrapText="1"/>
    </xf>
    <xf numFmtId="177" fontId="16" fillId="0" borderId="9" xfId="51" applyNumberFormat="1" applyFont="1" applyBorder="1" applyAlignment="1">
      <alignment horizontal="centerContinuous" vertical="center" wrapText="1"/>
    </xf>
    <xf numFmtId="177" fontId="16" fillId="0" borderId="0" xfId="51" applyNumberFormat="1" applyFont="1" applyBorder="1" applyAlignment="1">
      <alignment horizontal="center" vertical="center" wrapText="1"/>
    </xf>
    <xf numFmtId="177" fontId="7" fillId="0" borderId="1" xfId="51" applyNumberFormat="1" applyBorder="1" applyAlignment="1">
      <alignment horizontal="center" vertical="center" wrapText="1"/>
    </xf>
    <xf numFmtId="177" fontId="7" fillId="0" borderId="45" xfId="51" applyNumberFormat="1" applyBorder="1" applyAlignment="1">
      <alignment vertical="center"/>
    </xf>
    <xf numFmtId="0" fontId="7" fillId="0" borderId="2" xfId="51" applyNumberFormat="1" applyFont="1" applyBorder="1" applyAlignment="1">
      <alignment horizontal="left" vertical="top" wrapText="1"/>
    </xf>
    <xf numFmtId="177" fontId="7" fillId="0" borderId="8" xfId="51" applyNumberFormat="1" applyBorder="1" applyAlignment="1">
      <alignment horizontal="center" vertical="center" wrapText="1"/>
    </xf>
    <xf numFmtId="177" fontId="7" fillId="0" borderId="2" xfId="51" applyNumberFormat="1" applyBorder="1" applyAlignment="1">
      <alignment horizontal="center" vertical="center" wrapText="1"/>
    </xf>
    <xf numFmtId="177" fontId="7" fillId="0" borderId="22" xfId="44" applyNumberFormat="1" applyBorder="1"/>
    <xf numFmtId="177" fontId="7" fillId="0" borderId="2" xfId="51" applyNumberFormat="1" applyBorder="1" applyAlignment="1">
      <alignment vertical="center"/>
    </xf>
    <xf numFmtId="177" fontId="7" fillId="0" borderId="46" xfId="51" applyNumberFormat="1" applyBorder="1" applyAlignment="1">
      <alignment vertical="center"/>
    </xf>
    <xf numFmtId="177" fontId="7" fillId="0" borderId="22" xfId="51" applyNumberFormat="1" applyBorder="1"/>
    <xf numFmtId="177" fontId="7" fillId="0" borderId="17" xfId="51" applyNumberFormat="1" applyBorder="1"/>
    <xf numFmtId="177" fontId="7" fillId="0" borderId="20" xfId="51" applyNumberFormat="1" applyBorder="1"/>
    <xf numFmtId="177" fontId="7" fillId="0" borderId="45" xfId="51" applyNumberFormat="1" applyBorder="1" applyAlignment="1">
      <alignment horizontal="center" vertical="center" wrapText="1"/>
    </xf>
    <xf numFmtId="173" fontId="7" fillId="0" borderId="2" xfId="51" applyNumberFormat="1" applyFont="1" applyBorder="1" applyAlignment="1">
      <alignment vertical="top"/>
    </xf>
    <xf numFmtId="177" fontId="7" fillId="0" borderId="46" xfId="51" applyNumberFormat="1" applyBorder="1" applyAlignment="1">
      <alignment horizontal="center" vertical="center" wrapText="1"/>
    </xf>
    <xf numFmtId="0" fontId="8" fillId="0" borderId="0" xfId="51" applyFont="1"/>
    <xf numFmtId="0" fontId="8" fillId="0" borderId="0" xfId="51" applyFont="1" applyBorder="1" applyAlignment="1"/>
    <xf numFmtId="0" fontId="8" fillId="0" borderId="0" xfId="51" applyFont="1" applyBorder="1"/>
    <xf numFmtId="0" fontId="5" fillId="0" borderId="0" xfId="51" applyFont="1"/>
    <xf numFmtId="0" fontId="5" fillId="0" borderId="0" xfId="51" applyFont="1" applyBorder="1" applyAlignment="1"/>
    <xf numFmtId="0" fontId="10" fillId="0" borderId="0" xfId="49" applyFont="1" applyAlignment="1">
      <alignment horizontal="left" vertical="center"/>
    </xf>
    <xf numFmtId="177" fontId="7" fillId="0" borderId="24" xfId="51" applyNumberFormat="1" applyFill="1" applyBorder="1"/>
    <xf numFmtId="0" fontId="7" fillId="0" borderId="45" xfId="51" applyFill="1" applyBorder="1"/>
    <xf numFmtId="178" fontId="1" fillId="0" borderId="25" xfId="28" applyNumberFormat="1" applyBorder="1" applyAlignment="1">
      <alignment horizontal="right" vertical="center"/>
    </xf>
    <xf numFmtId="174" fontId="5" fillId="0" borderId="25" xfId="52" applyNumberFormat="1" applyFont="1" applyBorder="1" applyAlignment="1">
      <alignment horizontal="right" vertical="center"/>
    </xf>
    <xf numFmtId="166" fontId="5" fillId="0" borderId="25" xfId="52" applyNumberFormat="1" applyFont="1" applyBorder="1" applyAlignment="1">
      <alignment horizontal="right" vertical="center" indent="1"/>
    </xf>
    <xf numFmtId="0" fontId="0" fillId="0" borderId="19" xfId="0" applyFill="1" applyBorder="1"/>
    <xf numFmtId="178" fontId="5" fillId="0" borderId="19" xfId="28" applyNumberFormat="1" applyFont="1" applyFill="1" applyBorder="1"/>
    <xf numFmtId="178" fontId="5" fillId="0" borderId="20" xfId="28" applyNumberFormat="1" applyFont="1" applyFill="1" applyBorder="1"/>
    <xf numFmtId="178" fontId="7" fillId="0" borderId="19" xfId="28" applyNumberFormat="1" applyFont="1" applyBorder="1" applyAlignment="1">
      <alignment vertical="center"/>
    </xf>
    <xf numFmtId="165" fontId="7" fillId="0" borderId="38" xfId="52" applyNumberFormat="1" applyFont="1" applyBorder="1" applyAlignment="1">
      <alignment vertical="center"/>
    </xf>
    <xf numFmtId="0" fontId="7" fillId="0" borderId="38" xfId="51" applyFill="1" applyBorder="1"/>
    <xf numFmtId="178" fontId="7" fillId="0" borderId="19" xfId="30" applyNumberFormat="1" applyFill="1" applyBorder="1"/>
    <xf numFmtId="0" fontId="7" fillId="0" borderId="19" xfId="51" applyFill="1" applyBorder="1"/>
    <xf numFmtId="177" fontId="7" fillId="0" borderId="19" xfId="51" applyNumberFormat="1" applyFont="1" applyFill="1" applyBorder="1" applyAlignment="1">
      <alignment horizontal="right"/>
    </xf>
    <xf numFmtId="177" fontId="7" fillId="0" borderId="20" xfId="51" applyNumberFormat="1" applyFill="1" applyBorder="1"/>
    <xf numFmtId="3" fontId="14" fillId="0" borderId="0" xfId="50" applyNumberFormat="1" applyAlignment="1">
      <alignment vertical="center"/>
    </xf>
    <xf numFmtId="3" fontId="10" fillId="0" borderId="0" xfId="49" applyNumberFormat="1" applyFont="1" applyAlignment="1">
      <alignment horizontal="left" vertical="center"/>
    </xf>
    <xf numFmtId="178" fontId="7" fillId="0" borderId="19" xfId="28" applyNumberFormat="1" applyFont="1" applyBorder="1"/>
    <xf numFmtId="178" fontId="7" fillId="0" borderId="19" xfId="28" applyNumberFormat="1" applyFont="1" applyFill="1" applyBorder="1"/>
    <xf numFmtId="174" fontId="1" fillId="0" borderId="0" xfId="49" applyNumberFormat="1" applyAlignment="1">
      <alignment vertical="center"/>
    </xf>
    <xf numFmtId="0" fontId="2" fillId="0" borderId="0" xfId="0" applyFont="1" applyFill="1" applyAlignment="1">
      <alignment horizontal="left"/>
    </xf>
    <xf numFmtId="165" fontId="7" fillId="0" borderId="19" xfId="53" applyNumberFormat="1" applyFont="1" applyFill="1" applyBorder="1" applyAlignment="1">
      <alignment vertical="center"/>
    </xf>
    <xf numFmtId="178" fontId="7" fillId="0" borderId="19" xfId="28" applyNumberFormat="1" applyFont="1" applyFill="1" applyBorder="1" applyAlignment="1">
      <alignment vertical="center"/>
    </xf>
    <xf numFmtId="177" fontId="0" fillId="0" borderId="19" xfId="0" applyNumberFormat="1" applyFill="1" applyBorder="1"/>
    <xf numFmtId="176" fontId="0" fillId="0" borderId="19" xfId="0" applyNumberFormat="1" applyFill="1" applyBorder="1"/>
    <xf numFmtId="178" fontId="7" fillId="0" borderId="20" xfId="28" applyNumberFormat="1" applyFont="1" applyFill="1" applyBorder="1" applyAlignment="1">
      <alignment vertical="center"/>
    </xf>
    <xf numFmtId="165" fontId="7" fillId="0" borderId="20" xfId="52" applyNumberFormat="1" applyFont="1" applyFill="1" applyBorder="1" applyAlignment="1">
      <alignment vertical="center"/>
    </xf>
    <xf numFmtId="165" fontId="7" fillId="0" borderId="19" xfId="5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178" fontId="1" fillId="0" borderId="25" xfId="28" applyNumberFormat="1" applyFill="1" applyBorder="1" applyAlignment="1">
      <alignment vertical="center"/>
    </xf>
    <xf numFmtId="178" fontId="7" fillId="0" borderId="25" xfId="28" applyNumberFormat="1" applyFont="1" applyFill="1" applyBorder="1" applyAlignment="1">
      <alignment vertical="center"/>
    </xf>
    <xf numFmtId="178" fontId="1" fillId="0" borderId="24" xfId="28" applyNumberFormat="1" applyFill="1" applyBorder="1" applyAlignment="1">
      <alignment vertical="center"/>
    </xf>
    <xf numFmtId="165" fontId="1" fillId="0" borderId="28" xfId="53" applyNumberFormat="1" applyFill="1" applyBorder="1" applyAlignment="1">
      <alignment vertical="center"/>
    </xf>
    <xf numFmtId="165" fontId="7" fillId="0" borderId="25" xfId="53" applyNumberFormat="1" applyFont="1" applyFill="1" applyBorder="1" applyAlignment="1">
      <alignment horizontal="right" vertical="center"/>
    </xf>
    <xf numFmtId="165" fontId="1" fillId="0" borderId="25" xfId="53" applyNumberFormat="1" applyFill="1" applyBorder="1" applyAlignment="1">
      <alignment vertical="center"/>
    </xf>
    <xf numFmtId="165" fontId="7" fillId="0" borderId="25" xfId="53" applyNumberFormat="1" applyFont="1" applyFill="1" applyBorder="1" applyAlignment="1">
      <alignment vertical="center"/>
    </xf>
    <xf numFmtId="165" fontId="1" fillId="0" borderId="24" xfId="53" applyNumberFormat="1" applyFill="1" applyBorder="1" applyAlignment="1">
      <alignment vertical="center"/>
    </xf>
    <xf numFmtId="166" fontId="7" fillId="0" borderId="25" xfId="50" applyNumberFormat="1" applyFont="1" applyFill="1" applyBorder="1" applyAlignment="1">
      <alignment vertical="center"/>
    </xf>
    <xf numFmtId="166" fontId="6" fillId="0" borderId="30" xfId="50" applyNumberFormat="1" applyFont="1" applyFill="1" applyBorder="1" applyAlignment="1">
      <alignment vertical="center"/>
    </xf>
    <xf numFmtId="166" fontId="6" fillId="0" borderId="47" xfId="50" applyNumberFormat="1" applyFont="1" applyFill="1" applyBorder="1" applyAlignment="1">
      <alignment vertical="center"/>
    </xf>
    <xf numFmtId="178" fontId="2" fillId="0" borderId="48" xfId="29" applyNumberFormat="1" applyFont="1" applyFill="1" applyBorder="1" applyAlignment="1">
      <alignment vertical="center"/>
    </xf>
    <xf numFmtId="178" fontId="19" fillId="0" borderId="19" xfId="28" applyNumberFormat="1" applyFont="1" applyFill="1" applyBorder="1" applyAlignment="1">
      <alignment vertical="center"/>
    </xf>
    <xf numFmtId="178" fontId="0" fillId="0" borderId="19" xfId="28" applyNumberFormat="1" applyFont="1" applyFill="1" applyBorder="1" applyAlignment="1">
      <alignment vertical="center"/>
    </xf>
    <xf numFmtId="0" fontId="7" fillId="0" borderId="19" xfId="28" applyNumberFormat="1" applyFont="1" applyFill="1" applyBorder="1" applyAlignment="1">
      <alignment horizontal="right" vertical="center"/>
    </xf>
    <xf numFmtId="178" fontId="5" fillId="0" borderId="20" xfId="28" applyNumberFormat="1" applyFont="1" applyFill="1" applyBorder="1" applyAlignment="1">
      <alignment vertical="center"/>
    </xf>
    <xf numFmtId="178" fontId="19" fillId="0" borderId="38" xfId="28" applyNumberFormat="1" applyFont="1" applyFill="1" applyBorder="1"/>
    <xf numFmtId="178" fontId="19" fillId="0" borderId="19" xfId="28" applyNumberFormat="1" applyFont="1" applyFill="1" applyBorder="1"/>
    <xf numFmtId="0" fontId="7" fillId="0" borderId="19" xfId="28" applyNumberFormat="1" applyFont="1" applyFill="1" applyBorder="1" applyAlignment="1">
      <alignment horizontal="right"/>
    </xf>
    <xf numFmtId="178" fontId="38" fillId="0" borderId="25" xfId="28" applyNumberFormat="1" applyFont="1" applyFill="1" applyBorder="1" applyAlignment="1">
      <alignment vertical="center"/>
    </xf>
    <xf numFmtId="0" fontId="38" fillId="0" borderId="25" xfId="0" applyFont="1" applyFill="1" applyBorder="1"/>
    <xf numFmtId="178" fontId="38" fillId="0" borderId="25" xfId="28" applyNumberFormat="1" applyFont="1" applyFill="1" applyBorder="1"/>
    <xf numFmtId="0" fontId="0" fillId="0" borderId="8" xfId="0" applyBorder="1" applyAlignment="1">
      <alignment horizontal="left" vertical="center"/>
    </xf>
    <xf numFmtId="0" fontId="0" fillId="0" borderId="0" xfId="0" applyBorder="1"/>
    <xf numFmtId="177" fontId="5" fillId="0" borderId="0" xfId="52" quotePrefix="1" applyNumberFormat="1" applyFont="1" applyBorder="1" applyAlignment="1">
      <alignment horizontal="center" vertical="center"/>
    </xf>
    <xf numFmtId="177" fontId="5" fillId="0" borderId="0" xfId="52" applyNumberFormat="1" applyFont="1" applyBorder="1" applyAlignment="1">
      <alignment horizontal="center" vertical="center"/>
    </xf>
    <xf numFmtId="172" fontId="7" fillId="0" borderId="0" xfId="52" applyNumberFormat="1" applyFont="1" applyBorder="1" applyAlignment="1">
      <alignment horizontal="right" vertical="center"/>
    </xf>
    <xf numFmtId="178" fontId="1" fillId="0" borderId="0" xfId="28" applyNumberFormat="1" applyBorder="1" applyAlignment="1">
      <alignment horizontal="right" vertical="center"/>
    </xf>
    <xf numFmtId="172" fontId="7" fillId="0" borderId="21" xfId="52" applyNumberFormat="1" applyFont="1" applyBorder="1" applyAlignment="1">
      <alignment horizontal="right" vertical="center"/>
    </xf>
    <xf numFmtId="178" fontId="1" fillId="0" borderId="16" xfId="28" applyNumberFormat="1" applyBorder="1" applyAlignment="1">
      <alignment horizontal="right" vertical="center"/>
    </xf>
    <xf numFmtId="175" fontId="5" fillId="0" borderId="16" xfId="52" applyNumberFormat="1" applyFont="1" applyBorder="1" applyAlignment="1">
      <alignment vertical="center"/>
    </xf>
    <xf numFmtId="174" fontId="5" fillId="0" borderId="0" xfId="52" applyNumberFormat="1" applyFont="1" applyBorder="1" applyAlignment="1">
      <alignment horizontal="right" vertical="center"/>
    </xf>
    <xf numFmtId="166" fontId="5" fillId="0" borderId="0" xfId="52" applyNumberFormat="1" applyFont="1" applyBorder="1" applyAlignment="1">
      <alignment horizontal="right" vertical="center" indent="1"/>
    </xf>
    <xf numFmtId="166" fontId="5" fillId="0" borderId="16" xfId="52" applyNumberFormat="1" applyFont="1" applyBorder="1" applyAlignment="1">
      <alignment horizontal="right" vertical="center" indent="1"/>
    </xf>
    <xf numFmtId="174" fontId="5" fillId="0" borderId="16" xfId="52" applyNumberFormat="1" applyFont="1" applyBorder="1" applyAlignment="1">
      <alignment horizontal="right" vertical="center"/>
    </xf>
    <xf numFmtId="0" fontId="7" fillId="0" borderId="1" xfId="0" applyFont="1" applyBorder="1"/>
    <xf numFmtId="0" fontId="7" fillId="0" borderId="16" xfId="51" applyFill="1" applyBorder="1"/>
    <xf numFmtId="177" fontId="7" fillId="0" borderId="16" xfId="51" applyNumberFormat="1" applyFont="1" applyFill="1" applyBorder="1" applyAlignment="1">
      <alignment horizontal="right"/>
    </xf>
    <xf numFmtId="177" fontId="7" fillId="0" borderId="17" xfId="51" applyNumberFormat="1" applyFill="1" applyBorder="1"/>
    <xf numFmtId="0" fontId="2" fillId="0" borderId="15" xfId="51" applyFont="1" applyFill="1" applyBorder="1" applyAlignment="1">
      <alignment horizontal="center" vertical="center" wrapText="1"/>
    </xf>
    <xf numFmtId="0" fontId="7" fillId="0" borderId="21" xfId="51" applyFill="1" applyBorder="1"/>
    <xf numFmtId="178" fontId="7" fillId="0" borderId="16" xfId="30" applyNumberFormat="1" applyFill="1" applyBorder="1"/>
    <xf numFmtId="172" fontId="7" fillId="0" borderId="28" xfId="52" applyNumberFormat="1" applyFont="1" applyBorder="1" applyAlignment="1">
      <alignment horizontal="right" vertical="center"/>
    </xf>
    <xf numFmtId="172" fontId="7" fillId="0" borderId="25" xfId="52" applyNumberFormat="1" applyFont="1" applyBorder="1" applyAlignment="1">
      <alignment horizontal="right" vertical="center"/>
    </xf>
    <xf numFmtId="176" fontId="0" fillId="0" borderId="38" xfId="0" applyNumberFormat="1" applyFill="1" applyBorder="1"/>
    <xf numFmtId="176" fontId="0" fillId="0" borderId="19" xfId="0" applyNumberFormat="1" applyFill="1" applyBorder="1" applyAlignment="1">
      <alignment horizontal="right"/>
    </xf>
    <xf numFmtId="165" fontId="7" fillId="0" borderId="38" xfId="52" applyNumberFormat="1" applyFont="1" applyFill="1" applyBorder="1" applyAlignment="1">
      <alignment vertical="center"/>
    </xf>
    <xf numFmtId="165" fontId="7" fillId="0" borderId="19" xfId="52" applyNumberFormat="1" applyFont="1" applyFill="1" applyBorder="1" applyAlignment="1">
      <alignment vertical="center"/>
    </xf>
    <xf numFmtId="166" fontId="7" fillId="0" borderId="19" xfId="50" applyNumberFormat="1" applyFont="1" applyFill="1" applyBorder="1" applyAlignment="1">
      <alignment vertical="center"/>
    </xf>
    <xf numFmtId="166" fontId="6" fillId="0" borderId="18" xfId="50" applyNumberFormat="1" applyFont="1" applyFill="1" applyBorder="1" applyAlignment="1">
      <alignment vertical="center"/>
    </xf>
    <xf numFmtId="166" fontId="6" fillId="0" borderId="32" xfId="50" applyNumberFormat="1" applyFont="1" applyFill="1" applyBorder="1" applyAlignment="1">
      <alignment vertical="center"/>
    </xf>
    <xf numFmtId="178" fontId="2" fillId="0" borderId="37" xfId="29" applyNumberFormat="1" applyFont="1" applyFill="1" applyBorder="1" applyAlignment="1">
      <alignment vertical="center"/>
    </xf>
    <xf numFmtId="165" fontId="1" fillId="0" borderId="20" xfId="53" applyNumberFormat="1" applyFill="1" applyBorder="1" applyAlignment="1">
      <alignment vertical="center"/>
    </xf>
    <xf numFmtId="172" fontId="7" fillId="0" borderId="17" xfId="52" applyNumberFormat="1" applyFont="1" applyBorder="1" applyAlignment="1">
      <alignment horizontal="right" vertical="center"/>
    </xf>
    <xf numFmtId="175" fontId="7" fillId="0" borderId="17" xfId="52" applyNumberFormat="1" applyFont="1" applyBorder="1" applyAlignment="1">
      <alignment vertical="center"/>
    </xf>
    <xf numFmtId="172" fontId="7" fillId="0" borderId="24" xfId="52" applyNumberFormat="1" applyFont="1" applyBorder="1" applyAlignment="1">
      <alignment horizontal="right" vertical="center"/>
    </xf>
    <xf numFmtId="166" fontId="7" fillId="0" borderId="25" xfId="52" applyNumberFormat="1" applyBorder="1" applyAlignment="1">
      <alignment vertical="center"/>
    </xf>
    <xf numFmtId="165" fontId="7" fillId="0" borderId="17" xfId="50" applyNumberFormat="1" applyFont="1" applyFill="1" applyBorder="1" applyAlignment="1">
      <alignment horizontal="right" vertical="center"/>
    </xf>
    <xf numFmtId="165" fontId="7" fillId="0" borderId="28" xfId="0" applyNumberFormat="1" applyFont="1" applyFill="1" applyBorder="1" applyAlignment="1">
      <alignment vertical="center"/>
    </xf>
    <xf numFmtId="165" fontId="7" fillId="0" borderId="25" xfId="0" applyNumberFormat="1" applyFont="1" applyFill="1" applyBorder="1" applyAlignment="1">
      <alignment vertical="center"/>
    </xf>
    <xf numFmtId="165" fontId="7" fillId="0" borderId="24" xfId="0" applyNumberFormat="1" applyFont="1" applyFill="1" applyBorder="1" applyAlignment="1">
      <alignment vertical="center"/>
    </xf>
    <xf numFmtId="0" fontId="7" fillId="0" borderId="25" xfId="51" applyFill="1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5" fillId="0" borderId="0" xfId="46" applyFont="1" applyFill="1" applyAlignment="1">
      <alignment wrapText="1"/>
    </xf>
    <xf numFmtId="176" fontId="0" fillId="0" borderId="19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65" fontId="7" fillId="0" borderId="38" xfId="0" applyNumberFormat="1" applyFont="1" applyFill="1" applyBorder="1" applyAlignment="1">
      <alignment vertical="center"/>
    </xf>
    <xf numFmtId="165" fontId="7" fillId="0" borderId="19" xfId="0" applyNumberFormat="1" applyFont="1" applyFill="1" applyBorder="1" applyAlignment="1">
      <alignment vertical="center"/>
    </xf>
    <xf numFmtId="165" fontId="7" fillId="0" borderId="20" xfId="0" applyNumberFormat="1" applyFont="1" applyFill="1" applyBorder="1" applyAlignment="1">
      <alignment vertical="center"/>
    </xf>
    <xf numFmtId="178" fontId="38" fillId="0" borderId="19" xfId="28" applyNumberFormat="1" applyFont="1" applyFill="1" applyBorder="1"/>
    <xf numFmtId="176" fontId="0" fillId="0" borderId="27" xfId="0" applyNumberFormat="1" applyBorder="1" applyAlignment="1">
      <alignment horizontal="center" vertical="center" wrapText="1"/>
    </xf>
    <xf numFmtId="165" fontId="0" fillId="0" borderId="20" xfId="0" applyNumberFormat="1" applyBorder="1" applyAlignment="1">
      <alignment horizontal="center" vertical="center" wrapText="1"/>
    </xf>
    <xf numFmtId="165" fontId="0" fillId="0" borderId="17" xfId="0" applyNumberFormat="1" applyBorder="1" applyAlignment="1">
      <alignment horizontal="right" vertical="center" wrapText="1"/>
    </xf>
    <xf numFmtId="176" fontId="0" fillId="0" borderId="20" xfId="0" applyNumberFormat="1" applyBorder="1" applyAlignment="1">
      <alignment horizontal="center" vertical="center" wrapText="1"/>
    </xf>
    <xf numFmtId="165" fontId="0" fillId="0" borderId="20" xfId="0" applyNumberFormat="1" applyBorder="1" applyAlignment="1">
      <alignment horizontal="right" vertical="center"/>
    </xf>
    <xf numFmtId="178" fontId="38" fillId="0" borderId="38" xfId="28" applyNumberFormat="1" applyFont="1" applyFill="1" applyBorder="1"/>
    <xf numFmtId="0" fontId="38" fillId="0" borderId="19" xfId="0" applyFont="1" applyFill="1" applyBorder="1"/>
    <xf numFmtId="178" fontId="39" fillId="0" borderId="19" xfId="28" applyNumberFormat="1" applyFont="1" applyFill="1" applyBorder="1"/>
    <xf numFmtId="178" fontId="39" fillId="0" borderId="20" xfId="28" applyNumberFormat="1" applyFont="1" applyFill="1" applyBorder="1"/>
    <xf numFmtId="178" fontId="38" fillId="0" borderId="19" xfId="28" applyNumberFormat="1" applyFont="1" applyFill="1" applyBorder="1" applyAlignment="1">
      <alignment vertical="center"/>
    </xf>
    <xf numFmtId="178" fontId="39" fillId="0" borderId="19" xfId="28" applyNumberFormat="1" applyFont="1" applyFill="1" applyBorder="1" applyAlignment="1">
      <alignment vertical="center"/>
    </xf>
    <xf numFmtId="178" fontId="39" fillId="0" borderId="20" xfId="28" applyNumberFormat="1" applyFont="1" applyFill="1" applyBorder="1" applyAlignment="1">
      <alignment vertical="center"/>
    </xf>
    <xf numFmtId="178" fontId="7" fillId="0" borderId="38" xfId="28" applyNumberFormat="1" applyFont="1" applyFill="1" applyBorder="1" applyAlignment="1">
      <alignment vertical="center"/>
    </xf>
    <xf numFmtId="0" fontId="7" fillId="0" borderId="2" xfId="0" applyFont="1" applyBorder="1" applyAlignment="1">
      <alignment wrapText="1"/>
    </xf>
    <xf numFmtId="0" fontId="1" fillId="0" borderId="22" xfId="49" applyFon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2" fontId="7" fillId="0" borderId="38" xfId="52" applyNumberFormat="1" applyFont="1" applyBorder="1" applyAlignment="1">
      <alignment horizontal="right" vertical="center"/>
    </xf>
    <xf numFmtId="178" fontId="1" fillId="0" borderId="19" xfId="28" applyNumberFormat="1" applyBorder="1" applyAlignment="1">
      <alignment horizontal="right" vertical="center"/>
    </xf>
    <xf numFmtId="172" fontId="7" fillId="0" borderId="20" xfId="52" applyNumberFormat="1" applyFont="1" applyBorder="1" applyAlignment="1">
      <alignment horizontal="right" vertical="center"/>
    </xf>
    <xf numFmtId="172" fontId="7" fillId="0" borderId="19" xfId="52" applyNumberFormat="1" applyFont="1" applyBorder="1" applyAlignment="1">
      <alignment horizontal="right" vertical="center"/>
    </xf>
    <xf numFmtId="166" fontId="7" fillId="0" borderId="19" xfId="52" applyNumberFormat="1" applyBorder="1" applyAlignment="1">
      <alignment vertical="center"/>
    </xf>
    <xf numFmtId="174" fontId="5" fillId="0" borderId="19" xfId="52" applyNumberFormat="1" applyFont="1" applyBorder="1" applyAlignment="1">
      <alignment vertical="center"/>
    </xf>
    <xf numFmtId="174" fontId="5" fillId="0" borderId="19" xfId="52" applyNumberFormat="1" applyFont="1" applyBorder="1" applyAlignment="1">
      <alignment horizontal="right" vertical="center"/>
    </xf>
    <xf numFmtId="166" fontId="5" fillId="0" borderId="19" xfId="52" applyNumberFormat="1" applyFont="1" applyBorder="1" applyAlignment="1">
      <alignment horizontal="right" vertical="center" indent="1"/>
    </xf>
    <xf numFmtId="0" fontId="2" fillId="0" borderId="11" xfId="51" applyFont="1" applyFill="1" applyBorder="1" applyAlignment="1">
      <alignment horizontal="center" vertical="center" wrapText="1"/>
    </xf>
    <xf numFmtId="0" fontId="7" fillId="0" borderId="44" xfId="51" applyFill="1" applyBorder="1"/>
    <xf numFmtId="178" fontId="7" fillId="0" borderId="0" xfId="30" applyNumberFormat="1" applyFill="1" applyBorder="1"/>
    <xf numFmtId="0" fontId="7" fillId="0" borderId="0" xfId="51" applyFill="1" applyBorder="1"/>
    <xf numFmtId="0" fontId="2" fillId="0" borderId="30" xfId="51" applyFont="1" applyFill="1" applyBorder="1" applyAlignment="1">
      <alignment horizontal="center" vertical="center" wrapText="1"/>
    </xf>
    <xf numFmtId="0" fontId="7" fillId="0" borderId="28" xfId="51" applyFill="1" applyBorder="1"/>
    <xf numFmtId="178" fontId="7" fillId="0" borderId="25" xfId="30" applyNumberFormat="1" applyFill="1" applyBorder="1"/>
    <xf numFmtId="177" fontId="7" fillId="0" borderId="0" xfId="51" applyNumberFormat="1" applyFont="1" applyFill="1" applyBorder="1" applyAlignment="1">
      <alignment horizontal="right"/>
    </xf>
    <xf numFmtId="177" fontId="7" fillId="0" borderId="22" xfId="51" applyNumberFormat="1" applyFill="1" applyBorder="1"/>
    <xf numFmtId="177" fontId="7" fillId="0" borderId="25" xfId="51" applyNumberFormat="1" applyFont="1" applyFill="1" applyBorder="1" applyAlignment="1">
      <alignment horizontal="right"/>
    </xf>
    <xf numFmtId="0" fontId="7" fillId="0" borderId="38" xfId="28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vertical="center" wrapText="1"/>
    </xf>
    <xf numFmtId="165" fontId="7" fillId="0" borderId="28" xfId="52" applyNumberFormat="1" applyFont="1" applyFill="1" applyBorder="1" applyAlignment="1">
      <alignment vertical="center"/>
    </xf>
    <xf numFmtId="165" fontId="7" fillId="0" borderId="25" xfId="52" applyNumberFormat="1" applyFont="1" applyFill="1" applyBorder="1" applyAlignment="1">
      <alignment vertical="center"/>
    </xf>
    <xf numFmtId="0" fontId="2" fillId="0" borderId="18" xfId="51" applyFont="1" applyFill="1" applyBorder="1" applyAlignment="1">
      <alignment horizontal="center" vertical="center" wrapText="1"/>
    </xf>
    <xf numFmtId="0" fontId="0" fillId="0" borderId="0" xfId="0" quotePrefix="1" applyAlignment="1">
      <alignment wrapText="1"/>
    </xf>
    <xf numFmtId="166" fontId="2" fillId="0" borderId="30" xfId="52" applyNumberFormat="1" applyFont="1" applyFill="1" applyBorder="1" applyAlignment="1">
      <alignment vertical="center"/>
    </xf>
    <xf numFmtId="178" fontId="38" fillId="0" borderId="28" xfId="28" applyNumberFormat="1" applyFont="1" applyFill="1" applyBorder="1"/>
    <xf numFmtId="178" fontId="39" fillId="0" borderId="25" xfId="28" applyNumberFormat="1" applyFont="1" applyFill="1" applyBorder="1"/>
    <xf numFmtId="178" fontId="39" fillId="0" borderId="24" xfId="28" applyNumberFormat="1" applyFont="1" applyFill="1" applyBorder="1"/>
    <xf numFmtId="178" fontId="39" fillId="0" borderId="25" xfId="28" applyNumberFormat="1" applyFont="1" applyFill="1" applyBorder="1" applyAlignment="1">
      <alignment vertical="center"/>
    </xf>
    <xf numFmtId="178" fontId="39" fillId="0" borderId="24" xfId="28" applyNumberFormat="1" applyFont="1" applyFill="1" applyBorder="1" applyAlignment="1">
      <alignment vertical="center"/>
    </xf>
    <xf numFmtId="178" fontId="7" fillId="0" borderId="24" xfId="28" applyNumberFormat="1" applyFont="1" applyFill="1" applyBorder="1" applyAlignment="1">
      <alignment vertical="center"/>
    </xf>
    <xf numFmtId="178" fontId="7" fillId="0" borderId="28" xfId="28" applyNumberFormat="1" applyFont="1" applyFill="1" applyBorder="1" applyAlignment="1">
      <alignment vertical="center"/>
    </xf>
    <xf numFmtId="165" fontId="7" fillId="0" borderId="24" xfId="52" applyNumberFormat="1" applyFont="1" applyFill="1" applyBorder="1" applyAlignment="1">
      <alignment vertical="center"/>
    </xf>
    <xf numFmtId="0" fontId="2" fillId="0" borderId="0" xfId="49" applyFont="1" applyAlignment="1">
      <alignment horizontal="left" vertical="center"/>
    </xf>
    <xf numFmtId="165" fontId="7" fillId="0" borderId="24" xfId="50" applyNumberFormat="1" applyFont="1" applyFill="1" applyBorder="1" applyAlignment="1">
      <alignment horizontal="right" vertical="center"/>
    </xf>
    <xf numFmtId="165" fontId="7" fillId="0" borderId="25" xfId="50" applyNumberFormat="1" applyFont="1" applyFill="1" applyBorder="1" applyAlignment="1">
      <alignment vertical="center"/>
    </xf>
    <xf numFmtId="176" fontId="0" fillId="0" borderId="28" xfId="0" applyNumberFormat="1" applyFill="1" applyBorder="1"/>
    <xf numFmtId="176" fontId="0" fillId="0" borderId="25" xfId="0" applyNumberFormat="1" applyFill="1" applyBorder="1"/>
    <xf numFmtId="176" fontId="0" fillId="0" borderId="25" xfId="0" applyNumberFormat="1" applyFill="1" applyBorder="1" applyAlignment="1">
      <alignment horizontal="right"/>
    </xf>
    <xf numFmtId="177" fontId="0" fillId="0" borderId="25" xfId="0" applyNumberFormat="1" applyFill="1" applyBorder="1"/>
    <xf numFmtId="0" fontId="2" fillId="0" borderId="0" xfId="51" applyFont="1" applyAlignment="1">
      <alignment horizontal="left"/>
    </xf>
    <xf numFmtId="0" fontId="5" fillId="0" borderId="0" xfId="46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0" fontId="2" fillId="0" borderId="2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3" xfId="53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0" xfId="53" applyFont="1" applyBorder="1" applyAlignment="1">
      <alignment horizontal="center" vertical="center"/>
    </xf>
    <xf numFmtId="0" fontId="2" fillId="0" borderId="11" xfId="53" applyFont="1" applyBorder="1" applyAlignment="1">
      <alignment horizontal="center" vertical="center"/>
    </xf>
    <xf numFmtId="0" fontId="2" fillId="0" borderId="49" xfId="53" applyFont="1" applyBorder="1" applyAlignment="1">
      <alignment horizontal="center" vertical="center"/>
    </xf>
    <xf numFmtId="0" fontId="6" fillId="0" borderId="22" xfId="53" applyFont="1" applyBorder="1" applyAlignment="1">
      <alignment horizontal="left" vertical="center" wrapText="1"/>
    </xf>
    <xf numFmtId="0" fontId="2" fillId="0" borderId="0" xfId="50" applyFont="1" applyAlignment="1">
      <alignment horizontal="left" vertical="center" wrapText="1"/>
    </xf>
    <xf numFmtId="0" fontId="2" fillId="0" borderId="22" xfId="49" applyFont="1" applyBorder="1" applyAlignment="1">
      <alignment horizontal="left" vertical="center" wrapText="1"/>
    </xf>
    <xf numFmtId="0" fontId="2" fillId="0" borderId="22" xfId="49" applyFont="1" applyBorder="1" applyAlignment="1">
      <alignment horizontal="left" vertical="center"/>
    </xf>
    <xf numFmtId="0" fontId="2" fillId="0" borderId="0" xfId="49" applyFont="1" applyAlignment="1">
      <alignment horizontal="left" vertical="center"/>
    </xf>
    <xf numFmtId="0" fontId="10" fillId="0" borderId="0" xfId="49" applyFont="1" applyAlignment="1">
      <alignment horizontal="left" vertical="center"/>
    </xf>
    <xf numFmtId="0" fontId="2" fillId="0" borderId="3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10" xfId="49" applyFont="1" applyBorder="1" applyAlignment="1">
      <alignment horizontal="center" vertical="center"/>
    </xf>
    <xf numFmtId="0" fontId="2" fillId="0" borderId="11" xfId="49" applyFont="1" applyBorder="1" applyAlignment="1">
      <alignment horizontal="center" vertical="center"/>
    </xf>
    <xf numFmtId="0" fontId="2" fillId="0" borderId="49" xfId="49" applyFont="1" applyBorder="1" applyAlignment="1">
      <alignment horizontal="center" vertical="center"/>
    </xf>
    <xf numFmtId="177" fontId="17" fillId="0" borderId="9" xfId="51" applyNumberFormat="1" applyFont="1" applyBorder="1" applyAlignment="1">
      <alignment horizontal="center" vertical="center" wrapText="1"/>
    </xf>
    <xf numFmtId="177" fontId="17" fillId="0" borderId="0" xfId="51" applyNumberFormat="1" applyFont="1" applyBorder="1" applyAlignment="1">
      <alignment horizontal="center" vertical="center" wrapText="1"/>
    </xf>
    <xf numFmtId="177" fontId="17" fillId="0" borderId="45" xfId="51" applyNumberFormat="1" applyFont="1" applyBorder="1" applyAlignment="1">
      <alignment horizontal="center" vertical="center" wrapText="1"/>
    </xf>
    <xf numFmtId="177" fontId="7" fillId="0" borderId="1" xfId="44" applyNumberFormat="1" applyBorder="1" applyAlignment="1">
      <alignment horizontal="right" vertical="center"/>
    </xf>
    <xf numFmtId="177" fontId="16" fillId="0" borderId="9" xfId="51" applyNumberFormat="1" applyFont="1" applyBorder="1" applyAlignment="1">
      <alignment horizontal="center" vertical="center" wrapText="1"/>
    </xf>
    <xf numFmtId="177" fontId="16" fillId="0" borderId="0" xfId="51" applyNumberFormat="1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/>
    </xf>
    <xf numFmtId="0" fontId="2" fillId="0" borderId="2" xfId="51" applyFont="1" applyBorder="1" applyAlignment="1">
      <alignment horizontal="center" vertical="center"/>
    </xf>
    <xf numFmtId="0" fontId="2" fillId="0" borderId="10" xfId="51" applyFont="1" applyBorder="1" applyAlignment="1">
      <alignment horizontal="center" vertical="center"/>
    </xf>
    <xf numFmtId="0" fontId="2" fillId="0" borderId="11" xfId="51" applyFont="1" applyBorder="1" applyAlignment="1">
      <alignment horizontal="center" vertical="center"/>
    </xf>
    <xf numFmtId="0" fontId="2" fillId="0" borderId="49" xfId="51" applyFont="1" applyBorder="1" applyAlignment="1">
      <alignment horizontal="center" vertical="center"/>
    </xf>
    <xf numFmtId="177" fontId="7" fillId="0" borderId="16" xfId="51" applyNumberFormat="1" applyFont="1" applyBorder="1" applyAlignment="1">
      <alignment horizontal="center" vertical="center"/>
    </xf>
    <xf numFmtId="177" fontId="7" fillId="0" borderId="45" xfId="44" applyNumberFormat="1" applyBorder="1" applyAlignment="1">
      <alignment horizontal="right" vertical="center"/>
    </xf>
  </cellXfs>
  <cellStyles count="5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2" xfId="29" xr:uid="{00000000-0005-0000-0000-00001C000000}"/>
    <cellStyle name="Comma 2 2" xfId="30" xr:uid="{00000000-0005-0000-0000-00001D000000}"/>
    <cellStyle name="Comma 3" xfId="31" xr:uid="{00000000-0005-0000-0000-00001E000000}"/>
    <cellStyle name="Currency 2" xfId="32" xr:uid="{00000000-0005-0000-0000-00001F000000}"/>
    <cellStyle name="Currency 2 2" xfId="33" xr:uid="{00000000-0005-0000-0000-000020000000}"/>
    <cellStyle name="Explanatory Text 2" xfId="34" xr:uid="{00000000-0005-0000-0000-000021000000}"/>
    <cellStyle name="Good 2" xfId="35" xr:uid="{00000000-0005-0000-0000-000022000000}"/>
    <cellStyle name="Heading 1 2" xfId="36" xr:uid="{00000000-0005-0000-0000-000023000000}"/>
    <cellStyle name="Heading 2 2" xfId="37" xr:uid="{00000000-0005-0000-0000-000024000000}"/>
    <cellStyle name="Heading 3 2" xfId="38" xr:uid="{00000000-0005-0000-0000-000025000000}"/>
    <cellStyle name="Heading 4 2" xfId="39" xr:uid="{00000000-0005-0000-0000-000026000000}"/>
    <cellStyle name="Hyperlink 2" xfId="40" xr:uid="{00000000-0005-0000-0000-000027000000}"/>
    <cellStyle name="Input 2" xfId="41" xr:uid="{00000000-0005-0000-0000-000028000000}"/>
    <cellStyle name="Linked Cell 2" xfId="42" xr:uid="{00000000-0005-0000-0000-000029000000}"/>
    <cellStyle name="Neutral 2" xfId="43" xr:uid="{00000000-0005-0000-0000-00002A000000}"/>
    <cellStyle name="Normal" xfId="0" builtinId="0"/>
    <cellStyle name="Normal 2" xfId="44" xr:uid="{00000000-0005-0000-0000-00002C000000}"/>
    <cellStyle name="Normal 2 2" xfId="45" xr:uid="{00000000-0005-0000-0000-00002D000000}"/>
    <cellStyle name="Normal 2 2 2" xfId="46" xr:uid="{00000000-0005-0000-0000-00002E000000}"/>
    <cellStyle name="Normal 2 3" xfId="47" xr:uid="{00000000-0005-0000-0000-00002F000000}"/>
    <cellStyle name="Normal 3" xfId="48" xr:uid="{00000000-0005-0000-0000-000030000000}"/>
    <cellStyle name="Normal_2000" xfId="49" xr:uid="{00000000-0005-0000-0000-000031000000}"/>
    <cellStyle name="Normal_2000 2" xfId="50" xr:uid="{00000000-0005-0000-0000-000032000000}"/>
    <cellStyle name="Normal_2000 2 2" xfId="51" xr:uid="{00000000-0005-0000-0000-000033000000}"/>
    <cellStyle name="Normal_2000 3" xfId="52" xr:uid="{00000000-0005-0000-0000-000034000000}"/>
    <cellStyle name="Normal_ECOTABLES" xfId="53" xr:uid="{00000000-0005-0000-0000-000035000000}"/>
    <cellStyle name="Note 2" xfId="54" xr:uid="{00000000-0005-0000-0000-000036000000}"/>
    <cellStyle name="Output 2" xfId="55" xr:uid="{00000000-0005-0000-0000-000037000000}"/>
    <cellStyle name="Title" xfId="56" builtinId="15" customBuiltin="1"/>
    <cellStyle name="Total 2" xfId="57" xr:uid="{00000000-0005-0000-0000-000039000000}"/>
    <cellStyle name="Warning Text 2" xfId="58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29</xdr:row>
      <xdr:rowOff>9525</xdr:rowOff>
    </xdr:from>
    <xdr:to>
      <xdr:col>3</xdr:col>
      <xdr:colOff>95250</xdr:colOff>
      <xdr:row>32</xdr:row>
      <xdr:rowOff>0</xdr:rowOff>
    </xdr:to>
    <xdr:sp macro="" textlink="">
      <xdr:nvSpPr>
        <xdr:cNvPr id="18223" name="AutoShape 2">
          <a:extLst>
            <a:ext uri="{FF2B5EF4-FFF2-40B4-BE49-F238E27FC236}">
              <a16:creationId xmlns:a16="http://schemas.microsoft.com/office/drawing/2014/main" id="{E0ABA538-51BC-4AAE-A172-AE3B9530EB30}"/>
            </a:ext>
          </a:extLst>
        </xdr:cNvPr>
        <xdr:cNvSpPr>
          <a:spLocks/>
        </xdr:cNvSpPr>
      </xdr:nvSpPr>
      <xdr:spPr bwMode="auto">
        <a:xfrm>
          <a:off x="3476625" y="6696075"/>
          <a:ext cx="0" cy="67627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19050</xdr:colOff>
      <xdr:row>10</xdr:row>
      <xdr:rowOff>219075</xdr:rowOff>
    </xdr:from>
    <xdr:to>
      <xdr:col>8</xdr:col>
      <xdr:colOff>66675</xdr:colOff>
      <xdr:row>13</xdr:row>
      <xdr:rowOff>9525</xdr:rowOff>
    </xdr:to>
    <xdr:sp macro="" textlink="">
      <xdr:nvSpPr>
        <xdr:cNvPr id="18224" name="Right Brace 2">
          <a:extLst>
            <a:ext uri="{FF2B5EF4-FFF2-40B4-BE49-F238E27FC236}">
              <a16:creationId xmlns:a16="http://schemas.microsoft.com/office/drawing/2014/main" id="{6D5FDA7E-FCEF-4C1C-8FB7-39CF77A1D559}"/>
            </a:ext>
          </a:extLst>
        </xdr:cNvPr>
        <xdr:cNvSpPr>
          <a:spLocks/>
        </xdr:cNvSpPr>
      </xdr:nvSpPr>
      <xdr:spPr bwMode="auto">
        <a:xfrm>
          <a:off x="3476625" y="2562225"/>
          <a:ext cx="0" cy="476250"/>
        </a:xfrm>
        <a:prstGeom prst="rightBrace">
          <a:avLst>
            <a:gd name="adj1" fmla="val -2147483648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28575</xdr:colOff>
      <xdr:row>10</xdr:row>
      <xdr:rowOff>219075</xdr:rowOff>
    </xdr:from>
    <xdr:to>
      <xdr:col>8</xdr:col>
      <xdr:colOff>76200</xdr:colOff>
      <xdr:row>13</xdr:row>
      <xdr:rowOff>9525</xdr:rowOff>
    </xdr:to>
    <xdr:sp macro="" textlink="">
      <xdr:nvSpPr>
        <xdr:cNvPr id="18225" name="Right Brace 3">
          <a:extLst>
            <a:ext uri="{FF2B5EF4-FFF2-40B4-BE49-F238E27FC236}">
              <a16:creationId xmlns:a16="http://schemas.microsoft.com/office/drawing/2014/main" id="{89B8B73F-BEBE-496F-83FA-308E279C3CEA}"/>
            </a:ext>
          </a:extLst>
        </xdr:cNvPr>
        <xdr:cNvSpPr>
          <a:spLocks/>
        </xdr:cNvSpPr>
      </xdr:nvSpPr>
      <xdr:spPr bwMode="auto">
        <a:xfrm>
          <a:off x="3476625" y="2562225"/>
          <a:ext cx="0" cy="476250"/>
        </a:xfrm>
        <a:prstGeom prst="rightBrace">
          <a:avLst>
            <a:gd name="adj1" fmla="val -2147483648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28575</xdr:colOff>
      <xdr:row>11</xdr:row>
      <xdr:rowOff>38100</xdr:rowOff>
    </xdr:from>
    <xdr:to>
      <xdr:col>9</xdr:col>
      <xdr:colOff>76200</xdr:colOff>
      <xdr:row>12</xdr:row>
      <xdr:rowOff>200025</xdr:rowOff>
    </xdr:to>
    <xdr:sp macro="" textlink="">
      <xdr:nvSpPr>
        <xdr:cNvPr id="18226" name="Right Brace 5">
          <a:extLst>
            <a:ext uri="{FF2B5EF4-FFF2-40B4-BE49-F238E27FC236}">
              <a16:creationId xmlns:a16="http://schemas.microsoft.com/office/drawing/2014/main" id="{23DF71E9-FAF1-48EB-A03F-F8939987B092}"/>
            </a:ext>
          </a:extLst>
        </xdr:cNvPr>
        <xdr:cNvSpPr>
          <a:spLocks/>
        </xdr:cNvSpPr>
      </xdr:nvSpPr>
      <xdr:spPr bwMode="auto">
        <a:xfrm>
          <a:off x="3476625" y="2609850"/>
          <a:ext cx="0" cy="390525"/>
        </a:xfrm>
        <a:prstGeom prst="rightBrace">
          <a:avLst>
            <a:gd name="adj1" fmla="val -2147483648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28575</xdr:colOff>
      <xdr:row>11</xdr:row>
      <xdr:rowOff>47625</xdr:rowOff>
    </xdr:from>
    <xdr:to>
      <xdr:col>10</xdr:col>
      <xdr:colOff>76200</xdr:colOff>
      <xdr:row>12</xdr:row>
      <xdr:rowOff>190500</xdr:rowOff>
    </xdr:to>
    <xdr:sp macro="" textlink="">
      <xdr:nvSpPr>
        <xdr:cNvPr id="18227" name="Right Brace 6">
          <a:extLst>
            <a:ext uri="{FF2B5EF4-FFF2-40B4-BE49-F238E27FC236}">
              <a16:creationId xmlns:a16="http://schemas.microsoft.com/office/drawing/2014/main" id="{7E237E4A-7855-482D-A729-34735B624373}"/>
            </a:ext>
          </a:extLst>
        </xdr:cNvPr>
        <xdr:cNvSpPr>
          <a:spLocks/>
        </xdr:cNvSpPr>
      </xdr:nvSpPr>
      <xdr:spPr bwMode="auto">
        <a:xfrm>
          <a:off x="3476625" y="2619375"/>
          <a:ext cx="0" cy="371475"/>
        </a:xfrm>
        <a:prstGeom prst="rightBrace">
          <a:avLst>
            <a:gd name="adj1" fmla="val -2147483648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4"/>
  <sheetViews>
    <sheetView tabSelected="1" zoomScaleNormal="100" workbookViewId="0"/>
  </sheetViews>
  <sheetFormatPr defaultRowHeight="15.75" x14ac:dyDescent="0.25"/>
  <cols>
    <col min="1" max="1" width="33.75" customWidth="1"/>
    <col min="2" max="5" width="11.875" customWidth="1"/>
  </cols>
  <sheetData>
    <row r="1" spans="1:6" ht="29.25" customHeight="1" x14ac:dyDescent="0.25"/>
    <row r="2" spans="1:6" ht="33.950000000000003" customHeight="1" x14ac:dyDescent="0.25">
      <c r="A2" s="90" t="s">
        <v>202</v>
      </c>
    </row>
    <row r="3" spans="1:6" ht="33.950000000000003" customHeight="1" x14ac:dyDescent="0.25">
      <c r="A3" s="695" t="s">
        <v>267</v>
      </c>
    </row>
    <row r="4" spans="1:6" ht="20.100000000000001" customHeight="1" thickBot="1" x14ac:dyDescent="0.3"/>
    <row r="5" spans="1:6" ht="33" customHeight="1" x14ac:dyDescent="0.25">
      <c r="A5" s="837" t="s">
        <v>60</v>
      </c>
      <c r="B5" s="839" t="s">
        <v>201</v>
      </c>
      <c r="C5" s="839" t="s">
        <v>209</v>
      </c>
      <c r="D5" s="841" t="s">
        <v>219</v>
      </c>
      <c r="E5" s="835" t="s">
        <v>241</v>
      </c>
    </row>
    <row r="6" spans="1:6" ht="33.75" customHeight="1" thickBot="1" x14ac:dyDescent="0.3">
      <c r="A6" s="838"/>
      <c r="B6" s="840"/>
      <c r="C6" s="840"/>
      <c r="D6" s="842"/>
      <c r="E6" s="836"/>
    </row>
    <row r="7" spans="1:6" s="4" customFormat="1" ht="30" customHeight="1" x14ac:dyDescent="0.25">
      <c r="A7" s="298" t="s">
        <v>228</v>
      </c>
      <c r="B7" s="810">
        <v>23910.2</v>
      </c>
      <c r="C7" s="509">
        <v>26604.799999999999</v>
      </c>
      <c r="D7" s="509">
        <v>33049.472640072898</v>
      </c>
      <c r="E7" s="307">
        <v>34012.699999999997</v>
      </c>
    </row>
    <row r="8" spans="1:6" s="4" customFormat="1" ht="30" customHeight="1" x14ac:dyDescent="0.25">
      <c r="A8" s="139" t="s">
        <v>93</v>
      </c>
      <c r="B8" s="770">
        <v>23.825737759642067</v>
      </c>
      <c r="C8" s="510">
        <v>23.09352230726898</v>
      </c>
      <c r="D8" s="510">
        <v>27.306933708838908</v>
      </c>
      <c r="E8" s="252">
        <v>26.5</v>
      </c>
    </row>
    <row r="9" spans="1:6" ht="30" customHeight="1" thickBot="1" x14ac:dyDescent="0.3">
      <c r="A9" s="726" t="s">
        <v>94</v>
      </c>
      <c r="B9" s="771">
        <v>5.6648100018242857</v>
      </c>
      <c r="C9" s="457">
        <v>5.9598432799209675</v>
      </c>
      <c r="D9" s="457">
        <v>7.0282885451046608</v>
      </c>
      <c r="E9" s="251">
        <v>6.9</v>
      </c>
    </row>
    <row r="10" spans="1:6" ht="22.5" customHeight="1" x14ac:dyDescent="0.25">
      <c r="A10" s="86"/>
    </row>
    <row r="11" spans="1:6" ht="45" customHeight="1" x14ac:dyDescent="0.25">
      <c r="A11" s="834" t="s">
        <v>268</v>
      </c>
      <c r="B11" s="834"/>
      <c r="C11" s="834"/>
      <c r="D11" s="834"/>
      <c r="E11" s="834"/>
    </row>
    <row r="12" spans="1:6" ht="27.75" customHeight="1" x14ac:dyDescent="0.25">
      <c r="A12" s="86" t="s">
        <v>203</v>
      </c>
    </row>
    <row r="13" spans="1:6" ht="19.5" customHeight="1" x14ac:dyDescent="0.25">
      <c r="A13" s="833"/>
      <c r="B13" s="833"/>
      <c r="C13" s="833"/>
      <c r="D13" s="833"/>
      <c r="E13" s="833"/>
      <c r="F13" s="769"/>
    </row>
    <row r="14" spans="1:6" x14ac:dyDescent="0.25">
      <c r="A14" s="833"/>
      <c r="B14" s="833"/>
      <c r="C14" s="833"/>
      <c r="D14" s="833"/>
      <c r="E14" s="833"/>
      <c r="F14" s="769"/>
    </row>
  </sheetData>
  <mergeCells count="7">
    <mergeCell ref="A13:E14"/>
    <mergeCell ref="A11:E11"/>
    <mergeCell ref="E5:E6"/>
    <mergeCell ref="A5:A6"/>
    <mergeCell ref="C5:C6"/>
    <mergeCell ref="B5:B6"/>
    <mergeCell ref="D5:D6"/>
  </mergeCells>
  <phoneticPr fontId="0" type="noConversion"/>
  <pageMargins left="0.53" right="0.44" top="0.74803149606299202" bottom="0" header="0.511811023622047" footer="0"/>
  <pageSetup paperSize="9" orientation="portrait" r:id="rId1"/>
  <headerFooter alignWithMargins="0">
    <oddHeader>&amp;C- 12 -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Y39"/>
  <sheetViews>
    <sheetView zoomScaleNormal="100" workbookViewId="0"/>
  </sheetViews>
  <sheetFormatPr defaultRowHeight="15.75" x14ac:dyDescent="0.25"/>
  <cols>
    <col min="1" max="1" width="29.25" customWidth="1"/>
    <col min="2" max="2" width="8.875" hidden="1" customWidth="1"/>
    <col min="3" max="3" width="8.75" hidden="1" customWidth="1"/>
    <col min="4" max="9" width="8.875" hidden="1" customWidth="1"/>
    <col min="10" max="10" width="8.625" hidden="1" customWidth="1"/>
    <col min="11" max="16" width="10.875" hidden="1" customWidth="1"/>
    <col min="17" max="21" width="11" customWidth="1"/>
    <col min="22" max="22" width="10.25" customWidth="1"/>
    <col min="23" max="23" width="10.75" customWidth="1"/>
    <col min="24" max="25" width="15" customWidth="1"/>
  </cols>
  <sheetData>
    <row r="1" spans="1:21" ht="24" customHeight="1" x14ac:dyDescent="0.25">
      <c r="A1" s="72" t="s">
        <v>128</v>
      </c>
      <c r="B1" s="1"/>
    </row>
    <row r="2" spans="1:21" ht="24" customHeight="1" thickBot="1" x14ac:dyDescent="0.3">
      <c r="A2" s="322" t="s">
        <v>269</v>
      </c>
      <c r="B2" s="32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6.149999999999999" customHeight="1" thickBot="1" x14ac:dyDescent="0.3">
      <c r="A3" s="843" t="s">
        <v>2</v>
      </c>
      <c r="B3" s="101"/>
      <c r="C3" s="845" t="s">
        <v>3</v>
      </c>
      <c r="D3" s="846"/>
      <c r="E3" s="846"/>
      <c r="F3" s="846"/>
      <c r="G3" s="846"/>
      <c r="H3" s="846"/>
      <c r="I3" s="846"/>
      <c r="J3" s="846"/>
      <c r="K3" s="846"/>
      <c r="L3" s="846"/>
      <c r="M3" s="846"/>
      <c r="N3" s="846"/>
      <c r="O3" s="846"/>
      <c r="P3" s="846"/>
      <c r="Q3" s="846"/>
      <c r="R3" s="846"/>
      <c r="S3" s="846"/>
      <c r="T3" s="846"/>
      <c r="U3" s="847"/>
    </row>
    <row r="4" spans="1:21" ht="26.25" customHeight="1" thickBot="1" x14ac:dyDescent="0.3">
      <c r="A4" s="844"/>
      <c r="B4" s="102" t="s">
        <v>58</v>
      </c>
      <c r="C4" s="65">
        <v>35217</v>
      </c>
      <c r="D4" s="65">
        <v>35582</v>
      </c>
      <c r="E4" s="65">
        <v>36312</v>
      </c>
      <c r="F4" s="65">
        <v>36678</v>
      </c>
      <c r="G4" s="153" t="s">
        <v>63</v>
      </c>
      <c r="H4" s="159" t="s">
        <v>54</v>
      </c>
      <c r="I4" s="159" t="s">
        <v>62</v>
      </c>
      <c r="J4" s="319" t="s">
        <v>76</v>
      </c>
      <c r="K4" s="320" t="s">
        <v>84</v>
      </c>
      <c r="L4" s="320" t="s">
        <v>98</v>
      </c>
      <c r="M4" s="320" t="s">
        <v>103</v>
      </c>
      <c r="N4" s="320" t="s">
        <v>118</v>
      </c>
      <c r="O4" s="431" t="s">
        <v>134</v>
      </c>
      <c r="P4" s="431" t="s">
        <v>133</v>
      </c>
      <c r="Q4" s="431" t="s">
        <v>205</v>
      </c>
      <c r="R4" s="431" t="s">
        <v>214</v>
      </c>
      <c r="S4" s="431" t="s">
        <v>234</v>
      </c>
      <c r="T4" s="431" t="s">
        <v>271</v>
      </c>
      <c r="U4" s="321" t="s">
        <v>270</v>
      </c>
    </row>
    <row r="5" spans="1:21" ht="30" customHeight="1" x14ac:dyDescent="0.25">
      <c r="A5" s="13" t="s">
        <v>17</v>
      </c>
      <c r="B5" s="103">
        <v>101665</v>
      </c>
      <c r="C5" s="103">
        <v>103804</v>
      </c>
      <c r="D5" s="109">
        <v>107106</v>
      </c>
      <c r="E5" s="109">
        <v>109571</v>
      </c>
      <c r="F5" s="109">
        <v>111885</v>
      </c>
      <c r="G5" s="154">
        <v>113131</v>
      </c>
      <c r="H5" s="160">
        <v>114792</v>
      </c>
      <c r="I5" s="160">
        <v>116324</v>
      </c>
      <c r="J5" s="308">
        <v>120802</v>
      </c>
      <c r="K5" s="309">
        <v>126344</v>
      </c>
      <c r="L5" s="309">
        <v>131126</v>
      </c>
      <c r="M5" s="309">
        <v>136408</v>
      </c>
      <c r="N5" s="309">
        <v>141582</v>
      </c>
      <c r="O5" s="432">
        <v>153870</v>
      </c>
      <c r="P5" s="458">
        <v>161219</v>
      </c>
      <c r="Q5" s="432">
        <v>197037</v>
      </c>
      <c r="R5" s="720">
        <v>206799</v>
      </c>
      <c r="S5" s="781">
        <v>215334</v>
      </c>
      <c r="T5" s="781">
        <v>224277</v>
      </c>
      <c r="U5" s="817">
        <v>232935</v>
      </c>
    </row>
    <row r="6" spans="1:21" ht="13.5" customHeight="1" x14ac:dyDescent="0.25">
      <c r="A6" s="3" t="s">
        <v>64</v>
      </c>
      <c r="B6" s="62"/>
      <c r="C6" s="62"/>
      <c r="D6" s="109"/>
      <c r="E6" s="109"/>
      <c r="F6" s="109"/>
      <c r="G6" s="154"/>
      <c r="H6" s="160"/>
      <c r="I6" s="160"/>
      <c r="J6" s="310"/>
      <c r="K6" s="311"/>
      <c r="L6" s="311"/>
      <c r="M6" s="311"/>
      <c r="N6" s="311"/>
      <c r="O6" s="428"/>
      <c r="P6" s="315"/>
      <c r="Q6" s="428"/>
      <c r="R6" s="680"/>
      <c r="S6" s="782"/>
      <c r="T6" s="782"/>
      <c r="U6" s="724"/>
    </row>
    <row r="7" spans="1:21" ht="18.95" customHeight="1" x14ac:dyDescent="0.25">
      <c r="A7" s="3" t="s">
        <v>65</v>
      </c>
      <c r="B7" s="103">
        <v>9378</v>
      </c>
      <c r="C7" s="103">
        <v>9982</v>
      </c>
      <c r="D7" s="109">
        <v>11081</v>
      </c>
      <c r="E7" s="107">
        <v>11879</v>
      </c>
      <c r="F7" s="107">
        <v>13287</v>
      </c>
      <c r="G7" s="155">
        <v>14020</v>
      </c>
      <c r="H7" s="161">
        <v>14905</v>
      </c>
      <c r="I7" s="161">
        <v>15599</v>
      </c>
      <c r="J7" s="312">
        <v>16596</v>
      </c>
      <c r="K7" s="313">
        <v>17112</v>
      </c>
      <c r="L7" s="313">
        <v>17397</v>
      </c>
      <c r="M7" s="313">
        <v>16981</v>
      </c>
      <c r="N7" s="313">
        <v>16463</v>
      </c>
      <c r="O7" s="433">
        <v>16881</v>
      </c>
      <c r="P7" s="459">
        <v>16527</v>
      </c>
      <c r="Q7" s="433">
        <v>16010</v>
      </c>
      <c r="R7" s="681">
        <v>16160</v>
      </c>
      <c r="S7" s="783">
        <v>16147</v>
      </c>
      <c r="T7" s="783">
        <v>17083</v>
      </c>
      <c r="U7" s="818">
        <v>17586</v>
      </c>
    </row>
    <row r="8" spans="1:21" ht="18.95" customHeight="1" x14ac:dyDescent="0.25">
      <c r="A8" s="519" t="s">
        <v>4</v>
      </c>
      <c r="B8" s="520">
        <v>19692</v>
      </c>
      <c r="C8" s="520">
        <v>19942</v>
      </c>
      <c r="D8" s="521">
        <v>20428</v>
      </c>
      <c r="E8" s="521">
        <v>21153</v>
      </c>
      <c r="F8" s="521">
        <v>21323</v>
      </c>
      <c r="G8" s="522">
        <v>22140</v>
      </c>
      <c r="H8" s="523">
        <v>22484</v>
      </c>
      <c r="I8" s="523">
        <v>22861</v>
      </c>
      <c r="J8" s="524">
        <v>22672</v>
      </c>
      <c r="K8" s="525">
        <v>22973</v>
      </c>
      <c r="L8" s="525">
        <v>22810</v>
      </c>
      <c r="M8" s="525">
        <v>22611</v>
      </c>
      <c r="N8" s="525">
        <v>22596</v>
      </c>
      <c r="O8" s="526">
        <v>21815</v>
      </c>
      <c r="P8" s="527">
        <v>21503</v>
      </c>
      <c r="Q8" s="537">
        <v>19890</v>
      </c>
      <c r="R8" s="721">
        <v>19540</v>
      </c>
      <c r="S8" s="775">
        <v>19282</v>
      </c>
      <c r="T8" s="775">
        <v>18830</v>
      </c>
      <c r="U8" s="725">
        <v>18460</v>
      </c>
    </row>
    <row r="9" spans="1:21" ht="18.95" customHeight="1" x14ac:dyDescent="0.25">
      <c r="A9" s="2" t="s">
        <v>5</v>
      </c>
      <c r="B9" s="103">
        <v>15809</v>
      </c>
      <c r="C9" s="103">
        <v>16130</v>
      </c>
      <c r="D9" s="109">
        <v>17405</v>
      </c>
      <c r="E9" s="109">
        <v>18860</v>
      </c>
      <c r="F9" s="109">
        <v>19958</v>
      </c>
      <c r="G9" s="154">
        <v>21970</v>
      </c>
      <c r="H9" s="160">
        <v>23005</v>
      </c>
      <c r="I9" s="160">
        <v>23627</v>
      </c>
      <c r="J9" s="310">
        <v>25646</v>
      </c>
      <c r="K9" s="311">
        <v>27638</v>
      </c>
      <c r="L9" s="311">
        <v>27603</v>
      </c>
      <c r="M9" s="525">
        <v>27363</v>
      </c>
      <c r="N9" s="525">
        <v>27169</v>
      </c>
      <c r="O9" s="526">
        <v>27679</v>
      </c>
      <c r="P9" s="527">
        <v>26928</v>
      </c>
      <c r="Q9" s="537">
        <v>29287</v>
      </c>
      <c r="R9" s="722" t="s">
        <v>252</v>
      </c>
      <c r="S9" s="775">
        <v>32075</v>
      </c>
      <c r="T9" s="775">
        <v>31935</v>
      </c>
      <c r="U9" s="725">
        <v>31599</v>
      </c>
    </row>
    <row r="10" spans="1:21" ht="13.5" customHeight="1" x14ac:dyDescent="0.25">
      <c r="A10" s="3" t="s">
        <v>64</v>
      </c>
      <c r="B10" s="62"/>
      <c r="C10" s="62"/>
      <c r="D10" s="109"/>
      <c r="E10" s="109"/>
      <c r="F10" s="109"/>
      <c r="G10" s="154"/>
      <c r="H10" s="160"/>
      <c r="I10" s="160"/>
      <c r="J10" s="310"/>
      <c r="K10" s="311"/>
      <c r="L10" s="311"/>
      <c r="M10" s="311"/>
      <c r="N10" s="311"/>
      <c r="O10" s="428"/>
      <c r="P10" s="460"/>
      <c r="Q10" s="537"/>
      <c r="R10" s="721"/>
      <c r="S10" s="775"/>
      <c r="T10" s="775"/>
      <c r="U10" s="725"/>
    </row>
    <row r="11" spans="1:21" ht="18.95" customHeight="1" x14ac:dyDescent="0.25">
      <c r="A11" s="3" t="s">
        <v>247</v>
      </c>
      <c r="B11" s="103">
        <v>3074</v>
      </c>
      <c r="C11" s="103">
        <v>3499</v>
      </c>
      <c r="D11" s="109">
        <v>3944</v>
      </c>
      <c r="E11" s="107">
        <v>4976</v>
      </c>
      <c r="F11" s="107">
        <v>5461</v>
      </c>
      <c r="G11" s="155">
        <v>5875</v>
      </c>
      <c r="H11" s="161">
        <v>6234</v>
      </c>
      <c r="I11" s="161">
        <v>6533</v>
      </c>
      <c r="J11" s="312">
        <v>7354</v>
      </c>
      <c r="K11" s="313">
        <v>7984</v>
      </c>
      <c r="L11" s="313">
        <v>8015</v>
      </c>
      <c r="M11" s="313">
        <v>7787</v>
      </c>
      <c r="N11" s="313">
        <v>7517</v>
      </c>
      <c r="O11" s="433">
        <v>7374</v>
      </c>
      <c r="P11" s="459">
        <v>6669</v>
      </c>
      <c r="Q11" s="433">
        <v>6244</v>
      </c>
      <c r="R11" s="681">
        <v>6775</v>
      </c>
      <c r="S11" s="783">
        <v>7231</v>
      </c>
      <c r="T11" s="783">
        <v>7568</v>
      </c>
      <c r="U11" s="818">
        <v>7550</v>
      </c>
    </row>
    <row r="12" spans="1:21" ht="18.95" customHeight="1" x14ac:dyDescent="0.25">
      <c r="A12" s="2" t="s">
        <v>6</v>
      </c>
      <c r="B12" s="103">
        <v>984</v>
      </c>
      <c r="C12" s="103">
        <v>860</v>
      </c>
      <c r="D12" s="109">
        <v>889</v>
      </c>
      <c r="E12" s="109">
        <v>719</v>
      </c>
      <c r="F12" s="109">
        <v>686</v>
      </c>
      <c r="G12" s="154">
        <v>651</v>
      </c>
      <c r="H12" s="160">
        <v>602</v>
      </c>
      <c r="I12" s="160">
        <v>553</v>
      </c>
      <c r="J12" s="310">
        <v>457</v>
      </c>
      <c r="K12" s="311">
        <v>434</v>
      </c>
      <c r="L12" s="311">
        <v>377</v>
      </c>
      <c r="M12" s="525">
        <v>396</v>
      </c>
      <c r="N12" s="525">
        <v>353</v>
      </c>
      <c r="O12" s="528">
        <v>369</v>
      </c>
      <c r="P12" s="527">
        <v>371</v>
      </c>
      <c r="Q12" s="537">
        <v>370</v>
      </c>
      <c r="R12" s="721">
        <v>365</v>
      </c>
      <c r="S12" s="775">
        <v>349</v>
      </c>
      <c r="T12" s="775">
        <v>308</v>
      </c>
      <c r="U12" s="725">
        <v>326</v>
      </c>
    </row>
    <row r="13" spans="1:21" ht="18.95" customHeight="1" x14ac:dyDescent="0.25">
      <c r="A13" s="2" t="s">
        <v>7</v>
      </c>
      <c r="B13" s="103">
        <v>784</v>
      </c>
      <c r="C13" s="103">
        <v>735</v>
      </c>
      <c r="D13" s="109">
        <v>716</v>
      </c>
      <c r="E13" s="109">
        <v>590</v>
      </c>
      <c r="F13" s="109">
        <v>545</v>
      </c>
      <c r="G13" s="154">
        <v>522</v>
      </c>
      <c r="H13" s="160">
        <v>491</v>
      </c>
      <c r="I13" s="160">
        <v>456</v>
      </c>
      <c r="J13" s="310">
        <v>392</v>
      </c>
      <c r="K13" s="311">
        <v>363</v>
      </c>
      <c r="L13" s="311">
        <v>314</v>
      </c>
      <c r="M13" s="311">
        <v>324</v>
      </c>
      <c r="N13" s="311">
        <v>299</v>
      </c>
      <c r="O13" s="427">
        <v>313</v>
      </c>
      <c r="P13" s="460">
        <v>318</v>
      </c>
      <c r="Q13" s="537">
        <v>322</v>
      </c>
      <c r="R13" s="721">
        <v>314</v>
      </c>
      <c r="S13" s="775">
        <v>290</v>
      </c>
      <c r="T13" s="775">
        <v>263</v>
      </c>
      <c r="U13" s="725">
        <v>269</v>
      </c>
    </row>
    <row r="14" spans="1:21" ht="18.95" customHeight="1" x14ac:dyDescent="0.25">
      <c r="A14" s="2" t="s">
        <v>8</v>
      </c>
      <c r="B14" s="63">
        <v>15867</v>
      </c>
      <c r="C14" s="63">
        <v>15776</v>
      </c>
      <c r="D14" s="108">
        <v>15497</v>
      </c>
      <c r="E14" s="108">
        <v>15642</v>
      </c>
      <c r="F14" s="108">
        <v>16507</v>
      </c>
      <c r="G14" s="156">
        <v>17809</v>
      </c>
      <c r="H14" s="162">
        <v>17902</v>
      </c>
      <c r="I14" s="162">
        <v>17910</v>
      </c>
      <c r="J14" s="314">
        <v>18367</v>
      </c>
      <c r="K14" s="165">
        <v>19515</v>
      </c>
      <c r="L14" s="165">
        <v>19304</v>
      </c>
      <c r="M14" s="165">
        <v>18451</v>
      </c>
      <c r="N14" s="165">
        <v>18144</v>
      </c>
      <c r="O14" s="162">
        <v>18556</v>
      </c>
      <c r="P14" s="165">
        <v>18590</v>
      </c>
      <c r="Q14" s="692">
        <v>15368</v>
      </c>
      <c r="R14" s="693">
        <v>14400</v>
      </c>
      <c r="S14" s="775">
        <v>13480</v>
      </c>
      <c r="T14" s="775">
        <v>13285</v>
      </c>
      <c r="U14" s="725">
        <f>SUM(U16:U19)</f>
        <v>12465</v>
      </c>
    </row>
    <row r="15" spans="1:21" ht="13.5" customHeight="1" x14ac:dyDescent="0.25">
      <c r="A15" s="91" t="s">
        <v>66</v>
      </c>
      <c r="B15" s="104"/>
      <c r="C15" s="62"/>
      <c r="D15" s="107"/>
      <c r="E15" s="107"/>
      <c r="F15" s="107"/>
      <c r="G15" s="155"/>
      <c r="H15" s="161"/>
      <c r="I15" s="161"/>
      <c r="J15" s="312"/>
      <c r="K15" s="315"/>
      <c r="L15" s="315"/>
      <c r="M15" s="315"/>
      <c r="N15" s="315"/>
      <c r="O15" s="428"/>
      <c r="P15" s="460"/>
      <c r="Q15" s="537"/>
      <c r="R15" s="721"/>
      <c r="S15" s="775"/>
      <c r="T15" s="775"/>
      <c r="U15" s="725"/>
    </row>
    <row r="16" spans="1:21" ht="18.95" customHeight="1" x14ac:dyDescent="0.25">
      <c r="A16" s="3" t="s">
        <v>9</v>
      </c>
      <c r="B16" s="105">
        <v>285</v>
      </c>
      <c r="C16" s="62">
        <v>237</v>
      </c>
      <c r="D16" s="107">
        <v>245</v>
      </c>
      <c r="E16" s="107">
        <v>245</v>
      </c>
      <c r="F16" s="107">
        <v>237</v>
      </c>
      <c r="G16" s="155">
        <v>233</v>
      </c>
      <c r="H16" s="161">
        <v>220</v>
      </c>
      <c r="I16" s="161">
        <v>212</v>
      </c>
      <c r="J16" s="312">
        <v>199</v>
      </c>
      <c r="K16" s="311">
        <v>223</v>
      </c>
      <c r="L16" s="311">
        <v>204</v>
      </c>
      <c r="M16" s="311">
        <v>199</v>
      </c>
      <c r="N16" s="313">
        <v>214</v>
      </c>
      <c r="O16" s="562">
        <v>251</v>
      </c>
      <c r="P16" s="459">
        <v>245</v>
      </c>
      <c r="Q16" s="433">
        <v>224</v>
      </c>
      <c r="R16" s="681">
        <v>201</v>
      </c>
      <c r="S16" s="783">
        <v>196</v>
      </c>
      <c r="T16" s="783">
        <v>214</v>
      </c>
      <c r="U16" s="818">
        <v>212</v>
      </c>
    </row>
    <row r="17" spans="1:25" ht="18.95" customHeight="1" x14ac:dyDescent="0.25">
      <c r="A17" s="3" t="s">
        <v>10</v>
      </c>
      <c r="B17" s="105">
        <v>10578</v>
      </c>
      <c r="C17" s="62">
        <v>10436</v>
      </c>
      <c r="D17" s="107">
        <v>10151</v>
      </c>
      <c r="E17" s="107">
        <v>9051</v>
      </c>
      <c r="F17" s="107">
        <v>8853</v>
      </c>
      <c r="G17" s="155">
        <v>9001</v>
      </c>
      <c r="H17" s="161">
        <v>8672</v>
      </c>
      <c r="I17" s="161">
        <v>8300</v>
      </c>
      <c r="J17" s="312">
        <v>7985</v>
      </c>
      <c r="K17" s="311">
        <v>7874</v>
      </c>
      <c r="L17" s="311">
        <v>7681</v>
      </c>
      <c r="M17" s="311">
        <v>7275</v>
      </c>
      <c r="N17" s="313">
        <v>7110</v>
      </c>
      <c r="O17" s="562">
        <v>7208</v>
      </c>
      <c r="P17" s="459">
        <v>7023</v>
      </c>
      <c r="Q17" s="433">
        <v>5542</v>
      </c>
      <c r="R17" s="681">
        <v>5244</v>
      </c>
      <c r="S17" s="783">
        <v>4888</v>
      </c>
      <c r="T17" s="783">
        <v>4711</v>
      </c>
      <c r="U17" s="818">
        <v>4460</v>
      </c>
    </row>
    <row r="18" spans="1:25" ht="18.95" customHeight="1" x14ac:dyDescent="0.25">
      <c r="A18" s="134" t="s">
        <v>11</v>
      </c>
      <c r="B18" s="105">
        <v>5004</v>
      </c>
      <c r="C18" s="135">
        <v>5103</v>
      </c>
      <c r="D18" s="136">
        <v>5101</v>
      </c>
      <c r="E18" s="136">
        <v>6346</v>
      </c>
      <c r="F18" s="136">
        <v>7142</v>
      </c>
      <c r="G18" s="157">
        <v>8217</v>
      </c>
      <c r="H18" s="163">
        <v>8618</v>
      </c>
      <c r="I18" s="163">
        <v>8992</v>
      </c>
      <c r="J18" s="316">
        <v>9755</v>
      </c>
      <c r="K18" s="311">
        <v>10936</v>
      </c>
      <c r="L18" s="311">
        <v>10923</v>
      </c>
      <c r="M18" s="311">
        <v>10441</v>
      </c>
      <c r="N18" s="313">
        <v>10310</v>
      </c>
      <c r="O18" s="562">
        <v>10546</v>
      </c>
      <c r="P18" s="459">
        <v>10781</v>
      </c>
      <c r="Q18" s="433">
        <v>9147</v>
      </c>
      <c r="R18" s="681">
        <v>8538</v>
      </c>
      <c r="S18" s="783">
        <v>7990</v>
      </c>
      <c r="T18" s="783">
        <v>7951</v>
      </c>
      <c r="U18" s="818">
        <v>7408</v>
      </c>
    </row>
    <row r="19" spans="1:25" ht="18.95" customHeight="1" thickBot="1" x14ac:dyDescent="0.3">
      <c r="A19" s="117" t="s">
        <v>249</v>
      </c>
      <c r="B19" s="106"/>
      <c r="C19" s="118"/>
      <c r="D19" s="119"/>
      <c r="E19" s="119"/>
      <c r="F19" s="119">
        <v>275</v>
      </c>
      <c r="G19" s="158">
        <v>358</v>
      </c>
      <c r="H19" s="164">
        <v>392</v>
      </c>
      <c r="I19" s="164">
        <v>406</v>
      </c>
      <c r="J19" s="317">
        <v>428</v>
      </c>
      <c r="K19" s="318">
        <v>482</v>
      </c>
      <c r="L19" s="318">
        <v>496</v>
      </c>
      <c r="M19" s="318">
        <v>536</v>
      </c>
      <c r="N19" s="563">
        <v>510</v>
      </c>
      <c r="O19" s="564">
        <v>551</v>
      </c>
      <c r="P19" s="565">
        <v>541</v>
      </c>
      <c r="Q19" s="566">
        <v>455</v>
      </c>
      <c r="R19" s="682">
        <v>417</v>
      </c>
      <c r="S19" s="784">
        <v>406</v>
      </c>
      <c r="T19" s="784">
        <v>409</v>
      </c>
      <c r="U19" s="819">
        <v>385</v>
      </c>
    </row>
    <row r="20" spans="1:25" ht="18" customHeight="1" x14ac:dyDescent="0.25">
      <c r="A20" s="87" t="s">
        <v>229</v>
      </c>
      <c r="B20" s="88"/>
    </row>
    <row r="21" spans="1:25" ht="18" customHeight="1" x14ac:dyDescent="0.25">
      <c r="A21" s="88" t="s">
        <v>230</v>
      </c>
      <c r="B21" s="88"/>
    </row>
    <row r="22" spans="1:25" ht="18" customHeight="1" x14ac:dyDescent="0.25">
      <c r="A22" s="703" t="s">
        <v>246</v>
      </c>
      <c r="B22" s="88"/>
    </row>
    <row r="23" spans="1:25" ht="18" customHeight="1" x14ac:dyDescent="0.25">
      <c r="A23" s="88" t="s">
        <v>213</v>
      </c>
      <c r="B23" s="88"/>
    </row>
    <row r="24" spans="1:25" ht="18" customHeight="1" x14ac:dyDescent="0.25">
      <c r="A24" s="88" t="s">
        <v>248</v>
      </c>
      <c r="B24" s="88"/>
    </row>
    <row r="25" spans="1:25" ht="18" customHeight="1" x14ac:dyDescent="0.25">
      <c r="A25" s="137" t="s">
        <v>253</v>
      </c>
      <c r="B25" s="88"/>
    </row>
    <row r="26" spans="1:25" ht="18" customHeight="1" x14ac:dyDescent="0.25">
      <c r="A26" s="88" t="s">
        <v>79</v>
      </c>
      <c r="B26" s="88"/>
      <c r="S26" s="416"/>
      <c r="T26" s="416"/>
      <c r="U26" s="416"/>
    </row>
    <row r="27" spans="1:25" ht="9.75" customHeight="1" x14ac:dyDescent="0.25">
      <c r="A27" s="88"/>
      <c r="B27" s="88"/>
      <c r="S27" s="416"/>
      <c r="T27" s="416"/>
      <c r="U27" s="416"/>
    </row>
    <row r="28" spans="1:25" ht="29.45" customHeight="1" thickBot="1" x14ac:dyDescent="0.3">
      <c r="A28" s="848" t="s">
        <v>272</v>
      </c>
      <c r="B28" s="848"/>
      <c r="C28" s="848"/>
      <c r="D28" s="848"/>
      <c r="E28" s="848"/>
      <c r="F28" s="848"/>
      <c r="G28" s="848"/>
      <c r="H28" s="848"/>
      <c r="I28" s="848"/>
      <c r="J28" s="848"/>
      <c r="K28" s="848"/>
      <c r="L28" s="848"/>
      <c r="M28" s="848"/>
      <c r="N28" s="848"/>
      <c r="O28" s="848"/>
      <c r="P28" s="848"/>
      <c r="Q28" s="848"/>
      <c r="R28" s="848"/>
      <c r="S28" s="848"/>
      <c r="T28" s="848"/>
      <c r="U28" s="848"/>
    </row>
    <row r="29" spans="1:25" ht="17.45" customHeight="1" thickBot="1" x14ac:dyDescent="0.3">
      <c r="A29" s="843" t="s">
        <v>2</v>
      </c>
      <c r="B29" s="101"/>
      <c r="C29" s="140" t="s">
        <v>12</v>
      </c>
      <c r="D29" s="141"/>
      <c r="E29" s="141"/>
      <c r="F29" s="141"/>
      <c r="G29" s="845" t="s">
        <v>222</v>
      </c>
      <c r="H29" s="846"/>
      <c r="I29" s="846"/>
      <c r="J29" s="846"/>
      <c r="K29" s="846"/>
      <c r="L29" s="846"/>
      <c r="M29" s="846"/>
      <c r="N29" s="846"/>
      <c r="O29" s="846"/>
      <c r="P29" s="846"/>
      <c r="Q29" s="846"/>
      <c r="R29" s="846"/>
      <c r="S29" s="846"/>
      <c r="T29" s="846"/>
      <c r="U29" s="847"/>
    </row>
    <row r="30" spans="1:25" ht="40.15" customHeight="1" thickBot="1" x14ac:dyDescent="0.3">
      <c r="A30" s="844"/>
      <c r="B30" s="64" t="s">
        <v>19</v>
      </c>
      <c r="C30" s="66" t="s">
        <v>0</v>
      </c>
      <c r="D30" s="67" t="s">
        <v>1</v>
      </c>
      <c r="E30" s="67" t="s">
        <v>13</v>
      </c>
      <c r="F30" s="67" t="s">
        <v>55</v>
      </c>
      <c r="G30" s="128" t="s">
        <v>15</v>
      </c>
      <c r="H30" s="229" t="s">
        <v>53</v>
      </c>
      <c r="I30" s="304" t="s">
        <v>61</v>
      </c>
      <c r="J30" s="325" t="s">
        <v>75</v>
      </c>
      <c r="K30" s="326" t="s">
        <v>82</v>
      </c>
      <c r="L30" s="326" t="s">
        <v>97</v>
      </c>
      <c r="M30" s="326" t="s">
        <v>102</v>
      </c>
      <c r="N30" s="326" t="s">
        <v>119</v>
      </c>
      <c r="O30" s="438" t="s">
        <v>125</v>
      </c>
      <c r="P30" s="438" t="s">
        <v>132</v>
      </c>
      <c r="Q30" s="437" t="s">
        <v>206</v>
      </c>
      <c r="R30" s="437" t="s">
        <v>209</v>
      </c>
      <c r="S30" s="437" t="s">
        <v>235</v>
      </c>
      <c r="T30" s="437" t="s">
        <v>274</v>
      </c>
      <c r="U30" s="327" t="s">
        <v>273</v>
      </c>
      <c r="X30" s="766"/>
      <c r="Y30" s="768"/>
    </row>
    <row r="31" spans="1:25" ht="42.75" customHeight="1" x14ac:dyDescent="0.25">
      <c r="A31" s="14" t="s">
        <v>67</v>
      </c>
      <c r="B31" s="110">
        <v>982.65</v>
      </c>
      <c r="C31" s="110">
        <v>1190.5700000000002</v>
      </c>
      <c r="D31" s="114">
        <v>1583.1</v>
      </c>
      <c r="E31" s="114">
        <v>2047.8</v>
      </c>
      <c r="F31" s="115">
        <v>2208.3999999999996</v>
      </c>
      <c r="G31" s="166">
        <v>2484.4</v>
      </c>
      <c r="H31" s="168">
        <v>2592.9</v>
      </c>
      <c r="I31" s="261">
        <v>2918.1</v>
      </c>
      <c r="J31" s="337">
        <v>3486.2</v>
      </c>
      <c r="K31" s="330">
        <v>4129</v>
      </c>
      <c r="L31" s="330">
        <v>4459.1000000000004</v>
      </c>
      <c r="M31" s="330">
        <v>4761.8</v>
      </c>
      <c r="N31" s="330">
        <v>5685.01</v>
      </c>
      <c r="O31" s="429">
        <v>6612.26</v>
      </c>
      <c r="P31" s="331">
        <v>7170.8</v>
      </c>
      <c r="Q31" s="429">
        <v>14096.082</v>
      </c>
      <c r="R31" s="429">
        <v>15359.561999999998</v>
      </c>
      <c r="S31" s="772">
        <v>16809.62368497</v>
      </c>
      <c r="T31" s="772">
        <v>18555.797414199995</v>
      </c>
      <c r="U31" s="762">
        <v>25050.740068230007</v>
      </c>
    </row>
    <row r="32" spans="1:25" ht="33.75" customHeight="1" x14ac:dyDescent="0.25">
      <c r="A32" s="14" t="s">
        <v>21</v>
      </c>
      <c r="B32" s="112">
        <v>190.14000000000001</v>
      </c>
      <c r="C32" s="110">
        <v>209.6</v>
      </c>
      <c r="D32" s="114">
        <v>325.3</v>
      </c>
      <c r="E32" s="114">
        <v>422</v>
      </c>
      <c r="F32" s="115">
        <v>451.2</v>
      </c>
      <c r="G32" s="166">
        <v>499.4</v>
      </c>
      <c r="H32" s="168">
        <v>521.29999999999995</v>
      </c>
      <c r="I32" s="261">
        <v>584.5</v>
      </c>
      <c r="J32" s="305">
        <v>639.4</v>
      </c>
      <c r="K32" s="151">
        <v>687.8</v>
      </c>
      <c r="L32" s="151">
        <v>722</v>
      </c>
      <c r="M32" s="151">
        <v>778.8</v>
      </c>
      <c r="N32" s="151">
        <v>844.2</v>
      </c>
      <c r="O32" s="334">
        <v>885.5</v>
      </c>
      <c r="P32" s="332">
        <v>893.8</v>
      </c>
      <c r="Q32" s="334">
        <v>1454.1489999999999</v>
      </c>
      <c r="R32" s="334">
        <v>1482.0344</v>
      </c>
      <c r="S32" s="773">
        <v>1525.78742605</v>
      </c>
      <c r="T32" s="773">
        <v>1588.694982</v>
      </c>
      <c r="U32" s="763">
        <v>2024.2165259999999</v>
      </c>
    </row>
    <row r="33" spans="1:21" ht="42.75" customHeight="1" x14ac:dyDescent="0.25">
      <c r="A33" s="14" t="s">
        <v>22</v>
      </c>
      <c r="B33" s="112">
        <v>170.72</v>
      </c>
      <c r="C33" s="110">
        <v>189.17999999999998</v>
      </c>
      <c r="D33" s="114">
        <v>302.3</v>
      </c>
      <c r="E33" s="114">
        <v>430.1</v>
      </c>
      <c r="F33" s="115">
        <v>484.9</v>
      </c>
      <c r="G33" s="166">
        <v>568.30000000000007</v>
      </c>
      <c r="H33" s="168">
        <v>615.70000000000005</v>
      </c>
      <c r="I33" s="261">
        <v>717.6</v>
      </c>
      <c r="J33" s="305">
        <v>867.2</v>
      </c>
      <c r="K33" s="151">
        <v>995.3</v>
      </c>
      <c r="L33" s="151">
        <v>1061.9000000000001</v>
      </c>
      <c r="M33" s="332">
        <v>1125.9000000000001</v>
      </c>
      <c r="N33" s="332">
        <v>1214.2</v>
      </c>
      <c r="O33" s="334">
        <v>1312.3</v>
      </c>
      <c r="P33" s="332">
        <v>1335.5</v>
      </c>
      <c r="Q33" s="334">
        <v>2321.9949999999999</v>
      </c>
      <c r="R33" s="334">
        <v>2558.6148999999996</v>
      </c>
      <c r="S33" s="773">
        <v>2706.1666149899997</v>
      </c>
      <c r="T33" s="773">
        <v>2926.5452278500002</v>
      </c>
      <c r="U33" s="763">
        <v>3714.1450459900002</v>
      </c>
    </row>
    <row r="34" spans="1:21" ht="35.25" customHeight="1" thickBot="1" x14ac:dyDescent="0.3">
      <c r="A34" s="811" t="s">
        <v>243</v>
      </c>
      <c r="B34" s="113">
        <v>4.9400000000000004</v>
      </c>
      <c r="C34" s="111">
        <v>5.8100000000000005</v>
      </c>
      <c r="D34" s="116">
        <v>7.4</v>
      </c>
      <c r="E34" s="116">
        <v>10.9</v>
      </c>
      <c r="F34" s="116">
        <v>10.199999999999999</v>
      </c>
      <c r="G34" s="167">
        <v>13</v>
      </c>
      <c r="H34" s="169">
        <v>11.100000000000001</v>
      </c>
      <c r="I34" s="262">
        <v>14.4</v>
      </c>
      <c r="J34" s="306">
        <v>14.1</v>
      </c>
      <c r="K34" s="328">
        <v>14.6</v>
      </c>
      <c r="L34" s="152">
        <v>14.9</v>
      </c>
      <c r="M34" s="333">
        <v>20.7</v>
      </c>
      <c r="N34" s="333">
        <v>22.1</v>
      </c>
      <c r="O34" s="430">
        <v>23.4</v>
      </c>
      <c r="P34" s="333">
        <v>24.299999999999997</v>
      </c>
      <c r="Q34" s="430">
        <v>35.523999999999994</v>
      </c>
      <c r="R34" s="430">
        <v>35.290300000000002</v>
      </c>
      <c r="S34" s="774">
        <v>34.803049000000001</v>
      </c>
      <c r="T34" s="774">
        <v>36.762396000000003</v>
      </c>
      <c r="U34" s="764">
        <v>41.064454999999995</v>
      </c>
    </row>
    <row r="35" spans="1:21" ht="18.75" x14ac:dyDescent="0.25">
      <c r="A35" s="86" t="s">
        <v>147</v>
      </c>
      <c r="B35" s="87"/>
    </row>
    <row r="36" spans="1:21" ht="18.75" customHeight="1" x14ac:dyDescent="0.25">
      <c r="A36" s="86" t="s">
        <v>244</v>
      </c>
      <c r="B36" s="87"/>
    </row>
    <row r="37" spans="1:21" ht="16.149999999999999" customHeight="1" x14ac:dyDescent="0.25">
      <c r="A37" s="87" t="s">
        <v>80</v>
      </c>
    </row>
    <row r="39" spans="1:21" ht="18.75" x14ac:dyDescent="0.25">
      <c r="A39" s="86"/>
    </row>
  </sheetData>
  <mergeCells count="5">
    <mergeCell ref="A3:A4"/>
    <mergeCell ref="A29:A30"/>
    <mergeCell ref="C3:U3"/>
    <mergeCell ref="G29:U29"/>
    <mergeCell ref="A28:U28"/>
  </mergeCells>
  <phoneticPr fontId="0" type="noConversion"/>
  <pageMargins left="0.59055118110236204" right="0.35433070866141703" top="0.65" bottom="0" header="0.45" footer="0"/>
  <pageSetup paperSize="9" orientation="portrait" r:id="rId1"/>
  <headerFooter alignWithMargins="0">
    <oddHeader>&amp;C- 13 -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Z37"/>
  <sheetViews>
    <sheetView zoomScaleNormal="100" workbookViewId="0"/>
  </sheetViews>
  <sheetFormatPr defaultRowHeight="24.95" customHeight="1" x14ac:dyDescent="0.25"/>
  <cols>
    <col min="1" max="1" width="28.75" style="4" customWidth="1"/>
    <col min="2" max="2" width="8.375" style="4" hidden="1" customWidth="1"/>
    <col min="3" max="6" width="8.875" style="4" hidden="1" customWidth="1"/>
    <col min="7" max="7" width="9.125" style="4" hidden="1" customWidth="1"/>
    <col min="8" max="8" width="8.875" style="4" hidden="1" customWidth="1"/>
    <col min="9" max="9" width="0" style="4" hidden="1" customWidth="1"/>
    <col min="10" max="10" width="8.5" style="4" hidden="1" customWidth="1"/>
    <col min="11" max="16" width="10.625" style="4" hidden="1" customWidth="1"/>
    <col min="17" max="18" width="10.625" style="4" customWidth="1"/>
    <col min="19" max="21" width="11.25" customWidth="1"/>
    <col min="22" max="23" width="9" style="4"/>
    <col min="24" max="24" width="12.125" style="4" bestFit="1" customWidth="1"/>
    <col min="25" max="25" width="9" style="4"/>
    <col min="26" max="26" width="13.75" style="4" customWidth="1"/>
    <col min="27" max="16384" width="9" style="4"/>
  </cols>
  <sheetData>
    <row r="1" spans="1:22" ht="21" customHeight="1" x14ac:dyDescent="0.25">
      <c r="A1" s="72" t="s">
        <v>129</v>
      </c>
    </row>
    <row r="2" spans="1:22" ht="15.75" customHeight="1" thickBot="1" x14ac:dyDescent="0.3">
      <c r="A2" s="322" t="s">
        <v>269</v>
      </c>
      <c r="S2" s="4"/>
      <c r="T2" s="4"/>
      <c r="U2" s="4"/>
    </row>
    <row r="3" spans="1:22" ht="16.149999999999999" customHeight="1" thickBot="1" x14ac:dyDescent="0.3">
      <c r="A3" s="843" t="s">
        <v>2</v>
      </c>
      <c r="B3" s="68"/>
      <c r="C3" s="845" t="s">
        <v>16</v>
      </c>
      <c r="D3" s="846"/>
      <c r="E3" s="846"/>
      <c r="F3" s="846"/>
      <c r="G3" s="846"/>
      <c r="H3" s="846"/>
      <c r="I3" s="846"/>
      <c r="J3" s="846"/>
      <c r="K3" s="846"/>
      <c r="L3" s="846"/>
      <c r="M3" s="846"/>
      <c r="N3" s="846"/>
      <c r="O3" s="846"/>
      <c r="P3" s="846"/>
      <c r="Q3" s="846"/>
      <c r="R3" s="846"/>
      <c r="S3" s="846"/>
      <c r="T3" s="846"/>
      <c r="U3" s="847"/>
    </row>
    <row r="4" spans="1:22" ht="32.25" thickBot="1" x14ac:dyDescent="0.3">
      <c r="A4" s="844"/>
      <c r="B4" s="69">
        <v>34851</v>
      </c>
      <c r="C4" s="65">
        <v>35217</v>
      </c>
      <c r="D4" s="65">
        <v>35582</v>
      </c>
      <c r="E4" s="65">
        <v>36312</v>
      </c>
      <c r="F4" s="65">
        <v>36678</v>
      </c>
      <c r="G4" s="153" t="s">
        <v>63</v>
      </c>
      <c r="H4" s="253" t="s">
        <v>54</v>
      </c>
      <c r="I4" s="253" t="s">
        <v>62</v>
      </c>
      <c r="J4" s="253" t="s">
        <v>76</v>
      </c>
      <c r="K4" s="254" t="s">
        <v>84</v>
      </c>
      <c r="L4" s="255" t="s">
        <v>98</v>
      </c>
      <c r="M4" s="263" t="s">
        <v>103</v>
      </c>
      <c r="N4" s="184" t="s">
        <v>118</v>
      </c>
      <c r="O4" s="434" t="s">
        <v>134</v>
      </c>
      <c r="P4" s="436" t="s">
        <v>133</v>
      </c>
      <c r="Q4" s="431" t="s">
        <v>207</v>
      </c>
      <c r="R4" s="431" t="s">
        <v>214</v>
      </c>
      <c r="S4" s="431" t="s">
        <v>234</v>
      </c>
      <c r="T4" s="431" t="s">
        <v>271</v>
      </c>
      <c r="U4" s="321" t="s">
        <v>270</v>
      </c>
    </row>
    <row r="5" spans="1:22" ht="30" customHeight="1" x14ac:dyDescent="0.25">
      <c r="A5" s="13" t="s">
        <v>17</v>
      </c>
      <c r="B5" s="7">
        <v>99216</v>
      </c>
      <c r="C5" s="7">
        <v>101267</v>
      </c>
      <c r="D5" s="6">
        <v>104522</v>
      </c>
      <c r="E5" s="7">
        <v>106650</v>
      </c>
      <c r="F5" s="7">
        <v>108840</v>
      </c>
      <c r="G5" s="170">
        <v>109938</v>
      </c>
      <c r="H5" s="175">
        <v>111541</v>
      </c>
      <c r="I5" s="175">
        <v>112966</v>
      </c>
      <c r="J5" s="323" t="s">
        <v>120</v>
      </c>
      <c r="K5" s="95">
        <v>122723</v>
      </c>
      <c r="L5" s="256">
        <v>127420</v>
      </c>
      <c r="M5" s="418">
        <v>132632</v>
      </c>
      <c r="N5" s="420">
        <v>137762</v>
      </c>
      <c r="O5" s="435">
        <v>149908</v>
      </c>
      <c r="P5" s="461">
        <v>157144</v>
      </c>
      <c r="Q5" s="567">
        <v>192442</v>
      </c>
      <c r="R5" s="716">
        <v>201991</v>
      </c>
      <c r="S5" s="785">
        <v>210303</v>
      </c>
      <c r="T5" s="785">
        <v>219053</v>
      </c>
      <c r="U5" s="723">
        <v>227558</v>
      </c>
    </row>
    <row r="6" spans="1:22" ht="16.5" customHeight="1" x14ac:dyDescent="0.25">
      <c r="A6" s="3" t="s">
        <v>64</v>
      </c>
      <c r="B6" s="7"/>
      <c r="C6" s="7"/>
      <c r="D6" s="6"/>
      <c r="E6" s="7"/>
      <c r="F6" s="7"/>
      <c r="G6" s="170"/>
      <c r="H6" s="175"/>
      <c r="I6" s="175"/>
      <c r="J6" s="175"/>
      <c r="K6" s="95"/>
      <c r="L6" s="256"/>
      <c r="M6" s="256"/>
      <c r="N6" s="175"/>
      <c r="O6" s="435"/>
      <c r="P6" s="461"/>
      <c r="Q6" s="567"/>
      <c r="R6" s="717"/>
      <c r="S6" s="785"/>
      <c r="T6" s="785"/>
      <c r="U6" s="723"/>
    </row>
    <row r="7" spans="1:22" s="5" customFormat="1" ht="20.25" customHeight="1" x14ac:dyDescent="0.25">
      <c r="A7" s="3" t="s">
        <v>65</v>
      </c>
      <c r="B7" s="8">
        <v>9182</v>
      </c>
      <c r="C7" s="8">
        <v>9699</v>
      </c>
      <c r="D7" s="9">
        <v>10743</v>
      </c>
      <c r="E7" s="8">
        <v>11401</v>
      </c>
      <c r="F7" s="8">
        <v>12735</v>
      </c>
      <c r="G7" s="171">
        <v>13485</v>
      </c>
      <c r="H7" s="176">
        <v>14425</v>
      </c>
      <c r="I7" s="176">
        <v>15158</v>
      </c>
      <c r="J7" s="176">
        <v>16114</v>
      </c>
      <c r="K7" s="232">
        <v>16637</v>
      </c>
      <c r="L7" s="257">
        <v>16900</v>
      </c>
      <c r="M7" s="462">
        <v>16412</v>
      </c>
      <c r="N7" s="185">
        <v>15915</v>
      </c>
      <c r="O7" s="439">
        <v>16230</v>
      </c>
      <c r="P7" s="463">
        <v>15817</v>
      </c>
      <c r="Q7" s="568">
        <v>15200</v>
      </c>
      <c r="R7" s="573">
        <v>15273</v>
      </c>
      <c r="S7" s="786">
        <v>15167</v>
      </c>
      <c r="T7" s="786">
        <v>15956</v>
      </c>
      <c r="U7" s="820">
        <v>16363</v>
      </c>
    </row>
    <row r="8" spans="1:22" ht="21" customHeight="1" x14ac:dyDescent="0.25">
      <c r="A8" s="2" t="s">
        <v>4</v>
      </c>
      <c r="B8" s="7">
        <v>19368</v>
      </c>
      <c r="C8" s="7">
        <v>19626</v>
      </c>
      <c r="D8" s="6">
        <v>20112</v>
      </c>
      <c r="E8" s="7">
        <v>20813</v>
      </c>
      <c r="F8" s="7">
        <v>20973</v>
      </c>
      <c r="G8" s="170">
        <v>21794</v>
      </c>
      <c r="H8" s="175">
        <v>22134</v>
      </c>
      <c r="I8" s="175">
        <v>22504</v>
      </c>
      <c r="J8" s="175">
        <v>22306</v>
      </c>
      <c r="K8" s="95">
        <v>22589</v>
      </c>
      <c r="L8" s="256">
        <v>22412</v>
      </c>
      <c r="M8" s="256">
        <v>22213</v>
      </c>
      <c r="N8" s="175">
        <v>22183</v>
      </c>
      <c r="O8" s="435">
        <v>21380</v>
      </c>
      <c r="P8" s="461">
        <v>21086</v>
      </c>
      <c r="Q8" s="567">
        <v>19466</v>
      </c>
      <c r="R8" s="716">
        <v>19126</v>
      </c>
      <c r="S8" s="785">
        <v>18869</v>
      </c>
      <c r="T8" s="785">
        <v>18426</v>
      </c>
      <c r="U8" s="723">
        <v>18053</v>
      </c>
    </row>
    <row r="9" spans="1:22" ht="21" customHeight="1" x14ac:dyDescent="0.25">
      <c r="A9" s="2" t="s">
        <v>5</v>
      </c>
      <c r="B9" s="7">
        <v>15504</v>
      </c>
      <c r="C9" s="7">
        <v>15781</v>
      </c>
      <c r="D9" s="6">
        <v>16988</v>
      </c>
      <c r="E9" s="6">
        <v>18390</v>
      </c>
      <c r="F9" s="7">
        <v>19481</v>
      </c>
      <c r="G9" s="170">
        <v>21456</v>
      </c>
      <c r="H9" s="175">
        <v>22463</v>
      </c>
      <c r="I9" s="175">
        <v>23089</v>
      </c>
      <c r="J9" s="175">
        <v>25001</v>
      </c>
      <c r="K9" s="95">
        <v>26920</v>
      </c>
      <c r="L9" s="256">
        <v>26858</v>
      </c>
      <c r="M9" s="256">
        <v>26541</v>
      </c>
      <c r="N9" s="175">
        <v>26324</v>
      </c>
      <c r="O9" s="435">
        <v>26818</v>
      </c>
      <c r="P9" s="461">
        <v>26158</v>
      </c>
      <c r="Q9" s="567">
        <v>28457</v>
      </c>
      <c r="R9" s="718" t="s">
        <v>245</v>
      </c>
      <c r="S9" s="785">
        <v>31055</v>
      </c>
      <c r="T9" s="785">
        <v>30865</v>
      </c>
      <c r="U9" s="723">
        <v>30549</v>
      </c>
      <c r="V9"/>
    </row>
    <row r="10" spans="1:22" ht="16.5" customHeight="1" x14ac:dyDescent="0.25">
      <c r="A10" s="3" t="s">
        <v>64</v>
      </c>
      <c r="B10" s="7"/>
      <c r="C10" s="7"/>
      <c r="D10" s="6"/>
      <c r="E10" s="7"/>
      <c r="F10" s="7"/>
      <c r="G10" s="170"/>
      <c r="H10" s="175"/>
      <c r="I10" s="175"/>
      <c r="J10" s="175"/>
      <c r="K10" s="95"/>
      <c r="L10" s="256"/>
      <c r="M10" s="256"/>
      <c r="N10" s="175"/>
      <c r="O10" s="435"/>
      <c r="P10" s="461"/>
      <c r="Q10" s="567"/>
      <c r="R10" s="717"/>
      <c r="S10" s="785"/>
      <c r="T10" s="785"/>
      <c r="U10" s="723"/>
    </row>
    <row r="11" spans="1:22" s="5" customFormat="1" ht="21.75" customHeight="1" x14ac:dyDescent="0.25">
      <c r="A11" s="3" t="s">
        <v>247</v>
      </c>
      <c r="B11" s="8">
        <v>3005</v>
      </c>
      <c r="C11" s="8">
        <v>3408</v>
      </c>
      <c r="D11" s="9">
        <v>3838</v>
      </c>
      <c r="E11" s="9">
        <v>4788</v>
      </c>
      <c r="F11" s="9">
        <v>5276</v>
      </c>
      <c r="G11" s="171">
        <v>5691</v>
      </c>
      <c r="H11" s="176">
        <v>6059</v>
      </c>
      <c r="I11" s="176">
        <v>6371</v>
      </c>
      <c r="J11" s="176">
        <v>7077</v>
      </c>
      <c r="K11" s="232">
        <v>7655</v>
      </c>
      <c r="L11" s="257">
        <v>7661</v>
      </c>
      <c r="M11" s="462">
        <v>7452</v>
      </c>
      <c r="N11" s="185">
        <v>7237</v>
      </c>
      <c r="O11" s="439">
        <v>7119</v>
      </c>
      <c r="P11" s="463">
        <v>6448</v>
      </c>
      <c r="Q11" s="568">
        <v>5855</v>
      </c>
      <c r="R11" s="573">
        <v>6327</v>
      </c>
      <c r="S11" s="786">
        <v>6750</v>
      </c>
      <c r="T11" s="786">
        <v>6998</v>
      </c>
      <c r="U11" s="820">
        <v>6980</v>
      </c>
    </row>
    <row r="12" spans="1:22" ht="20.25" customHeight="1" x14ac:dyDescent="0.25">
      <c r="A12" s="2" t="s">
        <v>6</v>
      </c>
      <c r="B12" s="7">
        <v>778</v>
      </c>
      <c r="C12" s="7">
        <v>680</v>
      </c>
      <c r="D12" s="6">
        <v>708</v>
      </c>
      <c r="E12" s="7">
        <v>563</v>
      </c>
      <c r="F12" s="7">
        <v>546</v>
      </c>
      <c r="G12" s="170">
        <v>512</v>
      </c>
      <c r="H12" s="175">
        <v>469</v>
      </c>
      <c r="I12" s="175">
        <v>440</v>
      </c>
      <c r="J12" s="175">
        <v>370</v>
      </c>
      <c r="K12" s="95">
        <v>349</v>
      </c>
      <c r="L12" s="256">
        <v>310</v>
      </c>
      <c r="M12" s="256">
        <v>330</v>
      </c>
      <c r="N12" s="175">
        <v>305</v>
      </c>
      <c r="O12" s="435">
        <v>319</v>
      </c>
      <c r="P12" s="461">
        <v>324</v>
      </c>
      <c r="Q12" s="567">
        <v>332</v>
      </c>
      <c r="R12" s="716">
        <v>331</v>
      </c>
      <c r="S12" s="785">
        <v>314</v>
      </c>
      <c r="T12" s="785">
        <v>279</v>
      </c>
      <c r="U12" s="723">
        <v>292</v>
      </c>
    </row>
    <row r="13" spans="1:22" ht="20.25" customHeight="1" x14ac:dyDescent="0.25">
      <c r="A13" s="2" t="s">
        <v>7</v>
      </c>
      <c r="B13" s="7">
        <v>632</v>
      </c>
      <c r="C13" s="7">
        <v>591</v>
      </c>
      <c r="D13" s="6">
        <v>579</v>
      </c>
      <c r="E13" s="7">
        <v>471</v>
      </c>
      <c r="F13" s="7">
        <v>438</v>
      </c>
      <c r="G13" s="170">
        <v>415</v>
      </c>
      <c r="H13" s="175">
        <v>386</v>
      </c>
      <c r="I13" s="175">
        <v>359</v>
      </c>
      <c r="J13" s="175">
        <v>313</v>
      </c>
      <c r="K13" s="95">
        <v>287</v>
      </c>
      <c r="L13" s="256">
        <v>255</v>
      </c>
      <c r="M13" s="256">
        <v>269</v>
      </c>
      <c r="N13" s="175">
        <v>260</v>
      </c>
      <c r="O13" s="435">
        <v>275</v>
      </c>
      <c r="P13" s="461">
        <v>280</v>
      </c>
      <c r="Q13" s="567">
        <v>286</v>
      </c>
      <c r="R13" s="716">
        <v>281</v>
      </c>
      <c r="S13" s="785">
        <v>259</v>
      </c>
      <c r="T13" s="785">
        <v>239</v>
      </c>
      <c r="U13" s="723">
        <v>243</v>
      </c>
    </row>
    <row r="14" spans="1:22" ht="20.25" customHeight="1" x14ac:dyDescent="0.25">
      <c r="A14" s="2" t="s">
        <v>8</v>
      </c>
      <c r="B14" s="7">
        <v>15493</v>
      </c>
      <c r="C14" s="25">
        <v>15384</v>
      </c>
      <c r="D14" s="25">
        <v>15093</v>
      </c>
      <c r="E14" s="25">
        <v>15198</v>
      </c>
      <c r="F14" s="25">
        <v>16030</v>
      </c>
      <c r="G14" s="172">
        <v>17307</v>
      </c>
      <c r="H14" s="177">
        <v>17397</v>
      </c>
      <c r="I14" s="177">
        <v>17422</v>
      </c>
      <c r="J14" s="177">
        <v>17840</v>
      </c>
      <c r="K14" s="233">
        <v>18910</v>
      </c>
      <c r="L14" s="258">
        <v>18660</v>
      </c>
      <c r="M14" s="258">
        <v>17767</v>
      </c>
      <c r="N14" s="177">
        <v>17463</v>
      </c>
      <c r="O14" s="233">
        <v>17856</v>
      </c>
      <c r="P14" s="177">
        <v>17902</v>
      </c>
      <c r="Q14" s="692">
        <v>14733</v>
      </c>
      <c r="R14" s="693">
        <v>13807</v>
      </c>
      <c r="S14" s="775">
        <v>12839</v>
      </c>
      <c r="T14" s="775">
        <v>12651</v>
      </c>
      <c r="U14" s="725">
        <f>SUM(U16:U19)</f>
        <v>11846</v>
      </c>
    </row>
    <row r="15" spans="1:22" ht="16.5" customHeight="1" x14ac:dyDescent="0.25">
      <c r="A15" s="91" t="s">
        <v>66</v>
      </c>
      <c r="B15" s="7"/>
      <c r="C15" s="7"/>
      <c r="D15" s="6"/>
      <c r="E15" s="7"/>
      <c r="F15" s="7"/>
      <c r="G15" s="173"/>
      <c r="H15" s="178"/>
      <c r="I15" s="178"/>
      <c r="J15" s="178"/>
      <c r="K15" s="95"/>
      <c r="L15" s="256"/>
      <c r="M15" s="256"/>
      <c r="N15" s="175"/>
      <c r="O15" s="435"/>
      <c r="P15" s="461"/>
      <c r="Q15" s="567"/>
      <c r="R15" s="717"/>
      <c r="S15" s="785"/>
      <c r="T15" s="785"/>
      <c r="U15" s="723"/>
    </row>
    <row r="16" spans="1:22" s="5" customFormat="1" ht="21" customHeight="1" x14ac:dyDescent="0.25">
      <c r="A16" s="3" t="s">
        <v>9</v>
      </c>
      <c r="B16" s="8">
        <v>285</v>
      </c>
      <c r="C16" s="8">
        <v>237</v>
      </c>
      <c r="D16" s="9">
        <v>237</v>
      </c>
      <c r="E16" s="8">
        <v>221</v>
      </c>
      <c r="F16" s="8">
        <v>217</v>
      </c>
      <c r="G16" s="171">
        <v>214</v>
      </c>
      <c r="H16" s="176">
        <v>203</v>
      </c>
      <c r="I16" s="176">
        <v>200</v>
      </c>
      <c r="J16" s="176">
        <v>194</v>
      </c>
      <c r="K16" s="232">
        <v>215</v>
      </c>
      <c r="L16" s="257">
        <v>193</v>
      </c>
      <c r="M16" s="462">
        <v>187</v>
      </c>
      <c r="N16" s="185">
        <v>204</v>
      </c>
      <c r="O16" s="439">
        <v>241</v>
      </c>
      <c r="P16" s="463">
        <v>234</v>
      </c>
      <c r="Q16" s="568">
        <v>212</v>
      </c>
      <c r="R16" s="573">
        <v>193</v>
      </c>
      <c r="S16" s="786">
        <v>188</v>
      </c>
      <c r="T16" s="786">
        <v>205</v>
      </c>
      <c r="U16" s="820">
        <v>199</v>
      </c>
    </row>
    <row r="17" spans="1:26" s="5" customFormat="1" ht="21" customHeight="1" x14ac:dyDescent="0.25">
      <c r="A17" s="3" t="s">
        <v>10</v>
      </c>
      <c r="B17" s="8">
        <v>10304</v>
      </c>
      <c r="C17" s="8">
        <v>10182</v>
      </c>
      <c r="D17" s="9">
        <v>9914</v>
      </c>
      <c r="E17" s="8">
        <v>8834</v>
      </c>
      <c r="F17" s="8">
        <v>8620</v>
      </c>
      <c r="G17" s="171">
        <v>8784</v>
      </c>
      <c r="H17" s="176">
        <v>8463</v>
      </c>
      <c r="I17" s="176">
        <v>8093</v>
      </c>
      <c r="J17" s="176">
        <v>7784</v>
      </c>
      <c r="K17" s="232">
        <v>7661</v>
      </c>
      <c r="L17" s="257">
        <v>7455</v>
      </c>
      <c r="M17" s="462">
        <v>7069</v>
      </c>
      <c r="N17" s="185">
        <v>6923</v>
      </c>
      <c r="O17" s="439">
        <v>6981</v>
      </c>
      <c r="P17" s="463">
        <v>6811</v>
      </c>
      <c r="Q17" s="568">
        <v>5339</v>
      </c>
      <c r="R17" s="573">
        <v>5054</v>
      </c>
      <c r="S17" s="786">
        <v>4686</v>
      </c>
      <c r="T17" s="786">
        <v>4533</v>
      </c>
      <c r="U17" s="820">
        <v>4282</v>
      </c>
    </row>
    <row r="18" spans="1:26" s="5" customFormat="1" ht="21" customHeight="1" x14ac:dyDescent="0.25">
      <c r="A18" s="134" t="s">
        <v>11</v>
      </c>
      <c r="B18" s="8">
        <v>4904</v>
      </c>
      <c r="C18" s="8">
        <v>4965</v>
      </c>
      <c r="D18" s="9">
        <v>4942</v>
      </c>
      <c r="E18" s="8">
        <v>6143</v>
      </c>
      <c r="F18" s="8">
        <v>6926</v>
      </c>
      <c r="G18" s="171">
        <v>7966</v>
      </c>
      <c r="H18" s="176">
        <v>8352</v>
      </c>
      <c r="I18" s="176">
        <v>8735</v>
      </c>
      <c r="J18" s="176">
        <v>9450</v>
      </c>
      <c r="K18" s="232">
        <v>10574</v>
      </c>
      <c r="L18" s="257">
        <v>10537</v>
      </c>
      <c r="M18" s="462">
        <v>10003</v>
      </c>
      <c r="N18" s="185">
        <v>9854</v>
      </c>
      <c r="O18" s="439">
        <v>10112</v>
      </c>
      <c r="P18" s="463">
        <v>10344</v>
      </c>
      <c r="Q18" s="568">
        <v>8756</v>
      </c>
      <c r="R18" s="573">
        <v>8168</v>
      </c>
      <c r="S18" s="786">
        <v>7585</v>
      </c>
      <c r="T18" s="786">
        <v>7531</v>
      </c>
      <c r="U18" s="820">
        <v>7007</v>
      </c>
    </row>
    <row r="19" spans="1:26" s="5" customFormat="1" ht="23.25" customHeight="1" thickBot="1" x14ac:dyDescent="0.3">
      <c r="A19" s="117" t="s">
        <v>249</v>
      </c>
      <c r="B19" s="138"/>
      <c r="C19" s="138"/>
      <c r="D19" s="138"/>
      <c r="E19" s="138"/>
      <c r="F19" s="11">
        <v>267</v>
      </c>
      <c r="G19" s="174">
        <v>343</v>
      </c>
      <c r="H19" s="179">
        <v>379</v>
      </c>
      <c r="I19" s="179">
        <v>394</v>
      </c>
      <c r="J19" s="179">
        <v>412</v>
      </c>
      <c r="K19" s="234">
        <v>460</v>
      </c>
      <c r="L19" s="259">
        <v>475</v>
      </c>
      <c r="M19" s="419">
        <v>508</v>
      </c>
      <c r="N19" s="186">
        <v>482</v>
      </c>
      <c r="O19" s="440">
        <v>522</v>
      </c>
      <c r="P19" s="464">
        <v>513</v>
      </c>
      <c r="Q19" s="569">
        <v>426</v>
      </c>
      <c r="R19" s="719">
        <v>392</v>
      </c>
      <c r="S19" s="787">
        <v>380</v>
      </c>
      <c r="T19" s="787">
        <v>382</v>
      </c>
      <c r="U19" s="821">
        <v>358</v>
      </c>
    </row>
    <row r="20" spans="1:26" ht="18" customHeight="1" x14ac:dyDescent="0.25">
      <c r="A20" s="87" t="s">
        <v>229</v>
      </c>
      <c r="B20" s="89"/>
      <c r="C20" s="89"/>
      <c r="D20" s="89"/>
      <c r="E20" s="89"/>
      <c r="F20" s="89"/>
    </row>
    <row r="21" spans="1:26" ht="16.899999999999999" customHeight="1" x14ac:dyDescent="0.25">
      <c r="A21" s="88" t="s">
        <v>230</v>
      </c>
      <c r="B21" s="89"/>
      <c r="C21" s="89"/>
      <c r="D21" s="89"/>
      <c r="E21" s="89"/>
      <c r="F21" s="89"/>
    </row>
    <row r="22" spans="1:26" ht="16.899999999999999" customHeight="1" x14ac:dyDescent="0.25">
      <c r="A22" s="703" t="s">
        <v>246</v>
      </c>
      <c r="B22" s="89"/>
      <c r="C22" s="89"/>
      <c r="D22" s="89"/>
      <c r="E22" s="89"/>
      <c r="F22" s="89"/>
    </row>
    <row r="23" spans="1:26" ht="16.899999999999999" customHeight="1" x14ac:dyDescent="0.25">
      <c r="A23" s="88" t="s">
        <v>213</v>
      </c>
      <c r="B23" s="89"/>
      <c r="C23" s="89"/>
      <c r="D23" s="89"/>
      <c r="E23" s="89"/>
      <c r="F23" s="89"/>
    </row>
    <row r="24" spans="1:26" ht="18" customHeight="1" x14ac:dyDescent="0.25">
      <c r="A24" s="88" t="s">
        <v>248</v>
      </c>
      <c r="B24" s="89"/>
      <c r="C24" s="89"/>
      <c r="D24" s="89"/>
      <c r="E24" s="89"/>
      <c r="F24" s="89"/>
    </row>
    <row r="25" spans="1:26" ht="18" customHeight="1" x14ac:dyDescent="0.25">
      <c r="A25" s="137" t="s">
        <v>250</v>
      </c>
      <c r="B25" s="89"/>
      <c r="C25" s="89"/>
      <c r="D25" s="89"/>
      <c r="E25" s="89"/>
      <c r="F25" s="89"/>
    </row>
    <row r="26" spans="1:26" ht="13.9" customHeight="1" x14ac:dyDescent="0.25">
      <c r="A26" s="88" t="s">
        <v>79</v>
      </c>
      <c r="B26" s="89"/>
      <c r="C26" s="89"/>
      <c r="D26" s="89"/>
      <c r="E26" s="89"/>
      <c r="F26" s="89"/>
      <c r="S26" s="416"/>
      <c r="T26" s="416"/>
      <c r="U26" s="416"/>
    </row>
    <row r="27" spans="1:26" ht="12" customHeight="1" x14ac:dyDescent="0.25">
      <c r="A27" s="88"/>
      <c r="B27" s="89"/>
      <c r="C27" s="89"/>
      <c r="D27" s="89"/>
      <c r="E27" s="89"/>
      <c r="F27" s="89"/>
      <c r="S27" s="416"/>
      <c r="T27" s="416"/>
      <c r="U27" s="416"/>
    </row>
    <row r="28" spans="1:26" customFormat="1" ht="33" customHeight="1" thickBot="1" x14ac:dyDescent="0.3">
      <c r="A28" s="848" t="s">
        <v>272</v>
      </c>
      <c r="B28" s="848"/>
      <c r="C28" s="848"/>
      <c r="D28" s="848"/>
      <c r="E28" s="848"/>
      <c r="F28" s="848"/>
      <c r="G28" s="848"/>
      <c r="H28" s="848"/>
      <c r="I28" s="848"/>
      <c r="J28" s="848"/>
      <c r="K28" s="848"/>
      <c r="L28" s="848"/>
      <c r="M28" s="848"/>
      <c r="N28" s="848"/>
      <c r="O28" s="848"/>
      <c r="P28" s="848"/>
      <c r="Q28" s="848"/>
      <c r="R28" s="848"/>
      <c r="S28" s="848"/>
      <c r="T28" s="848"/>
      <c r="U28" s="848"/>
    </row>
    <row r="29" spans="1:26" ht="18" customHeight="1" thickBot="1" x14ac:dyDescent="0.3">
      <c r="A29" s="843" t="s">
        <v>2</v>
      </c>
      <c r="B29" s="70" t="s">
        <v>18</v>
      </c>
      <c r="D29" s="849" t="s">
        <v>222</v>
      </c>
      <c r="E29" s="846"/>
      <c r="F29" s="846"/>
      <c r="G29" s="846"/>
      <c r="H29" s="846"/>
      <c r="I29" s="846"/>
      <c r="J29" s="846"/>
      <c r="K29" s="846"/>
      <c r="L29" s="846"/>
      <c r="M29" s="846"/>
      <c r="N29" s="846"/>
      <c r="O29" s="846"/>
      <c r="P29" s="846"/>
      <c r="Q29" s="846"/>
      <c r="R29" s="846"/>
      <c r="S29" s="846"/>
      <c r="T29" s="846"/>
      <c r="U29" s="847"/>
    </row>
    <row r="30" spans="1:26" ht="35.25" thickBot="1" x14ac:dyDescent="0.3">
      <c r="A30" s="844"/>
      <c r="B30" s="65" t="s">
        <v>19</v>
      </c>
      <c r="C30" s="65" t="s">
        <v>0</v>
      </c>
      <c r="D30" s="67" t="s">
        <v>1</v>
      </c>
      <c r="E30" s="67" t="s">
        <v>13</v>
      </c>
      <c r="F30" s="71" t="s">
        <v>14</v>
      </c>
      <c r="G30" s="128" t="s">
        <v>15</v>
      </c>
      <c r="H30" s="229" t="s">
        <v>53</v>
      </c>
      <c r="I30" s="304" t="s">
        <v>61</v>
      </c>
      <c r="J30" s="325" t="s">
        <v>75</v>
      </c>
      <c r="K30" s="326" t="s">
        <v>82</v>
      </c>
      <c r="L30" s="326" t="s">
        <v>97</v>
      </c>
      <c r="M30" s="326" t="s">
        <v>102</v>
      </c>
      <c r="N30" s="326" t="s">
        <v>119</v>
      </c>
      <c r="O30" s="437" t="s">
        <v>125</v>
      </c>
      <c r="P30" s="438" t="s">
        <v>132</v>
      </c>
      <c r="Q30" s="437" t="s">
        <v>201</v>
      </c>
      <c r="R30" s="437" t="s">
        <v>209</v>
      </c>
      <c r="S30" s="437" t="s">
        <v>235</v>
      </c>
      <c r="T30" s="437" t="s">
        <v>274</v>
      </c>
      <c r="U30" s="327" t="s">
        <v>273</v>
      </c>
      <c r="X30" s="1"/>
      <c r="Y30"/>
      <c r="Z30"/>
    </row>
    <row r="31" spans="1:26" ht="41.25" customHeight="1" x14ac:dyDescent="0.25">
      <c r="A31" s="14" t="s">
        <v>20</v>
      </c>
      <c r="B31" s="15">
        <v>958.37</v>
      </c>
      <c r="C31" s="16">
        <v>1160.4000000000001</v>
      </c>
      <c r="D31" s="17">
        <v>1542.1</v>
      </c>
      <c r="E31" s="17">
        <v>1993</v>
      </c>
      <c r="F31" s="17">
        <v>2147.1999999999998</v>
      </c>
      <c r="G31" s="129">
        <v>2416.4</v>
      </c>
      <c r="H31" s="151">
        <v>2522</v>
      </c>
      <c r="I31" s="261">
        <v>2840.9</v>
      </c>
      <c r="J31" s="335">
        <v>3396.7</v>
      </c>
      <c r="K31" s="330">
        <v>4011.6</v>
      </c>
      <c r="L31" s="330">
        <v>4334.3</v>
      </c>
      <c r="M31" s="330">
        <v>4620.2</v>
      </c>
      <c r="N31" s="330">
        <v>5525.4</v>
      </c>
      <c r="O31" s="429">
        <v>6431.7</v>
      </c>
      <c r="P31" s="331">
        <v>6978.6</v>
      </c>
      <c r="Q31" s="429">
        <v>13745.563</v>
      </c>
      <c r="R31" s="429">
        <v>14975.689999999999</v>
      </c>
      <c r="S31" s="772">
        <v>16386.581974969999</v>
      </c>
      <c r="T31" s="772">
        <v>18086.662894199995</v>
      </c>
      <c r="U31" s="762">
        <v>24460.450098230005</v>
      </c>
      <c r="W31"/>
      <c r="X31" s="766"/>
      <c r="Y31" s="766"/>
      <c r="Z31" s="768"/>
    </row>
    <row r="32" spans="1:26" ht="31.5" customHeight="1" x14ac:dyDescent="0.25">
      <c r="A32" s="14" t="s">
        <v>21</v>
      </c>
      <c r="B32" s="15">
        <v>186.8</v>
      </c>
      <c r="C32" s="17">
        <v>206.14</v>
      </c>
      <c r="D32" s="18">
        <v>319.8</v>
      </c>
      <c r="E32" s="17">
        <v>415.4</v>
      </c>
      <c r="F32" s="17">
        <v>444.4</v>
      </c>
      <c r="G32" s="129">
        <v>492.7</v>
      </c>
      <c r="H32" s="151">
        <v>514.5</v>
      </c>
      <c r="I32" s="261">
        <v>577.4</v>
      </c>
      <c r="J32" s="336">
        <v>632</v>
      </c>
      <c r="K32" s="151">
        <v>675.9</v>
      </c>
      <c r="L32" s="151">
        <v>709.3</v>
      </c>
      <c r="M32" s="151">
        <v>764.8</v>
      </c>
      <c r="N32" s="151">
        <v>828</v>
      </c>
      <c r="O32" s="334">
        <v>867.2</v>
      </c>
      <c r="P32" s="332">
        <v>875.8</v>
      </c>
      <c r="Q32" s="334">
        <v>1422.0440000000001</v>
      </c>
      <c r="R32" s="334">
        <v>1449.6200000000001</v>
      </c>
      <c r="S32" s="773">
        <v>1491.73429605</v>
      </c>
      <c r="T32" s="773">
        <v>1553.781862</v>
      </c>
      <c r="U32" s="763">
        <v>1980.9097360000001</v>
      </c>
      <c r="W32"/>
      <c r="X32"/>
      <c r="Y32"/>
      <c r="Z32"/>
    </row>
    <row r="33" spans="1:23" ht="39.75" customHeight="1" x14ac:dyDescent="0.25">
      <c r="A33" s="301" t="s">
        <v>22</v>
      </c>
      <c r="B33" s="15">
        <v>167.46</v>
      </c>
      <c r="C33" s="17">
        <v>184.92</v>
      </c>
      <c r="D33" s="18">
        <v>295.3</v>
      </c>
      <c r="E33" s="17">
        <v>418.1</v>
      </c>
      <c r="F33" s="17">
        <v>472.4</v>
      </c>
      <c r="G33" s="129">
        <v>555.1</v>
      </c>
      <c r="H33" s="151">
        <v>601</v>
      </c>
      <c r="I33" s="261">
        <v>701.9</v>
      </c>
      <c r="J33" s="305">
        <v>845.6</v>
      </c>
      <c r="K33" s="151">
        <v>968.5</v>
      </c>
      <c r="L33" s="151">
        <v>1032</v>
      </c>
      <c r="M33" s="151">
        <v>1092.5999999999999</v>
      </c>
      <c r="N33" s="151">
        <v>1172.7</v>
      </c>
      <c r="O33" s="334">
        <v>1270.9000000000001</v>
      </c>
      <c r="P33" s="332">
        <v>1297.0999999999999</v>
      </c>
      <c r="Q33" s="334">
        <v>2246.7570000000001</v>
      </c>
      <c r="R33" s="334">
        <v>2466.3399999999997</v>
      </c>
      <c r="S33" s="773">
        <v>2608.3874149899998</v>
      </c>
      <c r="T33" s="773">
        <v>2812.97542785</v>
      </c>
      <c r="U33" s="763">
        <v>3581.5061459899998</v>
      </c>
      <c r="W33"/>
    </row>
    <row r="34" spans="1:23" ht="33.75" customHeight="1" thickBot="1" x14ac:dyDescent="0.3">
      <c r="A34" s="811" t="s">
        <v>251</v>
      </c>
      <c r="B34" s="19">
        <v>3.85</v>
      </c>
      <c r="C34" s="20">
        <v>4.57</v>
      </c>
      <c r="D34" s="21">
        <v>5.9</v>
      </c>
      <c r="E34" s="20">
        <v>8.8000000000000007</v>
      </c>
      <c r="F34" s="20">
        <v>8.1</v>
      </c>
      <c r="G34" s="130">
        <v>10.9</v>
      </c>
      <c r="H34" s="152">
        <v>8.9</v>
      </c>
      <c r="I34" s="262">
        <v>12.2</v>
      </c>
      <c r="J34" s="306">
        <v>12.2</v>
      </c>
      <c r="K34" s="152">
        <v>12.7</v>
      </c>
      <c r="L34" s="152">
        <v>13.1</v>
      </c>
      <c r="M34" s="152">
        <v>18</v>
      </c>
      <c r="N34" s="152">
        <v>19.600000000000001</v>
      </c>
      <c r="O34" s="430">
        <v>21</v>
      </c>
      <c r="P34" s="333">
        <v>21.9</v>
      </c>
      <c r="Q34" s="430">
        <v>32.485999999999997</v>
      </c>
      <c r="R34" s="430">
        <v>32.5</v>
      </c>
      <c r="S34" s="774">
        <v>31.836899000000003</v>
      </c>
      <c r="T34" s="774">
        <v>34.064326000000001</v>
      </c>
      <c r="U34" s="764">
        <v>37.578274999999998</v>
      </c>
      <c r="W34"/>
    </row>
    <row r="35" spans="1:23" ht="18" customHeight="1" x14ac:dyDescent="0.25">
      <c r="A35" s="86" t="s">
        <v>147</v>
      </c>
      <c r="B35" s="86" t="s">
        <v>81</v>
      </c>
      <c r="C35" s="86" t="s">
        <v>81</v>
      </c>
      <c r="D35" s="86" t="s">
        <v>81</v>
      </c>
      <c r="E35" s="86" t="s">
        <v>81</v>
      </c>
      <c r="F35" s="86" t="s">
        <v>81</v>
      </c>
      <c r="G35" s="86" t="s">
        <v>81</v>
      </c>
      <c r="H35" s="86" t="s">
        <v>81</v>
      </c>
      <c r="I35" s="86"/>
      <c r="J35" s="86"/>
      <c r="K35" s="86"/>
    </row>
    <row r="36" spans="1:23" ht="18" customHeight="1" x14ac:dyDescent="0.25">
      <c r="A36" s="86" t="s">
        <v>244</v>
      </c>
      <c r="B36" s="87" t="s">
        <v>80</v>
      </c>
      <c r="C36" s="87" t="s">
        <v>80</v>
      </c>
      <c r="D36" s="87" t="s">
        <v>80</v>
      </c>
      <c r="E36" s="87" t="s">
        <v>80</v>
      </c>
      <c r="F36" s="87" t="s">
        <v>80</v>
      </c>
      <c r="G36" s="87" t="s">
        <v>80</v>
      </c>
      <c r="H36" s="87" t="s">
        <v>80</v>
      </c>
      <c r="I36" s="87"/>
      <c r="J36" s="87"/>
      <c r="K36" s="87"/>
    </row>
    <row r="37" spans="1:23" ht="15.75" customHeight="1" x14ac:dyDescent="0.25">
      <c r="A37" s="87" t="s">
        <v>80</v>
      </c>
    </row>
  </sheetData>
  <mergeCells count="5">
    <mergeCell ref="A29:A30"/>
    <mergeCell ref="A3:A4"/>
    <mergeCell ref="D29:U29"/>
    <mergeCell ref="C3:U3"/>
    <mergeCell ref="A28:U28"/>
  </mergeCells>
  <phoneticPr fontId="0" type="noConversion"/>
  <pageMargins left="0.74803149606299202" right="0.511811023622047" top="0.57999999999999996" bottom="0" header="0.43307086614173201" footer="0"/>
  <pageSetup paperSize="9" orientation="portrait" r:id="rId1"/>
  <headerFooter alignWithMargins="0">
    <oddHeader>&amp;C- 14 -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Z37"/>
  <sheetViews>
    <sheetView zoomScaleNormal="100" workbookViewId="0"/>
  </sheetViews>
  <sheetFormatPr defaultRowHeight="24.95" customHeight="1" x14ac:dyDescent="0.25"/>
  <cols>
    <col min="1" max="1" width="30.375" style="4" customWidth="1"/>
    <col min="2" max="5" width="8.625" style="4" hidden="1" customWidth="1"/>
    <col min="6" max="10" width="0" style="4" hidden="1" customWidth="1"/>
    <col min="11" max="16" width="10.875" style="4" hidden="1" customWidth="1"/>
    <col min="17" max="21" width="10.875" style="4" customWidth="1"/>
    <col min="22" max="23" width="9" style="4"/>
    <col min="24" max="24" width="10.875" style="4" bestFit="1" customWidth="1"/>
    <col min="25" max="16384" width="9" style="4"/>
  </cols>
  <sheetData>
    <row r="1" spans="1:22" ht="23.25" customHeight="1" x14ac:dyDescent="0.25">
      <c r="A1" s="72" t="s">
        <v>130</v>
      </c>
    </row>
    <row r="2" spans="1:22" ht="15.75" customHeight="1" thickBot="1" x14ac:dyDescent="0.3">
      <c r="A2" s="322" t="s">
        <v>269</v>
      </c>
    </row>
    <row r="3" spans="1:22" ht="16.899999999999999" customHeight="1" thickBot="1" x14ac:dyDescent="0.3">
      <c r="A3" s="843" t="s">
        <v>2</v>
      </c>
      <c r="B3" s="68"/>
      <c r="C3" s="845" t="s">
        <v>16</v>
      </c>
      <c r="D3" s="846"/>
      <c r="E3" s="846"/>
      <c r="F3" s="846"/>
      <c r="G3" s="846"/>
      <c r="H3" s="846"/>
      <c r="I3" s="846"/>
      <c r="J3" s="846"/>
      <c r="K3" s="846"/>
      <c r="L3" s="846"/>
      <c r="M3" s="846"/>
      <c r="N3" s="846"/>
      <c r="O3" s="846"/>
      <c r="P3" s="846"/>
      <c r="Q3" s="846"/>
      <c r="R3" s="846"/>
      <c r="S3" s="846"/>
      <c r="T3" s="846"/>
      <c r="U3" s="847"/>
    </row>
    <row r="4" spans="1:22" ht="35.25" thickBot="1" x14ac:dyDescent="0.3">
      <c r="A4" s="844"/>
      <c r="B4" s="69">
        <v>34851</v>
      </c>
      <c r="C4" s="65">
        <v>35217</v>
      </c>
      <c r="D4" s="65">
        <v>35582</v>
      </c>
      <c r="E4" s="65">
        <v>36312</v>
      </c>
      <c r="F4" s="65">
        <v>36678</v>
      </c>
      <c r="G4" s="181" t="s">
        <v>63</v>
      </c>
      <c r="H4" s="184" t="s">
        <v>54</v>
      </c>
      <c r="I4" s="184" t="s">
        <v>62</v>
      </c>
      <c r="J4" s="184" t="s">
        <v>76</v>
      </c>
      <c r="K4" s="231" t="s">
        <v>84</v>
      </c>
      <c r="L4" s="263" t="s">
        <v>98</v>
      </c>
      <c r="M4" s="263" t="s">
        <v>103</v>
      </c>
      <c r="N4" s="184" t="s">
        <v>118</v>
      </c>
      <c r="O4" s="434" t="s">
        <v>135</v>
      </c>
      <c r="P4" s="436" t="s">
        <v>136</v>
      </c>
      <c r="Q4" s="431" t="s">
        <v>208</v>
      </c>
      <c r="R4" s="431" t="s">
        <v>215</v>
      </c>
      <c r="S4" s="431" t="s">
        <v>236</v>
      </c>
      <c r="T4" s="431" t="s">
        <v>276</v>
      </c>
      <c r="U4" s="321" t="s">
        <v>275</v>
      </c>
    </row>
    <row r="5" spans="1:22" ht="31.5" customHeight="1" x14ac:dyDescent="0.25">
      <c r="A5" s="13" t="s">
        <v>17</v>
      </c>
      <c r="B5" s="7">
        <v>2449</v>
      </c>
      <c r="C5" s="7">
        <v>2537</v>
      </c>
      <c r="D5" s="6">
        <v>2584</v>
      </c>
      <c r="E5" s="7">
        <v>2921</v>
      </c>
      <c r="F5" s="7">
        <v>3045</v>
      </c>
      <c r="G5" s="170">
        <v>3193</v>
      </c>
      <c r="H5" s="175">
        <v>3251</v>
      </c>
      <c r="I5" s="175">
        <v>3358</v>
      </c>
      <c r="J5" s="324" t="s">
        <v>121</v>
      </c>
      <c r="K5" s="95">
        <v>3621</v>
      </c>
      <c r="L5" s="256">
        <v>3706</v>
      </c>
      <c r="M5" s="256">
        <v>3776</v>
      </c>
      <c r="N5" s="175">
        <v>3820</v>
      </c>
      <c r="O5" s="435">
        <v>3962</v>
      </c>
      <c r="P5" s="461">
        <v>4075</v>
      </c>
      <c r="Q5" s="567">
        <v>4595</v>
      </c>
      <c r="R5" s="716">
        <v>4808</v>
      </c>
      <c r="S5" s="697">
        <v>5031</v>
      </c>
      <c r="T5" s="697">
        <v>5224</v>
      </c>
      <c r="U5" s="705">
        <v>5377</v>
      </c>
    </row>
    <row r="6" spans="1:22" ht="13.5" customHeight="1" x14ac:dyDescent="0.25">
      <c r="A6" s="3" t="s">
        <v>64</v>
      </c>
      <c r="B6" s="7"/>
      <c r="C6" s="7"/>
      <c r="D6" s="6"/>
      <c r="E6" s="10"/>
      <c r="F6" s="10"/>
      <c r="G6" s="173"/>
      <c r="H6" s="178"/>
      <c r="I6" s="178"/>
      <c r="J6" s="178"/>
      <c r="K6" s="95"/>
      <c r="L6" s="256"/>
      <c r="M6" s="256"/>
      <c r="N6" s="175"/>
      <c r="O6" s="435"/>
      <c r="P6" s="461"/>
      <c r="Q6" s="567"/>
      <c r="R6" s="717"/>
      <c r="S6" s="697"/>
      <c r="T6" s="697"/>
      <c r="U6" s="705"/>
    </row>
    <row r="7" spans="1:22" s="5" customFormat="1" ht="19.5" customHeight="1" x14ac:dyDescent="0.25">
      <c r="A7" s="3" t="s">
        <v>65</v>
      </c>
      <c r="B7" s="8">
        <v>196</v>
      </c>
      <c r="C7" s="8">
        <v>283</v>
      </c>
      <c r="D7" s="9">
        <v>338</v>
      </c>
      <c r="E7" s="8">
        <v>478</v>
      </c>
      <c r="F7" s="8">
        <v>552</v>
      </c>
      <c r="G7" s="182">
        <v>535</v>
      </c>
      <c r="H7" s="185">
        <v>480</v>
      </c>
      <c r="I7" s="185">
        <v>441</v>
      </c>
      <c r="J7" s="185">
        <v>482</v>
      </c>
      <c r="K7" s="232">
        <v>475</v>
      </c>
      <c r="L7" s="257">
        <v>497</v>
      </c>
      <c r="M7" s="462">
        <v>569</v>
      </c>
      <c r="N7" s="185">
        <v>548</v>
      </c>
      <c r="O7" s="439">
        <v>651</v>
      </c>
      <c r="P7" s="463">
        <v>710</v>
      </c>
      <c r="Q7" s="568">
        <v>810</v>
      </c>
      <c r="R7" s="573">
        <v>887</v>
      </c>
      <c r="S7" s="697">
        <v>980</v>
      </c>
      <c r="T7" s="697">
        <v>1127</v>
      </c>
      <c r="U7" s="705">
        <v>1223</v>
      </c>
    </row>
    <row r="8" spans="1:22" ht="22.5" customHeight="1" x14ac:dyDescent="0.25">
      <c r="A8" s="2" t="s">
        <v>4</v>
      </c>
      <c r="B8" s="7">
        <v>324</v>
      </c>
      <c r="C8" s="7">
        <v>316</v>
      </c>
      <c r="D8" s="6">
        <v>316</v>
      </c>
      <c r="E8" s="7">
        <v>340</v>
      </c>
      <c r="F8" s="7">
        <v>350</v>
      </c>
      <c r="G8" s="170">
        <v>346</v>
      </c>
      <c r="H8" s="175">
        <v>350</v>
      </c>
      <c r="I8" s="175">
        <v>357</v>
      </c>
      <c r="J8" s="175">
        <v>366</v>
      </c>
      <c r="K8" s="95">
        <v>384</v>
      </c>
      <c r="L8" s="256">
        <v>398</v>
      </c>
      <c r="M8" s="256">
        <v>398</v>
      </c>
      <c r="N8" s="175">
        <v>413</v>
      </c>
      <c r="O8" s="435">
        <v>435</v>
      </c>
      <c r="P8" s="461">
        <v>417</v>
      </c>
      <c r="Q8" s="567">
        <v>424</v>
      </c>
      <c r="R8" s="716">
        <v>414</v>
      </c>
      <c r="S8" s="697">
        <v>413</v>
      </c>
      <c r="T8" s="697">
        <v>404</v>
      </c>
      <c r="U8" s="705">
        <v>407</v>
      </c>
    </row>
    <row r="9" spans="1:22" ht="22.5" customHeight="1" x14ac:dyDescent="0.25">
      <c r="A9" s="2" t="s">
        <v>5</v>
      </c>
      <c r="B9" s="7">
        <v>305</v>
      </c>
      <c r="C9" s="7">
        <v>349</v>
      </c>
      <c r="D9" s="6">
        <v>417</v>
      </c>
      <c r="E9" s="7">
        <v>470</v>
      </c>
      <c r="F9" s="7">
        <v>477</v>
      </c>
      <c r="G9" s="170">
        <v>514</v>
      </c>
      <c r="H9" s="175">
        <v>542</v>
      </c>
      <c r="I9" s="175">
        <v>538</v>
      </c>
      <c r="J9" s="175">
        <v>645</v>
      </c>
      <c r="K9" s="95">
        <v>718</v>
      </c>
      <c r="L9" s="256">
        <v>745</v>
      </c>
      <c r="M9" s="256">
        <v>822</v>
      </c>
      <c r="N9" s="175">
        <v>845</v>
      </c>
      <c r="O9" s="435">
        <v>861</v>
      </c>
      <c r="P9" s="461">
        <v>770</v>
      </c>
      <c r="Q9" s="567">
        <v>830</v>
      </c>
      <c r="R9" s="718" t="s">
        <v>254</v>
      </c>
      <c r="S9" s="697">
        <v>1020</v>
      </c>
      <c r="T9" s="697">
        <v>1070</v>
      </c>
      <c r="U9" s="705">
        <v>1050</v>
      </c>
      <c r="V9"/>
    </row>
    <row r="10" spans="1:22" ht="14.45" customHeight="1" x14ac:dyDescent="0.25">
      <c r="A10" s="3" t="s">
        <v>64</v>
      </c>
      <c r="B10" s="7"/>
      <c r="C10" s="7"/>
      <c r="D10" s="6"/>
      <c r="E10" s="7"/>
      <c r="F10" s="7"/>
      <c r="G10" s="170"/>
      <c r="H10" s="175"/>
      <c r="I10" s="175"/>
      <c r="J10" s="175"/>
      <c r="K10" s="95"/>
      <c r="L10" s="256"/>
      <c r="M10" s="256"/>
      <c r="N10" s="175"/>
      <c r="O10" s="435"/>
      <c r="P10" s="461"/>
      <c r="Q10" s="567"/>
      <c r="R10" s="717"/>
      <c r="S10" s="697"/>
      <c r="T10" s="697"/>
      <c r="U10" s="705"/>
    </row>
    <row r="11" spans="1:22" s="5" customFormat="1" ht="21" customHeight="1" x14ac:dyDescent="0.25">
      <c r="A11" s="3" t="s">
        <v>247</v>
      </c>
      <c r="B11" s="8">
        <v>69</v>
      </c>
      <c r="C11" s="8">
        <v>91</v>
      </c>
      <c r="D11" s="9">
        <v>106</v>
      </c>
      <c r="E11" s="8">
        <v>188</v>
      </c>
      <c r="F11" s="8">
        <v>185</v>
      </c>
      <c r="G11" s="182">
        <v>184</v>
      </c>
      <c r="H11" s="185">
        <v>175</v>
      </c>
      <c r="I11" s="185">
        <v>162</v>
      </c>
      <c r="J11" s="185">
        <v>277</v>
      </c>
      <c r="K11" s="232">
        <v>329</v>
      </c>
      <c r="L11" s="257">
        <v>354</v>
      </c>
      <c r="M11" s="462">
        <v>335</v>
      </c>
      <c r="N11" s="185">
        <v>280</v>
      </c>
      <c r="O11" s="439">
        <v>255</v>
      </c>
      <c r="P11" s="463">
        <v>221</v>
      </c>
      <c r="Q11" s="568">
        <v>389</v>
      </c>
      <c r="R11" s="573">
        <v>448</v>
      </c>
      <c r="S11" s="697">
        <v>481</v>
      </c>
      <c r="T11" s="697">
        <v>570</v>
      </c>
      <c r="U11" s="705">
        <v>570</v>
      </c>
    </row>
    <row r="12" spans="1:22" ht="19.5" customHeight="1" x14ac:dyDescent="0.25">
      <c r="A12" s="2" t="s">
        <v>6</v>
      </c>
      <c r="B12" s="7">
        <v>206</v>
      </c>
      <c r="C12" s="7">
        <v>180</v>
      </c>
      <c r="D12" s="6">
        <v>181</v>
      </c>
      <c r="E12" s="7">
        <v>156</v>
      </c>
      <c r="F12" s="7">
        <v>140</v>
      </c>
      <c r="G12" s="170">
        <v>139</v>
      </c>
      <c r="H12" s="175">
        <v>133</v>
      </c>
      <c r="I12" s="175">
        <v>113</v>
      </c>
      <c r="J12" s="175">
        <v>87</v>
      </c>
      <c r="K12" s="95">
        <v>85</v>
      </c>
      <c r="L12" s="256">
        <v>67</v>
      </c>
      <c r="M12" s="256">
        <v>66</v>
      </c>
      <c r="N12" s="175">
        <v>48</v>
      </c>
      <c r="O12" s="435">
        <v>50</v>
      </c>
      <c r="P12" s="461">
        <v>47</v>
      </c>
      <c r="Q12" s="567">
        <v>38</v>
      </c>
      <c r="R12" s="716">
        <v>34</v>
      </c>
      <c r="S12" s="697">
        <v>35</v>
      </c>
      <c r="T12" s="697">
        <v>29</v>
      </c>
      <c r="U12" s="705">
        <v>34</v>
      </c>
    </row>
    <row r="13" spans="1:22" ht="19.5" customHeight="1" x14ac:dyDescent="0.25">
      <c r="A13" s="2" t="s">
        <v>7</v>
      </c>
      <c r="B13" s="7">
        <v>152</v>
      </c>
      <c r="C13" s="7">
        <v>144</v>
      </c>
      <c r="D13" s="6">
        <v>137</v>
      </c>
      <c r="E13" s="7">
        <v>119</v>
      </c>
      <c r="F13" s="7">
        <v>107</v>
      </c>
      <c r="G13" s="170">
        <v>107</v>
      </c>
      <c r="H13" s="175">
        <v>105</v>
      </c>
      <c r="I13" s="175">
        <v>97</v>
      </c>
      <c r="J13" s="175">
        <v>79</v>
      </c>
      <c r="K13" s="95">
        <v>76</v>
      </c>
      <c r="L13" s="256">
        <v>59</v>
      </c>
      <c r="M13" s="256">
        <v>55</v>
      </c>
      <c r="N13" s="175">
        <v>39</v>
      </c>
      <c r="O13" s="435">
        <v>38</v>
      </c>
      <c r="P13" s="461">
        <v>38</v>
      </c>
      <c r="Q13" s="567">
        <v>36</v>
      </c>
      <c r="R13" s="716">
        <v>33</v>
      </c>
      <c r="S13" s="697">
        <v>31</v>
      </c>
      <c r="T13" s="697">
        <v>24</v>
      </c>
      <c r="U13" s="705">
        <v>26</v>
      </c>
    </row>
    <row r="14" spans="1:22" ht="19.5" customHeight="1" x14ac:dyDescent="0.25">
      <c r="A14" s="2" t="s">
        <v>8</v>
      </c>
      <c r="B14" s="7">
        <v>374</v>
      </c>
      <c r="C14" s="25">
        <v>392</v>
      </c>
      <c r="D14" s="25">
        <v>404</v>
      </c>
      <c r="E14" s="25">
        <v>444</v>
      </c>
      <c r="F14" s="25">
        <v>477</v>
      </c>
      <c r="G14" s="172">
        <v>502</v>
      </c>
      <c r="H14" s="177">
        <v>505</v>
      </c>
      <c r="I14" s="177">
        <v>488</v>
      </c>
      <c r="J14" s="177">
        <v>527</v>
      </c>
      <c r="K14" s="233">
        <v>605</v>
      </c>
      <c r="L14" s="258">
        <v>644</v>
      </c>
      <c r="M14" s="258">
        <v>684</v>
      </c>
      <c r="N14" s="177">
        <v>681</v>
      </c>
      <c r="O14" s="233">
        <v>700</v>
      </c>
      <c r="P14" s="177">
        <v>688</v>
      </c>
      <c r="Q14" s="692">
        <v>635</v>
      </c>
      <c r="R14" s="693">
        <v>593</v>
      </c>
      <c r="S14" s="775">
        <v>641</v>
      </c>
      <c r="T14" s="775">
        <v>634</v>
      </c>
      <c r="U14" s="725">
        <f>SUM(U16:U19)</f>
        <v>619</v>
      </c>
    </row>
    <row r="15" spans="1:22" ht="16.5" customHeight="1" x14ac:dyDescent="0.25">
      <c r="A15" s="91" t="s">
        <v>66</v>
      </c>
      <c r="B15" s="7"/>
      <c r="C15" s="7"/>
      <c r="D15" s="6"/>
      <c r="E15" s="7"/>
      <c r="F15" s="7"/>
      <c r="G15" s="170"/>
      <c r="H15" s="175"/>
      <c r="I15" s="175"/>
      <c r="J15" s="175"/>
      <c r="K15" s="95"/>
      <c r="L15" s="256"/>
      <c r="M15" s="256"/>
      <c r="N15" s="175"/>
      <c r="O15" s="435"/>
      <c r="P15" s="461"/>
      <c r="Q15" s="567"/>
      <c r="R15" s="717"/>
      <c r="S15" s="697"/>
      <c r="T15" s="697"/>
      <c r="U15" s="705" t="s">
        <v>290</v>
      </c>
    </row>
    <row r="16" spans="1:22" s="5" customFormat="1" ht="18.75" customHeight="1" x14ac:dyDescent="0.25">
      <c r="A16" s="3" t="s">
        <v>9</v>
      </c>
      <c r="B16" s="24">
        <v>0</v>
      </c>
      <c r="C16" s="8">
        <v>0</v>
      </c>
      <c r="D16" s="9">
        <v>8</v>
      </c>
      <c r="E16" s="8">
        <v>24</v>
      </c>
      <c r="F16" s="8">
        <v>20</v>
      </c>
      <c r="G16" s="182">
        <v>19</v>
      </c>
      <c r="H16" s="185">
        <v>17</v>
      </c>
      <c r="I16" s="185">
        <v>12</v>
      </c>
      <c r="J16" s="185">
        <v>5</v>
      </c>
      <c r="K16" s="232">
        <v>8</v>
      </c>
      <c r="L16" s="257">
        <v>11</v>
      </c>
      <c r="M16" s="462">
        <v>12</v>
      </c>
      <c r="N16" s="185">
        <v>10</v>
      </c>
      <c r="O16" s="439">
        <v>10</v>
      </c>
      <c r="P16" s="463">
        <v>11</v>
      </c>
      <c r="Q16" s="568">
        <v>12</v>
      </c>
      <c r="R16" s="716">
        <v>8</v>
      </c>
      <c r="S16" s="697">
        <v>8</v>
      </c>
      <c r="T16" s="697">
        <v>9</v>
      </c>
      <c r="U16" s="705">
        <v>13</v>
      </c>
    </row>
    <row r="17" spans="1:26" s="5" customFormat="1" ht="18.75" customHeight="1" x14ac:dyDescent="0.25">
      <c r="A17" s="3" t="s">
        <v>10</v>
      </c>
      <c r="B17" s="8">
        <v>274</v>
      </c>
      <c r="C17" s="8">
        <v>254</v>
      </c>
      <c r="D17" s="9">
        <v>237</v>
      </c>
      <c r="E17" s="8">
        <v>217</v>
      </c>
      <c r="F17" s="8">
        <v>233</v>
      </c>
      <c r="G17" s="182">
        <v>217</v>
      </c>
      <c r="H17" s="185">
        <v>209</v>
      </c>
      <c r="I17" s="185">
        <v>207</v>
      </c>
      <c r="J17" s="185">
        <v>201</v>
      </c>
      <c r="K17" s="232">
        <v>213</v>
      </c>
      <c r="L17" s="257">
        <v>226</v>
      </c>
      <c r="M17" s="462">
        <v>206</v>
      </c>
      <c r="N17" s="185">
        <v>187</v>
      </c>
      <c r="O17" s="439">
        <v>227</v>
      </c>
      <c r="P17" s="463">
        <v>212</v>
      </c>
      <c r="Q17" s="568">
        <v>203</v>
      </c>
      <c r="R17" s="716">
        <v>190</v>
      </c>
      <c r="S17" s="697">
        <v>202</v>
      </c>
      <c r="T17" s="697">
        <v>178</v>
      </c>
      <c r="U17" s="705">
        <v>178</v>
      </c>
    </row>
    <row r="18" spans="1:26" s="5" customFormat="1" ht="18.75" customHeight="1" thickBot="1" x14ac:dyDescent="0.3">
      <c r="A18" s="134" t="s">
        <v>11</v>
      </c>
      <c r="B18" s="11">
        <v>100</v>
      </c>
      <c r="C18" s="11">
        <v>138</v>
      </c>
      <c r="D18" s="12">
        <v>159</v>
      </c>
      <c r="E18" s="11">
        <v>203</v>
      </c>
      <c r="F18" s="8">
        <v>216</v>
      </c>
      <c r="G18" s="182">
        <v>251</v>
      </c>
      <c r="H18" s="185">
        <v>266</v>
      </c>
      <c r="I18" s="185">
        <v>257</v>
      </c>
      <c r="J18" s="185">
        <v>305</v>
      </c>
      <c r="K18" s="232">
        <v>362</v>
      </c>
      <c r="L18" s="257">
        <v>386</v>
      </c>
      <c r="M18" s="462">
        <v>438</v>
      </c>
      <c r="N18" s="185">
        <v>456</v>
      </c>
      <c r="O18" s="439">
        <v>434</v>
      </c>
      <c r="P18" s="463">
        <v>437</v>
      </c>
      <c r="Q18" s="568">
        <v>391</v>
      </c>
      <c r="R18" s="716">
        <v>370</v>
      </c>
      <c r="S18" s="697">
        <v>405</v>
      </c>
      <c r="T18" s="697">
        <v>420</v>
      </c>
      <c r="U18" s="705">
        <v>401</v>
      </c>
      <c r="V18" s="89"/>
    </row>
    <row r="19" spans="1:26" s="5" customFormat="1" ht="18.75" customHeight="1" thickBot="1" x14ac:dyDescent="0.3">
      <c r="A19" s="117" t="s">
        <v>249</v>
      </c>
      <c r="F19" s="120">
        <v>8</v>
      </c>
      <c r="G19" s="183">
        <v>15</v>
      </c>
      <c r="H19" s="186">
        <v>13</v>
      </c>
      <c r="I19" s="186">
        <v>12</v>
      </c>
      <c r="J19" s="186">
        <v>16</v>
      </c>
      <c r="K19" s="234">
        <v>22</v>
      </c>
      <c r="L19" s="259">
        <v>21</v>
      </c>
      <c r="M19" s="465">
        <v>28</v>
      </c>
      <c r="N19" s="186">
        <v>28</v>
      </c>
      <c r="O19" s="440">
        <v>29</v>
      </c>
      <c r="P19" s="464">
        <v>28</v>
      </c>
      <c r="Q19" s="569">
        <v>29</v>
      </c>
      <c r="R19" s="719">
        <v>25</v>
      </c>
      <c r="S19" s="700">
        <v>26</v>
      </c>
      <c r="T19" s="700">
        <v>27</v>
      </c>
      <c r="U19" s="822">
        <v>27</v>
      </c>
    </row>
    <row r="20" spans="1:26" customFormat="1" ht="18" customHeight="1" x14ac:dyDescent="0.25">
      <c r="A20" s="87" t="s">
        <v>229</v>
      </c>
    </row>
    <row r="21" spans="1:26" customFormat="1" ht="16.149999999999999" customHeight="1" x14ac:dyDescent="0.25">
      <c r="A21" s="88" t="s">
        <v>230</v>
      </c>
    </row>
    <row r="22" spans="1:26" customFormat="1" ht="18.75" customHeight="1" x14ac:dyDescent="0.25">
      <c r="A22" s="703" t="s">
        <v>246</v>
      </c>
    </row>
    <row r="23" spans="1:26" customFormat="1" ht="16.149999999999999" customHeight="1" x14ac:dyDescent="0.25">
      <c r="A23" s="88" t="s">
        <v>213</v>
      </c>
    </row>
    <row r="24" spans="1:26" customFormat="1" ht="18" customHeight="1" x14ac:dyDescent="0.25">
      <c r="A24" s="88" t="s">
        <v>248</v>
      </c>
    </row>
    <row r="25" spans="1:26" customFormat="1" ht="18" customHeight="1" x14ac:dyDescent="0.25">
      <c r="A25" s="137" t="s">
        <v>253</v>
      </c>
    </row>
    <row r="26" spans="1:26" customFormat="1" ht="15.6" customHeight="1" x14ac:dyDescent="0.25">
      <c r="A26" s="88" t="s">
        <v>79</v>
      </c>
    </row>
    <row r="27" spans="1:26" customFormat="1" ht="11.25" customHeight="1" x14ac:dyDescent="0.25">
      <c r="A27" s="137"/>
    </row>
    <row r="28" spans="1:26" customFormat="1" ht="33" customHeight="1" thickBot="1" x14ac:dyDescent="0.3">
      <c r="A28" s="848" t="s">
        <v>272</v>
      </c>
      <c r="B28" s="848"/>
      <c r="C28" s="848"/>
      <c r="D28" s="848"/>
      <c r="E28" s="848"/>
      <c r="F28" s="848"/>
      <c r="G28" s="848"/>
      <c r="H28" s="848"/>
      <c r="I28" s="848"/>
      <c r="J28" s="848"/>
      <c r="K28" s="848"/>
      <c r="L28" s="848"/>
      <c r="M28" s="848"/>
      <c r="N28" s="848"/>
      <c r="O28" s="848"/>
      <c r="P28" s="848"/>
      <c r="Q28" s="848"/>
      <c r="R28" s="848"/>
      <c r="S28" s="848"/>
      <c r="T28" s="848"/>
      <c r="U28" s="848"/>
    </row>
    <row r="29" spans="1:26" ht="19.149999999999999" customHeight="1" thickBot="1" x14ac:dyDescent="0.3">
      <c r="A29" s="843" t="s">
        <v>2</v>
      </c>
      <c r="B29" s="72"/>
      <c r="C29" s="845" t="s">
        <v>223</v>
      </c>
      <c r="D29" s="846"/>
      <c r="E29" s="846"/>
      <c r="F29" s="846"/>
      <c r="G29" s="846"/>
      <c r="H29" s="846"/>
      <c r="I29" s="846"/>
      <c r="J29" s="846"/>
      <c r="K29" s="846"/>
      <c r="L29" s="846"/>
      <c r="M29" s="846"/>
      <c r="N29" s="846"/>
      <c r="O29" s="846"/>
      <c r="P29" s="846"/>
      <c r="Q29" s="846"/>
      <c r="R29" s="846"/>
      <c r="S29" s="846"/>
      <c r="T29" s="846"/>
      <c r="U29" s="847"/>
    </row>
    <row r="30" spans="1:26" ht="35.25" thickBot="1" x14ac:dyDescent="0.3">
      <c r="A30" s="844"/>
      <c r="B30" s="69" t="s">
        <v>19</v>
      </c>
      <c r="C30" s="65" t="s">
        <v>0</v>
      </c>
      <c r="D30" s="67" t="s">
        <v>1</v>
      </c>
      <c r="E30" s="67" t="s">
        <v>13</v>
      </c>
      <c r="F30" s="67" t="s">
        <v>14</v>
      </c>
      <c r="G30" s="128" t="s">
        <v>15</v>
      </c>
      <c r="H30" s="180" t="s">
        <v>53</v>
      </c>
      <c r="I30" s="260" t="s">
        <v>61</v>
      </c>
      <c r="J30" s="325" t="s">
        <v>75</v>
      </c>
      <c r="K30" s="326" t="s">
        <v>82</v>
      </c>
      <c r="L30" s="326" t="s">
        <v>97</v>
      </c>
      <c r="M30" s="326" t="s">
        <v>102</v>
      </c>
      <c r="N30" s="326" t="s">
        <v>119</v>
      </c>
      <c r="O30" s="437" t="s">
        <v>125</v>
      </c>
      <c r="P30" s="438" t="s">
        <v>132</v>
      </c>
      <c r="Q30" s="437" t="s">
        <v>206</v>
      </c>
      <c r="R30" s="327" t="s">
        <v>216</v>
      </c>
      <c r="S30" s="327" t="s">
        <v>235</v>
      </c>
      <c r="T30" s="437" t="s">
        <v>274</v>
      </c>
      <c r="U30" s="327" t="s">
        <v>273</v>
      </c>
    </row>
    <row r="31" spans="1:26" ht="40.5" customHeight="1" x14ac:dyDescent="0.25">
      <c r="A31" s="14" t="s">
        <v>20</v>
      </c>
      <c r="B31" s="22">
        <v>24.28</v>
      </c>
      <c r="C31" s="18">
        <v>30.17</v>
      </c>
      <c r="D31" s="18">
        <v>41</v>
      </c>
      <c r="E31" s="17">
        <v>54.8</v>
      </c>
      <c r="F31" s="17">
        <v>61.2</v>
      </c>
      <c r="G31" s="129">
        <v>68</v>
      </c>
      <c r="H31" s="151">
        <v>70.900000000000006</v>
      </c>
      <c r="I31" s="187">
        <v>77.2</v>
      </c>
      <c r="J31" s="329">
        <v>89.5</v>
      </c>
      <c r="K31" s="330">
        <v>117.4</v>
      </c>
      <c r="L31" s="330">
        <v>124.8</v>
      </c>
      <c r="M31" s="330">
        <v>141.6</v>
      </c>
      <c r="N31" s="331">
        <v>159.6</v>
      </c>
      <c r="O31" s="429">
        <v>180.58</v>
      </c>
      <c r="P31" s="331">
        <v>192.2</v>
      </c>
      <c r="Q31" s="772">
        <v>350.51900000000001</v>
      </c>
      <c r="R31" s="762">
        <v>383.87200000000001</v>
      </c>
      <c r="S31" s="762">
        <v>423.04171000000002</v>
      </c>
      <c r="T31" s="772">
        <v>469.13452000000001</v>
      </c>
      <c r="U31" s="762">
        <v>590.28997000000004</v>
      </c>
      <c r="X31" s="767"/>
      <c r="Y31" s="767"/>
      <c r="Z31" s="767"/>
    </row>
    <row r="32" spans="1:26" ht="31.5" customHeight="1" x14ac:dyDescent="0.25">
      <c r="A32" s="14" t="s">
        <v>21</v>
      </c>
      <c r="B32" s="22">
        <v>3.34</v>
      </c>
      <c r="C32" s="18">
        <v>3.46</v>
      </c>
      <c r="D32" s="18">
        <v>5.5</v>
      </c>
      <c r="E32" s="17">
        <v>6.6</v>
      </c>
      <c r="F32" s="17">
        <v>6.8</v>
      </c>
      <c r="G32" s="129">
        <v>6.7</v>
      </c>
      <c r="H32" s="151">
        <v>6.8</v>
      </c>
      <c r="I32" s="187">
        <v>7.1</v>
      </c>
      <c r="J32" s="188">
        <v>7.4</v>
      </c>
      <c r="K32" s="151">
        <v>11.9</v>
      </c>
      <c r="L32" s="151">
        <v>12.7</v>
      </c>
      <c r="M32" s="151">
        <v>14</v>
      </c>
      <c r="N32" s="332">
        <v>16.2</v>
      </c>
      <c r="O32" s="334">
        <v>18.29</v>
      </c>
      <c r="P32" s="332">
        <v>18</v>
      </c>
      <c r="Q32" s="773">
        <v>32.104999999999997</v>
      </c>
      <c r="R32" s="763">
        <v>32.414400000000001</v>
      </c>
      <c r="S32" s="763">
        <v>34.053130000000003</v>
      </c>
      <c r="T32" s="773">
        <v>34.913119999999999</v>
      </c>
      <c r="U32" s="763">
        <v>43.306789999999999</v>
      </c>
      <c r="X32"/>
    </row>
    <row r="33" spans="1:24" ht="42" customHeight="1" x14ac:dyDescent="0.25">
      <c r="A33" s="14" t="s">
        <v>22</v>
      </c>
      <c r="B33" s="22">
        <v>3.26</v>
      </c>
      <c r="C33" s="18">
        <v>4.26</v>
      </c>
      <c r="D33" s="18">
        <v>7</v>
      </c>
      <c r="E33" s="18">
        <v>12</v>
      </c>
      <c r="F33" s="18">
        <v>12.5</v>
      </c>
      <c r="G33" s="129">
        <v>13.2</v>
      </c>
      <c r="H33" s="151">
        <v>14.7</v>
      </c>
      <c r="I33" s="187">
        <v>15.7</v>
      </c>
      <c r="J33" s="187">
        <v>21.6</v>
      </c>
      <c r="K33" s="151">
        <v>26.8</v>
      </c>
      <c r="L33" s="151">
        <v>29.9</v>
      </c>
      <c r="M33" s="151">
        <v>33.299999999999997</v>
      </c>
      <c r="N33" s="334">
        <v>41.5</v>
      </c>
      <c r="O33" s="334">
        <v>41.4</v>
      </c>
      <c r="P33" s="332">
        <v>38.4</v>
      </c>
      <c r="Q33" s="773">
        <v>75.238</v>
      </c>
      <c r="R33" s="763">
        <v>92.274900000000002</v>
      </c>
      <c r="S33" s="763">
        <v>97.779200000000003</v>
      </c>
      <c r="T33" s="773">
        <v>113.5698</v>
      </c>
      <c r="U33" s="763">
        <v>132.63890000000001</v>
      </c>
      <c r="X33"/>
    </row>
    <row r="34" spans="1:24" ht="31.5" customHeight="1" thickBot="1" x14ac:dyDescent="0.3">
      <c r="A34" s="811" t="s">
        <v>251</v>
      </c>
      <c r="B34" s="23">
        <v>1.0900000000000001</v>
      </c>
      <c r="C34" s="21">
        <v>1.24</v>
      </c>
      <c r="D34" s="21">
        <v>1.5</v>
      </c>
      <c r="E34" s="20">
        <v>2.1</v>
      </c>
      <c r="F34" s="20">
        <v>2.1</v>
      </c>
      <c r="G34" s="130">
        <v>2.1</v>
      </c>
      <c r="H34" s="152">
        <v>2.2000000000000002</v>
      </c>
      <c r="I34" s="189">
        <v>2.2000000000000002</v>
      </c>
      <c r="J34" s="189">
        <v>1.9</v>
      </c>
      <c r="K34" s="328">
        <v>1.9</v>
      </c>
      <c r="L34" s="152">
        <v>1.8</v>
      </c>
      <c r="M34" s="152">
        <v>2.7</v>
      </c>
      <c r="N34" s="333">
        <v>2.5</v>
      </c>
      <c r="O34" s="430">
        <v>2.4</v>
      </c>
      <c r="P34" s="333">
        <v>2.4</v>
      </c>
      <c r="Q34" s="774">
        <v>3.0379999999999998</v>
      </c>
      <c r="R34" s="764">
        <v>2.7902999999999998</v>
      </c>
      <c r="S34" s="764">
        <v>2.9661499999999998</v>
      </c>
      <c r="T34" s="774">
        <v>2.69807</v>
      </c>
      <c r="U34" s="764">
        <v>3.4861800000000001</v>
      </c>
      <c r="X34"/>
    </row>
    <row r="35" spans="1:24" ht="18.95" customHeight="1" x14ac:dyDescent="0.25">
      <c r="A35" s="86" t="s">
        <v>147</v>
      </c>
    </row>
    <row r="36" spans="1:24" ht="18.75" customHeight="1" x14ac:dyDescent="0.25">
      <c r="A36" s="86" t="s">
        <v>244</v>
      </c>
    </row>
    <row r="37" spans="1:24" ht="15.75" customHeight="1" x14ac:dyDescent="0.25">
      <c r="A37" s="87" t="s">
        <v>80</v>
      </c>
    </row>
  </sheetData>
  <mergeCells count="5">
    <mergeCell ref="A3:A4"/>
    <mergeCell ref="A29:A30"/>
    <mergeCell ref="C3:U3"/>
    <mergeCell ref="C29:U29"/>
    <mergeCell ref="A28:U28"/>
  </mergeCells>
  <phoneticPr fontId="0" type="noConversion"/>
  <pageMargins left="0.67" right="0.32" top="0.59055118110236204" bottom="0" header="0.511811023622047" footer="0"/>
  <pageSetup paperSize="9" orientation="portrait" r:id="rId1"/>
  <headerFooter alignWithMargins="0">
    <oddHeader>&amp;C- 15 -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W76"/>
  <sheetViews>
    <sheetView zoomScaleNormal="100" workbookViewId="0"/>
  </sheetViews>
  <sheetFormatPr defaultRowHeight="30" customHeight="1" x14ac:dyDescent="0.25"/>
  <cols>
    <col min="1" max="1" width="29.75" style="27" customWidth="1"/>
    <col min="2" max="3" width="9" style="27" hidden="1" customWidth="1"/>
    <col min="4" max="4" width="8.875" style="27" hidden="1" customWidth="1"/>
    <col min="5" max="9" width="9" style="27" hidden="1" customWidth="1"/>
    <col min="10" max="10" width="8.375" style="27" hidden="1" customWidth="1"/>
    <col min="11" max="12" width="10.75" style="27" hidden="1" customWidth="1"/>
    <col min="13" max="17" width="10.875" style="27" hidden="1" customWidth="1"/>
    <col min="18" max="19" width="10.875" style="27" customWidth="1"/>
    <col min="20" max="22" width="11.375" style="27" customWidth="1"/>
    <col min="24" max="16384" width="9" style="27"/>
  </cols>
  <sheetData>
    <row r="1" spans="1:22" ht="32.25" customHeight="1" x14ac:dyDescent="0.25">
      <c r="A1" s="411" t="s">
        <v>131</v>
      </c>
    </row>
    <row r="2" spans="1:22" ht="15.6" customHeight="1" x14ac:dyDescent="0.25">
      <c r="A2" s="26" t="s">
        <v>59</v>
      </c>
    </row>
    <row r="3" spans="1:22" ht="30" customHeight="1" thickBot="1" x14ac:dyDescent="0.3">
      <c r="A3" s="297" t="s">
        <v>277</v>
      </c>
    </row>
    <row r="4" spans="1:22" ht="27" customHeight="1" thickBot="1" x14ac:dyDescent="0.3">
      <c r="A4" s="850" t="s">
        <v>24</v>
      </c>
      <c r="B4" s="73"/>
      <c r="C4" s="131" t="s">
        <v>16</v>
      </c>
      <c r="D4" s="132"/>
      <c r="E4" s="132"/>
      <c r="F4" s="852" t="s">
        <v>78</v>
      </c>
      <c r="G4" s="853"/>
      <c r="H4" s="853"/>
      <c r="I4" s="853"/>
      <c r="J4" s="853"/>
      <c r="K4" s="853"/>
      <c r="L4" s="853"/>
      <c r="M4" s="853"/>
      <c r="N4" s="853"/>
      <c r="O4" s="853"/>
      <c r="P4" s="853"/>
      <c r="Q4" s="853"/>
      <c r="R4" s="853"/>
      <c r="S4" s="853"/>
      <c r="T4" s="853"/>
      <c r="U4" s="853"/>
      <c r="V4" s="854"/>
    </row>
    <row r="5" spans="1:22" ht="36" customHeight="1" thickBot="1" x14ac:dyDescent="0.3">
      <c r="A5" s="851"/>
      <c r="B5" s="75">
        <v>34851</v>
      </c>
      <c r="C5" s="75">
        <v>35217</v>
      </c>
      <c r="D5" s="75">
        <v>35582</v>
      </c>
      <c r="E5" s="75">
        <v>36312</v>
      </c>
      <c r="F5" s="184" t="s">
        <v>127</v>
      </c>
      <c r="G5" s="184" t="s">
        <v>63</v>
      </c>
      <c r="H5" s="184" t="s">
        <v>54</v>
      </c>
      <c r="I5" s="184" t="s">
        <v>62</v>
      </c>
      <c r="J5" s="184" t="s">
        <v>126</v>
      </c>
      <c r="K5" s="231" t="s">
        <v>84</v>
      </c>
      <c r="L5" s="263" t="s">
        <v>98</v>
      </c>
      <c r="M5" s="263" t="s">
        <v>103</v>
      </c>
      <c r="N5" s="184" t="s">
        <v>118</v>
      </c>
      <c r="O5" s="442" t="s">
        <v>137</v>
      </c>
      <c r="P5" s="446" t="s">
        <v>133</v>
      </c>
      <c r="Q5" s="538" t="s">
        <v>146</v>
      </c>
      <c r="R5" s="442" t="s">
        <v>211</v>
      </c>
      <c r="S5" s="442" t="s">
        <v>218</v>
      </c>
      <c r="T5" s="442" t="s">
        <v>237</v>
      </c>
      <c r="U5" s="442" t="s">
        <v>278</v>
      </c>
      <c r="V5" s="543" t="s">
        <v>279</v>
      </c>
    </row>
    <row r="6" spans="1:22" ht="30" customHeight="1" x14ac:dyDescent="0.25">
      <c r="A6" s="28" t="s">
        <v>259</v>
      </c>
      <c r="B6" s="29">
        <v>10021</v>
      </c>
      <c r="C6" s="29">
        <v>10761</v>
      </c>
      <c r="D6" s="30">
        <v>11200</v>
      </c>
      <c r="E6" s="29">
        <v>11865</v>
      </c>
      <c r="F6" s="29">
        <v>12622</v>
      </c>
      <c r="G6" s="190">
        <v>14242</v>
      </c>
      <c r="H6" s="192">
        <v>17026</v>
      </c>
      <c r="I6" s="192">
        <v>15521</v>
      </c>
      <c r="J6" s="192">
        <v>16346</v>
      </c>
      <c r="K6" s="238">
        <v>17100</v>
      </c>
      <c r="L6" s="265">
        <v>16876</v>
      </c>
      <c r="M6" s="532">
        <v>16577</v>
      </c>
      <c r="N6" s="533">
        <v>17180</v>
      </c>
      <c r="O6" s="444">
        <v>19432</v>
      </c>
      <c r="P6" s="534">
        <v>20191</v>
      </c>
      <c r="Q6" s="539">
        <v>20447</v>
      </c>
      <c r="R6" s="444">
        <v>20319</v>
      </c>
      <c r="S6" s="444">
        <v>18493</v>
      </c>
      <c r="T6" s="444">
        <v>16975</v>
      </c>
      <c r="U6" s="444">
        <v>15851</v>
      </c>
      <c r="V6" s="704">
        <v>15537</v>
      </c>
    </row>
    <row r="7" spans="1:22" ht="30" customHeight="1" x14ac:dyDescent="0.25">
      <c r="A7" s="28" t="s">
        <v>204</v>
      </c>
      <c r="B7" s="29">
        <v>61000</v>
      </c>
      <c r="C7" s="29">
        <v>61400</v>
      </c>
      <c r="D7" s="85">
        <v>55700</v>
      </c>
      <c r="E7" s="85">
        <v>48800</v>
      </c>
      <c r="F7" s="85">
        <v>47100</v>
      </c>
      <c r="G7" s="190">
        <v>48700</v>
      </c>
      <c r="H7" s="192">
        <v>46500</v>
      </c>
      <c r="I7" s="192">
        <v>48200</v>
      </c>
      <c r="J7" s="192">
        <v>48000</v>
      </c>
      <c r="K7" s="236">
        <v>53000</v>
      </c>
      <c r="L7" s="266">
        <v>109000</v>
      </c>
      <c r="M7" s="467">
        <v>96000</v>
      </c>
      <c r="N7" s="193">
        <v>86000</v>
      </c>
      <c r="O7" s="443">
        <v>96028</v>
      </c>
      <c r="P7" s="466">
        <v>76200</v>
      </c>
      <c r="Q7" s="539">
        <v>87200</v>
      </c>
      <c r="R7" s="444">
        <v>95835</v>
      </c>
      <c r="S7" s="444">
        <v>94200</v>
      </c>
      <c r="T7" s="444">
        <v>74650</v>
      </c>
      <c r="U7" s="444">
        <v>71850</v>
      </c>
      <c r="V7" s="704">
        <v>68625</v>
      </c>
    </row>
    <row r="8" spans="1:22" ht="30" customHeight="1" x14ac:dyDescent="0.25">
      <c r="A8" s="92" t="s">
        <v>25</v>
      </c>
      <c r="B8" s="29">
        <v>742</v>
      </c>
      <c r="C8" s="29">
        <v>757</v>
      </c>
      <c r="D8" s="30">
        <v>761</v>
      </c>
      <c r="E8" s="29">
        <v>807</v>
      </c>
      <c r="F8" s="29">
        <v>829</v>
      </c>
      <c r="G8" s="190">
        <v>847</v>
      </c>
      <c r="H8" s="192">
        <v>852</v>
      </c>
      <c r="I8" s="192">
        <v>857</v>
      </c>
      <c r="J8" s="192">
        <v>826</v>
      </c>
      <c r="K8" s="236">
        <v>686</v>
      </c>
      <c r="L8" s="265">
        <v>661</v>
      </c>
      <c r="M8" s="265">
        <v>651</v>
      </c>
      <c r="N8" s="192">
        <v>677</v>
      </c>
      <c r="O8" s="444">
        <v>662</v>
      </c>
      <c r="P8" s="466">
        <v>669</v>
      </c>
      <c r="Q8" s="540">
        <v>662</v>
      </c>
      <c r="R8" s="444">
        <v>611</v>
      </c>
      <c r="S8" s="444">
        <v>641</v>
      </c>
      <c r="T8" s="444">
        <v>644</v>
      </c>
      <c r="U8" s="444">
        <v>646</v>
      </c>
      <c r="V8" s="704">
        <v>608</v>
      </c>
    </row>
    <row r="9" spans="1:22" ht="30" customHeight="1" x14ac:dyDescent="0.25">
      <c r="A9" s="96" t="s">
        <v>57</v>
      </c>
      <c r="B9" s="29">
        <v>979</v>
      </c>
      <c r="C9" s="29">
        <v>939</v>
      </c>
      <c r="D9" s="30">
        <v>940</v>
      </c>
      <c r="E9" s="29">
        <v>938</v>
      </c>
      <c r="F9" s="29">
        <v>934</v>
      </c>
      <c r="G9" s="190">
        <v>939</v>
      </c>
      <c r="H9" s="192">
        <v>925</v>
      </c>
      <c r="I9" s="192">
        <v>950</v>
      </c>
      <c r="J9" s="192">
        <v>935</v>
      </c>
      <c r="K9" s="236">
        <v>808</v>
      </c>
      <c r="L9" s="265">
        <v>801</v>
      </c>
      <c r="M9" s="265">
        <v>775</v>
      </c>
      <c r="N9" s="421">
        <v>679</v>
      </c>
      <c r="O9" s="443">
        <v>720</v>
      </c>
      <c r="P9" s="466">
        <v>724</v>
      </c>
      <c r="Q9" s="540">
        <v>728</v>
      </c>
      <c r="R9" s="697">
        <v>734</v>
      </c>
      <c r="S9" s="697">
        <v>722</v>
      </c>
      <c r="T9" s="697">
        <v>709</v>
      </c>
      <c r="U9" s="697">
        <v>787</v>
      </c>
      <c r="V9" s="705">
        <v>693</v>
      </c>
    </row>
    <row r="10" spans="1:22" ht="30" customHeight="1" x14ac:dyDescent="0.25">
      <c r="A10" s="31" t="s">
        <v>26</v>
      </c>
      <c r="B10" s="29">
        <v>305</v>
      </c>
      <c r="C10" s="29">
        <v>340</v>
      </c>
      <c r="D10" s="30">
        <v>227</v>
      </c>
      <c r="E10" s="85">
        <v>212</v>
      </c>
      <c r="F10" s="85">
        <v>233</v>
      </c>
      <c r="G10" s="190">
        <v>276</v>
      </c>
      <c r="H10" s="192">
        <v>202</v>
      </c>
      <c r="I10" s="193">
        <v>336</v>
      </c>
      <c r="J10" s="193">
        <v>402</v>
      </c>
      <c r="K10" s="236">
        <v>440</v>
      </c>
      <c r="L10" s="265">
        <v>420</v>
      </c>
      <c r="M10" s="265">
        <v>372</v>
      </c>
      <c r="N10" s="192">
        <v>364</v>
      </c>
      <c r="O10" s="443">
        <v>479</v>
      </c>
      <c r="P10" s="466">
        <v>589</v>
      </c>
      <c r="Q10" s="540">
        <v>611</v>
      </c>
      <c r="R10" s="443">
        <v>902</v>
      </c>
      <c r="S10" s="444">
        <v>909</v>
      </c>
      <c r="T10" s="444">
        <v>708</v>
      </c>
      <c r="U10" s="444">
        <v>570</v>
      </c>
      <c r="V10" s="704">
        <v>524</v>
      </c>
    </row>
    <row r="11" spans="1:22" ht="30" customHeight="1" thickBot="1" x14ac:dyDescent="0.3">
      <c r="A11" s="299" t="s">
        <v>258</v>
      </c>
      <c r="B11" s="32">
        <v>596</v>
      </c>
      <c r="C11" s="32">
        <v>624</v>
      </c>
      <c r="D11" s="33">
        <v>960</v>
      </c>
      <c r="E11" s="32">
        <v>1278</v>
      </c>
      <c r="F11" s="32">
        <v>1335</v>
      </c>
      <c r="G11" s="191">
        <v>1720</v>
      </c>
      <c r="H11" s="194">
        <v>1969</v>
      </c>
      <c r="I11" s="195">
        <v>1960</v>
      </c>
      <c r="J11" s="415">
        <v>2050</v>
      </c>
      <c r="K11" s="237">
        <v>2585</v>
      </c>
      <c r="L11" s="267">
        <v>2375</v>
      </c>
      <c r="M11" s="267">
        <v>2487</v>
      </c>
      <c r="N11" s="194">
        <v>3118</v>
      </c>
      <c r="O11" s="445">
        <v>3359</v>
      </c>
      <c r="P11" s="468">
        <v>3044</v>
      </c>
      <c r="Q11" s="542">
        <v>3133</v>
      </c>
      <c r="R11" s="572">
        <v>3468</v>
      </c>
      <c r="S11" s="572">
        <v>3323</v>
      </c>
      <c r="T11" s="572">
        <v>3743</v>
      </c>
      <c r="U11" s="572">
        <v>3794</v>
      </c>
      <c r="V11" s="706">
        <v>3335</v>
      </c>
    </row>
    <row r="12" spans="1:22" ht="18" customHeight="1" x14ac:dyDescent="0.25">
      <c r="A12" s="300" t="s">
        <v>255</v>
      </c>
      <c r="B12" s="34"/>
      <c r="C12" s="34"/>
      <c r="D12" s="34"/>
    </row>
    <row r="13" spans="1:22" ht="18" customHeight="1" x14ac:dyDescent="0.25">
      <c r="A13" s="249" t="s">
        <v>256</v>
      </c>
    </row>
    <row r="14" spans="1:22" ht="18" customHeight="1" x14ac:dyDescent="0.25">
      <c r="A14" s="59" t="s">
        <v>142</v>
      </c>
    </row>
    <row r="15" spans="1:22" ht="18" customHeight="1" x14ac:dyDescent="0.25">
      <c r="A15" s="250" t="s">
        <v>257</v>
      </c>
    </row>
    <row r="16" spans="1:22" ht="19.5" customHeight="1" x14ac:dyDescent="0.25"/>
    <row r="17" spans="1:22" ht="39.75" customHeight="1" thickBot="1" x14ac:dyDescent="0.3">
      <c r="A17" s="855" t="s">
        <v>280</v>
      </c>
      <c r="B17" s="855"/>
      <c r="C17" s="855"/>
      <c r="D17" s="855"/>
      <c r="E17" s="855"/>
      <c r="F17" s="855"/>
      <c r="G17" s="855"/>
      <c r="H17" s="855"/>
      <c r="I17" s="855"/>
      <c r="J17" s="855"/>
      <c r="K17" s="855"/>
      <c r="L17" s="855"/>
      <c r="M17" s="855"/>
      <c r="N17" s="855"/>
      <c r="O17" s="855"/>
      <c r="P17" s="855"/>
      <c r="Q17" s="855"/>
      <c r="R17" s="855"/>
      <c r="S17" s="855"/>
      <c r="T17" s="855"/>
      <c r="U17" s="855"/>
      <c r="V17" s="855"/>
    </row>
    <row r="18" spans="1:22" ht="30" customHeight="1" thickBot="1" x14ac:dyDescent="0.3">
      <c r="A18" s="850" t="s">
        <v>24</v>
      </c>
      <c r="B18" s="76"/>
      <c r="C18" s="852" t="s">
        <v>222</v>
      </c>
      <c r="D18" s="853"/>
      <c r="E18" s="853"/>
      <c r="F18" s="853"/>
      <c r="G18" s="853"/>
      <c r="H18" s="853"/>
      <c r="I18" s="853"/>
      <c r="J18" s="853"/>
      <c r="K18" s="853"/>
      <c r="L18" s="853"/>
      <c r="M18" s="853"/>
      <c r="N18" s="853"/>
      <c r="O18" s="853"/>
      <c r="P18" s="853"/>
      <c r="Q18" s="853"/>
      <c r="R18" s="853"/>
      <c r="S18" s="853"/>
      <c r="T18" s="853"/>
      <c r="U18" s="853"/>
      <c r="V18" s="854"/>
    </row>
    <row r="19" spans="1:22" ht="35.25" thickBot="1" x14ac:dyDescent="0.3">
      <c r="A19" s="851"/>
      <c r="B19" s="77" t="s">
        <v>19</v>
      </c>
      <c r="C19" s="75" t="s">
        <v>0</v>
      </c>
      <c r="D19" s="74" t="s">
        <v>1</v>
      </c>
      <c r="E19" s="74" t="s">
        <v>13</v>
      </c>
      <c r="F19" s="74" t="s">
        <v>14</v>
      </c>
      <c r="G19" s="196" t="s">
        <v>15</v>
      </c>
      <c r="H19" s="239" t="s">
        <v>53</v>
      </c>
      <c r="I19" s="239" t="s">
        <v>61</v>
      </c>
      <c r="J19" s="239" t="s">
        <v>75</v>
      </c>
      <c r="K19" s="235" t="s">
        <v>82</v>
      </c>
      <c r="L19" s="264" t="s">
        <v>97</v>
      </c>
      <c r="M19" s="264" t="s">
        <v>102</v>
      </c>
      <c r="N19" s="302" t="s">
        <v>119</v>
      </c>
      <c r="O19" s="447" t="s">
        <v>125</v>
      </c>
      <c r="P19" s="448" t="s">
        <v>132</v>
      </c>
      <c r="Q19" s="447" t="s">
        <v>141</v>
      </c>
      <c r="R19" s="437" t="s">
        <v>206</v>
      </c>
      <c r="S19" s="437" t="s">
        <v>216</v>
      </c>
      <c r="T19" s="437" t="s">
        <v>235</v>
      </c>
      <c r="U19" s="437" t="s">
        <v>274</v>
      </c>
      <c r="V19" s="327" t="s">
        <v>273</v>
      </c>
    </row>
    <row r="20" spans="1:22" ht="30" customHeight="1" x14ac:dyDescent="0.25">
      <c r="A20" s="28" t="s">
        <v>259</v>
      </c>
      <c r="B20" s="35">
        <v>80.099999999999994</v>
      </c>
      <c r="C20" s="35">
        <v>91.2</v>
      </c>
      <c r="D20" s="35">
        <v>108.8</v>
      </c>
      <c r="E20" s="35">
        <v>150.80000000000001</v>
      </c>
      <c r="F20" s="78">
        <v>176.7</v>
      </c>
      <c r="G20" s="197">
        <v>203.7</v>
      </c>
      <c r="H20" s="200">
        <v>234.5</v>
      </c>
      <c r="I20" s="201">
        <v>276.39999999999998</v>
      </c>
      <c r="J20" s="202">
        <v>317.3</v>
      </c>
      <c r="K20" s="240">
        <v>349</v>
      </c>
      <c r="L20" s="268">
        <v>394.6</v>
      </c>
      <c r="M20" s="529">
        <v>430.2</v>
      </c>
      <c r="N20" s="530">
        <v>460.1</v>
      </c>
      <c r="O20" s="531">
        <v>540.6</v>
      </c>
      <c r="P20" s="530">
        <v>658.9</v>
      </c>
      <c r="Q20" s="544">
        <v>702.2</v>
      </c>
      <c r="R20" s="531">
        <v>733.17324099999996</v>
      </c>
      <c r="S20" s="531">
        <v>638.45585199999994</v>
      </c>
      <c r="T20" s="531">
        <v>562.48763699999995</v>
      </c>
      <c r="U20" s="531">
        <v>495.81099900000004</v>
      </c>
      <c r="V20" s="707">
        <v>496.47849300000001</v>
      </c>
    </row>
    <row r="21" spans="1:22" ht="30" customHeight="1" x14ac:dyDescent="0.25">
      <c r="A21" s="28" t="s">
        <v>266</v>
      </c>
      <c r="B21" s="35">
        <v>23.8</v>
      </c>
      <c r="C21" s="35">
        <v>23.9</v>
      </c>
      <c r="D21" s="35">
        <v>21.7</v>
      </c>
      <c r="E21" s="78">
        <v>19</v>
      </c>
      <c r="F21" s="78">
        <v>18.3</v>
      </c>
      <c r="G21" s="198">
        <v>19</v>
      </c>
      <c r="H21" s="203">
        <v>18.100000000000001</v>
      </c>
      <c r="I21" s="200">
        <v>18.8</v>
      </c>
      <c r="J21" s="200">
        <v>16.899999999999999</v>
      </c>
      <c r="K21" s="240">
        <v>30.5</v>
      </c>
      <c r="L21" s="295" t="s">
        <v>114</v>
      </c>
      <c r="M21" s="441" t="s">
        <v>115</v>
      </c>
      <c r="N21" s="303">
        <v>108.7</v>
      </c>
      <c r="O21" s="441">
        <v>130.6</v>
      </c>
      <c r="P21" s="303">
        <v>235.2</v>
      </c>
      <c r="Q21" s="545">
        <v>267.89999999999998</v>
      </c>
      <c r="R21" s="571">
        <v>327.61023899999998</v>
      </c>
      <c r="S21" s="571">
        <v>349.00620899999996</v>
      </c>
      <c r="T21" s="571">
        <v>276.57637699999998</v>
      </c>
      <c r="U21" s="571">
        <v>266.255832</v>
      </c>
      <c r="V21" s="708">
        <v>257.95650599999999</v>
      </c>
    </row>
    <row r="22" spans="1:22" ht="30" customHeight="1" x14ac:dyDescent="0.25">
      <c r="A22" s="92" t="s">
        <v>25</v>
      </c>
      <c r="B22" s="35">
        <v>10.6</v>
      </c>
      <c r="C22" s="35">
        <v>12</v>
      </c>
      <c r="D22" s="35">
        <v>14.1</v>
      </c>
      <c r="E22" s="78">
        <v>18.8</v>
      </c>
      <c r="F22" s="78">
        <v>21.1</v>
      </c>
      <c r="G22" s="198">
        <v>22.9</v>
      </c>
      <c r="H22" s="203">
        <v>24.2</v>
      </c>
      <c r="I22" s="200">
        <v>28.1</v>
      </c>
      <c r="J22" s="200">
        <v>31.1</v>
      </c>
      <c r="K22" s="240">
        <v>31.8</v>
      </c>
      <c r="L22" s="268">
        <v>33.4</v>
      </c>
      <c r="M22" s="268">
        <v>34.6</v>
      </c>
      <c r="N22" s="200">
        <v>41.1</v>
      </c>
      <c r="O22" s="268">
        <v>44.1</v>
      </c>
      <c r="P22" s="200">
        <v>46.6</v>
      </c>
      <c r="Q22" s="240">
        <v>51</v>
      </c>
      <c r="R22" s="268">
        <v>60.027039000000002</v>
      </c>
      <c r="S22" s="529">
        <v>58.568004000000002</v>
      </c>
      <c r="T22" s="529">
        <v>60.465457999999998</v>
      </c>
      <c r="U22" s="529">
        <v>62.803725999999997</v>
      </c>
      <c r="V22" s="709">
        <v>62.661392999999997</v>
      </c>
    </row>
    <row r="23" spans="1:22" ht="30" customHeight="1" x14ac:dyDescent="0.25">
      <c r="A23" s="92" t="s">
        <v>28</v>
      </c>
      <c r="B23" s="35">
        <v>1.7</v>
      </c>
      <c r="C23" s="35">
        <v>1.8</v>
      </c>
      <c r="D23" s="78">
        <v>2.2999999999999998</v>
      </c>
      <c r="E23" s="78">
        <v>3.2</v>
      </c>
      <c r="F23" s="78">
        <v>3.6</v>
      </c>
      <c r="G23" s="198">
        <v>3.9</v>
      </c>
      <c r="H23" s="203">
        <v>4.0999999999999996</v>
      </c>
      <c r="I23" s="200">
        <v>4.8</v>
      </c>
      <c r="J23" s="200">
        <v>4.9000000000000004</v>
      </c>
      <c r="K23" s="240">
        <v>4.84</v>
      </c>
      <c r="L23" s="268">
        <v>5.2</v>
      </c>
      <c r="M23" s="268">
        <v>5.3</v>
      </c>
      <c r="N23" s="303">
        <v>4.5</v>
      </c>
      <c r="O23" s="441">
        <v>5.6</v>
      </c>
      <c r="P23" s="200">
        <v>5.93</v>
      </c>
      <c r="Q23" s="240">
        <v>6.8</v>
      </c>
      <c r="R23" s="696">
        <v>9.92544</v>
      </c>
      <c r="S23" s="696">
        <v>10.310743</v>
      </c>
      <c r="T23" s="696">
        <v>9.7391889999999997</v>
      </c>
      <c r="U23" s="696">
        <v>12.074731</v>
      </c>
      <c r="V23" s="710">
        <v>12.344524</v>
      </c>
    </row>
    <row r="24" spans="1:22" ht="30" customHeight="1" x14ac:dyDescent="0.25">
      <c r="A24" s="92" t="s">
        <v>26</v>
      </c>
      <c r="B24" s="35">
        <v>1</v>
      </c>
      <c r="C24" s="35">
        <v>1.2</v>
      </c>
      <c r="D24" s="35">
        <v>1.1000000000000001</v>
      </c>
      <c r="E24" s="78">
        <v>0.9</v>
      </c>
      <c r="F24" s="78">
        <v>0.9</v>
      </c>
      <c r="G24" s="198">
        <v>1.2</v>
      </c>
      <c r="H24" s="203">
        <v>1.5</v>
      </c>
      <c r="I24" s="201">
        <v>1.7</v>
      </c>
      <c r="J24" s="201">
        <v>3</v>
      </c>
      <c r="K24" s="240">
        <v>3.6</v>
      </c>
      <c r="L24" s="268">
        <v>3.8</v>
      </c>
      <c r="M24" s="268">
        <v>3.8</v>
      </c>
      <c r="N24" s="200">
        <v>4.3</v>
      </c>
      <c r="O24" s="268">
        <v>6.2</v>
      </c>
      <c r="P24" s="200">
        <v>13.8</v>
      </c>
      <c r="Q24" s="541">
        <v>16.3</v>
      </c>
      <c r="R24" s="529">
        <v>20.504185</v>
      </c>
      <c r="S24" s="529">
        <v>20.298784000000001</v>
      </c>
      <c r="T24" s="529">
        <v>15.708069</v>
      </c>
      <c r="U24" s="529">
        <v>13.201155</v>
      </c>
      <c r="V24" s="709">
        <v>15.755848000000002</v>
      </c>
    </row>
    <row r="25" spans="1:22" ht="30" customHeight="1" thickBot="1" x14ac:dyDescent="0.3">
      <c r="A25" s="36" t="s">
        <v>29</v>
      </c>
      <c r="B25" s="37">
        <v>0.8</v>
      </c>
      <c r="C25" s="37">
        <v>1</v>
      </c>
      <c r="D25" s="37">
        <v>1.5</v>
      </c>
      <c r="E25" s="79">
        <v>2.6</v>
      </c>
      <c r="F25" s="79">
        <v>3.1</v>
      </c>
      <c r="G25" s="199">
        <v>3.7</v>
      </c>
      <c r="H25" s="204">
        <v>4.5</v>
      </c>
      <c r="I25" s="205">
        <v>5</v>
      </c>
      <c r="J25" s="205">
        <v>6.7</v>
      </c>
      <c r="K25" s="241">
        <v>7.6</v>
      </c>
      <c r="L25" s="269">
        <v>7.3</v>
      </c>
      <c r="M25" s="269">
        <v>8.3000000000000007</v>
      </c>
      <c r="N25" s="205">
        <v>10.9</v>
      </c>
      <c r="O25" s="269">
        <v>14.2</v>
      </c>
      <c r="P25" s="205">
        <v>12.8</v>
      </c>
      <c r="Q25" s="241">
        <v>13.5</v>
      </c>
      <c r="R25" s="269">
        <v>17.459861</v>
      </c>
      <c r="S25" s="756">
        <v>31.050764000000001</v>
      </c>
      <c r="T25" s="756">
        <v>37.843325</v>
      </c>
      <c r="U25" s="756">
        <v>37.838260000000005</v>
      </c>
      <c r="V25" s="711">
        <v>33.7714</v>
      </c>
    </row>
    <row r="26" spans="1:22" ht="18" customHeight="1" x14ac:dyDescent="0.25">
      <c r="A26" s="300" t="s">
        <v>260</v>
      </c>
      <c r="E26" s="38"/>
    </row>
    <row r="27" spans="1:22" ht="18" customHeight="1" x14ac:dyDescent="0.25">
      <c r="A27" s="127" t="s">
        <v>261</v>
      </c>
      <c r="E27" s="38"/>
    </row>
    <row r="28" spans="1:22" ht="18" customHeight="1" x14ac:dyDescent="0.25">
      <c r="A28" s="127" t="s">
        <v>145</v>
      </c>
      <c r="E28" s="38"/>
    </row>
    <row r="29" spans="1:22" ht="21" customHeight="1" x14ac:dyDescent="0.25">
      <c r="A29" s="59" t="s">
        <v>262</v>
      </c>
      <c r="E29" s="38"/>
      <c r="L29" s="417"/>
      <c r="M29" s="417"/>
      <c r="N29" s="417"/>
      <c r="O29" s="417"/>
      <c r="P29" s="417"/>
      <c r="Q29" s="417"/>
      <c r="R29" s="417"/>
      <c r="S29" s="417"/>
      <c r="T29" s="417"/>
      <c r="U29" s="417"/>
      <c r="V29" s="417"/>
    </row>
    <row r="30" spans="1:22" ht="30" customHeight="1" x14ac:dyDescent="0.25">
      <c r="A30" s="300"/>
      <c r="E30" s="38"/>
    </row>
    <row r="31" spans="1:22" ht="30" customHeight="1" x14ac:dyDescent="0.25">
      <c r="E31" s="38"/>
    </row>
    <row r="32" spans="1:22" ht="30" customHeight="1" x14ac:dyDescent="0.25">
      <c r="E32" s="38"/>
    </row>
    <row r="33" spans="5:5" ht="30" customHeight="1" x14ac:dyDescent="0.25">
      <c r="E33" s="38"/>
    </row>
    <row r="34" spans="5:5" ht="30" customHeight="1" x14ac:dyDescent="0.25">
      <c r="E34" s="38"/>
    </row>
    <row r="35" spans="5:5" ht="30" customHeight="1" x14ac:dyDescent="0.25">
      <c r="E35" s="38"/>
    </row>
    <row r="36" spans="5:5" ht="30" customHeight="1" x14ac:dyDescent="0.25">
      <c r="E36" s="38"/>
    </row>
    <row r="37" spans="5:5" ht="30" customHeight="1" x14ac:dyDescent="0.25">
      <c r="E37" s="38"/>
    </row>
    <row r="38" spans="5:5" ht="30" customHeight="1" x14ac:dyDescent="0.25">
      <c r="E38" s="38"/>
    </row>
    <row r="39" spans="5:5" ht="30" customHeight="1" x14ac:dyDescent="0.25">
      <c r="E39" s="38"/>
    </row>
    <row r="40" spans="5:5" ht="30" customHeight="1" x14ac:dyDescent="0.25">
      <c r="E40" s="38"/>
    </row>
    <row r="41" spans="5:5" ht="30" customHeight="1" x14ac:dyDescent="0.25">
      <c r="E41" s="38"/>
    </row>
    <row r="42" spans="5:5" ht="30" customHeight="1" x14ac:dyDescent="0.25">
      <c r="E42" s="38"/>
    </row>
    <row r="43" spans="5:5" ht="30" customHeight="1" x14ac:dyDescent="0.25">
      <c r="E43" s="38"/>
    </row>
    <row r="44" spans="5:5" ht="30" customHeight="1" x14ac:dyDescent="0.25">
      <c r="E44" s="38"/>
    </row>
    <row r="45" spans="5:5" ht="30" customHeight="1" x14ac:dyDescent="0.25">
      <c r="E45" s="38"/>
    </row>
    <row r="46" spans="5:5" ht="30" customHeight="1" x14ac:dyDescent="0.25">
      <c r="E46" s="38"/>
    </row>
    <row r="47" spans="5:5" ht="30" customHeight="1" x14ac:dyDescent="0.25">
      <c r="E47" s="38"/>
    </row>
    <row r="48" spans="5:5" ht="30" customHeight="1" x14ac:dyDescent="0.25">
      <c r="E48" s="38"/>
    </row>
    <row r="49" spans="5:5" ht="30" customHeight="1" x14ac:dyDescent="0.25">
      <c r="E49" s="38"/>
    </row>
    <row r="50" spans="5:5" ht="30" customHeight="1" x14ac:dyDescent="0.25">
      <c r="E50" s="38"/>
    </row>
    <row r="51" spans="5:5" ht="30" customHeight="1" x14ac:dyDescent="0.25">
      <c r="E51" s="38"/>
    </row>
    <row r="52" spans="5:5" ht="30" customHeight="1" x14ac:dyDescent="0.25">
      <c r="E52" s="38"/>
    </row>
    <row r="53" spans="5:5" ht="30" customHeight="1" x14ac:dyDescent="0.25">
      <c r="E53" s="38"/>
    </row>
    <row r="54" spans="5:5" ht="30" customHeight="1" x14ac:dyDescent="0.25">
      <c r="E54" s="38"/>
    </row>
    <row r="55" spans="5:5" ht="30" customHeight="1" x14ac:dyDescent="0.25">
      <c r="E55" s="38"/>
    </row>
    <row r="56" spans="5:5" ht="30" customHeight="1" x14ac:dyDescent="0.25">
      <c r="E56" s="38"/>
    </row>
    <row r="57" spans="5:5" ht="30" customHeight="1" x14ac:dyDescent="0.25">
      <c r="E57" s="38"/>
    </row>
    <row r="58" spans="5:5" ht="30" customHeight="1" x14ac:dyDescent="0.25">
      <c r="E58" s="38"/>
    </row>
    <row r="59" spans="5:5" ht="30" customHeight="1" x14ac:dyDescent="0.25">
      <c r="E59" s="38"/>
    </row>
    <row r="60" spans="5:5" ht="30" customHeight="1" x14ac:dyDescent="0.25">
      <c r="E60" s="38"/>
    </row>
    <row r="61" spans="5:5" ht="30" customHeight="1" x14ac:dyDescent="0.25">
      <c r="E61" s="38"/>
    </row>
    <row r="62" spans="5:5" ht="30" customHeight="1" x14ac:dyDescent="0.25">
      <c r="E62" s="38"/>
    </row>
    <row r="63" spans="5:5" ht="30" customHeight="1" x14ac:dyDescent="0.25">
      <c r="E63" s="38"/>
    </row>
    <row r="64" spans="5:5" ht="30" customHeight="1" x14ac:dyDescent="0.25">
      <c r="E64" s="38"/>
    </row>
    <row r="65" spans="5:5" ht="30" customHeight="1" x14ac:dyDescent="0.25">
      <c r="E65" s="38"/>
    </row>
    <row r="66" spans="5:5" ht="30" customHeight="1" x14ac:dyDescent="0.25">
      <c r="E66" s="38"/>
    </row>
    <row r="67" spans="5:5" ht="30" customHeight="1" x14ac:dyDescent="0.25">
      <c r="E67" s="38"/>
    </row>
    <row r="68" spans="5:5" ht="30" customHeight="1" x14ac:dyDescent="0.25">
      <c r="E68" s="38"/>
    </row>
    <row r="69" spans="5:5" ht="30" customHeight="1" x14ac:dyDescent="0.25">
      <c r="E69" s="38"/>
    </row>
    <row r="70" spans="5:5" ht="30" customHeight="1" x14ac:dyDescent="0.25">
      <c r="E70" s="38"/>
    </row>
    <row r="71" spans="5:5" ht="30" customHeight="1" x14ac:dyDescent="0.25">
      <c r="E71" s="38"/>
    </row>
    <row r="72" spans="5:5" ht="30" customHeight="1" x14ac:dyDescent="0.25">
      <c r="E72" s="38"/>
    </row>
    <row r="73" spans="5:5" ht="30" customHeight="1" x14ac:dyDescent="0.25">
      <c r="E73" s="38"/>
    </row>
    <row r="74" spans="5:5" ht="30" customHeight="1" x14ac:dyDescent="0.25">
      <c r="E74" s="38"/>
    </row>
    <row r="75" spans="5:5" ht="30" customHeight="1" x14ac:dyDescent="0.25">
      <c r="E75" s="38"/>
    </row>
    <row r="76" spans="5:5" ht="30" customHeight="1" x14ac:dyDescent="0.25">
      <c r="E76" s="38"/>
    </row>
  </sheetData>
  <mergeCells count="5">
    <mergeCell ref="A18:A19"/>
    <mergeCell ref="A4:A5"/>
    <mergeCell ref="F4:V4"/>
    <mergeCell ref="C18:V18"/>
    <mergeCell ref="A17:V17"/>
  </mergeCells>
  <phoneticPr fontId="0" type="noConversion"/>
  <pageMargins left="0.66" right="0.33" top="0.59055118110236204" bottom="0" header="0.4" footer="0"/>
  <pageSetup paperSize="9" orientation="portrait" r:id="rId1"/>
  <headerFooter alignWithMargins="0">
    <oddHeader>&amp;C- 16 -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B28"/>
  <sheetViews>
    <sheetView zoomScaleNormal="100" workbookViewId="0">
      <selection sqref="A1:U1"/>
    </sheetView>
  </sheetViews>
  <sheetFormatPr defaultRowHeight="15.75" x14ac:dyDescent="0.25"/>
  <cols>
    <col min="1" max="1" width="31.125" style="344" customWidth="1"/>
    <col min="2" max="4" width="9.625" style="344" hidden="1" customWidth="1"/>
    <col min="5" max="5" width="0" style="344" hidden="1" customWidth="1"/>
    <col min="6" max="6" width="7.625" style="344" hidden="1" customWidth="1"/>
    <col min="7" max="9" width="8.625" style="344" hidden="1" customWidth="1"/>
    <col min="10" max="11" width="11" style="344" hidden="1" customWidth="1"/>
    <col min="12" max="16" width="11.125" style="344" hidden="1" customWidth="1"/>
    <col min="17" max="21" width="11" style="344" customWidth="1"/>
    <col min="29" max="16384" width="9" style="344"/>
  </cols>
  <sheetData>
    <row r="1" spans="1:28" ht="29.25" customHeight="1" x14ac:dyDescent="0.25">
      <c r="A1" s="856" t="s">
        <v>281</v>
      </c>
      <c r="B1" s="856"/>
      <c r="C1" s="856"/>
      <c r="D1" s="856"/>
      <c r="E1" s="856"/>
      <c r="F1" s="856"/>
      <c r="G1" s="856"/>
      <c r="H1" s="856"/>
      <c r="I1" s="856"/>
      <c r="J1" s="856"/>
      <c r="K1" s="856"/>
      <c r="L1" s="856"/>
      <c r="M1" s="856"/>
      <c r="N1" s="856"/>
      <c r="O1" s="856"/>
      <c r="P1" s="856"/>
      <c r="Q1" s="856"/>
      <c r="R1" s="856"/>
      <c r="S1" s="856"/>
      <c r="T1" s="856"/>
      <c r="U1" s="856"/>
    </row>
    <row r="2" spans="1:28" ht="14.25" customHeight="1" thickBot="1" x14ac:dyDescent="0.3"/>
    <row r="3" spans="1:28" ht="33" customHeight="1" thickBot="1" x14ac:dyDescent="0.3">
      <c r="A3" s="341" t="s">
        <v>30</v>
      </c>
      <c r="B3" s="345" t="s">
        <v>31</v>
      </c>
      <c r="C3" s="345" t="s">
        <v>32</v>
      </c>
      <c r="D3" s="346">
        <v>35582</v>
      </c>
      <c r="E3" s="346">
        <v>36312</v>
      </c>
      <c r="F3" s="347">
        <v>2000</v>
      </c>
      <c r="G3" s="348">
        <v>2001</v>
      </c>
      <c r="H3" s="349">
        <v>2002</v>
      </c>
      <c r="I3" s="350">
        <v>2003</v>
      </c>
      <c r="J3" s="340">
        <v>2006</v>
      </c>
      <c r="K3" s="351">
        <v>2007</v>
      </c>
      <c r="L3" s="351">
        <v>2008</v>
      </c>
      <c r="M3" s="351">
        <v>2009</v>
      </c>
      <c r="N3" s="452" t="s">
        <v>122</v>
      </c>
      <c r="O3" s="452" t="s">
        <v>138</v>
      </c>
      <c r="P3" s="546" t="s">
        <v>139</v>
      </c>
      <c r="Q3" s="570" t="s">
        <v>212</v>
      </c>
      <c r="R3" s="570" t="s">
        <v>217</v>
      </c>
      <c r="S3" s="570" t="s">
        <v>238</v>
      </c>
      <c r="T3" s="570" t="s">
        <v>283</v>
      </c>
      <c r="U3" s="552" t="s">
        <v>282</v>
      </c>
    </row>
    <row r="4" spans="1:28" ht="30" customHeight="1" x14ac:dyDescent="0.25">
      <c r="A4" s="352" t="s">
        <v>33</v>
      </c>
      <c r="B4" s="342">
        <v>2213</v>
      </c>
      <c r="C4" s="342">
        <v>2194</v>
      </c>
      <c r="D4" s="342">
        <v>2192</v>
      </c>
      <c r="E4" s="342">
        <v>2355</v>
      </c>
      <c r="F4" s="342">
        <v>2434</v>
      </c>
      <c r="G4" s="353">
        <v>2631</v>
      </c>
      <c r="H4" s="354">
        <v>3382</v>
      </c>
      <c r="I4" s="355">
        <v>3160</v>
      </c>
      <c r="J4" s="356">
        <v>3552</v>
      </c>
      <c r="K4" s="357">
        <v>3444</v>
      </c>
      <c r="L4" s="357">
        <v>3397</v>
      </c>
      <c r="M4" s="357">
        <v>3575</v>
      </c>
      <c r="N4" s="354">
        <v>3864</v>
      </c>
      <c r="O4" s="449">
        <v>3980</v>
      </c>
      <c r="P4" s="356">
        <v>4100</v>
      </c>
      <c r="Q4" s="575">
        <v>3799</v>
      </c>
      <c r="R4" s="752">
        <v>3293</v>
      </c>
      <c r="S4" s="752">
        <v>3244</v>
      </c>
      <c r="T4" s="752">
        <v>2968</v>
      </c>
      <c r="U4" s="712">
        <v>2953</v>
      </c>
    </row>
    <row r="5" spans="1:28" ht="30" customHeight="1" x14ac:dyDescent="0.25">
      <c r="A5" s="352" t="s">
        <v>34</v>
      </c>
      <c r="B5" s="342">
        <v>1118</v>
      </c>
      <c r="C5" s="342">
        <v>1120</v>
      </c>
      <c r="D5" s="342">
        <v>1157</v>
      </c>
      <c r="E5" s="342">
        <v>1342</v>
      </c>
      <c r="F5" s="342">
        <v>1385</v>
      </c>
      <c r="G5" s="353">
        <v>1655</v>
      </c>
      <c r="H5" s="354">
        <v>2118</v>
      </c>
      <c r="I5" s="354">
        <v>1662</v>
      </c>
      <c r="J5" s="356">
        <v>1900</v>
      </c>
      <c r="K5" s="357">
        <v>1983</v>
      </c>
      <c r="L5" s="357">
        <v>1765</v>
      </c>
      <c r="M5" s="357">
        <v>1898</v>
      </c>
      <c r="N5" s="354">
        <v>2115</v>
      </c>
      <c r="O5" s="449">
        <v>2273</v>
      </c>
      <c r="P5" s="356">
        <v>2481</v>
      </c>
      <c r="Q5" s="575">
        <v>2456</v>
      </c>
      <c r="R5" s="752">
        <v>2079</v>
      </c>
      <c r="S5" s="752">
        <v>1952</v>
      </c>
      <c r="T5" s="752">
        <v>1711</v>
      </c>
      <c r="U5" s="712">
        <v>1660</v>
      </c>
    </row>
    <row r="6" spans="1:28" ht="30" customHeight="1" x14ac:dyDescent="0.25">
      <c r="A6" s="352" t="s">
        <v>35</v>
      </c>
      <c r="B6" s="342">
        <v>1110</v>
      </c>
      <c r="C6" s="342">
        <v>1177</v>
      </c>
      <c r="D6" s="342">
        <v>1207</v>
      </c>
      <c r="E6" s="342">
        <v>1039</v>
      </c>
      <c r="F6" s="342">
        <v>1166</v>
      </c>
      <c r="G6" s="353">
        <v>1206</v>
      </c>
      <c r="H6" s="354">
        <v>1523</v>
      </c>
      <c r="I6" s="354">
        <v>1198</v>
      </c>
      <c r="J6" s="356">
        <v>1241</v>
      </c>
      <c r="K6" s="357">
        <v>1305</v>
      </c>
      <c r="L6" s="357">
        <v>1307</v>
      </c>
      <c r="M6" s="357">
        <v>1318</v>
      </c>
      <c r="N6" s="354">
        <v>1294</v>
      </c>
      <c r="O6" s="449">
        <v>1143</v>
      </c>
      <c r="P6" s="356">
        <v>1047</v>
      </c>
      <c r="Q6" s="575">
        <v>1345</v>
      </c>
      <c r="R6" s="752">
        <v>1035</v>
      </c>
      <c r="S6" s="752">
        <v>919</v>
      </c>
      <c r="T6" s="752">
        <v>811</v>
      </c>
      <c r="U6" s="712">
        <v>683</v>
      </c>
    </row>
    <row r="7" spans="1:28" ht="30" customHeight="1" x14ac:dyDescent="0.25">
      <c r="A7" s="352" t="s">
        <v>36</v>
      </c>
      <c r="B7" s="342">
        <v>703</v>
      </c>
      <c r="C7" s="342">
        <v>803</v>
      </c>
      <c r="D7" s="342">
        <v>914</v>
      </c>
      <c r="E7" s="342">
        <v>896</v>
      </c>
      <c r="F7" s="342">
        <v>1214</v>
      </c>
      <c r="G7" s="353">
        <v>1452</v>
      </c>
      <c r="H7" s="354">
        <v>1398</v>
      </c>
      <c r="I7" s="354">
        <v>1354</v>
      </c>
      <c r="J7" s="356">
        <v>1517</v>
      </c>
      <c r="K7" s="357">
        <v>1535</v>
      </c>
      <c r="L7" s="357">
        <v>1632</v>
      </c>
      <c r="M7" s="357">
        <v>1690</v>
      </c>
      <c r="N7" s="354">
        <v>1870</v>
      </c>
      <c r="O7" s="449">
        <v>1920</v>
      </c>
      <c r="P7" s="356">
        <v>1595</v>
      </c>
      <c r="Q7" s="575">
        <v>1713</v>
      </c>
      <c r="R7" s="752">
        <v>1495</v>
      </c>
      <c r="S7" s="752">
        <v>1393</v>
      </c>
      <c r="T7" s="752">
        <v>1276</v>
      </c>
      <c r="U7" s="712">
        <v>1289</v>
      </c>
    </row>
    <row r="8" spans="1:28" ht="30" customHeight="1" x14ac:dyDescent="0.25">
      <c r="A8" s="352" t="s">
        <v>37</v>
      </c>
      <c r="B8" s="342">
        <v>757</v>
      </c>
      <c r="C8" s="342">
        <v>893</v>
      </c>
      <c r="D8" s="342">
        <v>758</v>
      </c>
      <c r="E8" s="342">
        <v>786</v>
      </c>
      <c r="F8" s="342">
        <v>851</v>
      </c>
      <c r="G8" s="353">
        <v>892</v>
      </c>
      <c r="H8" s="354">
        <v>1117</v>
      </c>
      <c r="I8" s="354">
        <v>1000</v>
      </c>
      <c r="J8" s="356">
        <v>1088</v>
      </c>
      <c r="K8" s="357">
        <v>1135</v>
      </c>
      <c r="L8" s="357">
        <v>1161</v>
      </c>
      <c r="M8" s="357">
        <v>1224</v>
      </c>
      <c r="N8" s="354">
        <v>1430</v>
      </c>
      <c r="O8" s="449">
        <v>1286</v>
      </c>
      <c r="P8" s="356">
        <v>1223</v>
      </c>
      <c r="Q8" s="575">
        <v>1123</v>
      </c>
      <c r="R8" s="752">
        <v>1082</v>
      </c>
      <c r="S8" s="752">
        <v>1028</v>
      </c>
      <c r="T8" s="752">
        <v>949</v>
      </c>
      <c r="U8" s="712">
        <v>914</v>
      </c>
    </row>
    <row r="9" spans="1:28" ht="30" customHeight="1" x14ac:dyDescent="0.25">
      <c r="A9" s="352" t="s">
        <v>38</v>
      </c>
      <c r="B9" s="342">
        <v>630</v>
      </c>
      <c r="C9" s="342">
        <v>635</v>
      </c>
      <c r="D9" s="342">
        <v>690</v>
      </c>
      <c r="E9" s="342">
        <v>739</v>
      </c>
      <c r="F9" s="342">
        <v>717</v>
      </c>
      <c r="G9" s="353">
        <v>817</v>
      </c>
      <c r="H9" s="354">
        <v>1000</v>
      </c>
      <c r="I9" s="354">
        <v>832</v>
      </c>
      <c r="J9" s="356">
        <v>941</v>
      </c>
      <c r="K9" s="357">
        <v>875</v>
      </c>
      <c r="L9" s="357">
        <v>814</v>
      </c>
      <c r="M9" s="357">
        <v>789</v>
      </c>
      <c r="N9" s="354">
        <v>830</v>
      </c>
      <c r="O9" s="449">
        <v>987</v>
      </c>
      <c r="P9" s="356">
        <v>1010</v>
      </c>
      <c r="Q9" s="575">
        <v>938</v>
      </c>
      <c r="R9" s="752">
        <v>822</v>
      </c>
      <c r="S9" s="752">
        <v>741</v>
      </c>
      <c r="T9" s="752">
        <v>707</v>
      </c>
      <c r="U9" s="712">
        <v>588</v>
      </c>
    </row>
    <row r="10" spans="1:28" ht="30" customHeight="1" x14ac:dyDescent="0.25">
      <c r="A10" s="358" t="s">
        <v>113</v>
      </c>
      <c r="B10" s="342">
        <v>1951</v>
      </c>
      <c r="C10" s="342">
        <v>2189</v>
      </c>
      <c r="D10" s="342">
        <v>2419</v>
      </c>
      <c r="E10" s="342">
        <v>2772</v>
      </c>
      <c r="F10" s="342">
        <v>2825</v>
      </c>
      <c r="G10" s="353">
        <v>3260</v>
      </c>
      <c r="H10" s="354">
        <v>3776</v>
      </c>
      <c r="I10" s="354">
        <v>3278</v>
      </c>
      <c r="J10" s="356">
        <v>3532</v>
      </c>
      <c r="K10" s="357">
        <v>3506</v>
      </c>
      <c r="L10" s="357">
        <v>3476</v>
      </c>
      <c r="M10" s="357">
        <v>3555</v>
      </c>
      <c r="N10" s="354">
        <v>4124</v>
      </c>
      <c r="O10" s="449">
        <v>4408</v>
      </c>
      <c r="P10" s="356">
        <v>4400</v>
      </c>
      <c r="Q10" s="575">
        <v>4390</v>
      </c>
      <c r="R10" s="752">
        <v>3737</v>
      </c>
      <c r="S10" s="752">
        <v>3359</v>
      </c>
      <c r="T10" s="752">
        <v>3130</v>
      </c>
      <c r="U10" s="712">
        <v>3013</v>
      </c>
    </row>
    <row r="11" spans="1:28" ht="30" customHeight="1" x14ac:dyDescent="0.25">
      <c r="A11" s="352" t="s">
        <v>39</v>
      </c>
      <c r="B11" s="342">
        <v>330</v>
      </c>
      <c r="C11" s="342">
        <v>395</v>
      </c>
      <c r="D11" s="342">
        <v>389</v>
      </c>
      <c r="E11" s="342">
        <v>320</v>
      </c>
      <c r="F11" s="342">
        <v>346</v>
      </c>
      <c r="G11" s="353">
        <v>530</v>
      </c>
      <c r="H11" s="354">
        <v>604</v>
      </c>
      <c r="I11" s="354">
        <v>575</v>
      </c>
      <c r="J11" s="356">
        <v>584</v>
      </c>
      <c r="K11" s="357">
        <v>643</v>
      </c>
      <c r="L11" s="357">
        <v>669</v>
      </c>
      <c r="M11" s="357">
        <v>699</v>
      </c>
      <c r="N11" s="354">
        <v>802</v>
      </c>
      <c r="O11" s="449">
        <v>839</v>
      </c>
      <c r="P11" s="356">
        <v>871</v>
      </c>
      <c r="Q11" s="575">
        <v>881</v>
      </c>
      <c r="R11" s="752">
        <v>795</v>
      </c>
      <c r="S11" s="752">
        <v>656</v>
      </c>
      <c r="T11" s="752">
        <v>547</v>
      </c>
      <c r="U11" s="712">
        <v>501</v>
      </c>
    </row>
    <row r="12" spans="1:28" ht="30" customHeight="1" thickBot="1" x14ac:dyDescent="0.3">
      <c r="A12" s="352" t="s">
        <v>40</v>
      </c>
      <c r="B12" s="342">
        <v>391</v>
      </c>
      <c r="C12" s="342">
        <v>455</v>
      </c>
      <c r="D12" s="342">
        <v>526</v>
      </c>
      <c r="E12" s="342">
        <v>606</v>
      </c>
      <c r="F12" s="342">
        <v>680</v>
      </c>
      <c r="G12" s="353">
        <v>726</v>
      </c>
      <c r="H12" s="354">
        <v>912</v>
      </c>
      <c r="I12" s="354">
        <v>935</v>
      </c>
      <c r="J12" s="359">
        <v>904</v>
      </c>
      <c r="K12" s="360">
        <v>839</v>
      </c>
      <c r="L12" s="360">
        <v>775</v>
      </c>
      <c r="M12" s="360">
        <v>862</v>
      </c>
      <c r="N12" s="354">
        <v>910</v>
      </c>
      <c r="O12" s="449">
        <v>866</v>
      </c>
      <c r="P12" s="356">
        <v>895</v>
      </c>
      <c r="Q12" s="575">
        <v>975</v>
      </c>
      <c r="R12" s="752">
        <v>1029</v>
      </c>
      <c r="S12" s="752">
        <v>1014</v>
      </c>
      <c r="T12" s="752">
        <v>1042</v>
      </c>
      <c r="U12" s="712">
        <v>1111</v>
      </c>
    </row>
    <row r="13" spans="1:28" s="367" customFormat="1" ht="30" customHeight="1" thickBot="1" x14ac:dyDescent="0.3">
      <c r="A13" s="361" t="s">
        <v>41</v>
      </c>
      <c r="B13" s="362">
        <v>9203</v>
      </c>
      <c r="C13" s="362">
        <v>9861</v>
      </c>
      <c r="D13" s="362">
        <v>10252</v>
      </c>
      <c r="E13" s="362">
        <v>10855</v>
      </c>
      <c r="F13" s="362">
        <v>11618</v>
      </c>
      <c r="G13" s="363">
        <v>13169</v>
      </c>
      <c r="H13" s="364">
        <v>15830</v>
      </c>
      <c r="I13" s="364">
        <v>13994</v>
      </c>
      <c r="J13" s="365">
        <v>15259</v>
      </c>
      <c r="K13" s="366">
        <v>15265</v>
      </c>
      <c r="L13" s="366">
        <v>14996</v>
      </c>
      <c r="M13" s="366">
        <v>15610</v>
      </c>
      <c r="N13" s="364">
        <v>17239</v>
      </c>
      <c r="O13" s="450">
        <v>17702</v>
      </c>
      <c r="P13" s="365">
        <v>17622</v>
      </c>
      <c r="Q13" s="366">
        <v>17620</v>
      </c>
      <c r="R13" s="753">
        <v>15367</v>
      </c>
      <c r="S13" s="753">
        <v>14306</v>
      </c>
      <c r="T13" s="753">
        <v>13141</v>
      </c>
      <c r="U13" s="713">
        <v>12712</v>
      </c>
      <c r="V13"/>
      <c r="W13"/>
      <c r="X13"/>
      <c r="Y13"/>
      <c r="Z13"/>
      <c r="AA13"/>
      <c r="AB13"/>
    </row>
    <row r="14" spans="1:28" s="367" customFormat="1" ht="30" customHeight="1" thickBot="1" x14ac:dyDescent="0.3">
      <c r="A14" s="368" t="s">
        <v>42</v>
      </c>
      <c r="B14" s="369">
        <v>818</v>
      </c>
      <c r="C14" s="369">
        <v>900</v>
      </c>
      <c r="D14" s="369">
        <v>948</v>
      </c>
      <c r="E14" s="369">
        <v>1010</v>
      </c>
      <c r="F14" s="369">
        <v>1004</v>
      </c>
      <c r="G14" s="370">
        <v>1073</v>
      </c>
      <c r="H14" s="371">
        <v>1196</v>
      </c>
      <c r="I14" s="372">
        <v>1527</v>
      </c>
      <c r="J14" s="373">
        <v>1841</v>
      </c>
      <c r="K14" s="374">
        <v>1611</v>
      </c>
      <c r="L14" s="374">
        <v>1581</v>
      </c>
      <c r="M14" s="374">
        <v>1570</v>
      </c>
      <c r="N14" s="469">
        <v>2193</v>
      </c>
      <c r="O14" s="451">
        <v>2489</v>
      </c>
      <c r="P14" s="547">
        <v>2825</v>
      </c>
      <c r="Q14" s="374">
        <v>2699</v>
      </c>
      <c r="R14" s="754">
        <v>3126</v>
      </c>
      <c r="S14" s="754">
        <v>2669</v>
      </c>
      <c r="T14" s="754">
        <v>2710</v>
      </c>
      <c r="U14" s="714">
        <v>2825</v>
      </c>
      <c r="V14"/>
      <c r="W14"/>
      <c r="X14"/>
      <c r="Y14"/>
      <c r="Z14"/>
      <c r="AA14"/>
      <c r="AB14"/>
    </row>
    <row r="15" spans="1:28" s="343" customFormat="1" ht="30" customHeight="1" thickTop="1" thickBot="1" x14ac:dyDescent="0.3">
      <c r="A15" s="375" t="s">
        <v>43</v>
      </c>
      <c r="B15" s="376">
        <v>10021</v>
      </c>
      <c r="C15" s="376">
        <v>10761</v>
      </c>
      <c r="D15" s="376">
        <v>11200</v>
      </c>
      <c r="E15" s="376">
        <v>11865</v>
      </c>
      <c r="F15" s="376">
        <v>12622</v>
      </c>
      <c r="G15" s="377">
        <v>14242</v>
      </c>
      <c r="H15" s="378">
        <v>17026</v>
      </c>
      <c r="I15" s="379">
        <v>15521</v>
      </c>
      <c r="J15" s="380">
        <v>17100</v>
      </c>
      <c r="K15" s="381">
        <v>16876</v>
      </c>
      <c r="L15" s="381">
        <v>16577</v>
      </c>
      <c r="M15" s="381">
        <v>17180</v>
      </c>
      <c r="N15" s="453">
        <v>19432</v>
      </c>
      <c r="O15" s="470">
        <v>20191</v>
      </c>
      <c r="P15" s="548">
        <v>20447</v>
      </c>
      <c r="Q15" s="574">
        <v>20319</v>
      </c>
      <c r="R15" s="755">
        <v>18493</v>
      </c>
      <c r="S15" s="755">
        <v>16975</v>
      </c>
      <c r="T15" s="755">
        <v>15851</v>
      </c>
      <c r="U15" s="715">
        <v>15537</v>
      </c>
      <c r="V15"/>
      <c r="W15"/>
      <c r="X15"/>
      <c r="Y15"/>
      <c r="Z15"/>
      <c r="AA15"/>
      <c r="AB15"/>
    </row>
    <row r="16" spans="1:28" ht="26.25" customHeight="1" thickTop="1" x14ac:dyDescent="0.25">
      <c r="A16" s="338" t="s">
        <v>147</v>
      </c>
    </row>
    <row r="17" spans="1:21" ht="20.100000000000001" customHeight="1" x14ac:dyDescent="0.25">
      <c r="A17" s="832" t="s">
        <v>291</v>
      </c>
      <c r="B17" s="339"/>
      <c r="C17" s="339"/>
      <c r="D17" s="339"/>
      <c r="E17" s="339"/>
      <c r="F17" s="339"/>
      <c r="G17" s="339"/>
      <c r="H17" s="339"/>
      <c r="I17"/>
      <c r="J17" s="339"/>
      <c r="K17" s="339"/>
      <c r="U17" s="690"/>
    </row>
    <row r="18" spans="1:21" ht="17.25" customHeight="1" x14ac:dyDescent="0.25">
      <c r="A18" s="382"/>
      <c r="B18" s="339"/>
      <c r="C18" s="339"/>
      <c r="D18" s="339"/>
      <c r="E18" s="339"/>
      <c r="F18" s="339"/>
      <c r="G18" s="339"/>
      <c r="H18" s="339"/>
      <c r="I18"/>
      <c r="J18" s="339"/>
      <c r="K18" s="339"/>
      <c r="S18" s="690"/>
      <c r="T18" s="690"/>
      <c r="U18" s="690"/>
    </row>
    <row r="19" spans="1:21" ht="12" customHeight="1" thickBot="1" x14ac:dyDescent="0.3">
      <c r="A19" s="339"/>
      <c r="B19" s="383"/>
      <c r="C19" s="383"/>
      <c r="D19" s="383"/>
      <c r="E19" s="339"/>
      <c r="F19" s="339"/>
      <c r="G19" s="339"/>
      <c r="H19" s="339"/>
      <c r="I19"/>
      <c r="J19" s="339"/>
      <c r="K19" s="339"/>
    </row>
    <row r="20" spans="1:21" ht="35.25" thickBot="1" x14ac:dyDescent="0.3">
      <c r="A20" s="536"/>
      <c r="B20" s="384" t="s">
        <v>19</v>
      </c>
      <c r="C20" s="346" t="s">
        <v>0</v>
      </c>
      <c r="D20" s="341" t="s">
        <v>1</v>
      </c>
      <c r="E20" s="341" t="s">
        <v>13</v>
      </c>
      <c r="F20" s="385" t="s">
        <v>77</v>
      </c>
      <c r="G20" s="386" t="s">
        <v>15</v>
      </c>
      <c r="H20" s="387" t="s">
        <v>53</v>
      </c>
      <c r="I20" s="387" t="s">
        <v>61</v>
      </c>
      <c r="J20" s="340" t="s">
        <v>82</v>
      </c>
      <c r="K20" s="351" t="s">
        <v>97</v>
      </c>
      <c r="L20" s="351" t="s">
        <v>102</v>
      </c>
      <c r="M20" s="351" t="s">
        <v>119</v>
      </c>
      <c r="N20" s="454" t="s">
        <v>125</v>
      </c>
      <c r="O20" s="454" t="s">
        <v>132</v>
      </c>
      <c r="P20" s="549" t="s">
        <v>141</v>
      </c>
      <c r="Q20" s="455" t="s">
        <v>210</v>
      </c>
      <c r="R20" s="455" t="s">
        <v>220</v>
      </c>
      <c r="S20" s="455" t="s">
        <v>239</v>
      </c>
      <c r="T20" s="455" t="s">
        <v>285</v>
      </c>
      <c r="U20" s="560" t="s">
        <v>284</v>
      </c>
    </row>
    <row r="21" spans="1:21" ht="45" customHeight="1" x14ac:dyDescent="0.25">
      <c r="A21" s="535" t="s">
        <v>263</v>
      </c>
      <c r="B21" s="388">
        <v>15117</v>
      </c>
      <c r="C21" s="389">
        <v>14900</v>
      </c>
      <c r="D21" s="388">
        <v>15100</v>
      </c>
      <c r="E21" s="388">
        <v>15400</v>
      </c>
      <c r="F21" s="388">
        <v>15400</v>
      </c>
      <c r="G21" s="390">
        <v>15.1</v>
      </c>
      <c r="H21" s="391">
        <v>15.4</v>
      </c>
      <c r="I21" s="391">
        <v>15.1</v>
      </c>
      <c r="J21" s="392">
        <v>16.8</v>
      </c>
      <c r="K21" s="393">
        <v>17</v>
      </c>
      <c r="L21" s="471">
        <v>17.600000000000001</v>
      </c>
      <c r="M21" s="471">
        <v>18.100000000000001</v>
      </c>
      <c r="N21" s="472">
        <v>19.100000000000001</v>
      </c>
      <c r="O21" s="472">
        <v>19.5</v>
      </c>
      <c r="P21" s="550">
        <v>20</v>
      </c>
      <c r="Q21" s="702">
        <v>20.666</v>
      </c>
      <c r="R21" s="702">
        <v>21.28</v>
      </c>
      <c r="S21" s="702">
        <v>23.981999999999999</v>
      </c>
      <c r="T21" s="702">
        <v>23.783000000000001</v>
      </c>
      <c r="U21" s="827">
        <v>24.222999999999999</v>
      </c>
    </row>
    <row r="22" spans="1:21" ht="38.25" customHeight="1" x14ac:dyDescent="0.25">
      <c r="A22" s="535" t="s">
        <v>224</v>
      </c>
      <c r="B22" s="388"/>
      <c r="C22" s="389"/>
      <c r="D22" s="388"/>
      <c r="E22" s="388"/>
      <c r="F22" s="388"/>
      <c r="G22" s="390">
        <v>283</v>
      </c>
      <c r="H22" s="391">
        <v>278.60000000000002</v>
      </c>
      <c r="I22" s="391">
        <v>283.39999999999998</v>
      </c>
      <c r="J22" s="392">
        <v>286.7</v>
      </c>
      <c r="K22" s="393">
        <v>296.2</v>
      </c>
      <c r="L22" s="471">
        <v>305.3</v>
      </c>
      <c r="M22" s="471">
        <v>301.89999999999998</v>
      </c>
      <c r="N22" s="472">
        <v>302.2</v>
      </c>
      <c r="O22" s="472">
        <v>307.39999999999998</v>
      </c>
      <c r="P22" s="550">
        <v>311.39999999999998</v>
      </c>
      <c r="Q22" s="702">
        <v>344.71499999999997</v>
      </c>
      <c r="R22" s="702">
        <v>352.726</v>
      </c>
      <c r="S22" s="702">
        <v>380.91899999999998</v>
      </c>
      <c r="T22" s="702">
        <v>379.834</v>
      </c>
      <c r="U22" s="827">
        <v>379.76799999999997</v>
      </c>
    </row>
    <row r="23" spans="1:21" ht="34.5" customHeight="1" x14ac:dyDescent="0.25">
      <c r="A23" s="394" t="s">
        <v>44</v>
      </c>
      <c r="B23" s="395">
        <v>682.9</v>
      </c>
      <c r="C23" s="396">
        <v>718.9</v>
      </c>
      <c r="D23" s="396">
        <v>761.8</v>
      </c>
      <c r="E23" s="396">
        <v>890.7</v>
      </c>
      <c r="F23" s="397">
        <v>979</v>
      </c>
      <c r="G23" s="390">
        <v>1043.0999999999999</v>
      </c>
      <c r="H23" s="391">
        <v>1113.3</v>
      </c>
      <c r="I23" s="391">
        <v>1142.2</v>
      </c>
      <c r="J23" s="392">
        <v>1446.5</v>
      </c>
      <c r="K23" s="393">
        <v>1571.9</v>
      </c>
      <c r="L23" s="471">
        <v>1712.1</v>
      </c>
      <c r="M23" s="471">
        <v>1842.1</v>
      </c>
      <c r="N23" s="472">
        <v>2108.1999999999998</v>
      </c>
      <c r="O23" s="472">
        <v>2317.8000000000002</v>
      </c>
      <c r="P23" s="550">
        <v>2477.6999999999998</v>
      </c>
      <c r="Q23" s="702">
        <v>3373.837</v>
      </c>
      <c r="R23" s="702">
        <v>3642.029</v>
      </c>
      <c r="S23" s="702">
        <v>3628.9359669999999</v>
      </c>
      <c r="T23" s="702">
        <v>4237.1718473800001</v>
      </c>
      <c r="U23" s="827">
        <v>4550.1545619999997</v>
      </c>
    </row>
    <row r="24" spans="1:21" ht="30" customHeight="1" x14ac:dyDescent="0.25">
      <c r="A24" s="389" t="s">
        <v>45</v>
      </c>
      <c r="B24" s="395">
        <v>6.1</v>
      </c>
      <c r="C24" s="396">
        <v>5.8</v>
      </c>
      <c r="D24" s="396">
        <v>7.4</v>
      </c>
      <c r="E24" s="396">
        <v>7.1</v>
      </c>
      <c r="F24" s="396">
        <v>6.9</v>
      </c>
      <c r="G24" s="390">
        <v>7.3</v>
      </c>
      <c r="H24" s="391">
        <v>9</v>
      </c>
      <c r="I24" s="391">
        <v>9.6999999999999993</v>
      </c>
      <c r="J24" s="392">
        <v>0.9</v>
      </c>
      <c r="K24" s="393">
        <v>1.1000000000000001</v>
      </c>
      <c r="L24" s="471">
        <v>1.3</v>
      </c>
      <c r="M24" s="471">
        <v>2.5</v>
      </c>
      <c r="N24" s="472">
        <v>4.3</v>
      </c>
      <c r="O24" s="472">
        <v>5.2</v>
      </c>
      <c r="P24" s="550">
        <v>4.7</v>
      </c>
      <c r="Q24" s="702">
        <v>5.6849999999999996</v>
      </c>
      <c r="R24" s="702">
        <v>6.3537059999999999</v>
      </c>
      <c r="S24" s="702">
        <v>1.1646350000000001</v>
      </c>
      <c r="T24" s="702">
        <v>1.4612449999999999</v>
      </c>
      <c r="U24" s="827">
        <v>9.4615589999999994</v>
      </c>
    </row>
    <row r="25" spans="1:21" ht="39" customHeight="1" thickBot="1" x14ac:dyDescent="0.3">
      <c r="A25" s="398" t="s">
        <v>101</v>
      </c>
      <c r="B25" s="399">
        <v>8505</v>
      </c>
      <c r="C25" s="400" t="s">
        <v>51</v>
      </c>
      <c r="D25" s="400">
        <v>12101.6</v>
      </c>
      <c r="E25" s="400">
        <v>16442.3</v>
      </c>
      <c r="F25" s="400">
        <v>18887.3</v>
      </c>
      <c r="G25" s="401">
        <v>21810.400000000001</v>
      </c>
      <c r="H25" s="402">
        <v>24962.799999999999</v>
      </c>
      <c r="I25" s="403">
        <v>29435.7</v>
      </c>
      <c r="J25" s="404">
        <v>43316.7</v>
      </c>
      <c r="K25" s="405">
        <v>50564.3</v>
      </c>
      <c r="L25" s="473">
        <v>56574.3</v>
      </c>
      <c r="M25" s="473">
        <v>60132.5</v>
      </c>
      <c r="N25" s="474">
        <v>69392.800000000003</v>
      </c>
      <c r="O25" s="474">
        <v>74141.999999999985</v>
      </c>
      <c r="P25" s="551">
        <v>80414.399999999994</v>
      </c>
      <c r="Q25" s="761">
        <v>100934.2</v>
      </c>
      <c r="R25" s="761">
        <v>111692</v>
      </c>
      <c r="S25" s="761">
        <v>121157.3</v>
      </c>
      <c r="T25" s="761">
        <v>129794.8</v>
      </c>
      <c r="U25" s="826">
        <v>140600.6</v>
      </c>
    </row>
    <row r="26" spans="1:21" ht="6.75" customHeight="1" x14ac:dyDescent="0.25">
      <c r="A26" s="406"/>
      <c r="B26" s="392"/>
      <c r="C26" s="407"/>
      <c r="D26" s="407"/>
      <c r="E26" s="407"/>
      <c r="F26" s="407"/>
      <c r="G26" s="407"/>
      <c r="H26" s="407"/>
      <c r="I26"/>
      <c r="J26" s="339"/>
      <c r="K26" s="339"/>
    </row>
    <row r="27" spans="1:21" ht="24.95" customHeight="1" x14ac:dyDescent="0.25">
      <c r="A27" s="409" t="s">
        <v>264</v>
      </c>
      <c r="B27" s="339"/>
      <c r="C27" s="339"/>
      <c r="D27" s="339"/>
      <c r="E27" s="339"/>
      <c r="F27" s="339"/>
      <c r="G27" s="339"/>
      <c r="H27" s="339"/>
      <c r="I27"/>
      <c r="J27" s="339"/>
      <c r="K27" s="339"/>
    </row>
    <row r="28" spans="1:21" ht="24.95" customHeight="1" x14ac:dyDescent="0.25">
      <c r="A28" s="408" t="s">
        <v>265</v>
      </c>
      <c r="B28" s="410"/>
      <c r="C28" s="410"/>
      <c r="D28" s="410"/>
      <c r="E28" s="410"/>
      <c r="F28" s="410"/>
      <c r="G28" s="147"/>
      <c r="H28" s="147"/>
      <c r="I28" s="147"/>
      <c r="J28" s="147"/>
      <c r="K28" s="147"/>
    </row>
  </sheetData>
  <mergeCells count="1">
    <mergeCell ref="A1:U1"/>
  </mergeCells>
  <pageMargins left="0.61" right="0.45" top="0.59055118110236204" bottom="0" header="0.4" footer="0"/>
  <pageSetup paperSize="9" orientation="portrait" r:id="rId1"/>
  <headerFooter alignWithMargins="0">
    <oddHeader>&amp;C- 17 -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Z31"/>
  <sheetViews>
    <sheetView zoomScaleNormal="100" workbookViewId="0">
      <selection sqref="A1:U1"/>
    </sheetView>
  </sheetViews>
  <sheetFormatPr defaultRowHeight="20.100000000000001" customHeight="1" x14ac:dyDescent="0.25"/>
  <cols>
    <col min="1" max="1" width="36.875" customWidth="1"/>
    <col min="2" max="2" width="0.75" hidden="1" customWidth="1"/>
    <col min="3" max="6" width="8.625" hidden="1" customWidth="1"/>
    <col min="7" max="8" width="8.125" hidden="1" customWidth="1"/>
    <col min="9" max="9" width="8.375" hidden="1" customWidth="1"/>
    <col min="10" max="14" width="10.625" hidden="1" customWidth="1"/>
    <col min="15" max="16" width="9.75" hidden="1" customWidth="1"/>
    <col min="17" max="17" width="9.75" customWidth="1"/>
    <col min="18" max="18" width="10.625" customWidth="1"/>
    <col min="19" max="20" width="10.25" customWidth="1"/>
    <col min="21" max="21" width="10.375" customWidth="1"/>
  </cols>
  <sheetData>
    <row r="1" spans="1:21" ht="24" customHeight="1" x14ac:dyDescent="0.25">
      <c r="A1" s="859" t="s">
        <v>298</v>
      </c>
      <c r="B1" s="860"/>
      <c r="C1" s="860"/>
      <c r="D1" s="860"/>
      <c r="E1" s="860"/>
      <c r="F1" s="860"/>
      <c r="G1" s="860"/>
      <c r="H1" s="860"/>
      <c r="I1" s="860"/>
      <c r="J1" s="860"/>
      <c r="K1" s="860"/>
      <c r="L1" s="860"/>
      <c r="M1" s="860"/>
      <c r="N1" s="860"/>
      <c r="O1" s="860"/>
      <c r="P1" s="860"/>
      <c r="Q1" s="860"/>
      <c r="R1" s="860"/>
      <c r="S1" s="860"/>
      <c r="T1" s="860"/>
      <c r="U1" s="860"/>
    </row>
    <row r="2" spans="1:21" ht="24" customHeight="1" thickBot="1" x14ac:dyDescent="0.3">
      <c r="A2" s="84"/>
      <c r="B2" s="674"/>
      <c r="C2" s="674"/>
      <c r="D2" s="674"/>
      <c r="E2" s="674"/>
      <c r="F2" s="674"/>
      <c r="G2" s="674"/>
      <c r="H2" s="674"/>
      <c r="I2" s="674"/>
      <c r="J2" s="674"/>
      <c r="K2" s="674"/>
      <c r="L2" s="674"/>
      <c r="M2" s="674"/>
      <c r="N2" s="674"/>
      <c r="O2" s="674"/>
      <c r="P2" s="674"/>
      <c r="Q2" s="674"/>
      <c r="R2" s="674"/>
      <c r="S2" s="691"/>
      <c r="T2" s="691"/>
      <c r="U2" s="691"/>
    </row>
    <row r="3" spans="1:21" ht="44.25" customHeight="1" thickBot="1" x14ac:dyDescent="0.3">
      <c r="A3" s="424"/>
      <c r="B3" s="42"/>
      <c r="C3" s="42"/>
      <c r="D3" s="42"/>
      <c r="E3" s="42"/>
      <c r="F3" s="42"/>
      <c r="G3" s="144" t="s">
        <v>27</v>
      </c>
      <c r="H3" s="274" t="s">
        <v>85</v>
      </c>
      <c r="I3" s="144" t="s">
        <v>86</v>
      </c>
      <c r="J3" s="243" t="s">
        <v>83</v>
      </c>
      <c r="K3" s="278" t="s">
        <v>99</v>
      </c>
      <c r="L3" s="278" t="s">
        <v>100</v>
      </c>
      <c r="M3" s="278" t="s">
        <v>123</v>
      </c>
      <c r="N3" s="455" t="s">
        <v>140</v>
      </c>
      <c r="O3" s="456" t="s">
        <v>132</v>
      </c>
      <c r="P3" s="553" t="s">
        <v>141</v>
      </c>
      <c r="Q3" s="455" t="s">
        <v>201</v>
      </c>
      <c r="R3" s="455" t="s">
        <v>220</v>
      </c>
      <c r="S3" s="455" t="s">
        <v>239</v>
      </c>
      <c r="T3" s="455" t="s">
        <v>285</v>
      </c>
      <c r="U3" s="560" t="s">
        <v>284</v>
      </c>
    </row>
    <row r="4" spans="1:21" ht="22.5" customHeight="1" x14ac:dyDescent="0.25">
      <c r="A4" s="422" t="s">
        <v>88</v>
      </c>
      <c r="B4" s="42"/>
      <c r="C4" s="42"/>
      <c r="D4" s="42"/>
      <c r="E4" s="42"/>
      <c r="F4" s="42"/>
      <c r="G4" s="145">
        <v>14.6</v>
      </c>
      <c r="H4" s="275">
        <v>15.1</v>
      </c>
      <c r="I4" s="145">
        <v>15.5</v>
      </c>
      <c r="J4" s="244">
        <v>16.5</v>
      </c>
      <c r="K4" s="275">
        <v>16.7</v>
      </c>
      <c r="L4" s="275">
        <v>17.3</v>
      </c>
      <c r="M4" s="275">
        <v>17.8</v>
      </c>
      <c r="N4" s="275">
        <v>18.899999999999999</v>
      </c>
      <c r="O4" s="511">
        <v>19.2</v>
      </c>
      <c r="P4" s="554">
        <v>19.7</v>
      </c>
      <c r="Q4" s="554">
        <v>20.498000000000001</v>
      </c>
      <c r="R4" s="748">
        <v>21.114999999999998</v>
      </c>
      <c r="S4" s="748">
        <v>23.695</v>
      </c>
      <c r="T4" s="748">
        <v>23.716000000000001</v>
      </c>
      <c r="U4" s="828">
        <v>24.195</v>
      </c>
    </row>
    <row r="5" spans="1:21" ht="22.5" customHeight="1" x14ac:dyDescent="0.25">
      <c r="A5" s="422" t="s">
        <v>96</v>
      </c>
      <c r="B5" s="42"/>
      <c r="C5" s="42"/>
      <c r="D5" s="42"/>
      <c r="E5" s="42"/>
      <c r="F5" s="42"/>
      <c r="G5" s="143">
        <v>332.92700000000002</v>
      </c>
      <c r="H5" s="276">
        <v>335.64</v>
      </c>
      <c r="I5" s="143">
        <v>345.02</v>
      </c>
      <c r="J5" s="245">
        <v>353.88299999999998</v>
      </c>
      <c r="K5" s="276">
        <v>367.2</v>
      </c>
      <c r="L5" s="276">
        <v>373.1</v>
      </c>
      <c r="M5" s="276">
        <v>357.7</v>
      </c>
      <c r="N5" s="276">
        <v>367.2</v>
      </c>
      <c r="O5" s="512">
        <v>375.4</v>
      </c>
      <c r="P5" s="276">
        <v>378.2</v>
      </c>
      <c r="Q5" s="276">
        <v>395.83800000000002</v>
      </c>
      <c r="R5" s="699">
        <v>425.42500000000001</v>
      </c>
      <c r="S5" s="699">
        <v>458.90300000000002</v>
      </c>
      <c r="T5" s="699">
        <v>460.97300000000001</v>
      </c>
      <c r="U5" s="829">
        <v>461.84699999999998</v>
      </c>
    </row>
    <row r="6" spans="1:21" ht="22.5" customHeight="1" x14ac:dyDescent="0.25">
      <c r="A6" s="423" t="s">
        <v>233</v>
      </c>
      <c r="B6" s="42"/>
      <c r="C6" s="42"/>
      <c r="D6" s="42"/>
      <c r="E6" s="42"/>
      <c r="F6" s="42"/>
      <c r="G6" s="143">
        <v>392.3</v>
      </c>
      <c r="H6" s="276">
        <v>415.7</v>
      </c>
      <c r="I6" s="143">
        <v>433.2</v>
      </c>
      <c r="J6" s="287">
        <v>559.6</v>
      </c>
      <c r="K6" s="288">
        <v>594.5</v>
      </c>
      <c r="L6" s="288">
        <v>655.6</v>
      </c>
      <c r="M6" s="288">
        <v>788.7</v>
      </c>
      <c r="N6" s="288">
        <v>1034.9816269999999</v>
      </c>
      <c r="O6" s="287">
        <v>1137.0999999999999</v>
      </c>
      <c r="P6" s="288">
        <v>1222.3</v>
      </c>
      <c r="Q6" s="288">
        <v>1648.671</v>
      </c>
      <c r="R6" s="749">
        <v>1777.2750000000001</v>
      </c>
      <c r="S6" s="749">
        <v>1758.112022</v>
      </c>
      <c r="T6" s="749">
        <v>1999.021164</v>
      </c>
      <c r="U6" s="830">
        <v>2175.3384099999998</v>
      </c>
    </row>
    <row r="7" spans="1:21" ht="22.5" customHeight="1" x14ac:dyDescent="0.25">
      <c r="A7" s="739" t="s">
        <v>225</v>
      </c>
      <c r="B7" s="42"/>
      <c r="C7" s="42"/>
      <c r="D7" s="42"/>
      <c r="E7" s="42"/>
      <c r="F7" s="42"/>
      <c r="G7" s="143">
        <v>2</v>
      </c>
      <c r="H7" s="276">
        <v>2.2999999999999998</v>
      </c>
      <c r="I7" s="143">
        <v>2.9</v>
      </c>
      <c r="J7" s="287">
        <v>0.2</v>
      </c>
      <c r="K7" s="288">
        <v>0.3</v>
      </c>
      <c r="L7" s="288">
        <v>0.3</v>
      </c>
      <c r="M7" s="288">
        <v>0.8</v>
      </c>
      <c r="N7" s="288">
        <v>1.9</v>
      </c>
      <c r="O7" s="287">
        <v>0.7</v>
      </c>
      <c r="P7" s="288">
        <v>0.6</v>
      </c>
      <c r="Q7" s="288">
        <v>0.86</v>
      </c>
      <c r="R7" s="749">
        <v>0.76375599999999999</v>
      </c>
      <c r="S7" s="749">
        <v>6.3909999999999995E-2</v>
      </c>
      <c r="T7" s="749">
        <v>0.78444700000000001</v>
      </c>
      <c r="U7" s="830">
        <v>3.0047929999999998</v>
      </c>
    </row>
    <row r="8" spans="1:21" ht="22.5" customHeight="1" x14ac:dyDescent="0.25">
      <c r="A8" s="2" t="s">
        <v>89</v>
      </c>
      <c r="B8" s="42"/>
      <c r="C8" s="42"/>
      <c r="D8" s="42"/>
      <c r="E8" s="42"/>
      <c r="F8" s="42"/>
      <c r="G8" s="142">
        <v>6014</v>
      </c>
      <c r="H8" s="277">
        <v>10430</v>
      </c>
      <c r="I8" s="142">
        <v>12107</v>
      </c>
      <c r="J8" s="246">
        <v>11720</v>
      </c>
      <c r="K8" s="277">
        <v>8255</v>
      </c>
      <c r="L8" s="277">
        <v>15221</v>
      </c>
      <c r="M8" s="277">
        <v>12792</v>
      </c>
      <c r="N8" s="277">
        <v>5990</v>
      </c>
      <c r="O8" s="513">
        <v>7581</v>
      </c>
      <c r="P8" s="277">
        <v>8099</v>
      </c>
      <c r="Q8" s="698">
        <v>12017</v>
      </c>
      <c r="R8" s="698">
        <v>14961</v>
      </c>
      <c r="S8" s="698">
        <v>15158</v>
      </c>
      <c r="T8" s="698">
        <v>17326</v>
      </c>
      <c r="U8" s="831">
        <v>15999</v>
      </c>
    </row>
    <row r="9" spans="1:21" ht="22.5" customHeight="1" x14ac:dyDescent="0.25">
      <c r="A9" s="422" t="s">
        <v>90</v>
      </c>
      <c r="B9" s="42"/>
      <c r="C9" s="42"/>
      <c r="D9" s="42"/>
      <c r="E9" s="42"/>
      <c r="F9" s="42"/>
      <c r="G9" s="146" t="s">
        <v>87</v>
      </c>
      <c r="H9" s="277">
        <v>3813</v>
      </c>
      <c r="I9" s="142">
        <v>3373</v>
      </c>
      <c r="J9" s="246">
        <v>1622</v>
      </c>
      <c r="K9" s="277">
        <v>125</v>
      </c>
      <c r="L9" s="277">
        <v>5972</v>
      </c>
      <c r="M9" s="277">
        <v>849</v>
      </c>
      <c r="N9" s="277">
        <v>120</v>
      </c>
      <c r="O9" s="513">
        <v>136</v>
      </c>
      <c r="P9" s="277">
        <v>681</v>
      </c>
      <c r="Q9" s="277">
        <v>24</v>
      </c>
      <c r="R9" s="698">
        <v>66</v>
      </c>
      <c r="S9" s="698">
        <v>5</v>
      </c>
      <c r="T9" s="698">
        <v>46</v>
      </c>
      <c r="U9" s="831">
        <v>29</v>
      </c>
    </row>
    <row r="10" spans="1:21" ht="22.5" customHeight="1" x14ac:dyDescent="0.25">
      <c r="A10" s="739" t="s">
        <v>226</v>
      </c>
      <c r="B10" s="42"/>
      <c r="C10" s="42"/>
      <c r="D10" s="42"/>
      <c r="E10" s="42"/>
      <c r="F10" s="42"/>
      <c r="G10" s="143">
        <v>35.6</v>
      </c>
      <c r="H10" s="276">
        <v>85.6</v>
      </c>
      <c r="I10" s="143">
        <v>92.31</v>
      </c>
      <c r="J10" s="245">
        <v>121.68</v>
      </c>
      <c r="K10" s="276">
        <v>173.2</v>
      </c>
      <c r="L10" s="276">
        <v>379.8</v>
      </c>
      <c r="M10" s="276">
        <v>210.7</v>
      </c>
      <c r="N10" s="276">
        <v>206.8</v>
      </c>
      <c r="O10" s="512">
        <v>278.10000000000002</v>
      </c>
      <c r="P10" s="276">
        <v>316.3</v>
      </c>
      <c r="Q10" s="699">
        <v>472.262</v>
      </c>
      <c r="R10" s="699">
        <v>671.08180000000004</v>
      </c>
      <c r="S10" s="699">
        <v>686.47802017999993</v>
      </c>
      <c r="T10" s="699">
        <v>912.90110985000001</v>
      </c>
      <c r="U10" s="829">
        <v>815.03640099999996</v>
      </c>
    </row>
    <row r="11" spans="1:21" ht="22.5" customHeight="1" x14ac:dyDescent="0.25">
      <c r="A11" s="739" t="s">
        <v>227</v>
      </c>
      <c r="B11" s="42"/>
      <c r="C11" s="42"/>
      <c r="D11" s="42"/>
      <c r="E11" s="42"/>
      <c r="F11" s="42"/>
      <c r="G11" s="146" t="s">
        <v>87</v>
      </c>
      <c r="H11" s="276">
        <v>37.4</v>
      </c>
      <c r="I11" s="143">
        <v>34.26</v>
      </c>
      <c r="J11" s="245">
        <v>2.91</v>
      </c>
      <c r="K11" s="276">
        <v>2.6</v>
      </c>
      <c r="L11" s="276">
        <v>182.5</v>
      </c>
      <c r="M11" s="276">
        <v>28.3</v>
      </c>
      <c r="N11" s="276">
        <v>4.7</v>
      </c>
      <c r="O11" s="512">
        <v>7.1</v>
      </c>
      <c r="P11" s="276">
        <v>38</v>
      </c>
      <c r="Q11" s="276">
        <v>1.597</v>
      </c>
      <c r="R11" s="699">
        <v>4.568689</v>
      </c>
      <c r="S11" s="699">
        <v>0.35442592000000001</v>
      </c>
      <c r="T11" s="699">
        <v>5.2752048199999999</v>
      </c>
      <c r="U11" s="829">
        <v>2.476283</v>
      </c>
    </row>
    <row r="12" spans="1:21" ht="38.25" customHeight="1" thickBot="1" x14ac:dyDescent="0.3">
      <c r="A12" s="789" t="s">
        <v>242</v>
      </c>
      <c r="B12" s="790"/>
      <c r="C12" s="790"/>
      <c r="D12" s="790"/>
      <c r="E12" s="790"/>
      <c r="F12" s="790"/>
      <c r="G12" s="776">
        <v>3019.2</v>
      </c>
      <c r="H12" s="779">
        <v>3734.5</v>
      </c>
      <c r="I12" s="776">
        <v>4485.3</v>
      </c>
      <c r="J12" s="778">
        <v>7441.1</v>
      </c>
      <c r="K12" s="777">
        <v>8767.2999999999993</v>
      </c>
      <c r="L12" s="328">
        <v>9643.2999999999993</v>
      </c>
      <c r="M12" s="328">
        <v>10500</v>
      </c>
      <c r="N12" s="328">
        <v>12774</v>
      </c>
      <c r="O12" s="328">
        <v>14273.5</v>
      </c>
      <c r="P12" s="780">
        <v>16130.3</v>
      </c>
      <c r="Q12" s="791">
        <v>21771.987000000001</v>
      </c>
      <c r="R12" s="791">
        <v>23548</v>
      </c>
      <c r="S12" s="791">
        <v>27585</v>
      </c>
      <c r="T12" s="791">
        <v>29685.4</v>
      </c>
      <c r="U12" s="251">
        <v>32412</v>
      </c>
    </row>
    <row r="13" spans="1:21" ht="18.75" customHeight="1" x14ac:dyDescent="0.25">
      <c r="A13" s="41" t="s">
        <v>147</v>
      </c>
      <c r="B13" s="51"/>
      <c r="C13" s="51"/>
      <c r="D13" s="51"/>
      <c r="E13" s="42"/>
      <c r="F13" s="42"/>
      <c r="G13" s="42"/>
      <c r="H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40.9" customHeight="1" thickBot="1" x14ac:dyDescent="0.3">
      <c r="A14" s="857" t="s">
        <v>292</v>
      </c>
      <c r="B14" s="857"/>
      <c r="C14" s="857"/>
      <c r="D14" s="857"/>
      <c r="E14" s="857"/>
      <c r="F14" s="857"/>
      <c r="G14" s="857"/>
      <c r="H14" s="857"/>
      <c r="I14" s="857"/>
      <c r="J14" s="857"/>
      <c r="K14" s="857"/>
      <c r="L14" s="857"/>
      <c r="M14" s="857"/>
      <c r="N14" s="857"/>
      <c r="O14" s="857"/>
      <c r="P14" s="857"/>
      <c r="Q14" s="857"/>
      <c r="R14" s="857"/>
      <c r="S14" s="857"/>
      <c r="T14" s="857"/>
      <c r="U14" s="857"/>
    </row>
    <row r="15" spans="1:21" ht="35.25" thickBot="1" x14ac:dyDescent="0.3">
      <c r="A15" s="80" t="s">
        <v>2</v>
      </c>
      <c r="B15" s="81">
        <v>34851</v>
      </c>
      <c r="C15" s="99">
        <v>35217</v>
      </c>
      <c r="D15" s="99">
        <v>35582</v>
      </c>
      <c r="E15" s="100" t="s">
        <v>68</v>
      </c>
      <c r="F15" s="133">
        <v>2000</v>
      </c>
      <c r="G15" s="212">
        <v>2001</v>
      </c>
      <c r="H15" s="215">
        <v>2002</v>
      </c>
      <c r="I15" s="215">
        <v>2003</v>
      </c>
      <c r="J15" s="230">
        <v>2006</v>
      </c>
      <c r="K15" s="270">
        <v>2007</v>
      </c>
      <c r="L15" s="515" t="s">
        <v>143</v>
      </c>
      <c r="M15" s="515" t="s">
        <v>144</v>
      </c>
      <c r="N15" s="516" t="s">
        <v>134</v>
      </c>
      <c r="O15" s="516" t="s">
        <v>133</v>
      </c>
      <c r="P15" s="555" t="s">
        <v>146</v>
      </c>
      <c r="Q15" s="515" t="s">
        <v>205</v>
      </c>
      <c r="R15" s="515" t="s">
        <v>214</v>
      </c>
      <c r="S15" s="515" t="s">
        <v>240</v>
      </c>
      <c r="T15" s="515" t="s">
        <v>286</v>
      </c>
      <c r="U15" s="576" t="s">
        <v>287</v>
      </c>
    </row>
    <row r="16" spans="1:21" ht="23.25" customHeight="1" x14ac:dyDescent="0.25">
      <c r="A16" s="43" t="s">
        <v>46</v>
      </c>
      <c r="B16" s="44">
        <v>23547</v>
      </c>
      <c r="C16" s="44">
        <v>25280</v>
      </c>
      <c r="D16" s="44">
        <v>27262</v>
      </c>
      <c r="E16" s="44">
        <v>29797</v>
      </c>
      <c r="F16" s="44">
        <v>31453</v>
      </c>
      <c r="G16" s="213">
        <v>32767</v>
      </c>
      <c r="H16" s="216">
        <v>33957</v>
      </c>
      <c r="I16" s="216">
        <v>34775</v>
      </c>
      <c r="J16" s="247">
        <v>39472</v>
      </c>
      <c r="K16" s="279">
        <v>41827</v>
      </c>
      <c r="L16" s="475">
        <v>44620</v>
      </c>
      <c r="M16" s="475">
        <v>47579</v>
      </c>
      <c r="N16" s="476">
        <v>54880</v>
      </c>
      <c r="O16" s="476">
        <v>60000</v>
      </c>
      <c r="P16" s="556">
        <v>66069</v>
      </c>
      <c r="Q16" s="683">
        <v>87721</v>
      </c>
      <c r="R16" s="697">
        <v>95598</v>
      </c>
      <c r="S16" s="788">
        <v>103287</v>
      </c>
      <c r="T16" s="788">
        <v>111971</v>
      </c>
      <c r="U16" s="823">
        <v>119782</v>
      </c>
    </row>
    <row r="17" spans="1:26" ht="23.25" customHeight="1" x14ac:dyDescent="0.25">
      <c r="A17" s="412" t="s">
        <v>52</v>
      </c>
      <c r="B17" s="44">
        <v>4623</v>
      </c>
      <c r="C17" s="44">
        <v>6416</v>
      </c>
      <c r="D17" s="44">
        <v>7044</v>
      </c>
      <c r="E17" s="44">
        <v>9080</v>
      </c>
      <c r="F17" s="44">
        <v>9748</v>
      </c>
      <c r="G17" s="213">
        <v>10741</v>
      </c>
      <c r="H17" s="216">
        <v>11548</v>
      </c>
      <c r="I17" s="216">
        <v>12403</v>
      </c>
      <c r="J17" s="247">
        <v>15188</v>
      </c>
      <c r="K17" s="279">
        <v>15920</v>
      </c>
      <c r="L17" s="475">
        <v>16689</v>
      </c>
      <c r="M17" s="475">
        <v>17884</v>
      </c>
      <c r="N17" s="476">
        <v>19670</v>
      </c>
      <c r="O17" s="476">
        <v>20851</v>
      </c>
      <c r="P17" s="556">
        <v>21940</v>
      </c>
      <c r="Q17" s="683">
        <v>26348</v>
      </c>
      <c r="R17" s="697">
        <v>27622</v>
      </c>
      <c r="S17" s="697">
        <v>28826</v>
      </c>
      <c r="T17" s="697">
        <v>30147</v>
      </c>
      <c r="U17" s="705">
        <v>31101</v>
      </c>
    </row>
    <row r="18" spans="1:26" ht="23.25" customHeight="1" x14ac:dyDescent="0.25">
      <c r="A18" s="45" t="s">
        <v>47</v>
      </c>
      <c r="B18" s="44">
        <v>2184</v>
      </c>
      <c r="C18" s="44">
        <v>2335</v>
      </c>
      <c r="D18" s="44">
        <v>2636</v>
      </c>
      <c r="E18" s="93">
        <v>3124</v>
      </c>
      <c r="F18" s="44">
        <v>3443</v>
      </c>
      <c r="G18" s="213">
        <v>4166</v>
      </c>
      <c r="H18" s="216">
        <v>4530</v>
      </c>
      <c r="I18" s="216">
        <v>4766</v>
      </c>
      <c r="J18" s="247">
        <v>6445</v>
      </c>
      <c r="K18" s="279">
        <v>6733</v>
      </c>
      <c r="L18" s="475">
        <v>6509</v>
      </c>
      <c r="M18" s="475">
        <v>6731</v>
      </c>
      <c r="N18" s="476">
        <v>7363</v>
      </c>
      <c r="O18" s="476">
        <v>7688</v>
      </c>
      <c r="P18" s="556">
        <v>8305</v>
      </c>
      <c r="Q18" s="683">
        <v>9634</v>
      </c>
      <c r="R18" s="697">
        <v>9846</v>
      </c>
      <c r="S18" s="697">
        <v>10076</v>
      </c>
      <c r="T18" s="697">
        <v>10563</v>
      </c>
      <c r="U18" s="705">
        <v>10785</v>
      </c>
    </row>
    <row r="19" spans="1:26" ht="23.25" customHeight="1" x14ac:dyDescent="0.25">
      <c r="A19" s="45" t="s">
        <v>48</v>
      </c>
      <c r="B19" s="44">
        <v>110</v>
      </c>
      <c r="C19" s="44">
        <v>104</v>
      </c>
      <c r="D19" s="44">
        <v>108</v>
      </c>
      <c r="E19" s="44">
        <v>104</v>
      </c>
      <c r="F19" s="44">
        <v>99</v>
      </c>
      <c r="G19" s="213">
        <v>82</v>
      </c>
      <c r="H19" s="216">
        <v>78</v>
      </c>
      <c r="I19" s="216">
        <v>81</v>
      </c>
      <c r="J19" s="247">
        <v>97</v>
      </c>
      <c r="K19" s="279">
        <v>88</v>
      </c>
      <c r="L19" s="475">
        <v>114</v>
      </c>
      <c r="M19" s="475">
        <v>117</v>
      </c>
      <c r="N19" s="477">
        <v>134</v>
      </c>
      <c r="O19" s="476">
        <v>139</v>
      </c>
      <c r="P19" s="556">
        <v>155</v>
      </c>
      <c r="Q19" s="683">
        <v>188</v>
      </c>
      <c r="R19" s="697">
        <v>197</v>
      </c>
      <c r="S19" s="697">
        <v>207</v>
      </c>
      <c r="T19" s="697">
        <v>202</v>
      </c>
      <c r="U19" s="705">
        <v>201</v>
      </c>
    </row>
    <row r="20" spans="1:26" ht="23.25" customHeight="1" thickBot="1" x14ac:dyDescent="0.3">
      <c r="A20" s="48" t="s">
        <v>74</v>
      </c>
      <c r="B20" s="52">
        <v>760</v>
      </c>
      <c r="C20" s="94" t="s">
        <v>49</v>
      </c>
      <c r="D20" s="94">
        <v>895</v>
      </c>
      <c r="E20" s="94">
        <v>926</v>
      </c>
      <c r="F20" s="52">
        <v>976</v>
      </c>
      <c r="G20" s="214">
        <v>921</v>
      </c>
      <c r="H20" s="217">
        <v>886</v>
      </c>
      <c r="I20" s="217">
        <v>914</v>
      </c>
      <c r="J20" s="248">
        <v>894</v>
      </c>
      <c r="K20" s="280">
        <v>912</v>
      </c>
      <c r="L20" s="478">
        <v>879</v>
      </c>
      <c r="M20" s="478">
        <v>871</v>
      </c>
      <c r="N20" s="479">
        <v>913</v>
      </c>
      <c r="O20" s="480">
        <v>866</v>
      </c>
      <c r="P20" s="557">
        <v>841</v>
      </c>
      <c r="Q20" s="700">
        <v>643</v>
      </c>
      <c r="R20" s="700">
        <v>648</v>
      </c>
      <c r="S20" s="700">
        <v>627</v>
      </c>
      <c r="T20" s="700">
        <v>670</v>
      </c>
      <c r="U20" s="822">
        <v>644</v>
      </c>
    </row>
    <row r="21" spans="1:26" ht="18" customHeight="1" x14ac:dyDescent="0.25">
      <c r="A21" s="60" t="s">
        <v>231</v>
      </c>
      <c r="B21" s="42"/>
      <c r="C21" s="42"/>
      <c r="D21" s="41" t="s">
        <v>56</v>
      </c>
      <c r="E21" s="42"/>
      <c r="F21" s="42"/>
      <c r="G21" s="42"/>
      <c r="H21" s="42"/>
      <c r="J21" s="60" t="s">
        <v>124</v>
      </c>
      <c r="K21" s="42"/>
      <c r="L21" s="42"/>
      <c r="M21" s="514" t="s">
        <v>124</v>
      </c>
      <c r="N21" s="42"/>
      <c r="O21" s="42"/>
      <c r="P21" s="42"/>
      <c r="Q21" s="42"/>
      <c r="R21" s="42"/>
      <c r="S21" s="42"/>
      <c r="T21" s="42"/>
      <c r="U21" s="42"/>
    </row>
    <row r="22" spans="1:26" ht="42" customHeight="1" thickBot="1" x14ac:dyDescent="0.3">
      <c r="A22" s="857" t="s">
        <v>293</v>
      </c>
      <c r="B22" s="858"/>
      <c r="C22" s="858"/>
      <c r="D22" s="858"/>
      <c r="E22" s="858"/>
      <c r="F22" s="858"/>
      <c r="G22" s="858"/>
      <c r="H22" s="858"/>
      <c r="I22" s="858"/>
      <c r="J22" s="858"/>
      <c r="K22" s="858"/>
      <c r="L22" s="858"/>
      <c r="M22" s="858"/>
      <c r="N22" s="858"/>
      <c r="O22" s="858"/>
      <c r="P22" s="858"/>
      <c r="Q22" s="858"/>
      <c r="R22" s="858"/>
      <c r="S22" s="858"/>
      <c r="T22" s="858"/>
      <c r="U22" s="858"/>
    </row>
    <row r="23" spans="1:26" ht="24.95" customHeight="1" thickBot="1" x14ac:dyDescent="0.3">
      <c r="A23" s="861" t="s">
        <v>2</v>
      </c>
      <c r="B23" s="82" t="s">
        <v>23</v>
      </c>
      <c r="C23" s="863" t="s">
        <v>222</v>
      </c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5"/>
    </row>
    <row r="24" spans="1:26" ht="44.25" customHeight="1" thickBot="1" x14ac:dyDescent="0.3">
      <c r="A24" s="862"/>
      <c r="B24" s="83" t="s">
        <v>19</v>
      </c>
      <c r="C24" s="97" t="s">
        <v>0</v>
      </c>
      <c r="D24" s="98" t="s">
        <v>1</v>
      </c>
      <c r="E24" s="98" t="s">
        <v>13</v>
      </c>
      <c r="F24" s="98" t="s">
        <v>77</v>
      </c>
      <c r="G24" s="218" t="s">
        <v>15</v>
      </c>
      <c r="H24" s="208" t="s">
        <v>53</v>
      </c>
      <c r="I24" s="208" t="s">
        <v>61</v>
      </c>
      <c r="J24" s="230" t="s">
        <v>82</v>
      </c>
      <c r="K24" s="270" t="s">
        <v>97</v>
      </c>
      <c r="L24" s="270" t="s">
        <v>102</v>
      </c>
      <c r="M24" s="270" t="s">
        <v>119</v>
      </c>
      <c r="N24" s="456" t="s">
        <v>140</v>
      </c>
      <c r="O24" s="456" t="s">
        <v>132</v>
      </c>
      <c r="P24" s="553" t="s">
        <v>141</v>
      </c>
      <c r="Q24" s="455" t="s">
        <v>210</v>
      </c>
      <c r="R24" s="455" t="s">
        <v>220</v>
      </c>
      <c r="S24" s="455" t="s">
        <v>239</v>
      </c>
      <c r="T24" s="455" t="s">
        <v>285</v>
      </c>
      <c r="U24" s="560" t="s">
        <v>284</v>
      </c>
      <c r="Z24" s="815"/>
    </row>
    <row r="25" spans="1:26" ht="23.25" customHeight="1" x14ac:dyDescent="0.25">
      <c r="A25" s="43" t="s">
        <v>46</v>
      </c>
      <c r="B25" s="53">
        <v>86.64</v>
      </c>
      <c r="C25" s="53">
        <v>106.86</v>
      </c>
      <c r="D25" s="46">
        <v>127.1</v>
      </c>
      <c r="E25" s="46">
        <v>178.8</v>
      </c>
      <c r="F25" s="47">
        <v>212.3</v>
      </c>
      <c r="G25" s="207">
        <v>245</v>
      </c>
      <c r="H25" s="209">
        <v>274.5</v>
      </c>
      <c r="I25" s="209">
        <v>310.60000000000002</v>
      </c>
      <c r="J25" s="50">
        <v>416.5</v>
      </c>
      <c r="K25" s="272">
        <v>473.4</v>
      </c>
      <c r="L25" s="481">
        <v>555.6</v>
      </c>
      <c r="M25" s="481">
        <v>646.70000000000005</v>
      </c>
      <c r="N25" s="482">
        <v>783.51</v>
      </c>
      <c r="O25" s="483">
        <v>885.7</v>
      </c>
      <c r="P25" s="561">
        <v>1027.3</v>
      </c>
      <c r="Q25" s="684">
        <v>1575.1073349999999</v>
      </c>
      <c r="R25" s="750">
        <v>1792.667821</v>
      </c>
      <c r="S25" s="750">
        <v>1978.8653174199999</v>
      </c>
      <c r="T25" s="750">
        <v>2223.8855717299994</v>
      </c>
      <c r="U25" s="812">
        <v>2460.1508728399999</v>
      </c>
      <c r="Z25" s="416"/>
    </row>
    <row r="26" spans="1:26" ht="23.25" customHeight="1" x14ac:dyDescent="0.25">
      <c r="A26" s="45" t="s">
        <v>52</v>
      </c>
      <c r="B26" s="53">
        <v>15.82</v>
      </c>
      <c r="C26" s="53">
        <v>19.07</v>
      </c>
      <c r="D26" s="46">
        <v>22.2</v>
      </c>
      <c r="E26" s="46">
        <v>34.5</v>
      </c>
      <c r="F26" s="47">
        <v>40.799999999999997</v>
      </c>
      <c r="G26" s="207">
        <v>48.7</v>
      </c>
      <c r="H26" s="209">
        <v>56.4</v>
      </c>
      <c r="I26" s="209">
        <v>67.099999999999994</v>
      </c>
      <c r="J26" s="50">
        <v>104</v>
      </c>
      <c r="K26" s="272">
        <v>124.2</v>
      </c>
      <c r="L26" s="481">
        <v>147.80000000000001</v>
      </c>
      <c r="M26" s="481">
        <v>180.2</v>
      </c>
      <c r="N26" s="483">
        <v>221.97</v>
      </c>
      <c r="O26" s="483">
        <v>248.6</v>
      </c>
      <c r="P26" s="558">
        <v>285.8</v>
      </c>
      <c r="Q26" s="481">
        <v>417.42100000000005</v>
      </c>
      <c r="R26" s="751">
        <v>461.26009199999999</v>
      </c>
      <c r="S26" s="751">
        <v>498.00130300000001</v>
      </c>
      <c r="T26" s="751">
        <v>555.42926210000007</v>
      </c>
      <c r="U26" s="813">
        <v>607.82050031999995</v>
      </c>
      <c r="Z26" s="416"/>
    </row>
    <row r="27" spans="1:26" ht="23.25" customHeight="1" x14ac:dyDescent="0.25">
      <c r="A27" s="45" t="s">
        <v>47</v>
      </c>
      <c r="B27" s="53">
        <v>6.26</v>
      </c>
      <c r="C27" s="53">
        <v>6.86</v>
      </c>
      <c r="D27" s="46">
        <v>8.1</v>
      </c>
      <c r="E27" s="46">
        <v>10.199999999999999</v>
      </c>
      <c r="F27" s="46">
        <v>11.7</v>
      </c>
      <c r="G27" s="207">
        <v>13.7</v>
      </c>
      <c r="H27" s="209">
        <v>15.5</v>
      </c>
      <c r="I27" s="209">
        <v>18.2</v>
      </c>
      <c r="J27" s="50">
        <v>26.9</v>
      </c>
      <c r="K27" s="272">
        <v>29.2</v>
      </c>
      <c r="L27" s="481">
        <v>30.9</v>
      </c>
      <c r="M27" s="481">
        <v>32.299999999999997</v>
      </c>
      <c r="N27" s="483">
        <v>37.49</v>
      </c>
      <c r="O27" s="483">
        <v>41.4</v>
      </c>
      <c r="P27" s="558">
        <v>48</v>
      </c>
      <c r="Q27" s="481">
        <v>63.292000000000002</v>
      </c>
      <c r="R27" s="751">
        <v>67.696357999999989</v>
      </c>
      <c r="S27" s="751">
        <v>69.96693196999999</v>
      </c>
      <c r="T27" s="751">
        <v>77.375664999999998</v>
      </c>
      <c r="U27" s="813">
        <v>82.874243980000003</v>
      </c>
      <c r="Z27" s="416"/>
    </row>
    <row r="28" spans="1:26" ht="23.25" customHeight="1" x14ac:dyDescent="0.25">
      <c r="A28" s="45" t="s">
        <v>48</v>
      </c>
      <c r="B28" s="53">
        <v>0.11</v>
      </c>
      <c r="C28" s="53">
        <v>0.18</v>
      </c>
      <c r="D28" s="46">
        <v>0.2</v>
      </c>
      <c r="E28" s="46">
        <v>0.2</v>
      </c>
      <c r="F28" s="46">
        <v>0.1</v>
      </c>
      <c r="G28" s="207">
        <v>0.1</v>
      </c>
      <c r="H28" s="209">
        <v>0.1</v>
      </c>
      <c r="I28" s="209">
        <v>0.1</v>
      </c>
      <c r="J28" s="50">
        <v>0.2</v>
      </c>
      <c r="K28" s="272">
        <v>0.2</v>
      </c>
      <c r="L28" s="481">
        <v>0.2</v>
      </c>
      <c r="M28" s="481">
        <v>0.2</v>
      </c>
      <c r="N28" s="483">
        <v>0.2</v>
      </c>
      <c r="O28" s="483">
        <v>0.2</v>
      </c>
      <c r="P28" s="558">
        <v>0.3</v>
      </c>
      <c r="Q28" s="481">
        <v>0.40200000000000002</v>
      </c>
      <c r="R28" s="751">
        <v>0.39028099999999999</v>
      </c>
      <c r="S28" s="751">
        <v>0.38699800000000001</v>
      </c>
      <c r="T28" s="751">
        <v>0.44540400000000002</v>
      </c>
      <c r="U28" s="813">
        <v>0.440469</v>
      </c>
      <c r="Z28" s="416"/>
    </row>
    <row r="29" spans="1:26" ht="23.25" customHeight="1" thickBot="1" x14ac:dyDescent="0.3">
      <c r="A29" s="425" t="s">
        <v>74</v>
      </c>
      <c r="B29" s="54">
        <v>16.84</v>
      </c>
      <c r="C29" s="54">
        <v>16.75</v>
      </c>
      <c r="D29" s="49">
        <v>21.4</v>
      </c>
      <c r="E29" s="49">
        <v>21.8</v>
      </c>
      <c r="F29" s="55">
        <v>24</v>
      </c>
      <c r="G29" s="219">
        <v>21.1</v>
      </c>
      <c r="H29" s="210">
        <v>24.2</v>
      </c>
      <c r="I29" s="211">
        <v>25.9</v>
      </c>
      <c r="J29" s="242">
        <v>29</v>
      </c>
      <c r="K29" s="273">
        <v>29.6</v>
      </c>
      <c r="L29" s="484">
        <v>29.6</v>
      </c>
      <c r="M29" s="484">
        <v>31.7</v>
      </c>
      <c r="N29" s="485">
        <v>34.700000000000003</v>
      </c>
      <c r="O29" s="485">
        <v>35.5</v>
      </c>
      <c r="P29" s="559">
        <v>42.5</v>
      </c>
      <c r="Q29" s="701">
        <v>30.934000000000001</v>
      </c>
      <c r="R29" s="701">
        <v>28.052187</v>
      </c>
      <c r="S29" s="701">
        <v>27.101112000000001</v>
      </c>
      <c r="T29" s="701">
        <v>39.254818</v>
      </c>
      <c r="U29" s="824">
        <v>40.808653399999997</v>
      </c>
      <c r="Z29" s="416"/>
    </row>
    <row r="30" spans="1:26" ht="23.25" customHeight="1" x14ac:dyDescent="0.25">
      <c r="A30" s="61" t="s">
        <v>232</v>
      </c>
      <c r="B30" s="42"/>
      <c r="C30" s="42"/>
      <c r="D30" s="42"/>
      <c r="E30" s="41" t="s">
        <v>56</v>
      </c>
      <c r="F30" s="42"/>
      <c r="G30" s="42"/>
      <c r="H30" s="42"/>
      <c r="J30" s="413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6" ht="18" customHeight="1" x14ac:dyDescent="0.25">
      <c r="Z31" s="416"/>
    </row>
  </sheetData>
  <mergeCells count="5">
    <mergeCell ref="A22:U22"/>
    <mergeCell ref="A1:U1"/>
    <mergeCell ref="A23:A24"/>
    <mergeCell ref="A14:U14"/>
    <mergeCell ref="C23:U23"/>
  </mergeCells>
  <phoneticPr fontId="0" type="noConversion"/>
  <pageMargins left="0.48" right="0.42" top="0.74803149606299202" bottom="0" header="0.511811023622047" footer="0"/>
  <pageSetup paperSize="9" orientation="portrait" r:id="rId1"/>
  <headerFooter alignWithMargins="0">
    <oddHeader>&amp;C- 18 -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W42"/>
  <sheetViews>
    <sheetView zoomScaleNormal="100" workbookViewId="0"/>
  </sheetViews>
  <sheetFormatPr defaultRowHeight="30" customHeight="1" x14ac:dyDescent="0.25"/>
  <cols>
    <col min="1" max="1" width="34.625" style="40" customWidth="1"/>
    <col min="2" max="3" width="8.125" style="40" hidden="1" customWidth="1"/>
    <col min="4" max="5" width="8.875" style="40" hidden="1" customWidth="1"/>
    <col min="6" max="9" width="10" style="40" hidden="1" customWidth="1"/>
    <col min="10" max="14" width="10.5" style="40" customWidth="1"/>
    <col min="16" max="16384" width="9" style="40"/>
  </cols>
  <sheetData>
    <row r="1" spans="1:23" s="39" customFormat="1" ht="23.25" customHeight="1" x14ac:dyDescent="0.25">
      <c r="A1" s="825" t="s">
        <v>294</v>
      </c>
      <c r="O1"/>
    </row>
    <row r="2" spans="1:23" s="39" customFormat="1" ht="20.100000000000001" customHeight="1" x14ac:dyDescent="0.25">
      <c r="A2" s="825" t="s">
        <v>295</v>
      </c>
      <c r="O2"/>
    </row>
    <row r="3" spans="1:23" ht="11.25" customHeight="1" thickBot="1" x14ac:dyDescent="0.3"/>
    <row r="4" spans="1:23" ht="24" customHeight="1" thickBot="1" x14ac:dyDescent="0.3">
      <c r="A4" s="861" t="s">
        <v>73</v>
      </c>
      <c r="B4" s="863" t="s">
        <v>92</v>
      </c>
      <c r="C4" s="864"/>
      <c r="D4" s="864"/>
      <c r="E4" s="864"/>
      <c r="F4" s="864"/>
      <c r="G4" s="864"/>
      <c r="H4" s="864"/>
      <c r="I4" s="864"/>
      <c r="J4" s="864"/>
      <c r="K4" s="864"/>
      <c r="L4" s="864"/>
      <c r="M4" s="864"/>
      <c r="N4" s="865"/>
    </row>
    <row r="5" spans="1:23" ht="32.25" thickBot="1" x14ac:dyDescent="0.3">
      <c r="A5" s="862"/>
      <c r="B5" s="148" t="s">
        <v>53</v>
      </c>
      <c r="C5" s="228" t="s">
        <v>61</v>
      </c>
      <c r="D5" s="281" t="s">
        <v>82</v>
      </c>
      <c r="E5" s="270" t="s">
        <v>97</v>
      </c>
      <c r="F5" s="208" t="s">
        <v>102</v>
      </c>
      <c r="G5" s="426" t="s">
        <v>119</v>
      </c>
      <c r="H5" s="455" t="s">
        <v>125</v>
      </c>
      <c r="I5" s="456" t="s">
        <v>132</v>
      </c>
      <c r="J5" s="455" t="s">
        <v>201</v>
      </c>
      <c r="K5" s="455" t="s">
        <v>209</v>
      </c>
      <c r="L5" s="455" t="s">
        <v>219</v>
      </c>
      <c r="M5" s="455" t="s">
        <v>241</v>
      </c>
      <c r="N5" s="560" t="s">
        <v>288</v>
      </c>
      <c r="P5"/>
      <c r="Q5"/>
      <c r="R5"/>
      <c r="S5"/>
      <c r="T5"/>
      <c r="U5"/>
      <c r="V5"/>
      <c r="W5"/>
    </row>
    <row r="6" spans="1:23" ht="21" customHeight="1" x14ac:dyDescent="0.25">
      <c r="A6" s="126" t="s">
        <v>71</v>
      </c>
      <c r="B6" s="206">
        <v>4</v>
      </c>
      <c r="C6" s="206">
        <v>26</v>
      </c>
      <c r="D6" s="57">
        <v>58</v>
      </c>
      <c r="E6" s="271">
        <v>6</v>
      </c>
      <c r="F6" s="477" t="s">
        <v>50</v>
      </c>
      <c r="G6" s="486" t="s">
        <v>50</v>
      </c>
      <c r="H6" s="475" t="s">
        <v>50</v>
      </c>
      <c r="I6" s="477" t="s">
        <v>50</v>
      </c>
      <c r="J6" s="732">
        <v>0</v>
      </c>
      <c r="K6" s="730">
        <v>0</v>
      </c>
      <c r="L6" s="792">
        <v>0</v>
      </c>
      <c r="M6" s="792">
        <v>0</v>
      </c>
      <c r="N6" s="746">
        <v>3</v>
      </c>
      <c r="P6"/>
      <c r="Q6"/>
      <c r="R6"/>
      <c r="S6"/>
      <c r="T6"/>
      <c r="U6"/>
      <c r="V6"/>
      <c r="W6"/>
    </row>
    <row r="7" spans="1:23" ht="21" customHeight="1" x14ac:dyDescent="0.25">
      <c r="A7" s="43" t="s">
        <v>95</v>
      </c>
      <c r="B7" s="149">
        <v>236</v>
      </c>
      <c r="C7" s="149">
        <v>275</v>
      </c>
      <c r="D7" s="57">
        <v>602</v>
      </c>
      <c r="E7" s="271">
        <v>388</v>
      </c>
      <c r="F7" s="487">
        <v>356</v>
      </c>
      <c r="G7" s="488">
        <v>720</v>
      </c>
      <c r="H7" s="443">
        <v>1798</v>
      </c>
      <c r="I7" s="466">
        <v>1602</v>
      </c>
      <c r="J7" s="733">
        <v>2974</v>
      </c>
      <c r="K7" s="731">
        <v>4796</v>
      </c>
      <c r="L7" s="793">
        <v>2486</v>
      </c>
      <c r="M7" s="793">
        <v>2442</v>
      </c>
      <c r="N7" s="677">
        <v>2688</v>
      </c>
      <c r="P7"/>
      <c r="Q7"/>
      <c r="R7"/>
      <c r="S7"/>
      <c r="T7"/>
      <c r="U7"/>
      <c r="V7"/>
      <c r="W7"/>
    </row>
    <row r="8" spans="1:23" ht="21" customHeight="1" x14ac:dyDescent="0.25">
      <c r="A8" s="56" t="s">
        <v>104</v>
      </c>
      <c r="B8" s="220">
        <v>8</v>
      </c>
      <c r="C8" s="220">
        <v>7</v>
      </c>
      <c r="D8" s="282">
        <v>6</v>
      </c>
      <c r="E8" s="289">
        <v>3</v>
      </c>
      <c r="F8" s="489">
        <v>2</v>
      </c>
      <c r="G8" s="490">
        <v>2</v>
      </c>
      <c r="H8" s="491" t="s">
        <v>91</v>
      </c>
      <c r="I8" s="489">
        <v>1</v>
      </c>
      <c r="J8" s="489">
        <v>0</v>
      </c>
      <c r="K8" s="490">
        <v>0</v>
      </c>
      <c r="L8" s="492">
        <v>0</v>
      </c>
      <c r="M8" s="492">
        <v>0</v>
      </c>
      <c r="N8" s="577">
        <v>2</v>
      </c>
      <c r="P8"/>
      <c r="Q8"/>
      <c r="R8"/>
      <c r="S8"/>
      <c r="T8"/>
      <c r="U8"/>
      <c r="V8"/>
      <c r="W8"/>
    </row>
    <row r="9" spans="1:23" ht="21" customHeight="1" x14ac:dyDescent="0.25">
      <c r="A9" s="56" t="s">
        <v>105</v>
      </c>
      <c r="B9" s="220">
        <v>10</v>
      </c>
      <c r="C9" s="220">
        <v>32</v>
      </c>
      <c r="D9" s="282">
        <v>17</v>
      </c>
      <c r="E9" s="289">
        <v>7</v>
      </c>
      <c r="F9" s="489">
        <v>5</v>
      </c>
      <c r="G9" s="490">
        <v>15</v>
      </c>
      <c r="H9" s="492">
        <v>5</v>
      </c>
      <c r="I9" s="493" t="s">
        <v>91</v>
      </c>
      <c r="J9" s="489">
        <v>0</v>
      </c>
      <c r="K9" s="490">
        <v>0</v>
      </c>
      <c r="L9" s="492">
        <v>0</v>
      </c>
      <c r="M9" s="492">
        <v>0</v>
      </c>
      <c r="N9" s="577">
        <v>0</v>
      </c>
      <c r="P9"/>
      <c r="Q9"/>
      <c r="R9"/>
      <c r="S9"/>
      <c r="T9"/>
      <c r="U9"/>
      <c r="V9"/>
      <c r="W9"/>
    </row>
    <row r="10" spans="1:23" ht="21" customHeight="1" x14ac:dyDescent="0.25">
      <c r="A10" s="56" t="s">
        <v>106</v>
      </c>
      <c r="B10" s="220">
        <v>1</v>
      </c>
      <c r="C10" s="221">
        <v>6</v>
      </c>
      <c r="D10" s="282">
        <v>1</v>
      </c>
      <c r="E10" s="289">
        <v>18</v>
      </c>
      <c r="F10" s="493" t="s">
        <v>91</v>
      </c>
      <c r="G10" s="490">
        <v>19</v>
      </c>
      <c r="H10" s="491" t="s">
        <v>91</v>
      </c>
      <c r="I10" s="493" t="s">
        <v>91</v>
      </c>
      <c r="J10" s="489">
        <v>0</v>
      </c>
      <c r="K10" s="490">
        <v>0</v>
      </c>
      <c r="L10" s="492">
        <v>0</v>
      </c>
      <c r="M10" s="492">
        <v>1</v>
      </c>
      <c r="N10" s="577">
        <v>0</v>
      </c>
      <c r="P10"/>
      <c r="Q10"/>
      <c r="R10" s="727"/>
      <c r="S10" s="727"/>
      <c r="T10" s="727"/>
      <c r="U10"/>
      <c r="V10"/>
      <c r="W10"/>
    </row>
    <row r="11" spans="1:23" ht="21" customHeight="1" x14ac:dyDescent="0.25">
      <c r="A11" s="121" t="s">
        <v>107</v>
      </c>
      <c r="B11" s="220">
        <v>17</v>
      </c>
      <c r="C11" s="220">
        <v>35</v>
      </c>
      <c r="D11" s="282">
        <v>16</v>
      </c>
      <c r="E11" s="289">
        <v>21</v>
      </c>
      <c r="F11" s="489">
        <v>5</v>
      </c>
      <c r="G11" s="490">
        <v>19</v>
      </c>
      <c r="H11" s="492">
        <v>16</v>
      </c>
      <c r="I11" s="489">
        <v>17</v>
      </c>
      <c r="J11" s="489">
        <v>5</v>
      </c>
      <c r="K11" s="490">
        <v>0</v>
      </c>
      <c r="L11" s="492">
        <v>0</v>
      </c>
      <c r="M11" s="492">
        <v>1</v>
      </c>
      <c r="N11" s="577">
        <v>1</v>
      </c>
      <c r="P11"/>
      <c r="Q11"/>
      <c r="R11" s="727"/>
      <c r="S11" s="728"/>
      <c r="T11" s="727"/>
      <c r="U11"/>
      <c r="V11"/>
      <c r="W11"/>
    </row>
    <row r="12" spans="1:23" ht="21" customHeight="1" x14ac:dyDescent="0.25">
      <c r="A12" s="121" t="s">
        <v>108</v>
      </c>
      <c r="B12" s="220">
        <v>66</v>
      </c>
      <c r="C12" s="220">
        <v>58</v>
      </c>
      <c r="D12" s="282">
        <v>179</v>
      </c>
      <c r="E12" s="289">
        <v>134</v>
      </c>
      <c r="F12" s="489">
        <v>116</v>
      </c>
      <c r="G12" s="490">
        <v>252</v>
      </c>
      <c r="H12" s="492">
        <v>804</v>
      </c>
      <c r="I12" s="489">
        <v>543</v>
      </c>
      <c r="J12" s="489">
        <v>592</v>
      </c>
      <c r="K12" s="490">
        <v>1056</v>
      </c>
      <c r="L12" s="492">
        <v>529</v>
      </c>
      <c r="M12" s="492">
        <v>533</v>
      </c>
      <c r="N12" s="577">
        <v>385</v>
      </c>
      <c r="P12"/>
      <c r="Q12"/>
      <c r="R12" s="727"/>
      <c r="S12" s="729"/>
      <c r="T12" s="727"/>
      <c r="U12"/>
      <c r="V12"/>
      <c r="W12"/>
    </row>
    <row r="13" spans="1:23" ht="21" customHeight="1" x14ac:dyDescent="0.25">
      <c r="A13" s="121" t="s">
        <v>109</v>
      </c>
      <c r="B13" s="220">
        <v>1</v>
      </c>
      <c r="C13" s="220">
        <v>5</v>
      </c>
      <c r="D13" s="283" t="s">
        <v>117</v>
      </c>
      <c r="E13" s="289">
        <v>2</v>
      </c>
      <c r="F13" s="489">
        <v>1</v>
      </c>
      <c r="G13" s="490">
        <v>4</v>
      </c>
      <c r="H13" s="492">
        <v>5</v>
      </c>
      <c r="I13" s="489">
        <v>3</v>
      </c>
      <c r="J13" s="489">
        <v>1</v>
      </c>
      <c r="K13" s="490">
        <v>0</v>
      </c>
      <c r="L13" s="492">
        <v>0</v>
      </c>
      <c r="M13" s="492">
        <v>3</v>
      </c>
      <c r="N13" s="577">
        <v>0</v>
      </c>
      <c r="P13"/>
      <c r="Q13"/>
      <c r="R13" s="727"/>
      <c r="S13" s="729"/>
      <c r="T13" s="727"/>
      <c r="U13"/>
      <c r="V13"/>
      <c r="W13"/>
    </row>
    <row r="14" spans="1:23" ht="21" customHeight="1" x14ac:dyDescent="0.25">
      <c r="A14" s="122" t="s">
        <v>110</v>
      </c>
      <c r="B14" s="220">
        <v>89</v>
      </c>
      <c r="C14" s="220">
        <v>66</v>
      </c>
      <c r="D14" s="282">
        <v>228</v>
      </c>
      <c r="E14" s="289">
        <v>75</v>
      </c>
      <c r="F14" s="489">
        <v>95</v>
      </c>
      <c r="G14" s="490">
        <v>158</v>
      </c>
      <c r="H14" s="492">
        <v>464</v>
      </c>
      <c r="I14" s="489">
        <v>608</v>
      </c>
      <c r="J14" s="489">
        <v>307</v>
      </c>
      <c r="K14" s="490">
        <v>444</v>
      </c>
      <c r="L14" s="492">
        <v>239</v>
      </c>
      <c r="M14" s="492">
        <v>217</v>
      </c>
      <c r="N14" s="577">
        <v>197</v>
      </c>
      <c r="P14"/>
      <c r="Q14"/>
      <c r="R14" s="727"/>
      <c r="S14" s="729"/>
      <c r="T14" s="727"/>
      <c r="U14"/>
      <c r="V14"/>
      <c r="W14"/>
    </row>
    <row r="15" spans="1:23" ht="21" customHeight="1" x14ac:dyDescent="0.25">
      <c r="A15" s="121" t="s">
        <v>111</v>
      </c>
      <c r="B15" s="221">
        <v>44</v>
      </c>
      <c r="C15" s="220">
        <v>66</v>
      </c>
      <c r="D15" s="282">
        <v>140</v>
      </c>
      <c r="E15" s="289">
        <v>96</v>
      </c>
      <c r="F15" s="489">
        <v>98</v>
      </c>
      <c r="G15" s="490">
        <v>212</v>
      </c>
      <c r="H15" s="492">
        <v>455</v>
      </c>
      <c r="I15" s="489">
        <v>387</v>
      </c>
      <c r="J15" s="489">
        <v>2023</v>
      </c>
      <c r="K15" s="490">
        <v>3231</v>
      </c>
      <c r="L15" s="492">
        <v>1669</v>
      </c>
      <c r="M15" s="492">
        <v>1624</v>
      </c>
      <c r="N15" s="577">
        <v>2039</v>
      </c>
      <c r="P15"/>
      <c r="Q15"/>
      <c r="R15" s="727"/>
      <c r="S15" s="727"/>
      <c r="T15" s="727"/>
      <c r="U15"/>
      <c r="V15"/>
      <c r="W15"/>
    </row>
    <row r="16" spans="1:23" ht="21" customHeight="1" x14ac:dyDescent="0.25">
      <c r="A16" s="121" t="s">
        <v>112</v>
      </c>
      <c r="B16" s="222" t="s">
        <v>91</v>
      </c>
      <c r="C16" s="283" t="s">
        <v>117</v>
      </c>
      <c r="D16" s="282">
        <v>15</v>
      </c>
      <c r="E16" s="289">
        <v>32</v>
      </c>
      <c r="F16" s="489">
        <v>28</v>
      </c>
      <c r="G16" s="490">
        <v>29</v>
      </c>
      <c r="H16" s="492">
        <v>39</v>
      </c>
      <c r="I16" s="489">
        <v>40</v>
      </c>
      <c r="J16" s="489">
        <v>46</v>
      </c>
      <c r="K16" s="490">
        <v>62</v>
      </c>
      <c r="L16" s="492">
        <v>49</v>
      </c>
      <c r="M16" s="492">
        <v>61</v>
      </c>
      <c r="N16" s="577">
        <v>61</v>
      </c>
      <c r="P16"/>
      <c r="Q16"/>
      <c r="R16"/>
      <c r="S16"/>
      <c r="T16"/>
      <c r="U16"/>
      <c r="V16"/>
      <c r="W16"/>
    </row>
    <row r="17" spans="1:23" ht="21" customHeight="1" x14ac:dyDescent="0.25">
      <c r="A17" s="121" t="s">
        <v>116</v>
      </c>
      <c r="B17" s="222"/>
      <c r="C17" s="283" t="s">
        <v>117</v>
      </c>
      <c r="D17" s="226" t="s">
        <v>117</v>
      </c>
      <c r="E17" s="283" t="s">
        <v>117</v>
      </c>
      <c r="F17" s="489">
        <v>6</v>
      </c>
      <c r="G17" s="490">
        <v>10</v>
      </c>
      <c r="H17" s="492">
        <v>10</v>
      </c>
      <c r="I17" s="489">
        <v>3</v>
      </c>
      <c r="J17" s="734">
        <v>0</v>
      </c>
      <c r="K17" s="490">
        <v>3</v>
      </c>
      <c r="L17" s="492">
        <v>0</v>
      </c>
      <c r="M17" s="492">
        <v>2</v>
      </c>
      <c r="N17" s="577">
        <v>3</v>
      </c>
      <c r="P17"/>
      <c r="Q17"/>
      <c r="R17"/>
      <c r="S17"/>
      <c r="T17"/>
      <c r="U17"/>
      <c r="V17"/>
      <c r="W17"/>
    </row>
    <row r="18" spans="1:23" ht="21" customHeight="1" thickBot="1" x14ac:dyDescent="0.3">
      <c r="A18" s="123" t="s">
        <v>69</v>
      </c>
      <c r="B18" s="227">
        <v>1</v>
      </c>
      <c r="C18" s="150">
        <v>1</v>
      </c>
      <c r="D18" s="226" t="s">
        <v>117</v>
      </c>
      <c r="E18" s="290">
        <v>18</v>
      </c>
      <c r="F18" s="494">
        <v>1</v>
      </c>
      <c r="G18" s="495">
        <v>2</v>
      </c>
      <c r="H18" s="496">
        <v>19</v>
      </c>
      <c r="I18" s="493" t="s">
        <v>91</v>
      </c>
      <c r="J18" s="758">
        <v>0</v>
      </c>
      <c r="K18" s="730">
        <v>0</v>
      </c>
      <c r="L18" s="794">
        <v>0</v>
      </c>
      <c r="M18" s="794">
        <v>0</v>
      </c>
      <c r="N18" s="759">
        <v>0</v>
      </c>
      <c r="P18"/>
      <c r="Q18"/>
      <c r="R18"/>
      <c r="S18"/>
      <c r="T18"/>
      <c r="U18"/>
      <c r="V18"/>
      <c r="W18"/>
    </row>
    <row r="19" spans="1:23" ht="21" customHeight="1" thickBot="1" x14ac:dyDescent="0.3">
      <c r="A19" s="80" t="s">
        <v>70</v>
      </c>
      <c r="B19" s="223">
        <v>241</v>
      </c>
      <c r="C19" s="223">
        <v>302</v>
      </c>
      <c r="D19" s="284">
        <v>660</v>
      </c>
      <c r="E19" s="291">
        <v>412</v>
      </c>
      <c r="F19" s="497">
        <v>357</v>
      </c>
      <c r="G19" s="498">
        <v>722</v>
      </c>
      <c r="H19" s="499">
        <v>1817</v>
      </c>
      <c r="I19" s="497">
        <v>1602</v>
      </c>
      <c r="J19" s="499">
        <v>2974</v>
      </c>
      <c r="K19" s="499">
        <v>4796</v>
      </c>
      <c r="L19" s="499">
        <v>2486</v>
      </c>
      <c r="M19" s="499">
        <v>2442</v>
      </c>
      <c r="N19" s="816">
        <f>N6+N7</f>
        <v>2691</v>
      </c>
      <c r="P19"/>
      <c r="Q19"/>
      <c r="R19"/>
      <c r="S19"/>
      <c r="T19"/>
      <c r="U19"/>
      <c r="V19"/>
      <c r="W19"/>
    </row>
    <row r="20" spans="1:23" ht="9" customHeight="1" x14ac:dyDescent="0.25">
      <c r="A20" s="124"/>
      <c r="B20" s="125"/>
      <c r="C20" s="125"/>
      <c r="P20"/>
      <c r="Q20"/>
      <c r="R20"/>
      <c r="S20"/>
      <c r="T20"/>
      <c r="U20"/>
      <c r="V20"/>
    </row>
    <row r="21" spans="1:23" s="39" customFormat="1" ht="20.100000000000001" customHeight="1" x14ac:dyDescent="0.25">
      <c r="A21" s="825" t="s">
        <v>296</v>
      </c>
      <c r="O21"/>
    </row>
    <row r="22" spans="1:23" s="39" customFormat="1" ht="23.25" customHeight="1" x14ac:dyDescent="0.25">
      <c r="A22" s="825" t="s">
        <v>297</v>
      </c>
      <c r="O22"/>
    </row>
    <row r="23" spans="1:23" ht="6" customHeight="1" thickBot="1" x14ac:dyDescent="0.3"/>
    <row r="24" spans="1:23" ht="24" customHeight="1" thickBot="1" x14ac:dyDescent="0.3">
      <c r="A24" s="861" t="s">
        <v>73</v>
      </c>
      <c r="B24" s="863" t="s">
        <v>221</v>
      </c>
      <c r="C24" s="864"/>
      <c r="D24" s="864"/>
      <c r="E24" s="864"/>
      <c r="F24" s="864"/>
      <c r="G24" s="864"/>
      <c r="H24" s="864"/>
      <c r="I24" s="864"/>
      <c r="J24" s="864"/>
      <c r="K24" s="864"/>
      <c r="L24" s="864"/>
      <c r="M24" s="864"/>
      <c r="N24" s="865"/>
      <c r="P24"/>
      <c r="Q24"/>
      <c r="R24"/>
      <c r="S24"/>
      <c r="T24"/>
      <c r="U24"/>
    </row>
    <row r="25" spans="1:23" ht="32.25" thickBot="1" x14ac:dyDescent="0.3">
      <c r="A25" s="862"/>
      <c r="B25" s="285" t="s">
        <v>53</v>
      </c>
      <c r="C25" s="228" t="s">
        <v>61</v>
      </c>
      <c r="D25" s="281" t="s">
        <v>82</v>
      </c>
      <c r="E25" s="292" t="s">
        <v>97</v>
      </c>
      <c r="F25" s="148" t="s">
        <v>102</v>
      </c>
      <c r="G25" s="230" t="s">
        <v>119</v>
      </c>
      <c r="H25" s="455" t="s">
        <v>125</v>
      </c>
      <c r="I25" s="456" t="s">
        <v>132</v>
      </c>
      <c r="J25" s="455" t="s">
        <v>201</v>
      </c>
      <c r="K25" s="455" t="s">
        <v>209</v>
      </c>
      <c r="L25" s="455" t="s">
        <v>219</v>
      </c>
      <c r="M25" s="455" t="s">
        <v>241</v>
      </c>
      <c r="N25" s="560" t="s">
        <v>288</v>
      </c>
      <c r="P25"/>
      <c r="Q25"/>
      <c r="R25"/>
      <c r="S25"/>
      <c r="T25"/>
      <c r="U25"/>
    </row>
    <row r="26" spans="1:23" ht="21" customHeight="1" x14ac:dyDescent="0.25">
      <c r="A26" s="126" t="s">
        <v>71</v>
      </c>
      <c r="B26" s="206">
        <v>79</v>
      </c>
      <c r="C26" s="206">
        <v>278</v>
      </c>
      <c r="D26" s="57">
        <v>751</v>
      </c>
      <c r="E26" s="271">
        <v>80</v>
      </c>
      <c r="F26" s="500" t="s">
        <v>50</v>
      </c>
      <c r="G26" s="501" t="s">
        <v>50</v>
      </c>
      <c r="H26" s="517" t="s">
        <v>91</v>
      </c>
      <c r="I26" s="501" t="s">
        <v>50</v>
      </c>
      <c r="J26" s="732">
        <v>0</v>
      </c>
      <c r="K26" s="730">
        <v>0</v>
      </c>
      <c r="L26" s="795">
        <v>0</v>
      </c>
      <c r="M26" s="795">
        <v>0</v>
      </c>
      <c r="N26" s="747">
        <v>82</v>
      </c>
      <c r="P26"/>
      <c r="Q26"/>
      <c r="R26"/>
      <c r="S26"/>
      <c r="T26"/>
      <c r="U26"/>
    </row>
    <row r="27" spans="1:23" ht="21" customHeight="1" x14ac:dyDescent="0.25">
      <c r="A27" s="43" t="s">
        <v>72</v>
      </c>
      <c r="B27" s="149">
        <v>2180</v>
      </c>
      <c r="C27" s="149">
        <v>4156</v>
      </c>
      <c r="D27" s="57">
        <v>3155</v>
      </c>
      <c r="E27" s="271">
        <v>3636</v>
      </c>
      <c r="F27" s="487">
        <v>5610</v>
      </c>
      <c r="G27" s="488">
        <v>12748</v>
      </c>
      <c r="H27" s="487">
        <v>20573</v>
      </c>
      <c r="I27" s="488">
        <v>15336</v>
      </c>
      <c r="J27" s="487">
        <v>55639</v>
      </c>
      <c r="K27" s="487">
        <v>87417.637000000002</v>
      </c>
      <c r="L27" s="796">
        <v>31728</v>
      </c>
      <c r="M27" s="796">
        <v>30186</v>
      </c>
      <c r="N27" s="760">
        <v>36196</v>
      </c>
      <c r="P27"/>
      <c r="Q27"/>
      <c r="R27"/>
      <c r="S27"/>
      <c r="T27"/>
      <c r="U27"/>
    </row>
    <row r="28" spans="1:23" ht="21" customHeight="1" x14ac:dyDescent="0.25">
      <c r="A28" s="56" t="s">
        <v>104</v>
      </c>
      <c r="B28" s="224">
        <v>54</v>
      </c>
      <c r="C28" s="224">
        <v>102</v>
      </c>
      <c r="D28" s="286">
        <v>50</v>
      </c>
      <c r="E28" s="293">
        <v>31</v>
      </c>
      <c r="F28" s="502">
        <v>44</v>
      </c>
      <c r="G28" s="503">
        <v>20</v>
      </c>
      <c r="H28" s="518" t="s">
        <v>91</v>
      </c>
      <c r="I28" s="503">
        <v>30</v>
      </c>
      <c r="J28" s="489">
        <v>0</v>
      </c>
      <c r="K28" s="490">
        <v>0</v>
      </c>
      <c r="L28" s="492">
        <v>0</v>
      </c>
      <c r="M28" s="492">
        <v>0</v>
      </c>
      <c r="N28" s="577">
        <v>50</v>
      </c>
      <c r="P28"/>
      <c r="Q28"/>
      <c r="R28"/>
      <c r="S28"/>
      <c r="T28"/>
      <c r="U28"/>
    </row>
    <row r="29" spans="1:23" ht="21" customHeight="1" x14ac:dyDescent="0.25">
      <c r="A29" s="56" t="s">
        <v>105</v>
      </c>
      <c r="B29" s="224">
        <v>118</v>
      </c>
      <c r="C29" s="224">
        <v>760</v>
      </c>
      <c r="D29" s="286">
        <v>69</v>
      </c>
      <c r="E29" s="293">
        <v>67</v>
      </c>
      <c r="F29" s="502">
        <v>22</v>
      </c>
      <c r="G29" s="503">
        <v>106</v>
      </c>
      <c r="H29" s="502">
        <v>29</v>
      </c>
      <c r="I29" s="505" t="s">
        <v>91</v>
      </c>
      <c r="J29" s="489">
        <v>0</v>
      </c>
      <c r="K29" s="490">
        <v>0</v>
      </c>
      <c r="L29" s="492">
        <v>0</v>
      </c>
      <c r="M29" s="492">
        <v>0</v>
      </c>
      <c r="N29" s="577">
        <v>0</v>
      </c>
      <c r="P29"/>
      <c r="Q29"/>
      <c r="R29"/>
      <c r="S29"/>
      <c r="T29"/>
      <c r="U29"/>
    </row>
    <row r="30" spans="1:23" ht="21" customHeight="1" x14ac:dyDescent="0.25">
      <c r="A30" s="56" t="s">
        <v>106</v>
      </c>
      <c r="B30" s="224">
        <v>25</v>
      </c>
      <c r="C30" s="225">
        <v>98</v>
      </c>
      <c r="D30" s="286">
        <v>5</v>
      </c>
      <c r="E30" s="293">
        <v>141</v>
      </c>
      <c r="F30" s="493" t="s">
        <v>91</v>
      </c>
      <c r="G30" s="490">
        <v>84</v>
      </c>
      <c r="H30" s="518" t="s">
        <v>91</v>
      </c>
      <c r="I30" s="505" t="s">
        <v>91</v>
      </c>
      <c r="J30" s="489">
        <v>0</v>
      </c>
      <c r="K30" s="490">
        <v>0</v>
      </c>
      <c r="L30" s="492">
        <v>0</v>
      </c>
      <c r="M30" s="492">
        <v>6</v>
      </c>
      <c r="N30" s="577">
        <v>0</v>
      </c>
      <c r="P30"/>
      <c r="Q30"/>
      <c r="R30"/>
      <c r="S30"/>
      <c r="T30"/>
      <c r="U30"/>
    </row>
    <row r="31" spans="1:23" ht="21" customHeight="1" x14ac:dyDescent="0.25">
      <c r="A31" s="121" t="s">
        <v>107</v>
      </c>
      <c r="B31" s="224">
        <v>379</v>
      </c>
      <c r="C31" s="224">
        <v>881</v>
      </c>
      <c r="D31" s="286">
        <v>125</v>
      </c>
      <c r="E31" s="293">
        <v>295</v>
      </c>
      <c r="F31" s="502">
        <v>83</v>
      </c>
      <c r="G31" s="503">
        <v>339</v>
      </c>
      <c r="H31" s="502">
        <v>349</v>
      </c>
      <c r="I31" s="503">
        <v>425</v>
      </c>
      <c r="J31" s="737">
        <v>125</v>
      </c>
      <c r="K31" s="490">
        <v>0</v>
      </c>
      <c r="L31" s="492">
        <v>0</v>
      </c>
      <c r="M31" s="492">
        <v>50</v>
      </c>
      <c r="N31" s="577">
        <v>25</v>
      </c>
      <c r="P31"/>
      <c r="Q31"/>
      <c r="R31"/>
      <c r="S31"/>
      <c r="T31"/>
      <c r="U31"/>
    </row>
    <row r="32" spans="1:23" ht="21" customHeight="1" x14ac:dyDescent="0.25">
      <c r="A32" s="121" t="s">
        <v>108</v>
      </c>
      <c r="B32" s="224">
        <v>329</v>
      </c>
      <c r="C32" s="224">
        <v>583</v>
      </c>
      <c r="D32" s="286">
        <v>791</v>
      </c>
      <c r="E32" s="293">
        <v>808</v>
      </c>
      <c r="F32" s="502">
        <v>1056</v>
      </c>
      <c r="G32" s="503">
        <v>2296</v>
      </c>
      <c r="H32" s="502">
        <v>6698</v>
      </c>
      <c r="I32" s="503">
        <v>4698</v>
      </c>
      <c r="J32" s="502">
        <v>6593</v>
      </c>
      <c r="K32" s="503">
        <v>11921.206</v>
      </c>
      <c r="L32" s="797">
        <v>5577</v>
      </c>
      <c r="M32" s="797">
        <v>5955</v>
      </c>
      <c r="N32" s="504">
        <v>5173</v>
      </c>
      <c r="P32"/>
      <c r="Q32"/>
      <c r="R32"/>
      <c r="S32"/>
      <c r="T32"/>
      <c r="U32"/>
    </row>
    <row r="33" spans="1:21" ht="21" customHeight="1" x14ac:dyDescent="0.25">
      <c r="A33" s="121" t="s">
        <v>109</v>
      </c>
      <c r="B33" s="224">
        <v>15</v>
      </c>
      <c r="C33" s="224">
        <v>115</v>
      </c>
      <c r="D33" s="283" t="s">
        <v>91</v>
      </c>
      <c r="E33" s="289">
        <v>50</v>
      </c>
      <c r="F33" s="489">
        <v>50</v>
      </c>
      <c r="G33" s="490">
        <v>145</v>
      </c>
      <c r="H33" s="502">
        <v>150</v>
      </c>
      <c r="I33" s="503">
        <v>85</v>
      </c>
      <c r="J33" s="737">
        <v>50</v>
      </c>
      <c r="K33" s="490">
        <v>0</v>
      </c>
      <c r="L33" s="492">
        <v>0</v>
      </c>
      <c r="M33" s="492">
        <v>150</v>
      </c>
      <c r="N33" s="577">
        <v>0</v>
      </c>
      <c r="P33"/>
      <c r="Q33"/>
      <c r="R33"/>
      <c r="S33"/>
      <c r="T33"/>
      <c r="U33"/>
    </row>
    <row r="34" spans="1:21" ht="21" customHeight="1" x14ac:dyDescent="0.25">
      <c r="A34" s="122" t="s">
        <v>110</v>
      </c>
      <c r="B34" s="224">
        <v>920</v>
      </c>
      <c r="C34" s="224">
        <v>956</v>
      </c>
      <c r="D34" s="286">
        <v>949</v>
      </c>
      <c r="E34" s="293">
        <v>538</v>
      </c>
      <c r="F34" s="502">
        <v>661</v>
      </c>
      <c r="G34" s="503">
        <v>1097</v>
      </c>
      <c r="H34" s="502">
        <v>3293</v>
      </c>
      <c r="I34" s="503">
        <v>3402</v>
      </c>
      <c r="J34" s="738">
        <v>1951</v>
      </c>
      <c r="K34" s="735">
        <v>2712</v>
      </c>
      <c r="L34" s="798">
        <v>1311</v>
      </c>
      <c r="M34" s="798">
        <v>1207</v>
      </c>
      <c r="N34" s="678">
        <v>1196</v>
      </c>
      <c r="P34"/>
      <c r="Q34"/>
      <c r="R34"/>
      <c r="S34"/>
      <c r="T34"/>
      <c r="U34"/>
    </row>
    <row r="35" spans="1:21" ht="21" customHeight="1" x14ac:dyDescent="0.25">
      <c r="A35" s="121" t="s">
        <v>111</v>
      </c>
      <c r="B35" s="224">
        <v>340</v>
      </c>
      <c r="C35" s="224">
        <v>661</v>
      </c>
      <c r="D35" s="286">
        <v>1016</v>
      </c>
      <c r="E35" s="293">
        <v>1386</v>
      </c>
      <c r="F35" s="502">
        <v>1757</v>
      </c>
      <c r="G35" s="503">
        <v>3951</v>
      </c>
      <c r="H35" s="502">
        <v>7055</v>
      </c>
      <c r="I35" s="503">
        <v>5696</v>
      </c>
      <c r="J35" s="738">
        <v>46454</v>
      </c>
      <c r="K35" s="735">
        <v>71626.930999999997</v>
      </c>
      <c r="L35" s="798">
        <v>24350</v>
      </c>
      <c r="M35" s="798">
        <v>22188</v>
      </c>
      <c r="N35" s="678">
        <v>29117</v>
      </c>
      <c r="P35"/>
      <c r="Q35"/>
      <c r="R35"/>
      <c r="S35"/>
      <c r="T35"/>
      <c r="U35"/>
    </row>
    <row r="36" spans="1:21" ht="21" customHeight="1" x14ac:dyDescent="0.25">
      <c r="A36" s="121" t="s">
        <v>112</v>
      </c>
      <c r="B36" s="226" t="s">
        <v>91</v>
      </c>
      <c r="C36" s="296" t="s">
        <v>91</v>
      </c>
      <c r="D36" s="224">
        <v>150</v>
      </c>
      <c r="E36" s="286">
        <v>320</v>
      </c>
      <c r="F36" s="502">
        <v>280</v>
      </c>
      <c r="G36" s="503">
        <v>290</v>
      </c>
      <c r="H36" s="502">
        <v>390</v>
      </c>
      <c r="I36" s="503">
        <v>400</v>
      </c>
      <c r="J36" s="738">
        <v>460</v>
      </c>
      <c r="K36" s="735">
        <v>620</v>
      </c>
      <c r="L36" s="798">
        <v>490</v>
      </c>
      <c r="M36" s="798">
        <v>610</v>
      </c>
      <c r="N36" s="678">
        <v>610</v>
      </c>
      <c r="P36"/>
      <c r="Q36"/>
      <c r="R36"/>
      <c r="S36"/>
      <c r="T36"/>
      <c r="U36"/>
    </row>
    <row r="37" spans="1:21" ht="21" customHeight="1" x14ac:dyDescent="0.25">
      <c r="A37" s="121" t="s">
        <v>116</v>
      </c>
      <c r="B37" s="226"/>
      <c r="C37" s="296" t="s">
        <v>91</v>
      </c>
      <c r="D37" s="226" t="s">
        <v>91</v>
      </c>
      <c r="E37" s="226" t="s">
        <v>91</v>
      </c>
      <c r="F37" s="502">
        <v>1657</v>
      </c>
      <c r="G37" s="503">
        <v>4420</v>
      </c>
      <c r="H37" s="502">
        <v>2609</v>
      </c>
      <c r="I37" s="503">
        <v>600</v>
      </c>
      <c r="J37" s="737">
        <v>6</v>
      </c>
      <c r="K37" s="736">
        <v>537.5</v>
      </c>
      <c r="L37" s="799">
        <v>0</v>
      </c>
      <c r="M37" s="799">
        <v>20</v>
      </c>
      <c r="N37" s="679">
        <v>25</v>
      </c>
      <c r="P37"/>
      <c r="Q37"/>
      <c r="R37"/>
      <c r="S37"/>
      <c r="T37"/>
      <c r="U37"/>
    </row>
    <row r="38" spans="1:21" ht="21" customHeight="1" thickBot="1" x14ac:dyDescent="0.3">
      <c r="A38" s="123" t="s">
        <v>69</v>
      </c>
      <c r="B38" s="227">
        <v>100</v>
      </c>
      <c r="C38" s="227">
        <v>200</v>
      </c>
      <c r="D38" s="414" t="s">
        <v>117</v>
      </c>
      <c r="E38" s="294">
        <v>108</v>
      </c>
      <c r="F38" s="506">
        <v>100</v>
      </c>
      <c r="G38" s="507">
        <v>20</v>
      </c>
      <c r="H38" s="506">
        <v>114</v>
      </c>
      <c r="I38" s="508" t="s">
        <v>91</v>
      </c>
      <c r="J38" s="757">
        <v>0</v>
      </c>
      <c r="K38" s="730">
        <v>0</v>
      </c>
      <c r="L38" s="795">
        <v>0</v>
      </c>
      <c r="M38" s="795">
        <v>0</v>
      </c>
      <c r="N38" s="747">
        <v>0</v>
      </c>
      <c r="P38"/>
      <c r="Q38"/>
      <c r="R38"/>
      <c r="S38"/>
      <c r="T38"/>
      <c r="U38"/>
    </row>
    <row r="39" spans="1:21" ht="21" customHeight="1" thickBot="1" x14ac:dyDescent="0.3">
      <c r="A39" s="80" t="s">
        <v>70</v>
      </c>
      <c r="B39" s="223">
        <v>2359</v>
      </c>
      <c r="C39" s="223">
        <v>4634</v>
      </c>
      <c r="D39" s="284">
        <v>3906</v>
      </c>
      <c r="E39" s="291">
        <v>3824</v>
      </c>
      <c r="F39" s="497">
        <v>5710</v>
      </c>
      <c r="G39" s="498">
        <v>12768</v>
      </c>
      <c r="H39" s="497">
        <v>20687</v>
      </c>
      <c r="I39" s="498">
        <v>15336</v>
      </c>
      <c r="J39" s="499">
        <v>55639</v>
      </c>
      <c r="K39" s="499">
        <v>87417.637000000002</v>
      </c>
      <c r="L39" s="499">
        <v>31728</v>
      </c>
      <c r="M39" s="499">
        <v>30186</v>
      </c>
      <c r="N39" s="816">
        <f>N26+N27+N38</f>
        <v>36278</v>
      </c>
      <c r="P39"/>
      <c r="Q39"/>
      <c r="R39"/>
      <c r="S39"/>
      <c r="T39"/>
      <c r="U39"/>
    </row>
    <row r="40" spans="1:21" ht="9" customHeight="1" x14ac:dyDescent="0.25">
      <c r="A40" s="58"/>
      <c r="M40" s="694"/>
      <c r="N40" s="694"/>
      <c r="P40"/>
      <c r="Q40"/>
      <c r="R40"/>
      <c r="S40"/>
      <c r="T40"/>
      <c r="U40"/>
    </row>
    <row r="41" spans="1:21" ht="16.5" customHeight="1" x14ac:dyDescent="0.25">
      <c r="A41" s="60"/>
      <c r="P41"/>
      <c r="Q41"/>
      <c r="R41"/>
      <c r="S41"/>
      <c r="T41"/>
      <c r="U41"/>
    </row>
    <row r="42" spans="1:21" ht="16.5" customHeight="1" x14ac:dyDescent="0.25">
      <c r="A42" s="61"/>
    </row>
  </sheetData>
  <mergeCells count="4">
    <mergeCell ref="A4:A5"/>
    <mergeCell ref="A24:A25"/>
    <mergeCell ref="B4:N4"/>
    <mergeCell ref="B24:N24"/>
  </mergeCells>
  <phoneticPr fontId="0" type="noConversion"/>
  <pageMargins left="0.59" right="0.31" top="0.54" bottom="0" header="0.42" footer="0"/>
  <pageSetup paperSize="9" orientation="portrait" horizontalDpi="4294967294" verticalDpi="4294967294" r:id="rId1"/>
  <headerFooter alignWithMargins="0">
    <oddHeader>&amp;C- 19 -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B49"/>
  <sheetViews>
    <sheetView zoomScaleNormal="100" workbookViewId="0"/>
  </sheetViews>
  <sheetFormatPr defaultRowHeight="15.75" x14ac:dyDescent="0.25"/>
  <cols>
    <col min="1" max="1" width="45.625" style="579" customWidth="1"/>
    <col min="2" max="3" width="12.625" style="579" hidden="1" customWidth="1"/>
    <col min="4" max="6" width="13.625" style="579" hidden="1" customWidth="1"/>
    <col min="7" max="7" width="7.375" style="579" hidden="1" customWidth="1"/>
    <col min="8" max="8" width="7.125" style="579" hidden="1" customWidth="1"/>
    <col min="9" max="9" width="6.875" style="579" hidden="1" customWidth="1"/>
    <col min="10" max="14" width="9.25" style="579" hidden="1" customWidth="1"/>
    <col min="15" max="16" width="8.625" style="579" hidden="1" customWidth="1"/>
    <col min="17" max="17" width="8.625" style="579" customWidth="1"/>
    <col min="18" max="21" width="8.625" style="638" customWidth="1"/>
    <col min="22" max="22" width="9" style="579" customWidth="1"/>
    <col min="23" max="16384" width="9" style="579"/>
  </cols>
  <sheetData>
    <row r="1" spans="1:28" ht="21.75" customHeight="1" thickBot="1" x14ac:dyDescent="0.3">
      <c r="A1" s="578" t="s">
        <v>289</v>
      </c>
      <c r="B1" s="578"/>
      <c r="C1" s="578"/>
      <c r="D1" s="578"/>
      <c r="E1" s="578"/>
      <c r="F1" s="578"/>
    </row>
    <row r="2" spans="1:28" ht="15.75" customHeight="1" thickBot="1" x14ac:dyDescent="0.3">
      <c r="A2" s="872" t="s">
        <v>2</v>
      </c>
      <c r="B2" s="580" t="s">
        <v>149</v>
      </c>
      <c r="C2" s="581"/>
      <c r="D2" s="874" t="s">
        <v>150</v>
      </c>
      <c r="E2" s="875"/>
      <c r="F2" s="875"/>
      <c r="G2" s="875"/>
      <c r="H2" s="875"/>
      <c r="I2" s="875"/>
      <c r="J2" s="875"/>
      <c r="K2" s="875"/>
      <c r="L2" s="875"/>
      <c r="M2" s="875"/>
      <c r="N2" s="875"/>
      <c r="O2" s="875"/>
      <c r="P2" s="875"/>
      <c r="Q2" s="875"/>
      <c r="R2" s="875"/>
      <c r="S2" s="875"/>
      <c r="T2" s="875"/>
      <c r="U2" s="876"/>
    </row>
    <row r="3" spans="1:28" ht="21.6" customHeight="1" thickBot="1" x14ac:dyDescent="0.3">
      <c r="A3" s="873"/>
      <c r="B3" s="582" t="s">
        <v>0</v>
      </c>
      <c r="C3" s="583" t="s">
        <v>1</v>
      </c>
      <c r="D3" s="584" t="s">
        <v>27</v>
      </c>
      <c r="E3" s="584" t="s">
        <v>13</v>
      </c>
      <c r="F3" s="584" t="s">
        <v>77</v>
      </c>
      <c r="G3" s="585" t="s">
        <v>53</v>
      </c>
      <c r="H3" s="586" t="s">
        <v>61</v>
      </c>
      <c r="I3" s="587" t="s">
        <v>75</v>
      </c>
      <c r="J3" s="587" t="s">
        <v>82</v>
      </c>
      <c r="K3" s="588" t="s">
        <v>97</v>
      </c>
      <c r="L3" s="588" t="s">
        <v>102</v>
      </c>
      <c r="M3" s="588" t="s">
        <v>119</v>
      </c>
      <c r="N3" s="589">
        <v>2010</v>
      </c>
      <c r="O3" s="590">
        <v>2011</v>
      </c>
      <c r="P3" s="591">
        <v>2012</v>
      </c>
      <c r="Q3" s="743">
        <v>2016</v>
      </c>
      <c r="R3" s="743">
        <v>2017</v>
      </c>
      <c r="S3" s="800">
        <v>2018</v>
      </c>
      <c r="T3" s="814">
        <v>2019</v>
      </c>
      <c r="U3" s="804">
        <v>2020</v>
      </c>
    </row>
    <row r="4" spans="1:28" ht="18" customHeight="1" x14ac:dyDescent="0.25">
      <c r="A4" s="592" t="s">
        <v>151</v>
      </c>
      <c r="B4" s="593" t="s">
        <v>152</v>
      </c>
      <c r="C4" s="593">
        <v>1055</v>
      </c>
      <c r="D4" s="594">
        <v>1500</v>
      </c>
      <c r="E4" s="595">
        <v>1300</v>
      </c>
      <c r="F4" s="595">
        <v>1400</v>
      </c>
      <c r="G4" s="596"/>
      <c r="H4" s="597"/>
      <c r="I4" s="598"/>
      <c r="J4" s="598"/>
      <c r="K4" s="599"/>
      <c r="L4" s="600"/>
      <c r="M4" s="600"/>
      <c r="N4" s="600"/>
      <c r="O4" s="601"/>
      <c r="P4" s="602"/>
      <c r="Q4" s="685"/>
      <c r="R4" s="744"/>
      <c r="S4" s="801"/>
      <c r="T4" s="685"/>
      <c r="U4" s="805"/>
    </row>
    <row r="5" spans="1:28" ht="18" customHeight="1" x14ac:dyDescent="0.25">
      <c r="A5" s="592" t="s">
        <v>153</v>
      </c>
      <c r="B5" s="603"/>
      <c r="C5" s="603"/>
      <c r="D5" s="604"/>
      <c r="E5" s="605"/>
      <c r="F5" s="605"/>
      <c r="G5" s="606">
        <v>1575</v>
      </c>
      <c r="H5" s="607">
        <v>1700</v>
      </c>
      <c r="I5" s="608">
        <v>1900</v>
      </c>
      <c r="J5" s="609" t="s">
        <v>154</v>
      </c>
      <c r="K5" s="610">
        <v>2365</v>
      </c>
      <c r="L5" s="611">
        <v>2571</v>
      </c>
      <c r="M5" s="611">
        <v>2802</v>
      </c>
      <c r="N5" s="612">
        <v>3048</v>
      </c>
      <c r="O5" s="613">
        <v>3146</v>
      </c>
      <c r="P5" s="614">
        <v>3350</v>
      </c>
      <c r="Q5" s="686">
        <v>5250</v>
      </c>
      <c r="R5" s="745">
        <v>5450</v>
      </c>
      <c r="S5" s="802">
        <v>5810</v>
      </c>
      <c r="T5" s="686">
        <v>6210</v>
      </c>
      <c r="U5" s="806">
        <v>9000</v>
      </c>
    </row>
    <row r="6" spans="1:28" ht="18" customHeight="1" x14ac:dyDescent="0.25">
      <c r="A6" s="592" t="s">
        <v>155</v>
      </c>
      <c r="B6" s="615"/>
      <c r="C6" s="615"/>
      <c r="D6" s="616">
        <v>1500</v>
      </c>
      <c r="E6" s="617"/>
      <c r="F6" s="617">
        <v>1400</v>
      </c>
      <c r="G6" s="606">
        <v>1575</v>
      </c>
      <c r="H6" s="607">
        <v>1700</v>
      </c>
      <c r="I6" s="608">
        <v>2000</v>
      </c>
      <c r="J6" s="608" t="s">
        <v>156</v>
      </c>
      <c r="K6" s="610">
        <v>2365</v>
      </c>
      <c r="L6" s="611">
        <v>2571</v>
      </c>
      <c r="M6" s="611">
        <v>2802</v>
      </c>
      <c r="N6" s="612">
        <v>3048</v>
      </c>
      <c r="O6" s="613">
        <v>3146</v>
      </c>
      <c r="P6" s="614">
        <v>3350</v>
      </c>
      <c r="Q6" s="686">
        <v>5250</v>
      </c>
      <c r="R6" s="745">
        <v>5450</v>
      </c>
      <c r="S6" s="802">
        <v>5810</v>
      </c>
      <c r="T6" s="686">
        <v>6210</v>
      </c>
      <c r="U6" s="806">
        <v>9000</v>
      </c>
    </row>
    <row r="7" spans="1:28" ht="18" customHeight="1" x14ac:dyDescent="0.25">
      <c r="A7" s="592" t="s">
        <v>157</v>
      </c>
      <c r="B7" s="618">
        <v>3900</v>
      </c>
      <c r="C7" s="618">
        <v>4120</v>
      </c>
      <c r="D7" s="616">
        <v>5725</v>
      </c>
      <c r="E7" s="617">
        <v>5000</v>
      </c>
      <c r="F7" s="617">
        <v>5400</v>
      </c>
      <c r="G7" s="606">
        <v>6015</v>
      </c>
      <c r="H7" s="607">
        <v>6400</v>
      </c>
      <c r="I7" s="607">
        <v>6850</v>
      </c>
      <c r="J7" s="607">
        <v>6900</v>
      </c>
      <c r="K7" s="607">
        <v>7035</v>
      </c>
      <c r="L7" s="619">
        <v>7647</v>
      </c>
      <c r="M7" s="619">
        <v>8335</v>
      </c>
      <c r="N7" s="612">
        <v>9067</v>
      </c>
      <c r="O7" s="613">
        <v>9357</v>
      </c>
      <c r="P7" s="614">
        <v>9975</v>
      </c>
      <c r="Q7" s="686">
        <v>15250</v>
      </c>
      <c r="R7" s="745">
        <v>15450</v>
      </c>
      <c r="S7" s="802">
        <v>15810</v>
      </c>
      <c r="T7" s="686">
        <v>16210</v>
      </c>
      <c r="U7" s="806">
        <v>16710</v>
      </c>
    </row>
    <row r="8" spans="1:28" ht="18" customHeight="1" x14ac:dyDescent="0.25">
      <c r="A8" s="592" t="s">
        <v>158</v>
      </c>
      <c r="B8" s="618">
        <v>4000</v>
      </c>
      <c r="C8" s="618">
        <v>4220</v>
      </c>
      <c r="D8" s="616">
        <v>6500</v>
      </c>
      <c r="E8" s="617">
        <v>5275</v>
      </c>
      <c r="F8" s="617">
        <v>6000</v>
      </c>
      <c r="G8" s="606">
        <v>6825</v>
      </c>
      <c r="H8" s="607">
        <v>7300</v>
      </c>
      <c r="I8" s="607">
        <v>7795</v>
      </c>
      <c r="J8" s="607">
        <v>7850</v>
      </c>
      <c r="K8" s="607">
        <v>7985</v>
      </c>
      <c r="L8" s="619">
        <v>8680</v>
      </c>
      <c r="M8" s="619">
        <v>9461</v>
      </c>
      <c r="N8" s="612">
        <v>10292</v>
      </c>
      <c r="O8" s="613">
        <v>10621</v>
      </c>
      <c r="P8" s="614">
        <v>11320</v>
      </c>
      <c r="Q8" s="686">
        <v>20250</v>
      </c>
      <c r="R8" s="745">
        <v>20450</v>
      </c>
      <c r="S8" s="802">
        <v>20810</v>
      </c>
      <c r="T8" s="686">
        <v>21210</v>
      </c>
      <c r="U8" s="806">
        <v>21710</v>
      </c>
    </row>
    <row r="9" spans="1:28" ht="18" customHeight="1" x14ac:dyDescent="0.25">
      <c r="A9" s="620" t="s">
        <v>159</v>
      </c>
      <c r="B9" s="621">
        <v>675</v>
      </c>
      <c r="C9" s="621">
        <v>1055</v>
      </c>
      <c r="D9" s="622">
        <v>1500</v>
      </c>
      <c r="E9" s="617">
        <v>1300</v>
      </c>
      <c r="F9" s="617">
        <v>1400</v>
      </c>
      <c r="G9" s="606">
        <v>1575</v>
      </c>
      <c r="H9" s="607">
        <v>1700</v>
      </c>
      <c r="I9" s="607">
        <v>1900</v>
      </c>
      <c r="J9" s="607">
        <v>2025</v>
      </c>
      <c r="K9" s="607">
        <v>2130</v>
      </c>
      <c r="L9" s="619">
        <v>2315</v>
      </c>
      <c r="M9" s="619">
        <v>2523</v>
      </c>
      <c r="N9" s="612">
        <v>2745</v>
      </c>
      <c r="O9" s="613">
        <v>2833</v>
      </c>
      <c r="P9" s="614">
        <v>3020</v>
      </c>
      <c r="Q9" s="686">
        <v>5250</v>
      </c>
      <c r="R9" s="745">
        <v>5450</v>
      </c>
      <c r="S9" s="802">
        <v>5810</v>
      </c>
      <c r="T9" s="686">
        <v>6210</v>
      </c>
      <c r="U9" s="806">
        <v>9000</v>
      </c>
    </row>
    <row r="10" spans="1:28" ht="18" customHeight="1" x14ac:dyDescent="0.25">
      <c r="A10" s="620" t="s">
        <v>160</v>
      </c>
      <c r="B10" s="621">
        <v>675</v>
      </c>
      <c r="C10" s="621">
        <v>1055</v>
      </c>
      <c r="D10" s="622">
        <v>1500</v>
      </c>
      <c r="E10" s="617">
        <v>1300</v>
      </c>
      <c r="F10" s="617">
        <v>1400</v>
      </c>
      <c r="G10" s="606">
        <v>1575</v>
      </c>
      <c r="H10" s="607">
        <v>1700</v>
      </c>
      <c r="I10" s="607">
        <v>1900</v>
      </c>
      <c r="J10" s="607">
        <v>2025</v>
      </c>
      <c r="K10" s="607">
        <v>2130</v>
      </c>
      <c r="L10" s="619">
        <v>2315</v>
      </c>
      <c r="M10" s="619">
        <v>2523</v>
      </c>
      <c r="N10" s="612">
        <v>2745</v>
      </c>
      <c r="O10" s="613">
        <v>2833</v>
      </c>
      <c r="P10" s="614">
        <v>3020</v>
      </c>
      <c r="Q10" s="686">
        <v>5250</v>
      </c>
      <c r="R10" s="745">
        <v>5450</v>
      </c>
      <c r="S10" s="802">
        <v>5810</v>
      </c>
      <c r="T10" s="686">
        <v>6210</v>
      </c>
      <c r="U10" s="806">
        <v>9000</v>
      </c>
    </row>
    <row r="11" spans="1:28" ht="18" customHeight="1" x14ac:dyDescent="0.25">
      <c r="A11" s="620" t="s">
        <v>161</v>
      </c>
      <c r="B11" s="621">
        <v>350</v>
      </c>
      <c r="C11" s="621">
        <v>500</v>
      </c>
      <c r="D11" s="622">
        <v>840</v>
      </c>
      <c r="E11" s="617">
        <v>725</v>
      </c>
      <c r="F11" s="617">
        <v>785</v>
      </c>
      <c r="G11" s="606">
        <v>885</v>
      </c>
      <c r="H11" s="607">
        <v>955</v>
      </c>
      <c r="I11" s="607"/>
      <c r="J11" s="607"/>
      <c r="K11" s="607"/>
      <c r="L11" s="607"/>
      <c r="M11" s="619"/>
      <c r="N11" s="619"/>
      <c r="O11" s="607"/>
      <c r="P11" s="623"/>
      <c r="Q11" s="645"/>
      <c r="R11" s="646"/>
      <c r="S11" s="647"/>
      <c r="T11" s="645"/>
      <c r="U11" s="648"/>
    </row>
    <row r="12" spans="1:28" ht="18" customHeight="1" x14ac:dyDescent="0.25">
      <c r="A12" s="624" t="s">
        <v>162</v>
      </c>
      <c r="B12" s="621"/>
      <c r="C12" s="621"/>
      <c r="D12" s="622"/>
      <c r="E12" s="617"/>
      <c r="F12" s="617"/>
      <c r="G12" s="606"/>
      <c r="H12" s="625" t="s">
        <v>148</v>
      </c>
      <c r="I12" s="877">
        <v>1050</v>
      </c>
      <c r="J12" s="877">
        <v>1120</v>
      </c>
      <c r="K12" s="877">
        <v>1180</v>
      </c>
      <c r="L12" s="619">
        <v>1283</v>
      </c>
      <c r="M12" s="619">
        <v>1398</v>
      </c>
      <c r="N12" s="612">
        <v>1520</v>
      </c>
      <c r="O12" s="613">
        <v>1569</v>
      </c>
      <c r="P12" s="614">
        <v>1673</v>
      </c>
      <c r="Q12" s="686">
        <v>2750</v>
      </c>
      <c r="R12" s="745">
        <v>2950</v>
      </c>
      <c r="S12" s="802">
        <v>3310</v>
      </c>
      <c r="T12" s="686">
        <v>3710</v>
      </c>
      <c r="U12" s="806">
        <v>5000</v>
      </c>
    </row>
    <row r="13" spans="1:28" ht="18" customHeight="1" x14ac:dyDescent="0.25">
      <c r="A13" s="626" t="s">
        <v>163</v>
      </c>
      <c r="B13" s="621"/>
      <c r="C13" s="621"/>
      <c r="D13" s="622"/>
      <c r="E13" s="617"/>
      <c r="F13" s="617"/>
      <c r="G13" s="606"/>
      <c r="H13" s="625" t="s">
        <v>148</v>
      </c>
      <c r="I13" s="877"/>
      <c r="J13" s="877"/>
      <c r="K13" s="877"/>
      <c r="L13" s="619">
        <v>2360</v>
      </c>
      <c r="M13" s="619">
        <v>2572</v>
      </c>
      <c r="N13" s="612">
        <v>2798</v>
      </c>
      <c r="O13" s="613">
        <v>2888</v>
      </c>
      <c r="P13" s="614">
        <v>3079</v>
      </c>
      <c r="Q13" s="686">
        <v>4250</v>
      </c>
      <c r="R13" s="745">
        <v>4450</v>
      </c>
      <c r="S13" s="802">
        <v>4810</v>
      </c>
      <c r="T13" s="686">
        <v>5210</v>
      </c>
      <c r="U13" s="806">
        <v>7000</v>
      </c>
    </row>
    <row r="14" spans="1:28" ht="18" customHeight="1" x14ac:dyDescent="0.25">
      <c r="A14" s="627" t="s">
        <v>164</v>
      </c>
      <c r="B14" s="621">
        <v>175</v>
      </c>
      <c r="C14" s="621">
        <v>195</v>
      </c>
      <c r="D14" s="622">
        <v>370</v>
      </c>
      <c r="E14" s="617">
        <v>320</v>
      </c>
      <c r="F14" s="617">
        <v>345</v>
      </c>
      <c r="G14" s="606">
        <v>390</v>
      </c>
      <c r="H14" s="607">
        <v>420</v>
      </c>
      <c r="I14" s="607">
        <v>465</v>
      </c>
      <c r="J14" s="607">
        <v>495</v>
      </c>
      <c r="K14" s="607">
        <v>520</v>
      </c>
      <c r="L14" s="619">
        <v>565</v>
      </c>
      <c r="M14" s="619">
        <v>616</v>
      </c>
      <c r="N14" s="619">
        <v>670</v>
      </c>
      <c r="O14" s="607">
        <v>691</v>
      </c>
      <c r="P14" s="623">
        <v>737</v>
      </c>
      <c r="Q14" s="645">
        <v>1000</v>
      </c>
      <c r="R14" s="646">
        <v>1000</v>
      </c>
      <c r="S14" s="647">
        <v>1000</v>
      </c>
      <c r="T14" s="645">
        <v>1000</v>
      </c>
      <c r="U14" s="648">
        <v>1100</v>
      </c>
      <c r="AA14" s="803"/>
      <c r="AB14" s="630"/>
    </row>
    <row r="15" spans="1:28" ht="18" customHeight="1" x14ac:dyDescent="0.25">
      <c r="A15" s="628" t="s">
        <v>165</v>
      </c>
      <c r="B15" s="629" t="s">
        <v>166</v>
      </c>
      <c r="C15" s="629">
        <v>300</v>
      </c>
      <c r="D15" s="622">
        <v>490</v>
      </c>
      <c r="E15" s="617">
        <v>425</v>
      </c>
      <c r="F15" s="617">
        <v>460</v>
      </c>
      <c r="G15" s="630"/>
      <c r="H15" s="631"/>
      <c r="I15" s="631"/>
      <c r="J15" s="631"/>
      <c r="K15" s="631"/>
      <c r="L15" s="632"/>
      <c r="M15" s="632"/>
      <c r="N15" s="619"/>
      <c r="O15" s="607"/>
      <c r="P15" s="623"/>
      <c r="Q15" s="645"/>
      <c r="R15" s="646"/>
      <c r="S15" s="647"/>
      <c r="T15" s="645"/>
      <c r="U15" s="648"/>
      <c r="AA15" s="802"/>
      <c r="AB15" s="630"/>
    </row>
    <row r="16" spans="1:28" ht="18" customHeight="1" x14ac:dyDescent="0.25">
      <c r="A16" s="628" t="s">
        <v>167</v>
      </c>
      <c r="B16" s="629"/>
      <c r="C16" s="629"/>
      <c r="D16" s="622"/>
      <c r="E16" s="617"/>
      <c r="F16" s="617"/>
      <c r="G16" s="606">
        <v>515</v>
      </c>
      <c r="H16" s="607">
        <v>555</v>
      </c>
      <c r="I16" s="607">
        <v>615</v>
      </c>
      <c r="J16" s="607">
        <v>655</v>
      </c>
      <c r="K16" s="607">
        <v>690</v>
      </c>
      <c r="L16" s="619">
        <v>750</v>
      </c>
      <c r="M16" s="619">
        <v>818</v>
      </c>
      <c r="N16" s="619">
        <v>890</v>
      </c>
      <c r="O16" s="607">
        <v>918</v>
      </c>
      <c r="P16" s="623">
        <v>979</v>
      </c>
      <c r="Q16" s="645">
        <v>1400</v>
      </c>
      <c r="R16" s="646">
        <v>1400</v>
      </c>
      <c r="S16" s="647">
        <v>1400</v>
      </c>
      <c r="T16" s="645">
        <v>1400</v>
      </c>
      <c r="U16" s="648">
        <v>1600</v>
      </c>
      <c r="AA16" s="802"/>
      <c r="AB16" s="630"/>
    </row>
    <row r="17" spans="1:28" ht="18" customHeight="1" x14ac:dyDescent="0.25">
      <c r="A17" s="628" t="s">
        <v>168</v>
      </c>
      <c r="B17" s="633">
        <v>210</v>
      </c>
      <c r="C17" s="633">
        <v>330</v>
      </c>
      <c r="D17" s="622">
        <v>520</v>
      </c>
      <c r="E17" s="617">
        <v>450</v>
      </c>
      <c r="F17" s="617">
        <v>485</v>
      </c>
      <c r="G17" s="606">
        <v>550</v>
      </c>
      <c r="H17" s="607">
        <v>595</v>
      </c>
      <c r="I17" s="607">
        <v>660</v>
      </c>
      <c r="J17" s="607">
        <v>705</v>
      </c>
      <c r="K17" s="607">
        <v>740</v>
      </c>
      <c r="L17" s="619">
        <v>804</v>
      </c>
      <c r="M17" s="619">
        <v>876</v>
      </c>
      <c r="N17" s="619">
        <v>953</v>
      </c>
      <c r="O17" s="607">
        <v>983</v>
      </c>
      <c r="P17" s="623">
        <v>1048</v>
      </c>
      <c r="Q17" s="645">
        <v>1500</v>
      </c>
      <c r="R17" s="646">
        <v>1500</v>
      </c>
      <c r="S17" s="647">
        <v>1500</v>
      </c>
      <c r="T17" s="645">
        <v>1500</v>
      </c>
      <c r="U17" s="648">
        <v>1700</v>
      </c>
      <c r="AA17" s="802"/>
      <c r="AB17" s="803"/>
    </row>
    <row r="18" spans="1:28" ht="18" customHeight="1" x14ac:dyDescent="0.25">
      <c r="A18" s="634" t="s">
        <v>169</v>
      </c>
      <c r="B18" s="633" t="s">
        <v>170</v>
      </c>
      <c r="C18" s="633">
        <v>1800</v>
      </c>
      <c r="D18" s="635"/>
      <c r="E18" s="636"/>
      <c r="F18" s="636"/>
      <c r="G18" s="606"/>
      <c r="H18" s="607"/>
      <c r="I18" s="607"/>
      <c r="J18" s="607"/>
      <c r="K18" s="607"/>
      <c r="L18" s="619"/>
      <c r="M18" s="619"/>
      <c r="N18" s="632"/>
      <c r="O18" s="631"/>
      <c r="P18" s="630"/>
      <c r="Q18" s="687"/>
      <c r="R18" s="740"/>
      <c r="S18" s="803"/>
      <c r="T18" s="687"/>
      <c r="U18" s="765"/>
      <c r="V18" s="637"/>
      <c r="AA18" s="802"/>
      <c r="AB18" s="802"/>
    </row>
    <row r="19" spans="1:28" ht="18" customHeight="1" x14ac:dyDescent="0.25">
      <c r="A19" s="592" t="s">
        <v>153</v>
      </c>
      <c r="B19" s="633"/>
      <c r="C19" s="633"/>
      <c r="D19" s="639"/>
      <c r="E19" s="636"/>
      <c r="F19" s="636"/>
      <c r="G19" s="606">
        <v>2690</v>
      </c>
      <c r="H19" s="607">
        <v>2905</v>
      </c>
      <c r="I19" s="607">
        <v>3230</v>
      </c>
      <c r="J19" s="608" t="s">
        <v>171</v>
      </c>
      <c r="K19" s="640">
        <v>3855</v>
      </c>
      <c r="L19" s="641">
        <v>4191</v>
      </c>
      <c r="M19" s="641">
        <v>4568</v>
      </c>
      <c r="N19" s="612">
        <v>4969</v>
      </c>
      <c r="O19" s="613">
        <v>5128</v>
      </c>
      <c r="P19" s="614">
        <v>5463</v>
      </c>
      <c r="Q19" s="686">
        <v>8250</v>
      </c>
      <c r="R19" s="745">
        <v>8450</v>
      </c>
      <c r="S19" s="802">
        <v>8810</v>
      </c>
      <c r="T19" s="686">
        <v>9210</v>
      </c>
      <c r="U19" s="806">
        <v>12500</v>
      </c>
      <c r="V19" s="642"/>
      <c r="W19" s="642"/>
      <c r="AA19" s="802"/>
      <c r="AB19" s="802"/>
    </row>
    <row r="20" spans="1:28" ht="18" customHeight="1" x14ac:dyDescent="0.25">
      <c r="A20" s="592" t="s">
        <v>155</v>
      </c>
      <c r="B20" s="633" t="s">
        <v>172</v>
      </c>
      <c r="C20" s="633">
        <v>1800</v>
      </c>
      <c r="D20" s="622">
        <v>2560</v>
      </c>
      <c r="E20" s="617">
        <v>2220</v>
      </c>
      <c r="F20" s="617">
        <v>2400</v>
      </c>
      <c r="G20" s="606">
        <v>2690</v>
      </c>
      <c r="H20" s="607">
        <v>2905</v>
      </c>
      <c r="I20" s="607">
        <v>3330</v>
      </c>
      <c r="J20" s="608" t="s">
        <v>173</v>
      </c>
      <c r="K20" s="640">
        <v>3855</v>
      </c>
      <c r="L20" s="641">
        <v>4191</v>
      </c>
      <c r="M20" s="641">
        <v>4568</v>
      </c>
      <c r="N20" s="612">
        <v>4969</v>
      </c>
      <c r="O20" s="613">
        <v>5128</v>
      </c>
      <c r="P20" s="614">
        <v>5463</v>
      </c>
      <c r="Q20" s="686">
        <v>8250</v>
      </c>
      <c r="R20" s="745">
        <v>8450</v>
      </c>
      <c r="S20" s="802">
        <v>8810</v>
      </c>
      <c r="T20" s="686">
        <v>9210</v>
      </c>
      <c r="U20" s="806">
        <v>12500</v>
      </c>
      <c r="V20" s="642"/>
      <c r="AA20" s="802"/>
      <c r="AB20" s="802"/>
    </row>
    <row r="21" spans="1:28" ht="18" customHeight="1" x14ac:dyDescent="0.25">
      <c r="A21" s="592" t="s">
        <v>157</v>
      </c>
      <c r="B21" s="621">
        <v>4575</v>
      </c>
      <c r="C21" s="621">
        <v>4865</v>
      </c>
      <c r="D21" s="622">
        <v>6785</v>
      </c>
      <c r="E21" s="617">
        <v>5920</v>
      </c>
      <c r="F21" s="617">
        <v>6400</v>
      </c>
      <c r="G21" s="606">
        <v>7130</v>
      </c>
      <c r="H21" s="607">
        <v>7605</v>
      </c>
      <c r="I21" s="607">
        <v>8180</v>
      </c>
      <c r="J21" s="607">
        <v>8315</v>
      </c>
      <c r="K21" s="607">
        <v>8525</v>
      </c>
      <c r="L21" s="619">
        <v>9267</v>
      </c>
      <c r="M21" s="619">
        <v>10101</v>
      </c>
      <c r="N21" s="612">
        <v>10988</v>
      </c>
      <c r="O21" s="613">
        <v>11339</v>
      </c>
      <c r="P21" s="614">
        <v>12088</v>
      </c>
      <c r="Q21" s="686">
        <v>18250</v>
      </c>
      <c r="R21" s="745">
        <v>18450</v>
      </c>
      <c r="S21" s="802">
        <v>18810</v>
      </c>
      <c r="T21" s="686">
        <v>19210</v>
      </c>
      <c r="U21" s="806">
        <v>20210</v>
      </c>
      <c r="V21" s="642"/>
      <c r="W21" s="642"/>
      <c r="AA21" s="647"/>
      <c r="AB21" s="802"/>
    </row>
    <row r="22" spans="1:28" ht="18" customHeight="1" x14ac:dyDescent="0.25">
      <c r="A22" s="592" t="s">
        <v>158</v>
      </c>
      <c r="B22" s="621">
        <v>4675</v>
      </c>
      <c r="C22" s="621">
        <v>4965</v>
      </c>
      <c r="D22" s="622">
        <v>7560</v>
      </c>
      <c r="E22" s="617">
        <v>6195</v>
      </c>
      <c r="F22" s="617">
        <v>7000</v>
      </c>
      <c r="G22" s="606">
        <v>7940</v>
      </c>
      <c r="H22" s="607">
        <v>8505</v>
      </c>
      <c r="I22" s="607">
        <v>9125</v>
      </c>
      <c r="J22" s="607">
        <v>9265</v>
      </c>
      <c r="K22" s="607">
        <v>9475</v>
      </c>
      <c r="L22" s="619">
        <v>10300</v>
      </c>
      <c r="M22" s="619">
        <v>11227</v>
      </c>
      <c r="N22" s="612">
        <v>12213</v>
      </c>
      <c r="O22" s="613">
        <v>12603</v>
      </c>
      <c r="P22" s="614">
        <v>13433</v>
      </c>
      <c r="Q22" s="686">
        <v>23250</v>
      </c>
      <c r="R22" s="745">
        <v>23450</v>
      </c>
      <c r="S22" s="802">
        <v>23810</v>
      </c>
      <c r="T22" s="686">
        <v>24210</v>
      </c>
      <c r="U22" s="806">
        <v>25210</v>
      </c>
      <c r="V22" s="642"/>
      <c r="W22" s="642"/>
      <c r="AA22" s="802"/>
      <c r="AB22" s="802"/>
    </row>
    <row r="23" spans="1:28" ht="18" customHeight="1" x14ac:dyDescent="0.25">
      <c r="A23" s="620" t="s">
        <v>174</v>
      </c>
      <c r="B23" s="621">
        <v>560</v>
      </c>
      <c r="C23" s="621">
        <v>620</v>
      </c>
      <c r="D23" s="622">
        <v>920</v>
      </c>
      <c r="E23" s="617">
        <v>800</v>
      </c>
      <c r="F23" s="617">
        <v>865</v>
      </c>
      <c r="G23" s="606">
        <v>970</v>
      </c>
      <c r="H23" s="607">
        <v>1045</v>
      </c>
      <c r="I23" s="607">
        <v>1150</v>
      </c>
      <c r="J23" s="607">
        <v>1225</v>
      </c>
      <c r="K23" s="607">
        <v>1290</v>
      </c>
      <c r="L23" s="619">
        <v>1402</v>
      </c>
      <c r="M23" s="619">
        <v>1528</v>
      </c>
      <c r="N23" s="612">
        <v>1662</v>
      </c>
      <c r="O23" s="613">
        <v>1715</v>
      </c>
      <c r="P23" s="614">
        <v>1828</v>
      </c>
      <c r="Q23" s="686">
        <v>2500</v>
      </c>
      <c r="R23" s="745">
        <v>2500</v>
      </c>
      <c r="S23" s="802">
        <v>2500</v>
      </c>
      <c r="T23" s="686">
        <v>3000</v>
      </c>
      <c r="U23" s="806">
        <v>3500</v>
      </c>
      <c r="AA23" s="802"/>
      <c r="AB23" s="802"/>
    </row>
    <row r="24" spans="1:28" ht="18" customHeight="1" x14ac:dyDescent="0.25">
      <c r="A24" s="620" t="s">
        <v>175</v>
      </c>
      <c r="B24" s="621">
        <v>250</v>
      </c>
      <c r="C24" s="621">
        <v>275</v>
      </c>
      <c r="D24" s="622">
        <v>395</v>
      </c>
      <c r="E24" s="617">
        <v>340</v>
      </c>
      <c r="F24" s="617">
        <v>370</v>
      </c>
      <c r="G24" s="606">
        <v>415</v>
      </c>
      <c r="H24" s="607">
        <v>460</v>
      </c>
      <c r="I24" s="607">
        <v>510</v>
      </c>
      <c r="J24" s="607">
        <v>545</v>
      </c>
      <c r="K24" s="607">
        <v>575</v>
      </c>
      <c r="L24" s="619">
        <v>625</v>
      </c>
      <c r="M24" s="619">
        <v>681</v>
      </c>
      <c r="N24" s="619">
        <v>741</v>
      </c>
      <c r="O24" s="607">
        <v>765</v>
      </c>
      <c r="P24" s="623">
        <v>815</v>
      </c>
      <c r="Q24" s="645">
        <v>958</v>
      </c>
      <c r="R24" s="646">
        <v>978</v>
      </c>
      <c r="S24" s="647">
        <v>1013</v>
      </c>
      <c r="T24" s="645">
        <v>1054</v>
      </c>
      <c r="U24" s="648">
        <v>1086</v>
      </c>
      <c r="AA24" s="647"/>
      <c r="AB24" s="647"/>
    </row>
    <row r="25" spans="1:28" ht="18" customHeight="1" x14ac:dyDescent="0.25">
      <c r="A25" s="624" t="s">
        <v>176</v>
      </c>
      <c r="B25" s="621">
        <v>30</v>
      </c>
      <c r="C25" s="621">
        <v>30</v>
      </c>
      <c r="D25" s="622">
        <v>30</v>
      </c>
      <c r="E25" s="617">
        <v>30</v>
      </c>
      <c r="F25" s="617">
        <v>30</v>
      </c>
      <c r="G25" s="606">
        <v>30</v>
      </c>
      <c r="H25" s="607">
        <v>30</v>
      </c>
      <c r="I25" s="608" t="s">
        <v>177</v>
      </c>
      <c r="J25" s="607">
        <v>50</v>
      </c>
      <c r="K25" s="607">
        <v>85</v>
      </c>
      <c r="L25" s="619">
        <v>85</v>
      </c>
      <c r="M25" s="619">
        <v>100</v>
      </c>
      <c r="N25" s="619">
        <v>119</v>
      </c>
      <c r="O25" s="607">
        <v>246</v>
      </c>
      <c r="P25" s="623">
        <v>246</v>
      </c>
      <c r="Q25" s="645">
        <v>285</v>
      </c>
      <c r="R25" s="646">
        <v>285</v>
      </c>
      <c r="S25" s="647">
        <v>285</v>
      </c>
      <c r="T25" s="645">
        <v>285</v>
      </c>
      <c r="U25" s="648">
        <v>294</v>
      </c>
      <c r="AA25" s="647"/>
      <c r="AB25" s="802"/>
    </row>
    <row r="26" spans="1:28" ht="18" customHeight="1" x14ac:dyDescent="0.25">
      <c r="A26" s="624" t="s">
        <v>178</v>
      </c>
      <c r="B26" s="621"/>
      <c r="C26" s="621"/>
      <c r="D26" s="622"/>
      <c r="E26" s="617"/>
      <c r="F26" s="617"/>
      <c r="G26" s="643" t="s">
        <v>148</v>
      </c>
      <c r="H26" s="625" t="s">
        <v>148</v>
      </c>
      <c r="I26" s="625" t="s">
        <v>148</v>
      </c>
      <c r="J26" s="625" t="s">
        <v>148</v>
      </c>
      <c r="K26" s="607">
        <v>40</v>
      </c>
      <c r="L26" s="619">
        <v>40</v>
      </c>
      <c r="M26" s="619">
        <v>100</v>
      </c>
      <c r="N26" s="619">
        <v>119</v>
      </c>
      <c r="O26" s="607">
        <v>246</v>
      </c>
      <c r="P26" s="623">
        <v>246</v>
      </c>
      <c r="Q26" s="645">
        <v>285</v>
      </c>
      <c r="R26" s="646">
        <v>285</v>
      </c>
      <c r="S26" s="647">
        <v>285</v>
      </c>
      <c r="T26" s="645">
        <v>285</v>
      </c>
      <c r="U26" s="648">
        <v>294</v>
      </c>
      <c r="AA26" s="647"/>
      <c r="AB26" s="802"/>
    </row>
    <row r="27" spans="1:28" ht="18" customHeight="1" x14ac:dyDescent="0.25">
      <c r="A27" s="620" t="s">
        <v>179</v>
      </c>
      <c r="B27" s="621">
        <v>100</v>
      </c>
      <c r="C27" s="621">
        <v>110</v>
      </c>
      <c r="D27" s="622">
        <v>250</v>
      </c>
      <c r="E27" s="617">
        <v>215</v>
      </c>
      <c r="F27" s="617">
        <v>230</v>
      </c>
      <c r="G27" s="606">
        <v>265</v>
      </c>
      <c r="H27" s="607">
        <v>295</v>
      </c>
      <c r="I27" s="607">
        <v>325</v>
      </c>
      <c r="J27" s="607">
        <v>345</v>
      </c>
      <c r="K27" s="607">
        <v>365</v>
      </c>
      <c r="L27" s="619">
        <v>397</v>
      </c>
      <c r="M27" s="619">
        <v>433</v>
      </c>
      <c r="N27" s="619">
        <v>471</v>
      </c>
      <c r="O27" s="607">
        <v>486</v>
      </c>
      <c r="P27" s="623">
        <v>518</v>
      </c>
      <c r="Q27" s="645">
        <v>718</v>
      </c>
      <c r="R27" s="646">
        <v>733</v>
      </c>
      <c r="S27" s="647">
        <v>759</v>
      </c>
      <c r="T27" s="645">
        <v>790</v>
      </c>
      <c r="U27" s="648">
        <v>820</v>
      </c>
      <c r="AA27" s="647"/>
      <c r="AB27" s="647"/>
    </row>
    <row r="28" spans="1:28" ht="18" customHeight="1" x14ac:dyDescent="0.25">
      <c r="A28" s="624" t="s">
        <v>180</v>
      </c>
      <c r="B28" s="621">
        <v>169</v>
      </c>
      <c r="C28" s="621">
        <v>265</v>
      </c>
      <c r="D28" s="635"/>
      <c r="E28" s="617">
        <v>325</v>
      </c>
      <c r="F28" s="617"/>
      <c r="G28" s="606"/>
      <c r="H28" s="607"/>
      <c r="I28" s="607"/>
      <c r="J28" s="607"/>
      <c r="K28" s="607"/>
      <c r="L28" s="619"/>
      <c r="M28" s="619"/>
      <c r="N28" s="619"/>
      <c r="O28" s="607"/>
      <c r="P28" s="623"/>
      <c r="Q28" s="645"/>
      <c r="R28" s="646"/>
      <c r="S28" s="647"/>
      <c r="T28" s="645"/>
      <c r="U28" s="648"/>
      <c r="AA28" s="803"/>
      <c r="AB28" s="647"/>
    </row>
    <row r="29" spans="1:28" ht="18" customHeight="1" x14ac:dyDescent="0.25">
      <c r="A29" s="592" t="s">
        <v>181</v>
      </c>
      <c r="B29" s="621"/>
      <c r="C29" s="621"/>
      <c r="D29" s="644"/>
      <c r="E29" s="617"/>
      <c r="F29" s="617"/>
      <c r="G29" s="606"/>
      <c r="H29" s="607">
        <v>425</v>
      </c>
      <c r="I29" s="607">
        <v>475</v>
      </c>
      <c r="J29" s="607">
        <v>506</v>
      </c>
      <c r="K29" s="607">
        <v>535</v>
      </c>
      <c r="L29" s="619">
        <v>578</v>
      </c>
      <c r="M29" s="619">
        <v>631</v>
      </c>
      <c r="N29" s="645">
        <v>686</v>
      </c>
      <c r="O29" s="646">
        <v>708</v>
      </c>
      <c r="P29" s="647">
        <v>755</v>
      </c>
      <c r="Q29" s="645">
        <v>1312.5</v>
      </c>
      <c r="R29" s="645">
        <v>1362.5</v>
      </c>
      <c r="S29" s="645">
        <v>1452.5</v>
      </c>
      <c r="T29" s="645">
        <v>1552.5</v>
      </c>
      <c r="U29" s="648">
        <v>2250</v>
      </c>
      <c r="V29" s="642"/>
      <c r="X29" s="649"/>
      <c r="Y29" s="649"/>
      <c r="AA29" s="802"/>
      <c r="AB29" s="647"/>
    </row>
    <row r="30" spans="1:28" ht="18" customHeight="1" x14ac:dyDescent="0.25">
      <c r="A30" s="592" t="s">
        <v>153</v>
      </c>
      <c r="B30" s="621"/>
      <c r="C30" s="621"/>
      <c r="D30" s="878">
        <v>375</v>
      </c>
      <c r="E30" s="617"/>
      <c r="F30" s="617">
        <v>350</v>
      </c>
      <c r="G30" s="606">
        <v>395</v>
      </c>
      <c r="H30" s="607">
        <v>425</v>
      </c>
      <c r="I30" s="608">
        <v>475</v>
      </c>
      <c r="J30" s="608" t="s">
        <v>182</v>
      </c>
      <c r="K30" s="608">
        <v>595</v>
      </c>
      <c r="L30" s="650">
        <v>643</v>
      </c>
      <c r="M30" s="650">
        <v>701</v>
      </c>
      <c r="N30" s="645">
        <v>762</v>
      </c>
      <c r="O30" s="646">
        <v>786</v>
      </c>
      <c r="P30" s="647">
        <v>837.5</v>
      </c>
      <c r="Q30" s="645">
        <v>1312.5</v>
      </c>
      <c r="R30" s="645">
        <v>1362.5</v>
      </c>
      <c r="S30" s="645">
        <v>1452.5</v>
      </c>
      <c r="T30" s="645">
        <v>1552.5</v>
      </c>
      <c r="U30" s="648">
        <v>2250</v>
      </c>
      <c r="V30" s="649"/>
      <c r="X30" s="649"/>
      <c r="Y30" s="649"/>
      <c r="AA30" s="802"/>
      <c r="AB30" s="647"/>
    </row>
    <row r="31" spans="1:28" ht="18" customHeight="1" x14ac:dyDescent="0.25">
      <c r="A31" s="592" t="s">
        <v>155</v>
      </c>
      <c r="B31" s="621"/>
      <c r="C31" s="621"/>
      <c r="D31" s="878"/>
      <c r="E31" s="617"/>
      <c r="F31" s="617"/>
      <c r="G31" s="606">
        <v>395</v>
      </c>
      <c r="H31" s="607">
        <v>425</v>
      </c>
      <c r="I31" s="608">
        <v>500</v>
      </c>
      <c r="J31" s="608" t="s">
        <v>183</v>
      </c>
      <c r="K31" s="608">
        <v>595</v>
      </c>
      <c r="L31" s="650">
        <v>643</v>
      </c>
      <c r="M31" s="650">
        <v>701</v>
      </c>
      <c r="N31" s="645">
        <v>762</v>
      </c>
      <c r="O31" s="646">
        <v>786</v>
      </c>
      <c r="P31" s="647">
        <v>837.5</v>
      </c>
      <c r="Q31" s="645">
        <v>1312.5</v>
      </c>
      <c r="R31" s="645">
        <v>1362.5</v>
      </c>
      <c r="S31" s="645">
        <v>1452.5</v>
      </c>
      <c r="T31" s="645">
        <v>1552.5</v>
      </c>
      <c r="U31" s="648">
        <v>2250</v>
      </c>
      <c r="V31" s="649"/>
      <c r="X31" s="649"/>
      <c r="Y31" s="649"/>
      <c r="AA31" s="802"/>
      <c r="AB31" s="803"/>
    </row>
    <row r="32" spans="1:28" ht="18" customHeight="1" x14ac:dyDescent="0.25">
      <c r="A32" s="592" t="s">
        <v>157</v>
      </c>
      <c r="B32" s="621"/>
      <c r="C32" s="621"/>
      <c r="D32" s="878"/>
      <c r="E32" s="617"/>
      <c r="F32" s="617">
        <v>350</v>
      </c>
      <c r="G32" s="606">
        <v>395</v>
      </c>
      <c r="H32" s="607">
        <v>1600</v>
      </c>
      <c r="I32" s="608">
        <v>1713</v>
      </c>
      <c r="J32" s="608">
        <v>1725</v>
      </c>
      <c r="K32" s="608">
        <v>1759</v>
      </c>
      <c r="L32" s="650">
        <v>1912</v>
      </c>
      <c r="M32" s="650">
        <v>2084</v>
      </c>
      <c r="N32" s="650">
        <v>2267</v>
      </c>
      <c r="O32" s="608">
        <v>2339</v>
      </c>
      <c r="P32" s="647">
        <v>2493.75</v>
      </c>
      <c r="Q32" s="645">
        <v>3812.5</v>
      </c>
      <c r="R32" s="645">
        <v>3862.5</v>
      </c>
      <c r="S32" s="645">
        <v>3952.5</v>
      </c>
      <c r="T32" s="645">
        <v>4052.5</v>
      </c>
      <c r="U32" s="648">
        <v>4178</v>
      </c>
      <c r="V32" s="649"/>
      <c r="X32" s="649"/>
      <c r="Y32" s="649"/>
      <c r="AA32" s="802"/>
      <c r="AB32" s="802"/>
    </row>
    <row r="33" spans="1:28" ht="18" customHeight="1" x14ac:dyDescent="0.25">
      <c r="A33" s="651" t="s">
        <v>184</v>
      </c>
      <c r="B33" s="652">
        <v>67</v>
      </c>
      <c r="C33" s="652">
        <v>67</v>
      </c>
      <c r="D33" s="622">
        <v>95</v>
      </c>
      <c r="E33" s="617">
        <v>80</v>
      </c>
      <c r="F33" s="617">
        <v>90</v>
      </c>
      <c r="G33" s="606">
        <v>100</v>
      </c>
      <c r="H33" s="607">
        <v>100</v>
      </c>
      <c r="I33" s="607">
        <v>130</v>
      </c>
      <c r="J33" s="607">
        <v>140</v>
      </c>
      <c r="K33" s="607">
        <v>150</v>
      </c>
      <c r="L33" s="619">
        <v>163</v>
      </c>
      <c r="M33" s="619">
        <v>178</v>
      </c>
      <c r="N33" s="619">
        <v>194</v>
      </c>
      <c r="O33" s="607">
        <v>200</v>
      </c>
      <c r="P33" s="623">
        <v>213</v>
      </c>
      <c r="Q33" s="645">
        <v>245</v>
      </c>
      <c r="R33" s="646">
        <v>250</v>
      </c>
      <c r="S33" s="645">
        <v>259</v>
      </c>
      <c r="T33" s="645">
        <v>270</v>
      </c>
      <c r="U33" s="648">
        <v>279</v>
      </c>
      <c r="AA33" s="802"/>
      <c r="AB33" s="802"/>
    </row>
    <row r="34" spans="1:28" ht="18" customHeight="1" x14ac:dyDescent="0.25">
      <c r="A34" s="620" t="s">
        <v>185</v>
      </c>
      <c r="B34" s="652">
        <v>167</v>
      </c>
      <c r="C34" s="652">
        <v>177</v>
      </c>
      <c r="D34" s="622">
        <v>230</v>
      </c>
      <c r="E34" s="617">
        <v>202</v>
      </c>
      <c r="F34" s="617">
        <v>218</v>
      </c>
      <c r="G34" s="606">
        <v>242</v>
      </c>
      <c r="H34" s="607">
        <v>258</v>
      </c>
      <c r="I34" s="607">
        <v>283</v>
      </c>
      <c r="J34" s="607">
        <v>305</v>
      </c>
      <c r="K34" s="607">
        <v>320</v>
      </c>
      <c r="L34" s="619">
        <v>348</v>
      </c>
      <c r="M34" s="619">
        <v>379</v>
      </c>
      <c r="N34" s="619">
        <v>412</v>
      </c>
      <c r="O34" s="607">
        <v>425</v>
      </c>
      <c r="P34" s="623">
        <v>453</v>
      </c>
      <c r="Q34" s="645">
        <v>533</v>
      </c>
      <c r="R34" s="646">
        <v>544</v>
      </c>
      <c r="S34" s="647">
        <v>564</v>
      </c>
      <c r="T34" s="645">
        <v>587</v>
      </c>
      <c r="U34" s="648">
        <v>605</v>
      </c>
      <c r="AA34" s="647"/>
      <c r="AB34" s="802"/>
    </row>
    <row r="35" spans="1:28" ht="18" customHeight="1" x14ac:dyDescent="0.25">
      <c r="A35" s="651"/>
      <c r="B35" s="653" t="s">
        <v>186</v>
      </c>
      <c r="C35" s="866" t="s">
        <v>187</v>
      </c>
      <c r="D35" s="867"/>
      <c r="E35" s="867"/>
      <c r="F35" s="867"/>
      <c r="G35" s="867"/>
      <c r="H35" s="867"/>
      <c r="I35" s="867"/>
      <c r="J35" s="867"/>
      <c r="K35" s="867"/>
      <c r="L35" s="867"/>
      <c r="M35" s="867"/>
      <c r="N35" s="867"/>
      <c r="O35" s="867"/>
      <c r="P35" s="867"/>
      <c r="Q35" s="867"/>
      <c r="R35" s="867"/>
      <c r="S35" s="867"/>
      <c r="T35" s="867"/>
      <c r="U35" s="868"/>
      <c r="AA35" s="647"/>
      <c r="AB35" s="802"/>
    </row>
    <row r="36" spans="1:28" ht="18" customHeight="1" x14ac:dyDescent="0.25">
      <c r="A36" s="624" t="s">
        <v>188</v>
      </c>
      <c r="B36" s="621">
        <v>45</v>
      </c>
      <c r="C36" s="655">
        <v>50</v>
      </c>
      <c r="D36" s="869">
        <v>75</v>
      </c>
      <c r="E36" s="617">
        <v>65</v>
      </c>
      <c r="F36" s="656">
        <v>70</v>
      </c>
      <c r="G36" s="623"/>
      <c r="H36" s="607"/>
      <c r="I36" s="607"/>
      <c r="J36" s="607"/>
      <c r="K36" s="608"/>
      <c r="L36" s="607"/>
      <c r="M36" s="650"/>
      <c r="N36" s="632"/>
      <c r="O36" s="608"/>
      <c r="P36" s="650"/>
      <c r="Q36" s="687"/>
      <c r="R36" s="687"/>
      <c r="S36" s="687"/>
      <c r="T36" s="687"/>
      <c r="U36" s="765"/>
      <c r="AA36" s="647"/>
      <c r="AB36" s="802"/>
    </row>
    <row r="37" spans="1:28" ht="18" customHeight="1" x14ac:dyDescent="0.25">
      <c r="A37" s="592" t="s">
        <v>181</v>
      </c>
      <c r="B37" s="621"/>
      <c r="C37" s="655"/>
      <c r="D37" s="869"/>
      <c r="E37" s="617"/>
      <c r="F37" s="656"/>
      <c r="G37" s="623">
        <v>80</v>
      </c>
      <c r="H37" s="607">
        <v>90</v>
      </c>
      <c r="I37" s="607">
        <v>100</v>
      </c>
      <c r="J37" s="608" t="s">
        <v>189</v>
      </c>
      <c r="K37" s="607">
        <v>130</v>
      </c>
      <c r="L37" s="619">
        <v>141</v>
      </c>
      <c r="M37" s="650">
        <v>154</v>
      </c>
      <c r="N37" s="650">
        <v>168</v>
      </c>
      <c r="O37" s="608">
        <v>173</v>
      </c>
      <c r="P37" s="650">
        <v>184</v>
      </c>
      <c r="Q37" s="688">
        <v>215</v>
      </c>
      <c r="R37" s="741">
        <v>220</v>
      </c>
      <c r="S37" s="807">
        <v>228</v>
      </c>
      <c r="T37" s="688">
        <v>238</v>
      </c>
      <c r="U37" s="809">
        <v>246</v>
      </c>
      <c r="AA37" s="647"/>
      <c r="AB37" s="647"/>
    </row>
    <row r="38" spans="1:28" ht="18" customHeight="1" x14ac:dyDescent="0.25">
      <c r="A38" s="592" t="s">
        <v>190</v>
      </c>
      <c r="B38" s="621"/>
      <c r="C38" s="655"/>
      <c r="D38" s="869"/>
      <c r="E38" s="617"/>
      <c r="F38" s="656">
        <v>70</v>
      </c>
      <c r="G38" s="623">
        <v>80</v>
      </c>
      <c r="H38" s="607">
        <v>90</v>
      </c>
      <c r="I38" s="607">
        <v>110</v>
      </c>
      <c r="J38" s="608" t="s">
        <v>191</v>
      </c>
      <c r="K38" s="607">
        <v>130</v>
      </c>
      <c r="L38" s="619">
        <v>141</v>
      </c>
      <c r="M38" s="650">
        <v>169</v>
      </c>
      <c r="N38" s="650">
        <v>184</v>
      </c>
      <c r="O38" s="608">
        <v>190</v>
      </c>
      <c r="P38" s="650">
        <v>203</v>
      </c>
      <c r="Q38" s="688">
        <v>241</v>
      </c>
      <c r="R38" s="741">
        <v>246</v>
      </c>
      <c r="S38" s="807">
        <v>255</v>
      </c>
      <c r="T38" s="688">
        <v>266</v>
      </c>
      <c r="U38" s="809">
        <v>274</v>
      </c>
      <c r="AA38" s="647"/>
      <c r="AB38" s="647"/>
    </row>
    <row r="39" spans="1:28" ht="18" customHeight="1" x14ac:dyDescent="0.25">
      <c r="A39" s="592" t="s">
        <v>157</v>
      </c>
      <c r="B39" s="621">
        <v>45</v>
      </c>
      <c r="C39" s="655">
        <v>50</v>
      </c>
      <c r="D39" s="622">
        <v>225</v>
      </c>
      <c r="E39" s="617">
        <v>195</v>
      </c>
      <c r="F39" s="656">
        <v>210</v>
      </c>
      <c r="G39" s="623">
        <v>240</v>
      </c>
      <c r="H39" s="607">
        <v>265</v>
      </c>
      <c r="I39" s="607">
        <v>295</v>
      </c>
      <c r="J39" s="607">
        <v>315</v>
      </c>
      <c r="K39" s="607">
        <v>335</v>
      </c>
      <c r="L39" s="619">
        <v>364</v>
      </c>
      <c r="M39" s="619">
        <v>437</v>
      </c>
      <c r="N39" s="619">
        <v>475</v>
      </c>
      <c r="O39" s="607">
        <v>490</v>
      </c>
      <c r="P39" s="619">
        <v>522</v>
      </c>
      <c r="Q39" s="645">
        <v>615</v>
      </c>
      <c r="R39" s="646">
        <v>628</v>
      </c>
      <c r="S39" s="647">
        <v>650</v>
      </c>
      <c r="T39" s="645">
        <v>676</v>
      </c>
      <c r="U39" s="648">
        <v>697</v>
      </c>
      <c r="AA39" s="647"/>
      <c r="AB39" s="647"/>
    </row>
    <row r="40" spans="1:28" ht="18" customHeight="1" thickBot="1" x14ac:dyDescent="0.3">
      <c r="A40" s="657" t="s">
        <v>158</v>
      </c>
      <c r="B40" s="658">
        <v>45</v>
      </c>
      <c r="C40" s="659">
        <v>50</v>
      </c>
      <c r="D40" s="660">
        <v>235</v>
      </c>
      <c r="E40" s="661">
        <v>205</v>
      </c>
      <c r="F40" s="662">
        <v>220</v>
      </c>
      <c r="G40" s="663">
        <v>250</v>
      </c>
      <c r="H40" s="664">
        <v>275</v>
      </c>
      <c r="I40" s="664">
        <v>305</v>
      </c>
      <c r="J40" s="664">
        <v>325</v>
      </c>
      <c r="K40" s="664">
        <v>345</v>
      </c>
      <c r="L40" s="665">
        <v>375</v>
      </c>
      <c r="M40" s="665">
        <v>450</v>
      </c>
      <c r="N40" s="665">
        <v>490</v>
      </c>
      <c r="O40" s="664">
        <v>506</v>
      </c>
      <c r="P40" s="665">
        <v>539</v>
      </c>
      <c r="Q40" s="689">
        <v>636</v>
      </c>
      <c r="R40" s="742">
        <v>649</v>
      </c>
      <c r="S40" s="808">
        <v>672</v>
      </c>
      <c r="T40" s="689">
        <v>699</v>
      </c>
      <c r="U40" s="675">
        <v>720</v>
      </c>
      <c r="AA40" s="647"/>
      <c r="AB40" s="647"/>
    </row>
    <row r="41" spans="1:28" ht="13.5" hidden="1" customHeight="1" thickBot="1" x14ac:dyDescent="0.3">
      <c r="A41" s="620"/>
      <c r="B41" s="870" t="s">
        <v>192</v>
      </c>
      <c r="C41" s="871"/>
      <c r="D41" s="871"/>
      <c r="E41" s="871"/>
      <c r="F41" s="871"/>
      <c r="G41" s="871"/>
      <c r="H41" s="871"/>
      <c r="I41" s="871"/>
      <c r="J41" s="871"/>
      <c r="K41" s="871"/>
      <c r="L41" s="871"/>
      <c r="M41" s="871"/>
      <c r="N41" s="654"/>
      <c r="O41" s="654"/>
      <c r="P41" s="654"/>
      <c r="Q41" s="654"/>
      <c r="R41" s="676"/>
      <c r="S41" s="676"/>
      <c r="T41" s="676"/>
      <c r="U41" s="676"/>
      <c r="AA41" s="647"/>
      <c r="AB41" s="647"/>
    </row>
    <row r="42" spans="1:28" ht="17.100000000000001" hidden="1" customHeight="1" x14ac:dyDescent="0.25">
      <c r="A42" s="624" t="s">
        <v>193</v>
      </c>
      <c r="B42" s="655">
        <v>1400</v>
      </c>
      <c r="C42" s="666">
        <v>1540</v>
      </c>
      <c r="D42" s="622">
        <v>2145</v>
      </c>
      <c r="E42" s="617">
        <v>1870</v>
      </c>
      <c r="F42" s="656">
        <v>2020</v>
      </c>
      <c r="G42" s="623">
        <v>2255</v>
      </c>
      <c r="H42" s="607">
        <v>2480</v>
      </c>
      <c r="I42" s="607">
        <v>2610</v>
      </c>
      <c r="J42" s="607">
        <v>2730</v>
      </c>
      <c r="K42" s="607">
        <v>2900</v>
      </c>
      <c r="L42" s="607">
        <v>3045</v>
      </c>
      <c r="M42" s="619">
        <v>3310</v>
      </c>
      <c r="N42" s="619"/>
      <c r="O42" s="619"/>
      <c r="P42" s="619"/>
      <c r="Q42" s="619"/>
      <c r="R42" s="648"/>
      <c r="S42" s="648"/>
      <c r="T42" s="648"/>
      <c r="U42" s="648"/>
      <c r="AA42" s="647"/>
      <c r="AB42" s="647"/>
    </row>
    <row r="43" spans="1:28" ht="17.100000000000001" hidden="1" customHeight="1" x14ac:dyDescent="0.25">
      <c r="A43" s="624" t="s">
        <v>194</v>
      </c>
      <c r="B43" s="655"/>
      <c r="C43" s="666"/>
      <c r="D43" s="622"/>
      <c r="E43" s="617"/>
      <c r="F43" s="656"/>
      <c r="G43" s="623"/>
      <c r="H43" s="607"/>
      <c r="I43" s="607"/>
      <c r="J43" s="607"/>
      <c r="K43" s="607"/>
      <c r="L43" s="607"/>
      <c r="M43" s="619"/>
      <c r="N43" s="619"/>
      <c r="O43" s="619"/>
      <c r="P43" s="619"/>
      <c r="Q43" s="619"/>
      <c r="R43" s="648"/>
      <c r="S43" s="648"/>
      <c r="T43" s="648"/>
      <c r="U43" s="648"/>
      <c r="AA43" s="647"/>
      <c r="AB43" s="647"/>
    </row>
    <row r="44" spans="1:28" ht="17.100000000000001" hidden="1" customHeight="1" thickBot="1" x14ac:dyDescent="0.3">
      <c r="A44" s="667" t="s">
        <v>195</v>
      </c>
      <c r="B44" s="659">
        <v>5000</v>
      </c>
      <c r="C44" s="668">
        <v>5000</v>
      </c>
      <c r="D44" s="660">
        <v>10000</v>
      </c>
      <c r="E44" s="661">
        <v>10000</v>
      </c>
      <c r="F44" s="662">
        <v>10000</v>
      </c>
      <c r="G44" s="663">
        <v>25000</v>
      </c>
      <c r="H44" s="664">
        <v>25000</v>
      </c>
      <c r="I44" s="664">
        <v>25000</v>
      </c>
      <c r="J44" s="664">
        <v>25000</v>
      </c>
      <c r="K44" s="664">
        <v>25000</v>
      </c>
      <c r="L44" s="664">
        <v>25000</v>
      </c>
      <c r="M44" s="665">
        <v>25000</v>
      </c>
      <c r="N44" s="665"/>
      <c r="O44" s="665"/>
      <c r="P44" s="665"/>
      <c r="Q44" s="665"/>
      <c r="R44" s="675"/>
      <c r="S44" s="675"/>
      <c r="T44" s="675"/>
      <c r="U44" s="675"/>
      <c r="AA44" s="647"/>
      <c r="AB44" s="647"/>
    </row>
    <row r="45" spans="1:28" ht="18.95" customHeight="1" x14ac:dyDescent="0.25">
      <c r="A45" s="669" t="s">
        <v>196</v>
      </c>
      <c r="D45" s="669" t="s">
        <v>197</v>
      </c>
      <c r="G45" s="670" t="s">
        <v>198</v>
      </c>
      <c r="H45" s="671" t="s">
        <v>199</v>
      </c>
      <c r="I45" s="672"/>
      <c r="K45" s="672" t="s">
        <v>200</v>
      </c>
      <c r="AA45" s="630"/>
      <c r="AB45" s="647"/>
    </row>
    <row r="46" spans="1:28" ht="15" customHeight="1" x14ac:dyDescent="0.25">
      <c r="AA46" s="630"/>
      <c r="AB46" s="647"/>
    </row>
    <row r="47" spans="1:28" ht="15" customHeight="1" x14ac:dyDescent="0.25">
      <c r="A47" s="673"/>
      <c r="AA47" s="630"/>
      <c r="AB47" s="647"/>
    </row>
    <row r="48" spans="1:28" ht="15" customHeight="1" x14ac:dyDescent="0.25">
      <c r="A48" s="673"/>
    </row>
    <row r="49" ht="15" customHeight="1" x14ac:dyDescent="0.25"/>
  </sheetData>
  <mergeCells count="9">
    <mergeCell ref="C35:U35"/>
    <mergeCell ref="D36:D38"/>
    <mergeCell ref="B41:M41"/>
    <mergeCell ref="A2:A3"/>
    <mergeCell ref="D2:U2"/>
    <mergeCell ref="I12:I13"/>
    <mergeCell ref="J12:J13"/>
    <mergeCell ref="K12:K13"/>
    <mergeCell ref="D30:D32"/>
  </mergeCells>
  <pageMargins left="0.44" right="0.41" top="0.61" bottom="0" header="0.28000000000000003" footer="0"/>
  <pageSetup paperSize="9" orientation="portrait" r:id="rId1"/>
  <headerFooter alignWithMargins="0">
    <oddHeader>&amp;C- 20 -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3FC4C48176D4BA39FB2B3A58FDD54" ma:contentTypeVersion="1" ma:contentTypeDescription="Create a new document." ma:contentTypeScope="" ma:versionID="7350b534a8aa33a7f4abf92fcd5ca3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F8FCF9-F2E6-4D6E-AA8C-5F6878A21ABC}">
  <ds:schemaRefs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7AEF5B5-24DE-4261-8762-BC284AA99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357E5B-3B09-400F-9B79-92E1CE14AB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 1</vt:lpstr>
      <vt:lpstr>tab2.1</vt:lpstr>
      <vt:lpstr>tab2.2</vt:lpstr>
      <vt:lpstr>tab2.3</vt:lpstr>
      <vt:lpstr>tab3 </vt:lpstr>
      <vt:lpstr>tab 4-5</vt:lpstr>
      <vt:lpstr>tab 6-7</vt:lpstr>
      <vt:lpstr>tab 8</vt:lpstr>
      <vt:lpstr>tab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social Security</dc:creator>
  <cp:lastModifiedBy>Ramasamy</cp:lastModifiedBy>
  <cp:lastPrinted>2021-02-24T05:18:15Z</cp:lastPrinted>
  <dcterms:created xsi:type="dcterms:W3CDTF">2002-02-05T06:16:03Z</dcterms:created>
  <dcterms:modified xsi:type="dcterms:W3CDTF">2021-02-24T05:23:56Z</dcterms:modified>
</cp:coreProperties>
</file>