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485" tabRatio="878" activeTab="0"/>
  </bookViews>
  <sheets>
    <sheet name="Tab 1(a)" sheetId="1" r:id="rId1"/>
    <sheet name="Tab 1(b)" sheetId="2" r:id="rId2"/>
    <sheet name="Tab 1(c)" sheetId="3" r:id="rId3"/>
    <sheet name="Tab 2(a)" sheetId="4" r:id="rId4"/>
    <sheet name="Tab 2(b)" sheetId="5" r:id="rId5"/>
    <sheet name="Tab 2(c)" sheetId="6" r:id="rId6"/>
    <sheet name="Tab 3(a)" sheetId="7" r:id="rId7"/>
    <sheet name="Tab 3(b)" sheetId="8" r:id="rId8"/>
    <sheet name="Tab 3(c)" sheetId="9" r:id="rId9"/>
    <sheet name="Tab 4(a) " sheetId="10" r:id="rId10"/>
    <sheet name="Tab 4(b)" sheetId="11" r:id="rId11"/>
  </sheets>
  <definedNames>
    <definedName name="dsfgds" localSheetId="3" hidden="1">#REF!</definedName>
    <definedName name="dsfgds" localSheetId="4" hidden="1">#REF!</definedName>
    <definedName name="dsfgds" localSheetId="5" hidden="1">#REF!</definedName>
    <definedName name="dsfgds" localSheetId="6" hidden="1">#REF!</definedName>
    <definedName name="dsfgds" localSheetId="7" hidden="1">#REF!</definedName>
    <definedName name="dsfgds" localSheetId="8" hidden="1">#REF!</definedName>
    <definedName name="dsfgds" localSheetId="9" hidden="1">#REF!</definedName>
    <definedName name="dsfgds" localSheetId="10" hidden="1">#REF!</definedName>
    <definedName name="eretuytu" localSheetId="3" hidden="1">#REF!</definedName>
    <definedName name="eretuytu" localSheetId="4" hidden="1">#REF!</definedName>
    <definedName name="eretuytu" localSheetId="5" hidden="1">#REF!</definedName>
    <definedName name="eretuytu" localSheetId="6" hidden="1">#REF!</definedName>
    <definedName name="eretuytu" localSheetId="7" hidden="1">#REF!</definedName>
    <definedName name="eretuytu" localSheetId="8" hidden="1">#REF!</definedName>
    <definedName name="eretuytu" localSheetId="9" hidden="1">#REF!</definedName>
    <definedName name="eretuytu" localSheetId="10" hidden="1">#REF!</definedName>
    <definedName name="fgdgdgdtf" localSheetId="3" hidden="1">#REF!</definedName>
    <definedName name="fgdgdgdtf" localSheetId="4" hidden="1">#REF!</definedName>
    <definedName name="fgdgdgdtf" localSheetId="5" hidden="1">#REF!</definedName>
    <definedName name="fgdgdgdtf" localSheetId="6" hidden="1">#REF!</definedName>
    <definedName name="fgdgdgdtf" localSheetId="7" hidden="1">#REF!</definedName>
    <definedName name="fgdgdgdtf" localSheetId="8" hidden="1">#REF!</definedName>
    <definedName name="fgdgdgdtf" localSheetId="9" hidden="1">#REF!</definedName>
    <definedName name="fgdgdgdtf" localSheetId="10" hidden="1">#REF!</definedName>
    <definedName name="ghfghfgh" localSheetId="3" hidden="1">#REF!</definedName>
    <definedName name="ghfghfgh" localSheetId="4" hidden="1">#REF!</definedName>
    <definedName name="ghfghfgh" localSheetId="5" hidden="1">#REF!</definedName>
    <definedName name="ghfghfgh" localSheetId="6" hidden="1">#REF!</definedName>
    <definedName name="ghfghfgh" localSheetId="7" hidden="1">#REF!</definedName>
    <definedName name="ghfghfgh" localSheetId="8" hidden="1">#REF!</definedName>
    <definedName name="ghfghfgh" localSheetId="9" hidden="1">#REF!</definedName>
    <definedName name="ghfghfgh" localSheetId="10" hidden="1">#REF!</definedName>
    <definedName name="jhewfhewf" localSheetId="3" hidden="1">#REF!</definedName>
    <definedName name="jhewfhewf" localSheetId="4" hidden="1">#REF!</definedName>
    <definedName name="jhewfhewf" localSheetId="5" hidden="1">#REF!</definedName>
    <definedName name="jhewfhewf" localSheetId="6" hidden="1">#REF!</definedName>
    <definedName name="jhewfhewf" localSheetId="7" hidden="1">#REF!</definedName>
    <definedName name="jhewfhewf" localSheetId="8" hidden="1">#REF!</definedName>
    <definedName name="jhewfhewf" localSheetId="9" hidden="1">#REF!</definedName>
    <definedName name="jhewfhewf" localSheetId="10" hidden="1">#REF!</definedName>
    <definedName name="jkl" localSheetId="3" hidden="1">#REF!</definedName>
    <definedName name="jkl" localSheetId="4" hidden="1">#REF!</definedName>
    <definedName name="jkl" localSheetId="5" hidden="1">#REF!</definedName>
    <definedName name="jkl" localSheetId="6" hidden="1">#REF!</definedName>
    <definedName name="jkl" localSheetId="7" hidden="1">#REF!</definedName>
    <definedName name="jkl" localSheetId="8" hidden="1">#REF!</definedName>
    <definedName name="jkl" localSheetId="9" hidden="1">#REF!</definedName>
    <definedName name="jkl" localSheetId="10" hidden="1">#REF!</definedName>
    <definedName name="ppim" localSheetId="3" hidden="1">#REF!</definedName>
    <definedName name="ppim" localSheetId="4" hidden="1">#REF!</definedName>
    <definedName name="ppim" localSheetId="5" hidden="1">#REF!</definedName>
    <definedName name="ppim" localSheetId="6" hidden="1">#REF!</definedName>
    <definedName name="ppim" localSheetId="7" hidden="1">#REF!</definedName>
    <definedName name="ppim" localSheetId="8" hidden="1">#REF!</definedName>
    <definedName name="ppim" localSheetId="9" hidden="1">#REF!</definedName>
    <definedName name="ppim" localSheetId="10" hidden="1">#REF!</definedName>
    <definedName name="statistics" localSheetId="3" hidden="1">#REF!</definedName>
    <definedName name="statistics" localSheetId="4" hidden="1">#REF!</definedName>
    <definedName name="statistics" localSheetId="5" hidden="1">#REF!</definedName>
    <definedName name="statistics" localSheetId="6" hidden="1">#REF!</definedName>
    <definedName name="statistics" localSheetId="7" hidden="1">#REF!</definedName>
    <definedName name="statistics" localSheetId="8" hidden="1">#REF!</definedName>
    <definedName name="statistics" localSheetId="9" hidden="1">#REF!</definedName>
    <definedName name="statistics" localSheetId="10" hidden="1">#REF!</definedName>
    <definedName name="Statistics1" localSheetId="3" hidden="1">#REF!</definedName>
    <definedName name="Statistics1" localSheetId="4" hidden="1">#REF!</definedName>
    <definedName name="Statistics1" localSheetId="5" hidden="1">#REF!</definedName>
    <definedName name="Statistics1" localSheetId="6" hidden="1">#REF!</definedName>
    <definedName name="Statistics1" localSheetId="7" hidden="1">#REF!</definedName>
    <definedName name="Statistics1" localSheetId="8" hidden="1">#REF!</definedName>
    <definedName name="Statistics1" localSheetId="9" hidden="1">#REF!</definedName>
    <definedName name="Statistics1" localSheetId="10" hidden="1">#REF!</definedName>
    <definedName name="statistics2" localSheetId="3" hidden="1">#REF!</definedName>
    <definedName name="statistics2" localSheetId="4" hidden="1">#REF!</definedName>
    <definedName name="statistics2" localSheetId="5" hidden="1">#REF!</definedName>
    <definedName name="statistics2" localSheetId="6" hidden="1">#REF!</definedName>
    <definedName name="statistics2" localSheetId="7" hidden="1">#REF!</definedName>
    <definedName name="statistics2" localSheetId="8" hidden="1">#REF!</definedName>
    <definedName name="statistics2" localSheetId="9" hidden="1">#REF!</definedName>
    <definedName name="statistics2" localSheetId="10" hidden="1">#REF!</definedName>
    <definedName name="tabw.out2013" localSheetId="6" hidden="1">#REF!</definedName>
    <definedName name="tabw.out2013" localSheetId="8" hidden="1">#REF!</definedName>
    <definedName name="tuiuoo" localSheetId="3" hidden="1">#REF!</definedName>
    <definedName name="tuiuoo" localSheetId="4" hidden="1">#REF!</definedName>
    <definedName name="tuiuoo" localSheetId="5" hidden="1">#REF!</definedName>
    <definedName name="tuiuoo" localSheetId="6" hidden="1">#REF!</definedName>
    <definedName name="tuiuoo" localSheetId="7" hidden="1">#REF!</definedName>
    <definedName name="tuiuoo" localSheetId="8" hidden="1">#REF!</definedName>
    <definedName name="tuiuoo" localSheetId="9" hidden="1">#REF!</definedName>
    <definedName name="tuiuoo" localSheetId="10" hidden="1">#REF!</definedName>
    <definedName name="ufgywgfewgfyew" localSheetId="3" hidden="1">#REF!</definedName>
    <definedName name="ufgywgfewgfyew" localSheetId="4" hidden="1">#REF!</definedName>
    <definedName name="ufgywgfewgfyew" localSheetId="5" hidden="1">#REF!</definedName>
    <definedName name="ufgywgfewgfyew" localSheetId="6" hidden="1">#REF!</definedName>
    <definedName name="ufgywgfewgfyew" localSheetId="7" hidden="1">#REF!</definedName>
    <definedName name="ufgywgfewgfyew" localSheetId="8" hidden="1">#REF!</definedName>
    <definedName name="ufgywgfewgfyew" localSheetId="9" hidden="1">#REF!</definedName>
    <definedName name="ufgywgfewgfyew" localSheetId="10" hidden="1">#REF!</definedName>
    <definedName name="wwwwwww" localSheetId="3" hidden="1">#REF!</definedName>
    <definedName name="wwwwwww" localSheetId="4" hidden="1">#REF!</definedName>
    <definedName name="wwwwwww" localSheetId="5" hidden="1">#REF!</definedName>
    <definedName name="wwwwwww" localSheetId="6" hidden="1">#REF!</definedName>
    <definedName name="wwwwwww" localSheetId="7" hidden="1">#REF!</definedName>
    <definedName name="wwwwwww" localSheetId="8" hidden="1">#REF!</definedName>
    <definedName name="wwwwwww" localSheetId="9" hidden="1">#REF!</definedName>
    <definedName name="wwwwwww" localSheetId="10" hidden="1">#REF!</definedName>
  </definedNames>
  <calcPr fullCalcOnLoad="1"/>
</workbook>
</file>

<file path=xl/sharedStrings.xml><?xml version="1.0" encoding="utf-8"?>
<sst xmlns="http://schemas.openxmlformats.org/spreadsheetml/2006/main" count="333" uniqueCount="120">
  <si>
    <t>NSIC</t>
  </si>
  <si>
    <t>Industry group</t>
  </si>
  <si>
    <t>Weight</t>
  </si>
  <si>
    <t>Percentage change from</t>
  </si>
  <si>
    <t>10-33</t>
  </si>
  <si>
    <t>Total manufacturing</t>
  </si>
  <si>
    <t>10/11</t>
  </si>
  <si>
    <t>Food products and beverages</t>
  </si>
  <si>
    <t>Textiles</t>
  </si>
  <si>
    <t>Wearing apparel</t>
  </si>
  <si>
    <t>Leather and related products</t>
  </si>
  <si>
    <t>16/17</t>
  </si>
  <si>
    <t>Wood and products of wood &amp; cork; articles of straw and plaiting materials/ Paper and paper products</t>
  </si>
  <si>
    <t>Printing and reproduction of recorded media</t>
  </si>
  <si>
    <t>Chemicals and chemical products</t>
  </si>
  <si>
    <t>Rubber and plastic products</t>
  </si>
  <si>
    <t>Other non-metallic mineral products</t>
  </si>
  <si>
    <t>Basic metals</t>
  </si>
  <si>
    <t>Fabricated metal products</t>
  </si>
  <si>
    <t>Electrical equipment</t>
  </si>
  <si>
    <t>Machinery and equipment, n.e.c</t>
  </si>
  <si>
    <t>Motor vehicles, trailers and semi-trailers</t>
  </si>
  <si>
    <t>Other transport equipment</t>
  </si>
  <si>
    <t>Furniture</t>
  </si>
  <si>
    <t>Other products</t>
  </si>
  <si>
    <t>10-11</t>
  </si>
  <si>
    <t>Total food products &amp; beverages</t>
  </si>
  <si>
    <t>101-108</t>
  </si>
  <si>
    <t>Food products</t>
  </si>
  <si>
    <t>Processing and preserving of meat</t>
  </si>
  <si>
    <t>Processing and preserving of fish, crustaceans &amp; molluscs</t>
  </si>
  <si>
    <t xml:space="preserve">Processing and preserving of fruits and vegetables </t>
  </si>
  <si>
    <t>Vegetable and animal oils and fats</t>
  </si>
  <si>
    <t>Dairy products</t>
  </si>
  <si>
    <t>Grain mill products</t>
  </si>
  <si>
    <t>Bakery products</t>
  </si>
  <si>
    <t>10711/ 10712</t>
  </si>
  <si>
    <t>Bread/Pastries and cakes</t>
  </si>
  <si>
    <t>Macaroni, noodles, couscous and similar farinaceous products</t>
  </si>
  <si>
    <t>Other food products n.e.c</t>
  </si>
  <si>
    <t>Tea</t>
  </si>
  <si>
    <t>10793/ 10799</t>
  </si>
  <si>
    <t>Spices, sauces, condiments and other food products n.e.c</t>
  </si>
  <si>
    <t>Animal feed</t>
  </si>
  <si>
    <t>Beverages</t>
  </si>
  <si>
    <t>Distilled potable alcoholic beverages</t>
  </si>
  <si>
    <t>Wines</t>
  </si>
  <si>
    <t>Malt liquors and malt including non alcoholic beer</t>
  </si>
  <si>
    <t>Soft drinks, mineral waters and other bottled waters</t>
  </si>
  <si>
    <t>Basic chemicals</t>
  </si>
  <si>
    <t>Paints, varnishes and similar coatings, printing ink and mastics</t>
  </si>
  <si>
    <t>Soap and detergents, cleaning and polishing preparations, perfumes and toilet preparations</t>
  </si>
  <si>
    <t>Rubber tyres and tubes, retreading and rebuilding of rubber tyres</t>
  </si>
  <si>
    <t>Plastic products</t>
  </si>
  <si>
    <t>Manufacture of fertilizers and nitrogen compounds</t>
  </si>
  <si>
    <t>Biscuits and other dry bakery products</t>
  </si>
  <si>
    <t>1075</t>
  </si>
  <si>
    <t>Prepared meals and dishes</t>
  </si>
  <si>
    <t>Year Average</t>
  </si>
  <si>
    <t>1st Qr.</t>
  </si>
  <si>
    <t>2nd Qr.</t>
  </si>
  <si>
    <t>3rd Qr.</t>
  </si>
  <si>
    <t>4th Qr.</t>
  </si>
  <si>
    <t>10713/ 10730</t>
  </si>
  <si>
    <t>Biscuits, other dry bakery products, cocoa, chocolate and sugar confectionery</t>
  </si>
  <si>
    <t>Month</t>
  </si>
  <si>
    <t>2014</t>
  </si>
  <si>
    <t>2015</t>
  </si>
  <si>
    <t xml:space="preserve">January </t>
  </si>
  <si>
    <t>February</t>
  </si>
  <si>
    <t>March</t>
  </si>
  <si>
    <r>
      <t>Average 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Quarter</t>
    </r>
  </si>
  <si>
    <t>April</t>
  </si>
  <si>
    <t>May</t>
  </si>
  <si>
    <t>June</t>
  </si>
  <si>
    <r>
      <t>Average 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Quarter</t>
    </r>
  </si>
  <si>
    <t>July</t>
  </si>
  <si>
    <t>August</t>
  </si>
  <si>
    <t>September</t>
  </si>
  <si>
    <r>
      <t>Average 3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 xml:space="preserve"> Quarter</t>
    </r>
  </si>
  <si>
    <t>October</t>
  </si>
  <si>
    <t>November</t>
  </si>
  <si>
    <t>December</t>
  </si>
  <si>
    <r>
      <t>Average 4</t>
    </r>
    <r>
      <rPr>
        <b/>
        <vertAlign val="superscript"/>
        <sz val="10"/>
        <rFont val="Times New Roman"/>
        <family val="1"/>
      </rPr>
      <t>th</t>
    </r>
    <r>
      <rPr>
        <b/>
        <sz val="10"/>
        <rFont val="Times New Roman"/>
        <family val="1"/>
      </rPr>
      <t xml:space="preserve"> Quarter</t>
    </r>
  </si>
  <si>
    <t>Yearly average</t>
  </si>
  <si>
    <t>Annual change (%)</t>
  </si>
  <si>
    <t>tab 2a net cont</t>
  </si>
  <si>
    <t>tab 2c</t>
  </si>
  <si>
    <t>2016</t>
  </si>
  <si>
    <t>Base period:Year 2013=100</t>
  </si>
  <si>
    <t>27</t>
  </si>
  <si>
    <t>`</t>
  </si>
  <si>
    <t>1st Qr 16          to                     1st Qr 17</t>
  </si>
  <si>
    <t>4th Qr 16          to                     1st Qr 17</t>
  </si>
  <si>
    <t>4th Qr 16
to
1st Qr 17</t>
  </si>
  <si>
    <t>1st Qr 17          to                     2nd Qr 17</t>
  </si>
  <si>
    <t>3rd Qr 15          to                     3rd Qr 16</t>
  </si>
  <si>
    <t>1st Qr 16
to
1st Qr 17</t>
  </si>
  <si>
    <t>2nd Qr 16          to                   2nd Qr 17</t>
  </si>
  <si>
    <t>1st Qr 17          to                    2nd Qr 17</t>
  </si>
  <si>
    <t>2nd Qr 16          to                     2nd Qr 17</t>
  </si>
  <si>
    <t>1st Qr 17         to                     2nd Qr 17</t>
  </si>
  <si>
    <t>2nd Qr 17          to                     3rd Qr 17</t>
  </si>
  <si>
    <t>3rd Qr 16          to                     3rd Qr 17</t>
  </si>
  <si>
    <t>Sep 17 to Oct 17</t>
  </si>
  <si>
    <t>Oct 17 to   Nov 17</t>
  </si>
  <si>
    <t>Nov 17 to Dec 17</t>
  </si>
  <si>
    <t xml:space="preserve">Table 1(a) - Monthly indices of the Manufacturing Sector by industry group, Jan 2017 - Dec 2017 </t>
  </si>
  <si>
    <t>Table 1(b) - Monthly indices for Manufacture of Food Products &amp; Beverages by industry group, Jan 2017 - Dec 2017</t>
  </si>
  <si>
    <t>Table 1(c) - Monthly indices for Manufacture of Chemicals and Chemical Products &amp; Rubber and Plastic Products by industry group, Jan 2017 - Dec 2017</t>
  </si>
  <si>
    <r>
      <t>Table 2(a) - Quarterly &amp; yearly indices of the Manufacturing sector by industry group,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2016 - 4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Quarter 2017</t>
    </r>
  </si>
  <si>
    <r>
      <t>Table 2(b)- Quarterly &amp; yearly indices for the Manufacturing of Food Products &amp; Beverages by industry group, 1</t>
    </r>
    <r>
      <rPr>
        <b/>
        <vertAlign val="superscript"/>
        <sz val="11"/>
        <rFont val="Times New Roman"/>
        <family val="1"/>
      </rPr>
      <t xml:space="preserve">st </t>
    </r>
    <r>
      <rPr>
        <b/>
        <sz val="11"/>
        <rFont val="Times New Roman"/>
        <family val="1"/>
      </rPr>
      <t>Quarter 2016 - 4</t>
    </r>
    <r>
      <rPr>
        <b/>
        <vertAlign val="superscript"/>
        <sz val="11"/>
        <rFont val="Times New Roman"/>
        <family val="1"/>
      </rPr>
      <t xml:space="preserve">th </t>
    </r>
    <r>
      <rPr>
        <b/>
        <sz val="11"/>
        <rFont val="Times New Roman"/>
        <family val="1"/>
      </rPr>
      <t xml:space="preserve">Quarter 2017 </t>
    </r>
  </si>
  <si>
    <t>4th Qr 16          to                     4th Qr 17</t>
  </si>
  <si>
    <r>
      <t>Table 3(c) - Quarterly percentage change for  Manufacture of Chemicals and Chemical Products &amp; Rubber and Plastic Products by industry group,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2016 -4</t>
    </r>
    <r>
      <rPr>
        <b/>
        <vertAlign val="superscript"/>
        <sz val="12"/>
        <rFont val="Times New Roman"/>
        <family val="1"/>
      </rPr>
      <t xml:space="preserve">th </t>
    </r>
    <r>
      <rPr>
        <b/>
        <sz val="12"/>
        <rFont val="Times New Roman"/>
        <family val="1"/>
      </rPr>
      <t xml:space="preserve">Quarter 2017 </t>
    </r>
  </si>
  <si>
    <t>Table 4(b) - Comparative monthly and quarterly  indices for Manufacture of Food Products &amp; Beverages, January 2008 - Dec 2017</t>
  </si>
  <si>
    <t>Table 4(a) - Comparative monthly and quarterly indices of the Manufacturing Sector, January 2008 - Dec 2017</t>
  </si>
  <si>
    <t>3rd Qr 17          to                     4th Qr 17</t>
  </si>
  <si>
    <r>
      <t>Table 2(c) - Quarterly &amp; yearly indices for the Manufacture of Chemicals and Chemical Products &amp; Rubber and Plastic products, by industry group, 1</t>
    </r>
    <r>
      <rPr>
        <b/>
        <vertAlign val="superscript"/>
        <sz val="12"/>
        <rFont val="Times New Roman"/>
        <family val="1"/>
      </rPr>
      <t xml:space="preserve">st </t>
    </r>
    <r>
      <rPr>
        <b/>
        <sz val="12"/>
        <rFont val="Times New Roman"/>
        <family val="1"/>
      </rPr>
      <t>Quarter 2016  to 4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Quarter 2017 </t>
    </r>
  </si>
  <si>
    <r>
      <t>Table 3(a) - Quarterly percentage change of the Manufacturing Sector by industry group, 1st Quarter 2016- 4th</t>
    </r>
    <r>
      <rPr>
        <b/>
        <sz val="12"/>
        <rFont val="Times New Roman"/>
        <family val="1"/>
      </rPr>
      <t xml:space="preserve"> Quarter 2017</t>
    </r>
  </si>
  <si>
    <r>
      <t>Table 3(b) -  Quarterly percentage change for Manufacture of Food Products &amp; Beverages  by industry group,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2016 - 4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Quarter 2017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</si>
</sst>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\ \ \ "/>
    <numFmt numFmtId="165" formatCode="#,##0\ \ \ "/>
    <numFmt numFmtId="166" formatCode="#,##0.0\ \ "/>
    <numFmt numFmtId="167" formatCode="#,##0.0"/>
    <numFmt numFmtId="168" formatCode="0.0\ \ \ "/>
    <numFmt numFmtId="169" formatCode="0.0"/>
    <numFmt numFmtId="170" formatCode="#,##0.0\ \ \ "/>
    <numFmt numFmtId="171" formatCode="#,##0.0\ "/>
    <numFmt numFmtId="172" formatCode="0.00\ \ "/>
    <numFmt numFmtId="173" formatCode="0.0\ \ "/>
    <numFmt numFmtId="174" formatCode="0\ \ "/>
    <numFmt numFmtId="175" formatCode="0\ \ \ \ 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name val="Times New Roman"/>
      <family val="1"/>
    </font>
    <font>
      <sz val="11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9"/>
      <color theme="1"/>
      <name val="Calibri"/>
      <family val="2"/>
    </font>
    <font>
      <sz val="8"/>
      <color rgb="FF000000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3" fillId="0" borderId="0" xfId="86" applyFont="1" applyAlignment="1">
      <alignment horizontal="left" vertical="center"/>
      <protection/>
    </xf>
    <xf numFmtId="0" fontId="4" fillId="0" borderId="0" xfId="86" applyFont="1">
      <alignment horizontal="center" vertical="center"/>
      <protection/>
    </xf>
    <xf numFmtId="0" fontId="4" fillId="0" borderId="0" xfId="86" applyFont="1" applyAlignment="1">
      <alignment horizontal="center" vertical="center"/>
      <protection/>
    </xf>
    <xf numFmtId="0" fontId="5" fillId="0" borderId="0" xfId="86" applyFont="1" applyAlignment="1">
      <alignment horizontal="right" vertical="center"/>
      <protection/>
    </xf>
    <xf numFmtId="0" fontId="7" fillId="0" borderId="0" xfId="86" applyFont="1" applyBorder="1" applyAlignment="1">
      <alignment horizontal="left" vertical="center"/>
      <protection/>
    </xf>
    <xf numFmtId="0" fontId="4" fillId="0" borderId="0" xfId="86" applyFont="1" applyBorder="1" applyAlignment="1">
      <alignment horizontal="left" vertical="center"/>
      <protection/>
    </xf>
    <xf numFmtId="164" fontId="7" fillId="0" borderId="0" xfId="86" applyNumberFormat="1" applyFont="1" applyBorder="1" applyAlignment="1">
      <alignment vertical="center"/>
      <protection/>
    </xf>
    <xf numFmtId="0" fontId="4" fillId="0" borderId="0" xfId="88" applyFont="1">
      <alignment horizontal="center" vertical="center"/>
      <protection/>
    </xf>
    <xf numFmtId="0" fontId="4" fillId="0" borderId="0" xfId="88" applyFont="1" applyAlignment="1">
      <alignment horizontal="center" vertical="center"/>
      <protection/>
    </xf>
    <xf numFmtId="1" fontId="5" fillId="0" borderId="0" xfId="88" applyNumberFormat="1" applyFont="1" applyBorder="1" applyAlignment="1">
      <alignment vertical="center"/>
      <protection/>
    </xf>
    <xf numFmtId="1" fontId="4" fillId="0" borderId="0" xfId="89" applyNumberFormat="1" applyFont="1" applyBorder="1" applyAlignment="1">
      <alignment vertical="center" wrapText="1"/>
      <protection/>
    </xf>
    <xf numFmtId="0" fontId="4" fillId="0" borderId="0" xfId="88" applyFont="1" applyAlignment="1">
      <alignment vertical="center"/>
      <protection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Font="1" applyAlignment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86" applyFont="1" applyBorder="1" applyAlignment="1">
      <alignment horizontal="center" vertical="center"/>
      <protection/>
    </xf>
    <xf numFmtId="171" fontId="4" fillId="0" borderId="0" xfId="86" applyNumberFormat="1" applyFont="1" applyBorder="1" applyAlignment="1">
      <alignment horizontal="right" vertical="center"/>
      <protection/>
    </xf>
    <xf numFmtId="49" fontId="7" fillId="0" borderId="0" xfId="86" applyNumberFormat="1" applyFont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169" fontId="0" fillId="0" borderId="0" xfId="0" applyNumberFormat="1" applyAlignment="1">
      <alignment/>
    </xf>
    <xf numFmtId="0" fontId="4" fillId="0" borderId="0" xfId="88" applyFont="1" applyFill="1">
      <alignment horizontal="center" vertical="center"/>
      <protection/>
    </xf>
    <xf numFmtId="169" fontId="0" fillId="0" borderId="0" xfId="0" applyNumberFormat="1" applyFill="1" applyAlignment="1">
      <alignment/>
    </xf>
    <xf numFmtId="167" fontId="4" fillId="0" borderId="0" xfId="54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/>
    </xf>
    <xf numFmtId="0" fontId="16" fillId="0" borderId="0" xfId="88" applyFont="1" applyAlignment="1">
      <alignment horizontal="left" vertical="center"/>
      <protection/>
    </xf>
    <xf numFmtId="169" fontId="4" fillId="0" borderId="0" xfId="88" applyNumberFormat="1" applyFont="1">
      <alignment horizontal="center" vertical="center"/>
      <protection/>
    </xf>
    <xf numFmtId="0" fontId="0" fillId="0" borderId="0" xfId="0" applyFill="1" applyBorder="1" applyAlignment="1">
      <alignment/>
    </xf>
    <xf numFmtId="1" fontId="5" fillId="0" borderId="0" xfId="88" applyNumberFormat="1" applyFont="1" applyBorder="1" applyAlignment="1">
      <alignment horizontal="left" vertical="center"/>
      <protection/>
    </xf>
    <xf numFmtId="0" fontId="4" fillId="0" borderId="0" xfId="87" applyFont="1">
      <alignment horizontal="center" vertical="center"/>
      <protection/>
    </xf>
    <xf numFmtId="0" fontId="4" fillId="0" borderId="0" xfId="87" applyFont="1" applyBorder="1">
      <alignment horizontal="center" vertical="center"/>
      <protection/>
    </xf>
    <xf numFmtId="4" fontId="55" fillId="0" borderId="0" xfId="0" applyNumberFormat="1" applyFont="1" applyFill="1" applyBorder="1" applyAlignment="1" applyProtection="1">
      <alignment horizontal="right" vertical="center" wrapText="1"/>
      <protection/>
    </xf>
    <xf numFmtId="166" fontId="4" fillId="0" borderId="0" xfId="86" applyNumberFormat="1" applyFont="1" applyBorder="1" applyAlignment="1">
      <alignment horizontal="right" vertical="center"/>
      <protection/>
    </xf>
    <xf numFmtId="169" fontId="4" fillId="0" borderId="0" xfId="87" applyNumberFormat="1" applyFont="1">
      <alignment horizontal="center" vertical="center"/>
      <protection/>
    </xf>
    <xf numFmtId="0" fontId="3" fillId="0" borderId="0" xfId="85" applyFont="1" applyAlignment="1">
      <alignment horizontal="right" vertical="top"/>
      <protection/>
    </xf>
    <xf numFmtId="0" fontId="16" fillId="0" borderId="0" xfId="87" applyFont="1" applyAlignment="1">
      <alignment horizontal="left" vertical="center"/>
      <protection/>
    </xf>
    <xf numFmtId="170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0" fontId="0" fillId="0" borderId="0" xfId="0" applyAlignment="1">
      <alignment wrapText="1"/>
    </xf>
    <xf numFmtId="49" fontId="4" fillId="0" borderId="0" xfId="88" applyNumberFormat="1" applyFont="1" applyBorder="1" applyAlignment="1">
      <alignment horizontal="right" vertical="center" wrapText="1" indent="1"/>
      <protection/>
    </xf>
    <xf numFmtId="165" fontId="4" fillId="0" borderId="0" xfId="86" applyNumberFormat="1" applyFont="1" applyBorder="1" applyAlignment="1">
      <alignment horizontal="right" vertical="center"/>
      <protection/>
    </xf>
    <xf numFmtId="0" fontId="56" fillId="0" borderId="0" xfId="0" applyFont="1" applyAlignment="1">
      <alignment/>
    </xf>
    <xf numFmtId="0" fontId="4" fillId="0" borderId="0" xfId="86" applyFont="1" applyFill="1">
      <alignment horizontal="center" vertical="center"/>
      <protection/>
    </xf>
    <xf numFmtId="0" fontId="5" fillId="0" borderId="0" xfId="86" applyFont="1" applyFill="1" applyAlignment="1">
      <alignment horizontal="right" vertical="center"/>
      <protection/>
    </xf>
    <xf numFmtId="173" fontId="55" fillId="0" borderId="10" xfId="0" applyNumberFormat="1" applyFont="1" applyFill="1" applyBorder="1" applyAlignment="1" applyProtection="1">
      <alignment vertical="center"/>
      <protection/>
    </xf>
    <xf numFmtId="173" fontId="57" fillId="0" borderId="10" xfId="0" applyNumberFormat="1" applyFont="1" applyFill="1" applyBorder="1" applyAlignment="1" applyProtection="1">
      <alignment vertical="center"/>
      <protection/>
    </xf>
    <xf numFmtId="0" fontId="58" fillId="0" borderId="0" xfId="0" applyFont="1" applyAlignment="1">
      <alignment/>
    </xf>
    <xf numFmtId="170" fontId="58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20" fillId="0" borderId="0" xfId="0" applyFont="1" applyAlignment="1">
      <alignment/>
    </xf>
    <xf numFmtId="173" fontId="4" fillId="0" borderId="10" xfId="86" applyNumberFormat="1" applyFont="1" applyFill="1" applyBorder="1" applyAlignment="1">
      <alignment horizontal="center" vertical="center"/>
      <protection/>
    </xf>
    <xf numFmtId="0" fontId="4" fillId="0" borderId="0" xfId="88" applyFont="1" applyFill="1" applyAlignment="1">
      <alignment horizontal="center" vertical="center"/>
      <protection/>
    </xf>
    <xf numFmtId="0" fontId="4" fillId="0" borderId="0" xfId="86" applyFont="1" applyAlignment="1">
      <alignment horizontal="center" vertical="center" textRotation="180"/>
      <protection/>
    </xf>
    <xf numFmtId="0" fontId="20" fillId="0" borderId="0" xfId="0" applyFont="1" applyAlignment="1">
      <alignment/>
    </xf>
    <xf numFmtId="169" fontId="20" fillId="0" borderId="0" xfId="0" applyNumberFormat="1" applyFont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174" fontId="4" fillId="0" borderId="0" xfId="88" applyNumberFormat="1" applyFont="1">
      <alignment horizontal="center" vertical="center"/>
      <protection/>
    </xf>
    <xf numFmtId="168" fontId="57" fillId="0" borderId="10" xfId="0" applyNumberFormat="1" applyFont="1" applyFill="1" applyBorder="1" applyAlignment="1" applyProtection="1">
      <alignment horizontal="right" vertical="center"/>
      <protection/>
    </xf>
    <xf numFmtId="168" fontId="57" fillId="0" borderId="11" xfId="0" applyNumberFormat="1" applyFont="1" applyFill="1" applyBorder="1" applyAlignment="1" applyProtection="1">
      <alignment horizontal="right" vertical="center"/>
      <protection/>
    </xf>
    <xf numFmtId="168" fontId="55" fillId="0" borderId="10" xfId="0" applyNumberFormat="1" applyFont="1" applyFill="1" applyBorder="1" applyAlignment="1" applyProtection="1">
      <alignment horizontal="right" vertical="center"/>
      <protection/>
    </xf>
    <xf numFmtId="168" fontId="55" fillId="0" borderId="11" xfId="0" applyNumberFormat="1" applyFont="1" applyFill="1" applyBorder="1" applyAlignment="1" applyProtection="1">
      <alignment horizontal="right" vertical="center"/>
      <protection/>
    </xf>
    <xf numFmtId="168" fontId="59" fillId="0" borderId="10" xfId="0" applyNumberFormat="1" applyFont="1" applyFill="1" applyBorder="1" applyAlignment="1" applyProtection="1">
      <alignment horizontal="right" vertical="center"/>
      <protection/>
    </xf>
    <xf numFmtId="168" fontId="59" fillId="0" borderId="11" xfId="0" applyNumberFormat="1" applyFont="1" applyFill="1" applyBorder="1" applyAlignment="1" applyProtection="1">
      <alignment horizontal="right" vertical="center"/>
      <protection/>
    </xf>
    <xf numFmtId="173" fontId="57" fillId="0" borderId="10" xfId="0" applyNumberFormat="1" applyFont="1" applyFill="1" applyBorder="1" applyAlignment="1" applyProtection="1">
      <alignment horizontal="right" vertical="center"/>
      <protection/>
    </xf>
    <xf numFmtId="173" fontId="55" fillId="0" borderId="10" xfId="0" applyNumberFormat="1" applyFont="1" applyFill="1" applyBorder="1" applyAlignment="1" applyProtection="1">
      <alignment horizontal="right" vertical="center"/>
      <protection/>
    </xf>
    <xf numFmtId="173" fontId="4" fillId="0" borderId="10" xfId="54" applyNumberFormat="1" applyFont="1" applyFill="1" applyBorder="1" applyAlignment="1">
      <alignment horizontal="right" vertical="center" indent="1"/>
    </xf>
    <xf numFmtId="0" fontId="20" fillId="0" borderId="0" xfId="0" applyFont="1" applyBorder="1" applyAlignment="1">
      <alignment/>
    </xf>
    <xf numFmtId="169" fontId="20" fillId="0" borderId="0" xfId="0" applyNumberFormat="1" applyFont="1" applyAlignment="1">
      <alignment/>
    </xf>
    <xf numFmtId="173" fontId="5" fillId="0" borderId="10" xfId="54" applyNumberFormat="1" applyFont="1" applyFill="1" applyBorder="1" applyAlignment="1">
      <alignment horizontal="right" vertical="center" indent="1"/>
    </xf>
    <xf numFmtId="0" fontId="4" fillId="0" borderId="0" xfId="86" applyFont="1" applyAlignment="1">
      <alignment horizontal="center" vertical="center" wrapText="1"/>
      <protection/>
    </xf>
    <xf numFmtId="169" fontId="0" fillId="0" borderId="0" xfId="0" applyNumberFormat="1" applyAlignment="1">
      <alignment wrapText="1"/>
    </xf>
    <xf numFmtId="169" fontId="0" fillId="0" borderId="0" xfId="0" applyNumberFormat="1" applyFill="1" applyAlignment="1">
      <alignment wrapText="1"/>
    </xf>
    <xf numFmtId="0" fontId="7" fillId="0" borderId="0" xfId="86" applyFont="1" applyBorder="1" applyAlignment="1">
      <alignment horizontal="left" vertical="center" wrapText="1"/>
      <protection/>
    </xf>
    <xf numFmtId="170" fontId="4" fillId="0" borderId="0" xfId="86" applyNumberFormat="1" applyFont="1" applyBorder="1" applyAlignment="1">
      <alignment horizontal="right" vertical="center" wrapText="1"/>
      <protection/>
    </xf>
    <xf numFmtId="173" fontId="10" fillId="0" borderId="10" xfId="54" applyNumberFormat="1" applyFont="1" applyFill="1" applyBorder="1" applyAlignment="1">
      <alignment horizontal="right" vertical="center" indent="1"/>
    </xf>
    <xf numFmtId="173" fontId="5" fillId="0" borderId="10" xfId="86" applyNumberFormat="1" applyFont="1" applyFill="1" applyBorder="1" applyAlignment="1">
      <alignment horizontal="center" vertical="center"/>
      <protection/>
    </xf>
    <xf numFmtId="173" fontId="5" fillId="0" borderId="10" xfId="86" applyNumberFormat="1" applyFont="1" applyBorder="1" applyAlignment="1">
      <alignment horizontal="center" vertical="center"/>
      <protection/>
    </xf>
    <xf numFmtId="173" fontId="4" fillId="0" borderId="10" xfId="86" applyNumberFormat="1" applyFont="1" applyBorder="1" applyAlignment="1">
      <alignment horizontal="center" vertical="center"/>
      <protection/>
    </xf>
    <xf numFmtId="0" fontId="20" fillId="0" borderId="0" xfId="0" applyFont="1" applyFill="1" applyAlignment="1">
      <alignment/>
    </xf>
    <xf numFmtId="173" fontId="5" fillId="0" borderId="12" xfId="86" applyNumberFormat="1" applyFont="1" applyBorder="1" applyAlignment="1">
      <alignment horizontal="center" vertical="center"/>
      <protection/>
    </xf>
    <xf numFmtId="173" fontId="4" fillId="0" borderId="12" xfId="86" applyNumberFormat="1" applyFont="1" applyBorder="1" applyAlignment="1">
      <alignment horizontal="center" vertical="center"/>
      <protection/>
    </xf>
    <xf numFmtId="173" fontId="10" fillId="0" borderId="10" xfId="86" applyNumberFormat="1" applyFont="1" applyBorder="1" applyAlignment="1">
      <alignment horizontal="center" vertical="center"/>
      <protection/>
    </xf>
    <xf numFmtId="173" fontId="4" fillId="0" borderId="10" xfId="87" applyNumberFormat="1" applyFont="1" applyBorder="1" applyAlignment="1">
      <alignment horizontal="right" vertical="center" indent="3"/>
      <protection/>
    </xf>
    <xf numFmtId="173" fontId="5" fillId="0" borderId="10" xfId="87" applyNumberFormat="1" applyFont="1" applyBorder="1" applyAlignment="1">
      <alignment horizontal="right" vertical="center" indent="3"/>
      <protection/>
    </xf>
    <xf numFmtId="173" fontId="0" fillId="0" borderId="0" xfId="0" applyNumberFormat="1" applyAlignment="1">
      <alignment/>
    </xf>
    <xf numFmtId="0" fontId="4" fillId="0" borderId="0" xfId="86" applyFont="1" applyAlignment="1">
      <alignment horizontal="center" vertical="center" textRotation="180"/>
      <protection/>
    </xf>
    <xf numFmtId="169" fontId="56" fillId="0" borderId="0" xfId="0" applyNumberFormat="1" applyFont="1" applyAlignment="1">
      <alignment/>
    </xf>
    <xf numFmtId="169" fontId="58" fillId="0" borderId="0" xfId="0" applyNumberFormat="1" applyFont="1" applyAlignment="1">
      <alignment/>
    </xf>
    <xf numFmtId="0" fontId="4" fillId="0" borderId="0" xfId="86" applyFont="1" applyAlignment="1">
      <alignment horizontal="center" vertical="center" textRotation="180"/>
      <protection/>
    </xf>
    <xf numFmtId="173" fontId="5" fillId="0" borderId="10" xfId="54" applyNumberFormat="1" applyFont="1" applyFill="1" applyBorder="1" applyAlignment="1">
      <alignment horizontal="right" vertical="top" indent="1"/>
    </xf>
    <xf numFmtId="173" fontId="4" fillId="0" borderId="10" xfId="54" applyNumberFormat="1" applyFont="1" applyFill="1" applyBorder="1" applyAlignment="1">
      <alignment horizontal="right" vertical="center"/>
    </xf>
    <xf numFmtId="49" fontId="4" fillId="0" borderId="10" xfId="86" applyNumberFormat="1" applyFont="1" applyFill="1" applyBorder="1" applyAlignment="1">
      <alignment horizontal="right" vertical="center" indent="1"/>
      <protection/>
    </xf>
    <xf numFmtId="49" fontId="4" fillId="0" borderId="10" xfId="86" applyNumberFormat="1" applyFont="1" applyFill="1" applyBorder="1" applyAlignment="1">
      <alignment vertical="center" wrapText="1"/>
      <protection/>
    </xf>
    <xf numFmtId="174" fontId="4" fillId="0" borderId="10" xfId="86" applyNumberFormat="1" applyFont="1" applyFill="1" applyBorder="1" applyAlignment="1">
      <alignment vertical="center"/>
      <protection/>
    </xf>
    <xf numFmtId="0" fontId="4" fillId="0" borderId="10" xfId="86" applyNumberFormat="1" applyFont="1" applyBorder="1" applyAlignment="1">
      <alignment horizontal="right" vertical="center" indent="1"/>
      <protection/>
    </xf>
    <xf numFmtId="49" fontId="4" fillId="0" borderId="10" xfId="86" applyNumberFormat="1" applyFont="1" applyBorder="1" applyAlignment="1">
      <alignment vertical="center" wrapText="1"/>
      <protection/>
    </xf>
    <xf numFmtId="49" fontId="4" fillId="0" borderId="10" xfId="86" applyNumberFormat="1" applyFont="1" applyBorder="1" applyAlignment="1">
      <alignment horizontal="right" vertical="center" indent="1"/>
      <protection/>
    </xf>
    <xf numFmtId="49" fontId="4" fillId="0" borderId="13" xfId="86" applyNumberFormat="1" applyFont="1" applyBorder="1" applyAlignment="1">
      <alignment horizontal="right" vertical="center" indent="1"/>
      <protection/>
    </xf>
    <xf numFmtId="49" fontId="4" fillId="0" borderId="13" xfId="86" applyNumberFormat="1" applyFont="1" applyBorder="1" applyAlignment="1">
      <alignment vertical="center" wrapText="1"/>
      <protection/>
    </xf>
    <xf numFmtId="174" fontId="4" fillId="0" borderId="13" xfId="86" applyNumberFormat="1" applyFont="1" applyFill="1" applyBorder="1" applyAlignment="1">
      <alignment vertical="center"/>
      <protection/>
    </xf>
    <xf numFmtId="173" fontId="55" fillId="0" borderId="13" xfId="0" applyNumberFormat="1" applyFont="1" applyFill="1" applyBorder="1" applyAlignment="1" applyProtection="1">
      <alignment vertical="center"/>
      <protection/>
    </xf>
    <xf numFmtId="173" fontId="4" fillId="0" borderId="13" xfId="86" applyNumberFormat="1" applyFont="1" applyBorder="1" applyAlignment="1">
      <alignment horizontal="center" vertical="center"/>
      <protection/>
    </xf>
    <xf numFmtId="49" fontId="5" fillId="0" borderId="10" xfId="86" applyNumberFormat="1" applyFont="1" applyBorder="1" applyAlignment="1">
      <alignment horizontal="right" vertical="distributed" indent="1"/>
      <protection/>
    </xf>
    <xf numFmtId="49" fontId="5" fillId="0" borderId="10" xfId="86" applyNumberFormat="1" applyFont="1" applyBorder="1" applyAlignment="1">
      <alignment vertical="center" wrapText="1"/>
      <protection/>
    </xf>
    <xf numFmtId="174" fontId="5" fillId="0" borderId="10" xfId="86" applyNumberFormat="1" applyFont="1" applyBorder="1" applyAlignment="1">
      <alignment vertical="center"/>
      <protection/>
    </xf>
    <xf numFmtId="164" fontId="5" fillId="0" borderId="14" xfId="86" applyNumberFormat="1" applyFont="1" applyBorder="1" applyAlignment="1">
      <alignment horizontal="center" vertical="center" wrapText="1"/>
      <protection/>
    </xf>
    <xf numFmtId="173" fontId="4" fillId="0" borderId="13" xfId="86" applyNumberFormat="1" applyFont="1" applyFill="1" applyBorder="1" applyAlignment="1">
      <alignment horizontal="center" vertical="center"/>
      <protection/>
    </xf>
    <xf numFmtId="164" fontId="5" fillId="0" borderId="14" xfId="86" applyNumberFormat="1" applyFont="1" applyFill="1" applyBorder="1" applyAlignment="1">
      <alignment horizontal="center" vertical="center" wrapText="1"/>
      <protection/>
    </xf>
    <xf numFmtId="168" fontId="55" fillId="0" borderId="13" xfId="0" applyNumberFormat="1" applyFont="1" applyFill="1" applyBorder="1" applyAlignment="1" applyProtection="1">
      <alignment horizontal="right" vertical="center"/>
      <protection/>
    </xf>
    <xf numFmtId="168" fontId="55" fillId="0" borderId="15" xfId="0" applyNumberFormat="1" applyFont="1" applyFill="1" applyBorder="1" applyAlignment="1" applyProtection="1">
      <alignment horizontal="right" vertical="center"/>
      <protection/>
    </xf>
    <xf numFmtId="49" fontId="5" fillId="0" borderId="10" xfId="88" applyNumberFormat="1" applyFont="1" applyBorder="1" applyAlignment="1">
      <alignment horizontal="right" vertical="center" wrapText="1" indent="1"/>
      <protection/>
    </xf>
    <xf numFmtId="49" fontId="9" fillId="0" borderId="10" xfId="89" applyNumberFormat="1" applyFont="1" applyBorder="1" applyAlignment="1">
      <alignment vertical="center"/>
      <protection/>
    </xf>
    <xf numFmtId="1" fontId="9" fillId="0" borderId="10" xfId="89" applyNumberFormat="1" applyFont="1" applyBorder="1" applyAlignment="1">
      <alignment vertical="center" wrapText="1"/>
      <protection/>
    </xf>
    <xf numFmtId="174" fontId="5" fillId="0" borderId="10" xfId="86" applyNumberFormat="1" applyFont="1" applyFill="1" applyBorder="1" applyAlignment="1">
      <alignment vertical="center"/>
      <protection/>
    </xf>
    <xf numFmtId="49" fontId="4" fillId="0" borderId="10" xfId="88" applyNumberFormat="1" applyFont="1" applyBorder="1" applyAlignment="1">
      <alignment horizontal="right" vertical="center" wrapText="1" indent="1"/>
      <protection/>
    </xf>
    <xf numFmtId="1" fontId="6" fillId="0" borderId="10" xfId="89" applyNumberFormat="1" applyFont="1" applyBorder="1" applyAlignment="1">
      <alignment vertical="center" wrapText="1"/>
      <protection/>
    </xf>
    <xf numFmtId="49" fontId="10" fillId="0" borderId="10" xfId="88" applyNumberFormat="1" applyFont="1" applyBorder="1" applyAlignment="1">
      <alignment horizontal="right" vertical="center" wrapText="1" indent="1"/>
      <protection/>
    </xf>
    <xf numFmtId="1" fontId="11" fillId="0" borderId="10" xfId="89" applyNumberFormat="1" applyFont="1" applyBorder="1" applyAlignment="1">
      <alignment vertical="center" wrapText="1"/>
      <protection/>
    </xf>
    <xf numFmtId="174" fontId="10" fillId="0" borderId="10" xfId="86" applyNumberFormat="1" applyFont="1" applyFill="1" applyBorder="1" applyAlignment="1">
      <alignment vertical="center"/>
      <protection/>
    </xf>
    <xf numFmtId="1" fontId="4" fillId="0" borderId="10" xfId="89" applyNumberFormat="1" applyFont="1" applyBorder="1" applyAlignment="1">
      <alignment vertical="center" wrapText="1"/>
      <protection/>
    </xf>
    <xf numFmtId="49" fontId="4" fillId="0" borderId="13" xfId="88" applyNumberFormat="1" applyFont="1" applyBorder="1" applyAlignment="1">
      <alignment horizontal="right" vertical="center" wrapText="1" indent="1"/>
      <protection/>
    </xf>
    <xf numFmtId="1" fontId="4" fillId="0" borderId="13" xfId="89" applyNumberFormat="1" applyFont="1" applyBorder="1" applyAlignment="1">
      <alignment vertical="center" wrapText="1"/>
      <protection/>
    </xf>
    <xf numFmtId="1" fontId="5" fillId="0" borderId="10" xfId="89" applyNumberFormat="1" applyFont="1" applyBorder="1" applyAlignment="1">
      <alignment vertical="center" wrapText="1"/>
      <protection/>
    </xf>
    <xf numFmtId="174" fontId="57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88" applyNumberFormat="1" applyFont="1" applyBorder="1" applyAlignment="1">
      <alignment horizontal="right" vertical="center" indent="1"/>
      <protection/>
    </xf>
    <xf numFmtId="1" fontId="4" fillId="0" borderId="10" xfId="88" applyNumberFormat="1" applyFont="1" applyBorder="1" applyAlignment="1">
      <alignment vertical="center"/>
      <protection/>
    </xf>
    <xf numFmtId="174" fontId="55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88" applyNumberFormat="1" applyFont="1" applyBorder="1" applyAlignment="1">
      <alignment vertical="center" wrapText="1"/>
      <protection/>
    </xf>
    <xf numFmtId="1" fontId="5" fillId="0" borderId="10" xfId="88" applyNumberFormat="1" applyFont="1" applyBorder="1" applyAlignment="1">
      <alignment horizontal="right" vertical="center" indent="1"/>
      <protection/>
    </xf>
    <xf numFmtId="1" fontId="5" fillId="0" borderId="10" xfId="88" applyNumberFormat="1" applyFont="1" applyBorder="1" applyAlignment="1">
      <alignment vertical="center" wrapText="1"/>
      <protection/>
    </xf>
    <xf numFmtId="1" fontId="4" fillId="0" borderId="13" xfId="88" applyNumberFormat="1" applyFont="1" applyBorder="1" applyAlignment="1">
      <alignment horizontal="right" vertical="center" indent="1"/>
      <protection/>
    </xf>
    <xf numFmtId="1" fontId="4" fillId="0" borderId="13" xfId="88" applyNumberFormat="1" applyFont="1" applyBorder="1" applyAlignment="1">
      <alignment vertical="center"/>
      <protection/>
    </xf>
    <xf numFmtId="174" fontId="55" fillId="0" borderId="13" xfId="0" applyNumberFormat="1" applyFont="1" applyFill="1" applyBorder="1" applyAlignment="1" applyProtection="1">
      <alignment horizontal="center" vertical="center"/>
      <protection/>
    </xf>
    <xf numFmtId="173" fontId="55" fillId="0" borderId="13" xfId="0" applyNumberFormat="1" applyFont="1" applyFill="1" applyBorder="1" applyAlignment="1" applyProtection="1">
      <alignment horizontal="right" vertical="center"/>
      <protection/>
    </xf>
    <xf numFmtId="174" fontId="4" fillId="0" borderId="10" xfId="86" applyNumberFormat="1" applyFont="1" applyBorder="1" applyAlignment="1">
      <alignment horizontal="right" vertical="center"/>
      <protection/>
    </xf>
    <xf numFmtId="173" fontId="5" fillId="0" borderId="10" xfId="54" applyNumberFormat="1" applyFont="1" applyFill="1" applyBorder="1" applyAlignment="1">
      <alignment horizontal="right" vertical="center"/>
    </xf>
    <xf numFmtId="174" fontId="4" fillId="0" borderId="13" xfId="86" applyNumberFormat="1" applyFont="1" applyBorder="1" applyAlignment="1">
      <alignment horizontal="right" vertical="center"/>
      <protection/>
    </xf>
    <xf numFmtId="173" fontId="4" fillId="0" borderId="13" xfId="54" applyNumberFormat="1" applyFont="1" applyFill="1" applyBorder="1" applyAlignment="1">
      <alignment horizontal="right" vertical="center" indent="1"/>
    </xf>
    <xf numFmtId="173" fontId="4" fillId="0" borderId="13" xfId="54" applyNumberFormat="1" applyFont="1" applyFill="1" applyBorder="1" applyAlignment="1">
      <alignment horizontal="right" vertical="center"/>
    </xf>
    <xf numFmtId="173" fontId="5" fillId="0" borderId="13" xfId="54" applyNumberFormat="1" applyFont="1" applyFill="1" applyBorder="1" applyAlignment="1">
      <alignment horizontal="right" vertical="center"/>
    </xf>
    <xf numFmtId="174" fontId="5" fillId="0" borderId="10" xfId="86" applyNumberFormat="1" applyFont="1" applyBorder="1" applyAlignment="1">
      <alignment horizontal="right" vertical="center"/>
      <protection/>
    </xf>
    <xf numFmtId="0" fontId="5" fillId="0" borderId="14" xfId="86" applyFont="1" applyBorder="1" applyAlignment="1">
      <alignment horizontal="center" vertical="center" wrapText="1"/>
      <protection/>
    </xf>
    <xf numFmtId="17" fontId="5" fillId="0" borderId="14" xfId="86" applyNumberFormat="1" applyFont="1" applyFill="1" applyBorder="1" applyAlignment="1">
      <alignment horizontal="center" vertical="center" wrapText="1"/>
      <protection/>
    </xf>
    <xf numFmtId="17" fontId="5" fillId="0" borderId="14" xfId="86" applyNumberFormat="1" applyFont="1" applyBorder="1" applyAlignment="1">
      <alignment horizontal="center" vertical="center" wrapText="1"/>
      <protection/>
    </xf>
    <xf numFmtId="49" fontId="9" fillId="0" borderId="10" xfId="89" applyNumberFormat="1" applyFont="1" applyBorder="1" applyAlignment="1">
      <alignment horizontal="right" vertical="center" indent="1"/>
      <protection/>
    </xf>
    <xf numFmtId="175" fontId="5" fillId="0" borderId="10" xfId="86" applyNumberFormat="1" applyFont="1" applyBorder="1" applyAlignment="1">
      <alignment horizontal="right" vertical="center"/>
      <protection/>
    </xf>
    <xf numFmtId="175" fontId="4" fillId="0" borderId="10" xfId="86" applyNumberFormat="1" applyFont="1" applyBorder="1" applyAlignment="1">
      <alignment horizontal="right" vertical="center"/>
      <protection/>
    </xf>
    <xf numFmtId="49" fontId="10" fillId="0" borderId="10" xfId="88" applyNumberFormat="1" applyFont="1" applyFill="1" applyBorder="1" applyAlignment="1">
      <alignment horizontal="right" vertical="center" wrapText="1" indent="1"/>
      <protection/>
    </xf>
    <xf numFmtId="1" fontId="11" fillId="0" borderId="10" xfId="89" applyNumberFormat="1" applyFont="1" applyFill="1" applyBorder="1" applyAlignment="1">
      <alignment vertical="center" wrapText="1"/>
      <protection/>
    </xf>
    <xf numFmtId="175" fontId="10" fillId="0" borderId="10" xfId="86" applyNumberFormat="1" applyFont="1" applyBorder="1" applyAlignment="1">
      <alignment horizontal="right" vertical="center"/>
      <protection/>
    </xf>
    <xf numFmtId="175" fontId="10" fillId="0" borderId="10" xfId="86" applyNumberFormat="1" applyFont="1" applyFill="1" applyBorder="1" applyAlignment="1">
      <alignment horizontal="right" vertical="center"/>
      <protection/>
    </xf>
    <xf numFmtId="49" fontId="4" fillId="0" borderId="10" xfId="88" applyNumberFormat="1" applyFont="1" applyFill="1" applyBorder="1" applyAlignment="1">
      <alignment horizontal="right" vertical="center" wrapText="1" indent="1"/>
      <protection/>
    </xf>
    <xf numFmtId="1" fontId="6" fillId="0" borderId="10" xfId="89" applyNumberFormat="1" applyFont="1" applyFill="1" applyBorder="1" applyAlignment="1">
      <alignment vertical="center" wrapText="1"/>
      <protection/>
    </xf>
    <xf numFmtId="175" fontId="4" fillId="0" borderId="10" xfId="86" applyNumberFormat="1" applyFont="1" applyFill="1" applyBorder="1" applyAlignment="1">
      <alignment horizontal="right" vertical="center"/>
      <protection/>
    </xf>
    <xf numFmtId="175" fontId="4" fillId="0" borderId="13" xfId="86" applyNumberFormat="1" applyFont="1" applyBorder="1" applyAlignment="1">
      <alignment horizontal="right" vertical="center"/>
      <protection/>
    </xf>
    <xf numFmtId="174" fontId="55" fillId="0" borderId="10" xfId="0" applyNumberFormat="1" applyFont="1" applyFill="1" applyBorder="1" applyAlignment="1" applyProtection="1">
      <alignment horizontal="center" vertical="center" wrapText="1"/>
      <protection/>
    </xf>
    <xf numFmtId="174" fontId="57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3" xfId="88" applyNumberFormat="1" applyFont="1" applyBorder="1" applyAlignment="1">
      <alignment vertical="center" wrapText="1"/>
      <protection/>
    </xf>
    <xf numFmtId="174" fontId="5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86" applyNumberFormat="1" applyFont="1" applyBorder="1" applyAlignment="1">
      <alignment horizontal="right" vertical="center" indent="1"/>
      <protection/>
    </xf>
    <xf numFmtId="0" fontId="4" fillId="0" borderId="11" xfId="86" applyNumberFormat="1" applyFont="1" applyBorder="1" applyAlignment="1">
      <alignment horizontal="right" vertical="center" indent="1"/>
      <protection/>
    </xf>
    <xf numFmtId="49" fontId="4" fillId="0" borderId="15" xfId="86" applyNumberFormat="1" applyFont="1" applyBorder="1" applyAlignment="1">
      <alignment horizontal="right" vertical="center" indent="1"/>
      <protection/>
    </xf>
    <xf numFmtId="173" fontId="4" fillId="0" borderId="16" xfId="86" applyNumberFormat="1" applyFont="1" applyBorder="1" applyAlignment="1">
      <alignment horizontal="center" vertical="center"/>
      <protection/>
    </xf>
    <xf numFmtId="172" fontId="5" fillId="0" borderId="17" xfId="0" applyNumberFormat="1" applyFont="1" applyFill="1" applyBorder="1" applyAlignment="1">
      <alignment horizontal="center" vertical="center" wrapText="1"/>
    </xf>
    <xf numFmtId="173" fontId="5" fillId="0" borderId="17" xfId="86" applyNumberFormat="1" applyFont="1" applyBorder="1" applyAlignment="1">
      <alignment horizontal="center" vertical="center"/>
      <protection/>
    </xf>
    <xf numFmtId="49" fontId="4" fillId="0" borderId="11" xfId="86" applyNumberFormat="1" applyFont="1" applyBorder="1" applyAlignment="1">
      <alignment vertical="center" wrapText="1"/>
      <protection/>
    </xf>
    <xf numFmtId="49" fontId="4" fillId="0" borderId="15" xfId="86" applyNumberFormat="1" applyFont="1" applyBorder="1" applyAlignment="1">
      <alignment vertical="center" wrapText="1"/>
      <protection/>
    </xf>
    <xf numFmtId="174" fontId="4" fillId="0" borderId="10" xfId="86" applyNumberFormat="1" applyFont="1" applyBorder="1" applyAlignment="1">
      <alignment horizontal="right" vertical="center" indent="1"/>
      <protection/>
    </xf>
    <xf numFmtId="174" fontId="4" fillId="0" borderId="13" xfId="86" applyNumberFormat="1" applyFont="1" applyBorder="1" applyAlignment="1">
      <alignment horizontal="right" vertical="center" indent="1"/>
      <protection/>
    </xf>
    <xf numFmtId="49" fontId="5" fillId="0" borderId="18" xfId="86" applyNumberFormat="1" applyFont="1" applyBorder="1" applyAlignment="1">
      <alignment vertical="center" wrapText="1"/>
      <protection/>
    </xf>
    <xf numFmtId="49" fontId="5" fillId="0" borderId="11" xfId="86" applyNumberFormat="1" applyFont="1" applyBorder="1" applyAlignment="1">
      <alignment horizontal="right" vertical="distributed" indent="1"/>
      <protection/>
    </xf>
    <xf numFmtId="172" fontId="5" fillId="0" borderId="14" xfId="0" applyNumberFormat="1" applyFont="1" applyFill="1" applyBorder="1" applyAlignment="1">
      <alignment horizontal="center" vertical="center" wrapText="1"/>
    </xf>
    <xf numFmtId="174" fontId="5" fillId="0" borderId="17" xfId="86" applyNumberFormat="1" applyFont="1" applyBorder="1" applyAlignment="1">
      <alignment horizontal="right" vertical="center" indent="1"/>
      <protection/>
    </xf>
    <xf numFmtId="49" fontId="9" fillId="0" borderId="10" xfId="89" applyNumberFormat="1" applyFont="1" applyBorder="1" applyAlignment="1">
      <alignment horizontal="right" vertical="center" wrapText="1" indent="1"/>
      <protection/>
    </xf>
    <xf numFmtId="174" fontId="10" fillId="0" borderId="10" xfId="86" applyNumberFormat="1" applyFont="1" applyBorder="1" applyAlignment="1">
      <alignment horizontal="right" vertical="center"/>
      <protection/>
    </xf>
    <xf numFmtId="174" fontId="4" fillId="0" borderId="10" xfId="86" applyNumberFormat="1" applyFont="1" applyFill="1" applyBorder="1" applyAlignment="1">
      <alignment horizontal="right" vertical="center"/>
      <protection/>
    </xf>
    <xf numFmtId="49" fontId="5" fillId="0" borderId="10" xfId="89" applyNumberFormat="1" applyFont="1" applyBorder="1" applyAlignment="1">
      <alignment horizontal="right" vertical="center" wrapText="1" indent="1"/>
      <protection/>
    </xf>
    <xf numFmtId="173" fontId="4" fillId="0" borderId="10" xfId="87" applyNumberFormat="1" applyFont="1" applyFill="1" applyBorder="1" applyAlignment="1">
      <alignment horizontal="right" vertical="center" indent="3"/>
      <protection/>
    </xf>
    <xf numFmtId="173" fontId="5" fillId="0" borderId="10" xfId="87" applyNumberFormat="1" applyFont="1" applyFill="1" applyBorder="1" applyAlignment="1">
      <alignment horizontal="right" vertical="center" indent="3"/>
      <protection/>
    </xf>
    <xf numFmtId="173" fontId="5" fillId="0" borderId="13" xfId="87" applyNumberFormat="1" applyFont="1" applyBorder="1" applyAlignment="1">
      <alignment horizontal="right" vertical="center" indent="3"/>
      <protection/>
    </xf>
    <xf numFmtId="0" fontId="4" fillId="0" borderId="10" xfId="88" applyFont="1" applyBorder="1" applyAlignment="1">
      <alignment horizontal="left" vertical="center" indent="1"/>
      <protection/>
    </xf>
    <xf numFmtId="0" fontId="5" fillId="0" borderId="10" xfId="88" applyFont="1" applyBorder="1" applyAlignment="1">
      <alignment horizontal="left" vertical="center" indent="1"/>
      <protection/>
    </xf>
    <xf numFmtId="0" fontId="5" fillId="0" borderId="13" xfId="88" applyFont="1" applyBorder="1" applyAlignment="1">
      <alignment horizontal="left" vertical="center" indent="1"/>
      <protection/>
    </xf>
    <xf numFmtId="0" fontId="5" fillId="0" borderId="14" xfId="88" applyFont="1" applyBorder="1">
      <alignment horizontal="center" vertical="center"/>
      <protection/>
    </xf>
    <xf numFmtId="174" fontId="5" fillId="0" borderId="14" xfId="88" applyNumberFormat="1" applyFont="1" applyBorder="1">
      <alignment horizontal="center" vertical="center"/>
      <protection/>
    </xf>
    <xf numFmtId="174" fontId="5" fillId="0" borderId="14" xfId="87" applyNumberFormat="1" applyFont="1" applyBorder="1">
      <alignment horizontal="center" vertical="center"/>
      <protection/>
    </xf>
    <xf numFmtId="0" fontId="5" fillId="0" borderId="14" xfId="87" applyFont="1" applyBorder="1">
      <alignment horizontal="center" vertical="center"/>
      <protection/>
    </xf>
    <xf numFmtId="0" fontId="4" fillId="0" borderId="10" xfId="87" applyFont="1" applyBorder="1" applyAlignment="1">
      <alignment horizontal="left" vertical="center" indent="1"/>
      <protection/>
    </xf>
    <xf numFmtId="0" fontId="5" fillId="0" borderId="10" xfId="87" applyFont="1" applyBorder="1" applyAlignment="1">
      <alignment horizontal="left" vertical="center" indent="1"/>
      <protection/>
    </xf>
    <xf numFmtId="0" fontId="5" fillId="0" borderId="13" xfId="87" applyFont="1" applyBorder="1" applyAlignment="1">
      <alignment horizontal="left" vertical="center" indent="1"/>
      <protection/>
    </xf>
    <xf numFmtId="173" fontId="5" fillId="0" borderId="10" xfId="86" applyNumberFormat="1" applyFont="1" applyFill="1" applyBorder="1" applyAlignment="1">
      <alignment horizontal="right" vertical="center" indent="1"/>
      <protection/>
    </xf>
    <xf numFmtId="173" fontId="5" fillId="0" borderId="10" xfId="86" applyNumberFormat="1" applyFont="1" applyBorder="1" applyAlignment="1">
      <alignment horizontal="right" vertical="center" indent="1"/>
      <protection/>
    </xf>
    <xf numFmtId="0" fontId="3" fillId="0" borderId="0" xfId="86" applyFont="1" applyAlignment="1">
      <alignment horizontal="left" vertical="center" wrapText="1"/>
      <protection/>
    </xf>
    <xf numFmtId="49" fontId="7" fillId="0" borderId="0" xfId="86" applyNumberFormat="1" applyFont="1" applyFill="1" applyBorder="1" applyAlignment="1">
      <alignment horizontal="left" wrapText="1"/>
      <protection/>
    </xf>
    <xf numFmtId="172" fontId="5" fillId="0" borderId="19" xfId="0" applyNumberFormat="1" applyFont="1" applyFill="1" applyBorder="1" applyAlignment="1">
      <alignment horizontal="center" vertical="center" wrapText="1"/>
    </xf>
    <xf numFmtId="173" fontId="58" fillId="0" borderId="0" xfId="0" applyNumberFormat="1" applyFont="1" applyAlignment="1">
      <alignment/>
    </xf>
    <xf numFmtId="173" fontId="5" fillId="0" borderId="0" xfId="86" applyNumberFormat="1" applyFont="1" applyBorder="1" applyAlignment="1">
      <alignment horizontal="center" vertical="center"/>
      <protection/>
    </xf>
    <xf numFmtId="173" fontId="4" fillId="0" borderId="0" xfId="86" applyNumberFormat="1" applyFont="1" applyBorder="1" applyAlignment="1">
      <alignment horizontal="center" vertical="center"/>
      <protection/>
    </xf>
    <xf numFmtId="173" fontId="10" fillId="0" borderId="0" xfId="86" applyNumberFormat="1" applyFont="1" applyBorder="1" applyAlignment="1">
      <alignment horizontal="center" vertical="center"/>
      <protection/>
    </xf>
    <xf numFmtId="173" fontId="4" fillId="0" borderId="0" xfId="86" applyNumberFormat="1" applyFont="1" applyFill="1" applyBorder="1" applyAlignment="1">
      <alignment horizontal="center" vertical="center"/>
      <protection/>
    </xf>
    <xf numFmtId="168" fontId="0" fillId="0" borderId="0" xfId="0" applyNumberFormat="1" applyAlignment="1">
      <alignment/>
    </xf>
    <xf numFmtId="0" fontId="4" fillId="0" borderId="0" xfId="86" applyFont="1" applyAlignment="1">
      <alignment horizontal="center" vertical="center" textRotation="180"/>
      <protection/>
    </xf>
    <xf numFmtId="0" fontId="3" fillId="0" borderId="0" xfId="86" applyFont="1" applyAlignment="1">
      <alignment horizontal="left" vertical="center" wrapText="1"/>
      <protection/>
    </xf>
    <xf numFmtId="0" fontId="60" fillId="0" borderId="0" xfId="0" applyFont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69" fontId="6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72" fontId="5" fillId="0" borderId="0" xfId="0" applyNumberFormat="1" applyFont="1" applyFill="1" applyBorder="1" applyAlignment="1">
      <alignment horizontal="center" wrapText="1"/>
    </xf>
    <xf numFmtId="173" fontId="4" fillId="0" borderId="0" xfId="87" applyNumberFormat="1" applyFont="1">
      <alignment horizontal="center" vertical="center"/>
      <protection/>
    </xf>
    <xf numFmtId="173" fontId="4" fillId="0" borderId="0" xfId="88" applyNumberFormat="1" applyFont="1">
      <alignment horizontal="center" vertical="center"/>
      <protection/>
    </xf>
    <xf numFmtId="17" fontId="5" fillId="0" borderId="17" xfId="86" applyNumberFormat="1" applyFont="1" applyFill="1" applyBorder="1" applyAlignment="1">
      <alignment horizontal="center" vertical="center" textRotation="90" wrapText="1"/>
      <protection/>
    </xf>
    <xf numFmtId="17" fontId="5" fillId="0" borderId="13" xfId="86" applyNumberFormat="1" applyFont="1" applyFill="1" applyBorder="1" applyAlignment="1">
      <alignment horizontal="center" vertical="center" textRotation="90" wrapText="1"/>
      <protection/>
    </xf>
    <xf numFmtId="0" fontId="5" fillId="0" borderId="17" xfId="86" applyFont="1" applyBorder="1" applyAlignment="1">
      <alignment horizontal="center" vertical="center" wrapText="1"/>
      <protection/>
    </xf>
    <xf numFmtId="0" fontId="4" fillId="0" borderId="13" xfId="86" applyFont="1" applyBorder="1">
      <alignment horizontal="center" vertical="center"/>
      <protection/>
    </xf>
    <xf numFmtId="0" fontId="5" fillId="0" borderId="14" xfId="86" applyFont="1" applyBorder="1" applyAlignment="1">
      <alignment horizontal="center" vertical="center" wrapText="1"/>
      <protection/>
    </xf>
    <xf numFmtId="0" fontId="5" fillId="0" borderId="17" xfId="86" applyFont="1" applyBorder="1" applyAlignment="1">
      <alignment horizontal="center" vertical="center" textRotation="90" wrapText="1"/>
      <protection/>
    </xf>
    <xf numFmtId="0" fontId="5" fillId="0" borderId="13" xfId="86" applyFont="1" applyBorder="1" applyAlignment="1">
      <alignment horizontal="center" vertical="center" textRotation="90" wrapText="1"/>
      <protection/>
    </xf>
    <xf numFmtId="0" fontId="4" fillId="0" borderId="0" xfId="86" applyFont="1" applyAlignment="1">
      <alignment horizontal="center" vertical="center" textRotation="180"/>
      <protection/>
    </xf>
    <xf numFmtId="0" fontId="3" fillId="0" borderId="0" xfId="86" applyFont="1" applyAlignment="1">
      <alignment horizontal="left" vertical="center" indent="1"/>
      <protection/>
    </xf>
    <xf numFmtId="17" fontId="5" fillId="0" borderId="17" xfId="86" applyNumberFormat="1" applyFont="1" applyBorder="1" applyAlignment="1">
      <alignment horizontal="center" vertical="center" textRotation="90" wrapText="1"/>
      <protection/>
    </xf>
    <xf numFmtId="17" fontId="5" fillId="0" borderId="13" xfId="86" applyNumberFormat="1" applyFont="1" applyBorder="1" applyAlignment="1">
      <alignment horizontal="center" vertical="center" textRotation="90" wrapText="1"/>
      <protection/>
    </xf>
    <xf numFmtId="0" fontId="58" fillId="0" borderId="17" xfId="0" applyFont="1" applyBorder="1" applyAlignment="1">
      <alignment horizontal="center" vertical="center" wrapText="1"/>
    </xf>
    <xf numFmtId="17" fontId="5" fillId="0" borderId="17" xfId="86" applyNumberFormat="1" applyFont="1" applyBorder="1" applyAlignment="1">
      <alignment horizontal="center" vertical="center" textRotation="90"/>
      <protection/>
    </xf>
    <xf numFmtId="17" fontId="5" fillId="0" borderId="13" xfId="86" applyNumberFormat="1" applyFont="1" applyBorder="1" applyAlignment="1">
      <alignment horizontal="center" vertical="center" textRotation="90"/>
      <protection/>
    </xf>
    <xf numFmtId="0" fontId="3" fillId="0" borderId="0" xfId="88" applyFont="1" applyAlignment="1">
      <alignment horizontal="left" vertical="center"/>
      <protection/>
    </xf>
    <xf numFmtId="0" fontId="5" fillId="0" borderId="17" xfId="88" applyFont="1" applyBorder="1" applyAlignment="1">
      <alignment horizontal="center" vertical="center"/>
      <protection/>
    </xf>
    <xf numFmtId="0" fontId="5" fillId="0" borderId="13" xfId="88" applyFont="1" applyBorder="1" applyAlignment="1">
      <alignment horizontal="center" vertical="center"/>
      <protection/>
    </xf>
    <xf numFmtId="0" fontId="5" fillId="0" borderId="17" xfId="88" applyFont="1" applyBorder="1" applyAlignment="1">
      <alignment vertical="center"/>
      <protection/>
    </xf>
    <xf numFmtId="0" fontId="5" fillId="0" borderId="13" xfId="88" applyFont="1" applyBorder="1" applyAlignment="1">
      <alignment vertical="center"/>
      <protection/>
    </xf>
    <xf numFmtId="0" fontId="5" fillId="0" borderId="17" xfId="88" applyFont="1" applyBorder="1" applyAlignment="1">
      <alignment horizontal="center" vertical="center" textRotation="90"/>
      <protection/>
    </xf>
    <xf numFmtId="0" fontId="5" fillId="0" borderId="13" xfId="88" applyFont="1" applyBorder="1" applyAlignment="1">
      <alignment horizontal="center" vertical="center" textRotation="90"/>
      <protection/>
    </xf>
    <xf numFmtId="17" fontId="5" fillId="0" borderId="17" xfId="86" applyNumberFormat="1" applyFont="1" applyFill="1" applyBorder="1" applyAlignment="1">
      <alignment horizontal="center" vertical="center" textRotation="90"/>
      <protection/>
    </xf>
    <xf numFmtId="17" fontId="5" fillId="0" borderId="13" xfId="86" applyNumberFormat="1" applyFont="1" applyFill="1" applyBorder="1" applyAlignment="1">
      <alignment horizontal="center" vertical="center" textRotation="90"/>
      <protection/>
    </xf>
    <xf numFmtId="0" fontId="5" fillId="0" borderId="20" xfId="86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4" xfId="88" applyFont="1" applyBorder="1" applyAlignment="1">
      <alignment horizontal="center" vertical="center" wrapText="1"/>
      <protection/>
    </xf>
    <xf numFmtId="0" fontId="2" fillId="0" borderId="14" xfId="88" applyFont="1" applyBorder="1" applyAlignment="1">
      <alignment horizontal="center" vertical="center" wrapText="1"/>
      <protection/>
    </xf>
    <xf numFmtId="0" fontId="5" fillId="0" borderId="14" xfId="88" applyFont="1" applyBorder="1" applyAlignment="1">
      <alignment horizontal="center" vertical="center"/>
      <protection/>
    </xf>
    <xf numFmtId="0" fontId="5" fillId="0" borderId="14" xfId="88" applyFont="1" applyBorder="1" applyAlignment="1">
      <alignment horizontal="center" vertical="center" textRotation="90"/>
      <protection/>
    </xf>
    <xf numFmtId="17" fontId="5" fillId="0" borderId="14" xfId="86" applyNumberFormat="1" applyFont="1" applyBorder="1" applyAlignment="1">
      <alignment horizontal="center" vertical="center" textRotation="90"/>
      <protection/>
    </xf>
    <xf numFmtId="0" fontId="5" fillId="0" borderId="14" xfId="86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0" xfId="88" applyFont="1" applyAlignment="1">
      <alignment horizontal="left" vertical="center" wrapText="1"/>
      <protection/>
    </xf>
    <xf numFmtId="1" fontId="0" fillId="0" borderId="0" xfId="0" applyNumberFormat="1" applyAlignment="1">
      <alignment horizontal="center" vertical="center" textRotation="180"/>
    </xf>
    <xf numFmtId="0" fontId="0" fillId="0" borderId="14" xfId="0" applyBorder="1" applyAlignment="1">
      <alignment/>
    </xf>
    <xf numFmtId="0" fontId="4" fillId="0" borderId="14" xfId="86" applyFont="1" applyBorder="1">
      <alignment horizontal="center" vertical="center"/>
      <protection/>
    </xf>
    <xf numFmtId="0" fontId="13" fillId="0" borderId="14" xfId="86" applyFont="1" applyBorder="1" applyAlignment="1">
      <alignment horizontal="center" vertical="center" wrapText="1"/>
      <protection/>
    </xf>
    <xf numFmtId="0" fontId="5" fillId="0" borderId="14" xfId="86" applyFont="1" applyBorder="1" applyAlignment="1">
      <alignment horizontal="center" vertical="center" textRotation="90" wrapText="1"/>
      <protection/>
    </xf>
    <xf numFmtId="0" fontId="62" fillId="0" borderId="14" xfId="0" applyFont="1" applyBorder="1" applyAlignment="1">
      <alignment horizontal="center" vertical="center"/>
    </xf>
    <xf numFmtId="0" fontId="13" fillId="0" borderId="0" xfId="88" applyFont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4" fillId="0" borderId="14" xfId="88" applyFont="1" applyBorder="1">
      <alignment horizontal="center" vertical="center"/>
      <protection/>
    </xf>
    <xf numFmtId="0" fontId="5" fillId="0" borderId="14" xfId="88" applyFont="1" applyBorder="1" applyAlignment="1">
      <alignment horizontal="center" vertical="center" textRotation="90" wrapText="1"/>
      <protection/>
    </xf>
    <xf numFmtId="1" fontId="0" fillId="0" borderId="0" xfId="0" applyNumberFormat="1" applyAlignment="1">
      <alignment horizontal="center" vertical="center" textRotation="180" wrapText="1"/>
    </xf>
    <xf numFmtId="0" fontId="63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3" fillId="0" borderId="0" xfId="86" applyFont="1" applyAlignment="1">
      <alignment horizontal="left" vertical="center" wrapText="1"/>
      <protection/>
    </xf>
    <xf numFmtId="0" fontId="13" fillId="0" borderId="17" xfId="86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5" fillId="0" borderId="17" xfId="88" applyFont="1" applyBorder="1" applyAlignment="1">
      <alignment horizontal="center" vertical="center" wrapText="1"/>
      <protection/>
    </xf>
    <xf numFmtId="0" fontId="5" fillId="0" borderId="13" xfId="88" applyFont="1" applyBorder="1" applyAlignment="1">
      <alignment horizontal="center" vertical="center" wrapText="1"/>
      <protection/>
    </xf>
    <xf numFmtId="0" fontId="13" fillId="0" borderId="13" xfId="86" applyFont="1" applyBorder="1" applyAlignment="1">
      <alignment horizontal="center" vertical="center" wrapText="1"/>
      <protection/>
    </xf>
    <xf numFmtId="0" fontId="5" fillId="0" borderId="13" xfId="88" applyFont="1" applyBorder="1" applyAlignment="1">
      <alignment horizontal="center" vertical="center" textRotation="90" wrapText="1"/>
      <protection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3" fillId="0" borderId="0" xfId="86" applyFont="1" applyFill="1" applyAlignment="1">
      <alignment horizontal="left" vertical="center" wrapText="1" indent="1"/>
      <protection/>
    </xf>
    <xf numFmtId="0" fontId="0" fillId="0" borderId="0" xfId="0" applyAlignment="1">
      <alignment horizontal="left" vertical="center" wrapText="1" indent="1"/>
    </xf>
    <xf numFmtId="2" fontId="3" fillId="0" borderId="0" xfId="88" applyNumberFormat="1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87" applyFont="1" applyFill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omma 3" xfId="49"/>
    <cellStyle name="Comma 3 2" xfId="50"/>
    <cellStyle name="Comma 3 3" xfId="51"/>
    <cellStyle name="Comma 3 4" xfId="52"/>
    <cellStyle name="Comma 4" xfId="53"/>
    <cellStyle name="Comma_PPI M (2003) Q2 2010 Workings" xfId="54"/>
    <cellStyle name="Currency" xfId="55"/>
    <cellStyle name="Currency [0]" xfId="56"/>
    <cellStyle name="Currency 2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rmal 2 2" xfId="68"/>
    <cellStyle name="Normal 2 2 2" xfId="69"/>
    <cellStyle name="Normal 2 2 3" xfId="70"/>
    <cellStyle name="Normal 2 2 4" xfId="71"/>
    <cellStyle name="Normal 2 2_ppi(m) q3 2010 tables (Final)  20.12.2010" xfId="72"/>
    <cellStyle name="Normal 2 3" xfId="73"/>
    <cellStyle name="Normal 2 4" xfId="74"/>
    <cellStyle name="Normal 2 5" xfId="75"/>
    <cellStyle name="Normal 2 6" xfId="76"/>
    <cellStyle name="Normal 2_(P2) Base 2007 PPI (M) Q2 2012" xfId="77"/>
    <cellStyle name="Normal 3" xfId="78"/>
    <cellStyle name="Normal 4" xfId="79"/>
    <cellStyle name="Normal 4 2" xfId="80"/>
    <cellStyle name="Normal 4 3" xfId="81"/>
    <cellStyle name="Normal 4 4" xfId="82"/>
    <cellStyle name="Normal 4 5" xfId="83"/>
    <cellStyle name="Normal 8_DOE WEmTu Q112" xfId="84"/>
    <cellStyle name="Normal_PPI 2_Base price using geomean to faeeza 9.12.10 modified 17.12.2010 2" xfId="85"/>
    <cellStyle name="Normal_PPI M (2003) Q2 2010 Workings 2" xfId="86"/>
    <cellStyle name="Normal_PPI M (2003) Q2 2010 Workings_Base price using geomean to faeeza 9.12.10 modified 17.12.2010 2" xfId="87"/>
    <cellStyle name="Normal_PPI M (2003) Q2 2010 Workings_ppi(m) q3 2010 tables (Final)  20.12.2010" xfId="88"/>
    <cellStyle name="Normal_PPISept02_ppi(m) q3 2010 tables (Final)  20.12.2010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19900" y="0"/>
          <a:ext cx="0" cy="6648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39175" y="0"/>
          <a:ext cx="0" cy="410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05625" y="0"/>
          <a:ext cx="0" cy="3495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963025" y="0"/>
          <a:ext cx="0" cy="3495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12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591425" y="0"/>
          <a:ext cx="0" cy="3495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12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8277225" y="0"/>
          <a:ext cx="0" cy="3495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48700" y="0"/>
          <a:ext cx="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39150" y="0"/>
          <a:ext cx="0" cy="3600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86775" y="0"/>
          <a:ext cx="0" cy="3705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tabSelected="1" zoomScalePageLayoutView="0" workbookViewId="0" topLeftCell="A1">
      <selection activeCell="B6" sqref="B6"/>
    </sheetView>
  </sheetViews>
  <sheetFormatPr defaultColWidth="5.00390625" defaultRowHeight="15"/>
  <cols>
    <col min="1" max="1" width="7.140625" style="2" customWidth="1"/>
    <col min="2" max="2" width="24.00390625" style="2" customWidth="1"/>
    <col min="3" max="3" width="6.140625" style="3" customWidth="1"/>
    <col min="4" max="6" width="6.28125" style="43" customWidth="1"/>
    <col min="7" max="12" width="6.28125" style="2" customWidth="1"/>
    <col min="13" max="15" width="6.28125" style="43" customWidth="1"/>
    <col min="16" max="16" width="7.00390625" style="2" customWidth="1"/>
    <col min="17" max="17" width="7.421875" style="2" customWidth="1"/>
    <col min="18" max="18" width="7.140625" style="2" customWidth="1"/>
    <col min="19" max="19" width="5.7109375" style="2" customWidth="1"/>
    <col min="20" max="20" width="8.8515625" style="42" customWidth="1"/>
    <col min="21" max="22" width="8.8515625" style="88" customWidth="1"/>
    <col min="23" max="28" width="6.57421875" style="88" customWidth="1"/>
    <col min="29" max="32" width="5.57421875" style="88" customWidth="1"/>
    <col min="33" max="33" width="5.00390625" style="42" customWidth="1"/>
    <col min="34" max="35" width="5.421875" style="42" customWidth="1"/>
    <col min="36" max="36" width="6.421875" style="42" customWidth="1"/>
    <col min="37" max="37" width="6.57421875" style="42" customWidth="1"/>
    <col min="38" max="38" width="6.8515625" style="42" customWidth="1"/>
    <col min="39" max="39" width="7.57421875" style="42" customWidth="1"/>
    <col min="40" max="45" width="6.8515625" style="42" customWidth="1"/>
    <col min="46" max="46" width="7.00390625" style="42" bestFit="1" customWidth="1"/>
    <col min="47" max="212" width="5.00390625" style="42" customWidth="1"/>
    <col min="213" max="213" width="6.7109375" style="42" customWidth="1"/>
    <col min="214" max="214" width="23.00390625" style="42" customWidth="1"/>
    <col min="215" max="215" width="6.7109375" style="42" customWidth="1"/>
    <col min="216" max="227" width="6.421875" style="42" customWidth="1"/>
    <col min="228" max="230" width="8.7109375" style="42" customWidth="1"/>
    <col min="231" max="231" width="3.57421875" style="42" customWidth="1"/>
    <col min="232" max="232" width="4.00390625" style="42" customWidth="1"/>
    <col min="233" max="16384" width="5.00390625" style="42" customWidth="1"/>
  </cols>
  <sheetData>
    <row r="1" spans="1:19" ht="21.75" customHeight="1">
      <c r="A1" s="222" t="s">
        <v>107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S1" s="221">
        <v>5</v>
      </c>
    </row>
    <row r="2" spans="16:19" ht="15.75" customHeight="1">
      <c r="P2" s="4"/>
      <c r="R2" s="4" t="s">
        <v>89</v>
      </c>
      <c r="S2" s="221"/>
    </row>
    <row r="3" spans="1:32" s="47" customFormat="1" ht="28.5" customHeight="1">
      <c r="A3" s="216" t="s">
        <v>0</v>
      </c>
      <c r="B3" s="218" t="s">
        <v>1</v>
      </c>
      <c r="C3" s="219" t="s">
        <v>2</v>
      </c>
      <c r="D3" s="214">
        <v>42736</v>
      </c>
      <c r="E3" s="214">
        <v>42767</v>
      </c>
      <c r="F3" s="214">
        <v>42795</v>
      </c>
      <c r="G3" s="223">
        <v>42826</v>
      </c>
      <c r="H3" s="223">
        <v>42856</v>
      </c>
      <c r="I3" s="223">
        <v>42887</v>
      </c>
      <c r="J3" s="223">
        <v>42917</v>
      </c>
      <c r="K3" s="223">
        <v>42948</v>
      </c>
      <c r="L3" s="223">
        <v>42979</v>
      </c>
      <c r="M3" s="214">
        <v>43009</v>
      </c>
      <c r="N3" s="214">
        <v>43040</v>
      </c>
      <c r="O3" s="214">
        <v>43070</v>
      </c>
      <c r="P3" s="216" t="s">
        <v>3</v>
      </c>
      <c r="Q3" s="225"/>
      <c r="R3" s="225"/>
      <c r="S3" s="221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s="47" customFormat="1" ht="49.5" customHeight="1">
      <c r="A4" s="217"/>
      <c r="B4" s="218"/>
      <c r="C4" s="220"/>
      <c r="D4" s="215"/>
      <c r="E4" s="215"/>
      <c r="F4" s="215"/>
      <c r="G4" s="224"/>
      <c r="H4" s="224"/>
      <c r="I4" s="224"/>
      <c r="J4" s="224"/>
      <c r="K4" s="224"/>
      <c r="L4" s="224"/>
      <c r="M4" s="215"/>
      <c r="N4" s="215"/>
      <c r="O4" s="215"/>
      <c r="P4" s="107" t="s">
        <v>104</v>
      </c>
      <c r="Q4" s="107" t="s">
        <v>105</v>
      </c>
      <c r="R4" s="107" t="s">
        <v>106</v>
      </c>
      <c r="S4" s="221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52" s="47" customFormat="1" ht="24.75" customHeight="1">
      <c r="A5" s="104" t="s">
        <v>4</v>
      </c>
      <c r="B5" s="105" t="s">
        <v>5</v>
      </c>
      <c r="C5" s="106">
        <v>1000</v>
      </c>
      <c r="D5" s="46">
        <v>104.3</v>
      </c>
      <c r="E5" s="46">
        <v>104.1</v>
      </c>
      <c r="F5" s="46">
        <v>104.4</v>
      </c>
      <c r="G5" s="46">
        <v>104.3</v>
      </c>
      <c r="H5" s="46">
        <v>104.3</v>
      </c>
      <c r="I5" s="46">
        <v>105.1</v>
      </c>
      <c r="J5" s="46">
        <v>105.1</v>
      </c>
      <c r="K5" s="46">
        <v>105.2</v>
      </c>
      <c r="L5" s="46">
        <v>105.3</v>
      </c>
      <c r="M5" s="46">
        <v>105.4</v>
      </c>
      <c r="N5" s="46">
        <v>106.2</v>
      </c>
      <c r="O5" s="46">
        <v>106.1</v>
      </c>
      <c r="P5" s="78">
        <f>ROUND((M5/L5-1)*100,1)</f>
        <v>0.1</v>
      </c>
      <c r="Q5" s="78">
        <f>ROUND((N5/M5-1)*100,1)</f>
        <v>0.8</v>
      </c>
      <c r="R5" s="78">
        <f>ROUND((O5/N5-1)*100,1)</f>
        <v>-0.1</v>
      </c>
      <c r="S5" s="221"/>
      <c r="T5" s="208"/>
      <c r="U5" s="208"/>
      <c r="V5" s="208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</row>
    <row r="6" spans="1:45" s="49" customFormat="1" ht="24.75" customHeight="1">
      <c r="A6" s="93" t="s">
        <v>6</v>
      </c>
      <c r="B6" s="94" t="s">
        <v>7</v>
      </c>
      <c r="C6" s="95">
        <v>552</v>
      </c>
      <c r="D6" s="45">
        <v>103.8</v>
      </c>
      <c r="E6" s="45">
        <v>103.6</v>
      </c>
      <c r="F6" s="45">
        <v>103.6</v>
      </c>
      <c r="G6" s="45">
        <v>103.6</v>
      </c>
      <c r="H6" s="45">
        <v>103.8</v>
      </c>
      <c r="I6" s="45">
        <v>105.1</v>
      </c>
      <c r="J6" s="45">
        <v>104.9</v>
      </c>
      <c r="K6" s="45">
        <v>104.9</v>
      </c>
      <c r="L6" s="45">
        <v>105</v>
      </c>
      <c r="M6" s="45">
        <v>105.2</v>
      </c>
      <c r="N6" s="45">
        <v>105.2</v>
      </c>
      <c r="O6" s="45">
        <v>104.9</v>
      </c>
      <c r="P6" s="79">
        <f>ROUND((M6/L6-1)*100,1)</f>
        <v>0.2</v>
      </c>
      <c r="Q6" s="79">
        <f>ROUND((N6/M6-1)*100,1)</f>
        <v>0</v>
      </c>
      <c r="R6" s="79">
        <f>ROUND((O6/N6-1)*100,1)</f>
        <v>-0.3</v>
      </c>
      <c r="S6" s="221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48"/>
      <c r="AM6" s="48"/>
      <c r="AN6" s="48"/>
      <c r="AO6" s="48"/>
      <c r="AP6" s="48"/>
      <c r="AQ6" s="48"/>
      <c r="AR6" s="48"/>
      <c r="AS6" s="48"/>
    </row>
    <row r="7" spans="1:45" s="47" customFormat="1" ht="15.75" customHeight="1">
      <c r="A7" s="96">
        <v>13</v>
      </c>
      <c r="B7" s="97" t="s">
        <v>8</v>
      </c>
      <c r="C7" s="95">
        <v>6</v>
      </c>
      <c r="D7" s="45">
        <v>103.2</v>
      </c>
      <c r="E7" s="45">
        <v>103.2</v>
      </c>
      <c r="F7" s="45">
        <v>103.2</v>
      </c>
      <c r="G7" s="45">
        <v>103.2</v>
      </c>
      <c r="H7" s="45">
        <v>103.2</v>
      </c>
      <c r="I7" s="45">
        <v>103.2</v>
      </c>
      <c r="J7" s="45">
        <v>103.2</v>
      </c>
      <c r="K7" s="45">
        <v>103.2</v>
      </c>
      <c r="L7" s="45">
        <v>103.2</v>
      </c>
      <c r="M7" s="45">
        <v>103.2</v>
      </c>
      <c r="N7" s="45">
        <v>103.2</v>
      </c>
      <c r="O7" s="45">
        <v>103.2</v>
      </c>
      <c r="P7" s="79">
        <f>ROUND((M7/L7-1)*100,1)</f>
        <v>0</v>
      </c>
      <c r="Q7" s="79">
        <f>ROUND((K7/J7-1)*100,1)</f>
        <v>0</v>
      </c>
      <c r="R7" s="79">
        <f>ROUND((L7/K7-1)*100,1)</f>
        <v>0</v>
      </c>
      <c r="S7" s="221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48"/>
      <c r="AM7" s="48"/>
      <c r="AN7" s="48"/>
      <c r="AO7" s="48"/>
      <c r="AP7" s="48"/>
      <c r="AQ7" s="48"/>
      <c r="AR7" s="48"/>
      <c r="AS7" s="48"/>
    </row>
    <row r="8" spans="1:45" s="47" customFormat="1" ht="18" customHeight="1">
      <c r="A8" s="98">
        <v>14</v>
      </c>
      <c r="B8" s="97" t="s">
        <v>9</v>
      </c>
      <c r="C8" s="95">
        <v>34</v>
      </c>
      <c r="D8" s="45">
        <v>118.9</v>
      </c>
      <c r="E8" s="45">
        <v>118.9</v>
      </c>
      <c r="F8" s="45">
        <v>118.9</v>
      </c>
      <c r="G8" s="45">
        <v>118.9</v>
      </c>
      <c r="H8" s="45">
        <v>118.9</v>
      </c>
      <c r="I8" s="45">
        <v>118.9</v>
      </c>
      <c r="J8" s="45">
        <v>118.9</v>
      </c>
      <c r="K8" s="45">
        <v>118.9</v>
      </c>
      <c r="L8" s="45">
        <v>118.9</v>
      </c>
      <c r="M8" s="45">
        <v>118.9</v>
      </c>
      <c r="N8" s="45">
        <v>118.9</v>
      </c>
      <c r="O8" s="45">
        <v>119.2</v>
      </c>
      <c r="P8" s="79">
        <f>ROUND((M8/L8-1)*100,1)</f>
        <v>0</v>
      </c>
      <c r="Q8" s="79">
        <f>ROUND((K8/J8-1)*100,1)</f>
        <v>0</v>
      </c>
      <c r="R8" s="79">
        <f>ROUND((L8/K8-1)*100,1)</f>
        <v>0</v>
      </c>
      <c r="S8" s="221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48"/>
      <c r="AM8" s="48"/>
      <c r="AN8" s="48"/>
      <c r="AO8" s="48"/>
      <c r="AP8" s="48"/>
      <c r="AQ8" s="48"/>
      <c r="AR8" s="48"/>
      <c r="AS8" s="48"/>
    </row>
    <row r="9" spans="1:45" s="47" customFormat="1" ht="15.75" customHeight="1">
      <c r="A9" s="96">
        <v>15</v>
      </c>
      <c r="B9" s="97" t="s">
        <v>10</v>
      </c>
      <c r="C9" s="95">
        <v>3</v>
      </c>
      <c r="D9" s="45">
        <v>115.6</v>
      </c>
      <c r="E9" s="45">
        <v>115.6</v>
      </c>
      <c r="F9" s="45">
        <v>115.6</v>
      </c>
      <c r="G9" s="45">
        <v>115.6</v>
      </c>
      <c r="H9" s="45">
        <v>115.6</v>
      </c>
      <c r="I9" s="45">
        <v>115.6</v>
      </c>
      <c r="J9" s="45">
        <v>115.6</v>
      </c>
      <c r="K9" s="45">
        <v>115.6</v>
      </c>
      <c r="L9" s="45">
        <v>115.6</v>
      </c>
      <c r="M9" s="45">
        <v>115.6</v>
      </c>
      <c r="N9" s="45">
        <v>115.6</v>
      </c>
      <c r="O9" s="45">
        <v>115.6</v>
      </c>
      <c r="P9" s="79">
        <f>ROUND((M9/L9-1)*100,1)</f>
        <v>0</v>
      </c>
      <c r="Q9" s="79">
        <f>ROUND((N9/M9-1)*100,1)</f>
        <v>0</v>
      </c>
      <c r="R9" s="79">
        <f>ROUND((O9/N9-1)*100,1)</f>
        <v>0</v>
      </c>
      <c r="S9" s="221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48"/>
      <c r="AM9" s="48"/>
      <c r="AN9" s="48"/>
      <c r="AO9" s="48"/>
      <c r="AP9" s="48"/>
      <c r="AQ9" s="48"/>
      <c r="AR9" s="48"/>
      <c r="AS9" s="48"/>
    </row>
    <row r="10" spans="1:45" s="49" customFormat="1" ht="56.25" customHeight="1">
      <c r="A10" s="93" t="s">
        <v>11</v>
      </c>
      <c r="B10" s="94" t="s">
        <v>12</v>
      </c>
      <c r="C10" s="95">
        <v>16</v>
      </c>
      <c r="D10" s="45">
        <v>102.8</v>
      </c>
      <c r="E10" s="45">
        <v>102.8</v>
      </c>
      <c r="F10" s="45">
        <v>102.8</v>
      </c>
      <c r="G10" s="45">
        <v>102.8</v>
      </c>
      <c r="H10" s="45">
        <v>103.4</v>
      </c>
      <c r="I10" s="45">
        <v>103.4</v>
      </c>
      <c r="J10" s="45">
        <v>105</v>
      </c>
      <c r="K10" s="45">
        <v>105</v>
      </c>
      <c r="L10" s="45">
        <v>105</v>
      </c>
      <c r="M10" s="45">
        <v>105</v>
      </c>
      <c r="N10" s="45">
        <v>109.8</v>
      </c>
      <c r="O10" s="45">
        <v>106.3</v>
      </c>
      <c r="P10" s="79">
        <f aca="true" t="shared" si="0" ref="P10:P22">ROUND((M10/L10-1)*100,1)</f>
        <v>0</v>
      </c>
      <c r="Q10" s="79">
        <f aca="true" t="shared" si="1" ref="Q10:Q22">ROUND((N10/M10-1)*100,1)</f>
        <v>4.6</v>
      </c>
      <c r="R10" s="79">
        <f aca="true" t="shared" si="2" ref="R10:R22">ROUND((O10/N10-1)*100,1)</f>
        <v>-3.2</v>
      </c>
      <c r="S10" s="221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48"/>
      <c r="AM10" s="48"/>
      <c r="AN10" s="48"/>
      <c r="AO10" s="48"/>
      <c r="AP10" s="48"/>
      <c r="AQ10" s="48"/>
      <c r="AR10" s="48"/>
      <c r="AS10" s="48"/>
    </row>
    <row r="11" spans="1:45" s="47" customFormat="1" ht="24.75" customHeight="1">
      <c r="A11" s="98">
        <v>18</v>
      </c>
      <c r="B11" s="97" t="s">
        <v>13</v>
      </c>
      <c r="C11" s="95">
        <v>28</v>
      </c>
      <c r="D11" s="45">
        <v>93.1</v>
      </c>
      <c r="E11" s="45">
        <v>89.8</v>
      </c>
      <c r="F11" s="45">
        <v>99</v>
      </c>
      <c r="G11" s="45">
        <v>93.5</v>
      </c>
      <c r="H11" s="45">
        <v>92.2</v>
      </c>
      <c r="I11" s="45">
        <v>93.4</v>
      </c>
      <c r="J11" s="45">
        <v>93.2</v>
      </c>
      <c r="K11" s="45">
        <v>93.3</v>
      </c>
      <c r="L11" s="45">
        <v>92.5</v>
      </c>
      <c r="M11" s="45">
        <v>91.5</v>
      </c>
      <c r="N11" s="45">
        <v>91.8</v>
      </c>
      <c r="O11" s="45">
        <v>92</v>
      </c>
      <c r="P11" s="79">
        <f t="shared" si="0"/>
        <v>-1.1</v>
      </c>
      <c r="Q11" s="79">
        <f t="shared" si="1"/>
        <v>0.3</v>
      </c>
      <c r="R11" s="79">
        <f t="shared" si="2"/>
        <v>0.2</v>
      </c>
      <c r="S11" s="221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48"/>
      <c r="AM11" s="48"/>
      <c r="AN11" s="48"/>
      <c r="AO11" s="48"/>
      <c r="AP11" s="48"/>
      <c r="AQ11" s="48"/>
      <c r="AR11" s="48"/>
      <c r="AS11" s="48"/>
    </row>
    <row r="12" spans="1:45" s="47" customFormat="1" ht="24.75" customHeight="1">
      <c r="A12" s="98">
        <v>20</v>
      </c>
      <c r="B12" s="97" t="s">
        <v>14</v>
      </c>
      <c r="C12" s="95">
        <v>69</v>
      </c>
      <c r="D12" s="45">
        <v>106.6</v>
      </c>
      <c r="E12" s="45">
        <v>106.8</v>
      </c>
      <c r="F12" s="45">
        <v>106.8</v>
      </c>
      <c r="G12" s="45">
        <v>106.8</v>
      </c>
      <c r="H12" s="45">
        <v>106.3</v>
      </c>
      <c r="I12" s="45">
        <v>106.3</v>
      </c>
      <c r="J12" s="45">
        <v>106.3</v>
      </c>
      <c r="K12" s="45">
        <v>106.3</v>
      </c>
      <c r="L12" s="45">
        <v>106.3</v>
      </c>
      <c r="M12" s="45">
        <v>106.4</v>
      </c>
      <c r="N12" s="45">
        <v>107.3</v>
      </c>
      <c r="O12" s="45">
        <v>107.3</v>
      </c>
      <c r="P12" s="79">
        <f t="shared" si="0"/>
        <v>0.1</v>
      </c>
      <c r="Q12" s="79">
        <f t="shared" si="1"/>
        <v>0.8</v>
      </c>
      <c r="R12" s="79">
        <f t="shared" si="2"/>
        <v>0</v>
      </c>
      <c r="S12" s="221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48"/>
      <c r="AM12" s="48"/>
      <c r="AN12" s="48"/>
      <c r="AO12" s="48"/>
      <c r="AP12" s="48"/>
      <c r="AQ12" s="48"/>
      <c r="AR12" s="48"/>
      <c r="AS12" s="48"/>
    </row>
    <row r="13" spans="1:45" s="47" customFormat="1" ht="21.75" customHeight="1">
      <c r="A13" s="98">
        <v>22</v>
      </c>
      <c r="B13" s="97" t="s">
        <v>15</v>
      </c>
      <c r="C13" s="95">
        <v>31</v>
      </c>
      <c r="D13" s="45">
        <v>109.2</v>
      </c>
      <c r="E13" s="45">
        <v>109.2</v>
      </c>
      <c r="F13" s="45">
        <v>109.7</v>
      </c>
      <c r="G13" s="45">
        <v>109.7</v>
      </c>
      <c r="H13" s="45">
        <v>109.7</v>
      </c>
      <c r="I13" s="45">
        <v>109.7</v>
      </c>
      <c r="J13" s="45">
        <v>110.9</v>
      </c>
      <c r="K13" s="45">
        <v>111.8</v>
      </c>
      <c r="L13" s="45">
        <v>111.8</v>
      </c>
      <c r="M13" s="45">
        <v>111.8</v>
      </c>
      <c r="N13" s="45">
        <v>111.8</v>
      </c>
      <c r="O13" s="45">
        <v>111.8</v>
      </c>
      <c r="P13" s="79">
        <f t="shared" si="0"/>
        <v>0</v>
      </c>
      <c r="Q13" s="79">
        <f t="shared" si="1"/>
        <v>0</v>
      </c>
      <c r="R13" s="79">
        <f t="shared" si="2"/>
        <v>0</v>
      </c>
      <c r="S13" s="221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48"/>
      <c r="AM13" s="48"/>
      <c r="AN13" s="48"/>
      <c r="AO13" s="48"/>
      <c r="AP13" s="48"/>
      <c r="AQ13" s="48"/>
      <c r="AR13" s="48"/>
      <c r="AS13" s="48"/>
    </row>
    <row r="14" spans="1:45" s="47" customFormat="1" ht="24.75" customHeight="1">
      <c r="A14" s="98">
        <v>23</v>
      </c>
      <c r="B14" s="97" t="s">
        <v>16</v>
      </c>
      <c r="C14" s="95">
        <v>52</v>
      </c>
      <c r="D14" s="45">
        <v>102.8</v>
      </c>
      <c r="E14" s="45">
        <v>102.8</v>
      </c>
      <c r="F14" s="45">
        <v>102.8</v>
      </c>
      <c r="G14" s="45">
        <v>102.8</v>
      </c>
      <c r="H14" s="45">
        <v>102.8</v>
      </c>
      <c r="I14" s="45">
        <v>102.8</v>
      </c>
      <c r="J14" s="45">
        <v>102.8</v>
      </c>
      <c r="K14" s="45">
        <v>102.8</v>
      </c>
      <c r="L14" s="45">
        <v>102.8</v>
      </c>
      <c r="M14" s="45">
        <v>102.8</v>
      </c>
      <c r="N14" s="45">
        <v>114.7</v>
      </c>
      <c r="O14" s="45">
        <v>114.7</v>
      </c>
      <c r="P14" s="79">
        <f t="shared" si="0"/>
        <v>0</v>
      </c>
      <c r="Q14" s="79">
        <f t="shared" si="1"/>
        <v>11.6</v>
      </c>
      <c r="R14" s="79">
        <f t="shared" si="2"/>
        <v>0</v>
      </c>
      <c r="S14" s="221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48"/>
      <c r="AM14" s="48"/>
      <c r="AN14" s="48"/>
      <c r="AO14" s="48"/>
      <c r="AP14" s="48"/>
      <c r="AQ14" s="48"/>
      <c r="AR14" s="48"/>
      <c r="AS14" s="48"/>
    </row>
    <row r="15" spans="1:45" s="47" customFormat="1" ht="19.5" customHeight="1">
      <c r="A15" s="98">
        <v>24</v>
      </c>
      <c r="B15" s="97" t="s">
        <v>17</v>
      </c>
      <c r="C15" s="95">
        <v>11</v>
      </c>
      <c r="D15" s="45">
        <v>88.9</v>
      </c>
      <c r="E15" s="45">
        <v>88.5</v>
      </c>
      <c r="F15" s="45">
        <v>88.5</v>
      </c>
      <c r="G15" s="45">
        <v>88.5</v>
      </c>
      <c r="H15" s="45">
        <v>90.3</v>
      </c>
      <c r="I15" s="45">
        <v>90.3</v>
      </c>
      <c r="J15" s="45">
        <v>90.3</v>
      </c>
      <c r="K15" s="45">
        <v>92</v>
      </c>
      <c r="L15" s="45">
        <v>93.5</v>
      </c>
      <c r="M15" s="45">
        <v>94.4</v>
      </c>
      <c r="N15" s="45">
        <v>95.5</v>
      </c>
      <c r="O15" s="45">
        <v>95.5</v>
      </c>
      <c r="P15" s="79">
        <f t="shared" si="0"/>
        <v>1</v>
      </c>
      <c r="Q15" s="79">
        <f t="shared" si="1"/>
        <v>1.2</v>
      </c>
      <c r="R15" s="79">
        <f t="shared" si="2"/>
        <v>0</v>
      </c>
      <c r="S15" s="221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48"/>
      <c r="AM15" s="48"/>
      <c r="AN15" s="48"/>
      <c r="AO15" s="48"/>
      <c r="AP15" s="48"/>
      <c r="AQ15" s="48"/>
      <c r="AR15" s="48"/>
      <c r="AS15" s="48"/>
    </row>
    <row r="16" spans="1:45" s="47" customFormat="1" ht="21" customHeight="1">
      <c r="A16" s="98">
        <v>25</v>
      </c>
      <c r="B16" s="97" t="s">
        <v>18</v>
      </c>
      <c r="C16" s="95">
        <v>76</v>
      </c>
      <c r="D16" s="45">
        <v>106.6</v>
      </c>
      <c r="E16" s="45">
        <v>106.6</v>
      </c>
      <c r="F16" s="45">
        <v>106.6</v>
      </c>
      <c r="G16" s="45">
        <v>106.7</v>
      </c>
      <c r="H16" s="45">
        <v>106.7</v>
      </c>
      <c r="I16" s="45">
        <v>106.7</v>
      </c>
      <c r="J16" s="45">
        <v>106.7</v>
      </c>
      <c r="K16" s="45">
        <v>106.7</v>
      </c>
      <c r="L16" s="45">
        <v>106.7</v>
      </c>
      <c r="M16" s="45">
        <v>106.8</v>
      </c>
      <c r="N16" s="45">
        <v>106.8</v>
      </c>
      <c r="O16" s="45">
        <v>108</v>
      </c>
      <c r="P16" s="79">
        <f t="shared" si="0"/>
        <v>0.1</v>
      </c>
      <c r="Q16" s="79">
        <f t="shared" si="1"/>
        <v>0</v>
      </c>
      <c r="R16" s="79">
        <f t="shared" si="2"/>
        <v>1.1</v>
      </c>
      <c r="S16" s="221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48"/>
      <c r="AM16" s="48"/>
      <c r="AN16" s="48"/>
      <c r="AO16" s="48"/>
      <c r="AP16" s="48"/>
      <c r="AQ16" s="48"/>
      <c r="AR16" s="48"/>
      <c r="AS16" s="48"/>
    </row>
    <row r="17" spans="1:45" s="47" customFormat="1" ht="20.25" customHeight="1">
      <c r="A17" s="98">
        <v>27</v>
      </c>
      <c r="B17" s="97" t="s">
        <v>19</v>
      </c>
      <c r="C17" s="95">
        <v>2</v>
      </c>
      <c r="D17" s="45">
        <v>98.2</v>
      </c>
      <c r="E17" s="45">
        <v>98.2</v>
      </c>
      <c r="F17" s="45">
        <v>98.2</v>
      </c>
      <c r="G17" s="45">
        <v>98.2</v>
      </c>
      <c r="H17" s="45">
        <v>98.2</v>
      </c>
      <c r="I17" s="45">
        <v>98.2</v>
      </c>
      <c r="J17" s="45">
        <v>98.2</v>
      </c>
      <c r="K17" s="45">
        <v>98.2</v>
      </c>
      <c r="L17" s="45">
        <v>98.2</v>
      </c>
      <c r="M17" s="45">
        <v>98.2</v>
      </c>
      <c r="N17" s="45">
        <v>98.2</v>
      </c>
      <c r="O17" s="45">
        <v>98.2</v>
      </c>
      <c r="P17" s="79">
        <f t="shared" si="0"/>
        <v>0</v>
      </c>
      <c r="Q17" s="79">
        <f t="shared" si="1"/>
        <v>0</v>
      </c>
      <c r="R17" s="79">
        <f t="shared" si="2"/>
        <v>0</v>
      </c>
      <c r="S17" s="221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48"/>
      <c r="AM17" s="48"/>
      <c r="AN17" s="48"/>
      <c r="AO17" s="48"/>
      <c r="AP17" s="48"/>
      <c r="AQ17" s="48"/>
      <c r="AR17" s="48"/>
      <c r="AS17" s="48"/>
    </row>
    <row r="18" spans="1:45" s="47" customFormat="1" ht="27" customHeight="1">
      <c r="A18" s="98">
        <v>28</v>
      </c>
      <c r="B18" s="97" t="s">
        <v>20</v>
      </c>
      <c r="C18" s="95">
        <v>9</v>
      </c>
      <c r="D18" s="45">
        <v>88.4</v>
      </c>
      <c r="E18" s="45">
        <v>88.4</v>
      </c>
      <c r="F18" s="45">
        <v>88.4</v>
      </c>
      <c r="G18" s="45">
        <v>88.4</v>
      </c>
      <c r="H18" s="45">
        <v>88.4</v>
      </c>
      <c r="I18" s="45">
        <v>88.4</v>
      </c>
      <c r="J18" s="45">
        <v>88.4</v>
      </c>
      <c r="K18" s="45">
        <v>88.4</v>
      </c>
      <c r="L18" s="45">
        <v>88.4</v>
      </c>
      <c r="M18" s="45">
        <v>88.4</v>
      </c>
      <c r="N18" s="45">
        <v>88.4</v>
      </c>
      <c r="O18" s="45">
        <v>88.4</v>
      </c>
      <c r="P18" s="79">
        <f t="shared" si="0"/>
        <v>0</v>
      </c>
      <c r="Q18" s="79">
        <f t="shared" si="1"/>
        <v>0</v>
      </c>
      <c r="R18" s="79">
        <f t="shared" si="2"/>
        <v>0</v>
      </c>
      <c r="S18" s="221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48"/>
      <c r="AM18" s="48"/>
      <c r="AN18" s="48"/>
      <c r="AO18" s="48"/>
      <c r="AP18" s="48"/>
      <c r="AQ18" s="48"/>
      <c r="AR18" s="48"/>
      <c r="AS18" s="48"/>
    </row>
    <row r="19" spans="1:45" s="47" customFormat="1" ht="24.75" customHeight="1">
      <c r="A19" s="98">
        <v>29</v>
      </c>
      <c r="B19" s="97" t="s">
        <v>21</v>
      </c>
      <c r="C19" s="95">
        <v>5</v>
      </c>
      <c r="D19" s="45">
        <v>102.6</v>
      </c>
      <c r="E19" s="45">
        <v>102.6</v>
      </c>
      <c r="F19" s="45">
        <v>102.6</v>
      </c>
      <c r="G19" s="45">
        <v>102.6</v>
      </c>
      <c r="H19" s="45">
        <v>102.6</v>
      </c>
      <c r="I19" s="45">
        <v>102.6</v>
      </c>
      <c r="J19" s="45">
        <v>118.5</v>
      </c>
      <c r="K19" s="45">
        <v>119.7</v>
      </c>
      <c r="L19" s="45">
        <v>119.7</v>
      </c>
      <c r="M19" s="45">
        <v>119.7</v>
      </c>
      <c r="N19" s="45">
        <v>119.7</v>
      </c>
      <c r="O19" s="45">
        <v>119.7</v>
      </c>
      <c r="P19" s="79">
        <f t="shared" si="0"/>
        <v>0</v>
      </c>
      <c r="Q19" s="79">
        <f t="shared" si="1"/>
        <v>0</v>
      </c>
      <c r="R19" s="79">
        <f t="shared" si="2"/>
        <v>0</v>
      </c>
      <c r="S19" s="221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48"/>
      <c r="AM19" s="48"/>
      <c r="AN19" s="48"/>
      <c r="AO19" s="48"/>
      <c r="AP19" s="48"/>
      <c r="AQ19" s="48"/>
      <c r="AR19" s="48"/>
      <c r="AS19" s="48"/>
    </row>
    <row r="20" spans="1:45" s="47" customFormat="1" ht="21" customHeight="1">
      <c r="A20" s="98">
        <v>30</v>
      </c>
      <c r="B20" s="97" t="s">
        <v>22</v>
      </c>
      <c r="C20" s="95">
        <v>16</v>
      </c>
      <c r="D20" s="45">
        <v>104.4</v>
      </c>
      <c r="E20" s="45">
        <v>101.6</v>
      </c>
      <c r="F20" s="45">
        <v>101.3</v>
      </c>
      <c r="G20" s="45">
        <v>102</v>
      </c>
      <c r="H20" s="45">
        <v>103.2</v>
      </c>
      <c r="I20" s="45">
        <v>104.2</v>
      </c>
      <c r="J20" s="45">
        <v>104.3</v>
      </c>
      <c r="K20" s="45">
        <v>101.6</v>
      </c>
      <c r="L20" s="45">
        <v>102.1</v>
      </c>
      <c r="M20" s="45">
        <v>102.6</v>
      </c>
      <c r="N20" s="45">
        <v>105.5</v>
      </c>
      <c r="O20" s="45">
        <v>104.8</v>
      </c>
      <c r="P20" s="79">
        <f t="shared" si="0"/>
        <v>0.5</v>
      </c>
      <c r="Q20" s="79">
        <f t="shared" si="1"/>
        <v>2.8</v>
      </c>
      <c r="R20" s="79">
        <f t="shared" si="2"/>
        <v>-0.7</v>
      </c>
      <c r="S20" s="221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48"/>
      <c r="AM20" s="48"/>
      <c r="AN20" s="48"/>
      <c r="AO20" s="48"/>
      <c r="AP20" s="48"/>
      <c r="AQ20" s="48"/>
      <c r="AR20" s="48"/>
      <c r="AS20" s="48"/>
    </row>
    <row r="21" spans="1:45" s="47" customFormat="1" ht="18" customHeight="1">
      <c r="A21" s="98">
        <v>31</v>
      </c>
      <c r="B21" s="97" t="s">
        <v>23</v>
      </c>
      <c r="C21" s="95">
        <v>65</v>
      </c>
      <c r="D21" s="45">
        <v>108.8</v>
      </c>
      <c r="E21" s="45">
        <v>108.8</v>
      </c>
      <c r="F21" s="45">
        <v>108.8</v>
      </c>
      <c r="G21" s="45">
        <v>108.8</v>
      </c>
      <c r="H21" s="45">
        <v>108.8</v>
      </c>
      <c r="I21" s="45">
        <v>108.8</v>
      </c>
      <c r="J21" s="45">
        <v>109.3</v>
      </c>
      <c r="K21" s="45">
        <v>109.3</v>
      </c>
      <c r="L21" s="45">
        <v>109.3</v>
      </c>
      <c r="M21" s="45">
        <v>110.2</v>
      </c>
      <c r="N21" s="45">
        <v>110.2</v>
      </c>
      <c r="O21" s="45">
        <v>110.2</v>
      </c>
      <c r="P21" s="79">
        <f t="shared" si="0"/>
        <v>0.8</v>
      </c>
      <c r="Q21" s="79">
        <f t="shared" si="1"/>
        <v>0</v>
      </c>
      <c r="R21" s="79">
        <f t="shared" si="2"/>
        <v>0</v>
      </c>
      <c r="S21" s="221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48"/>
      <c r="AM21" s="48"/>
      <c r="AN21" s="48"/>
      <c r="AO21" s="48"/>
      <c r="AP21" s="48"/>
      <c r="AQ21" s="48"/>
      <c r="AR21" s="48"/>
      <c r="AS21" s="48"/>
    </row>
    <row r="22" spans="1:45" s="47" customFormat="1" ht="18.75" customHeight="1">
      <c r="A22" s="99">
        <v>32</v>
      </c>
      <c r="B22" s="100" t="s">
        <v>24</v>
      </c>
      <c r="C22" s="101">
        <v>25</v>
      </c>
      <c r="D22" s="102">
        <v>95.5</v>
      </c>
      <c r="E22" s="102">
        <v>95.5</v>
      </c>
      <c r="F22" s="102">
        <v>95.5</v>
      </c>
      <c r="G22" s="102">
        <v>95.5</v>
      </c>
      <c r="H22" s="102">
        <v>95.5</v>
      </c>
      <c r="I22" s="102">
        <v>95.7</v>
      </c>
      <c r="J22" s="102">
        <v>95.7</v>
      </c>
      <c r="K22" s="102">
        <v>96.4</v>
      </c>
      <c r="L22" s="102">
        <v>96.4</v>
      </c>
      <c r="M22" s="102">
        <v>96.4</v>
      </c>
      <c r="N22" s="102">
        <v>96.7</v>
      </c>
      <c r="O22" s="102">
        <v>96.7</v>
      </c>
      <c r="P22" s="103">
        <f t="shared" si="0"/>
        <v>0</v>
      </c>
      <c r="Q22" s="103">
        <f t="shared" si="1"/>
        <v>0.3</v>
      </c>
      <c r="R22" s="103">
        <f t="shared" si="2"/>
        <v>0</v>
      </c>
      <c r="S22" s="221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48"/>
      <c r="AM22" s="48"/>
      <c r="AN22" s="48"/>
      <c r="AO22" s="48"/>
      <c r="AP22" s="48"/>
      <c r="AQ22" s="48"/>
      <c r="AR22" s="48"/>
      <c r="AS22" s="48"/>
    </row>
    <row r="23" spans="1:18" ht="15">
      <c r="A23" s="5"/>
      <c r="B23" s="5"/>
      <c r="C23" s="6"/>
      <c r="P23" s="7"/>
      <c r="Q23" s="7"/>
      <c r="R23" s="7"/>
    </row>
  </sheetData>
  <sheetProtection/>
  <mergeCells count="18">
    <mergeCell ref="S1:S22"/>
    <mergeCell ref="F3:F4"/>
    <mergeCell ref="D3:D4"/>
    <mergeCell ref="E3:E4"/>
    <mergeCell ref="A1:Q1"/>
    <mergeCell ref="J3:J4"/>
    <mergeCell ref="L3:L4"/>
    <mergeCell ref="P3:R3"/>
    <mergeCell ref="I3:I4"/>
    <mergeCell ref="K3:K4"/>
    <mergeCell ref="G3:G4"/>
    <mergeCell ref="H3:H4"/>
    <mergeCell ref="M3:M4"/>
    <mergeCell ref="N3:N4"/>
    <mergeCell ref="O3:O4"/>
    <mergeCell ref="A3:A4"/>
    <mergeCell ref="B3:B4"/>
    <mergeCell ref="C3:C4"/>
  </mergeCells>
  <printOptions/>
  <pageMargins left="0.54" right="0.7" top="0.65" bottom="0.75" header="0.3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9"/>
  <sheetViews>
    <sheetView zoomScale="89" zoomScaleNormal="89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7" sqref="Q17"/>
    </sheetView>
  </sheetViews>
  <sheetFormatPr defaultColWidth="9.140625" defaultRowHeight="15"/>
  <cols>
    <col min="1" max="1" width="19.421875" style="8" customWidth="1"/>
    <col min="2" max="11" width="10.7109375" style="8" customWidth="1"/>
    <col min="12" max="12" width="5.8515625" style="2" customWidth="1"/>
    <col min="14" max="14" width="9.140625" style="0" customWidth="1"/>
    <col min="234" max="234" width="24.140625" style="0" customWidth="1"/>
    <col min="235" max="243" width="11.8515625" style="0" customWidth="1"/>
    <col min="244" max="244" width="3.28125" style="0" customWidth="1"/>
  </cols>
  <sheetData>
    <row r="1" spans="1:12" ht="23.25" customHeight="1">
      <c r="A1" s="273" t="s">
        <v>115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21">
        <v>14</v>
      </c>
    </row>
    <row r="2" spans="1:12" ht="15.75">
      <c r="A2" s="25"/>
      <c r="H2" s="4"/>
      <c r="I2" s="4"/>
      <c r="K2" s="4" t="s">
        <v>89</v>
      </c>
      <c r="L2" s="221"/>
    </row>
    <row r="3" spans="1:12" ht="25.5" customHeight="1">
      <c r="A3" s="185" t="s">
        <v>65</v>
      </c>
      <c r="B3" s="186">
        <v>2008</v>
      </c>
      <c r="C3" s="186">
        <v>2009</v>
      </c>
      <c r="D3" s="186">
        <v>2010</v>
      </c>
      <c r="E3" s="186">
        <v>2011</v>
      </c>
      <c r="F3" s="186">
        <v>2012</v>
      </c>
      <c r="G3" s="186">
        <v>2013</v>
      </c>
      <c r="H3" s="187" t="s">
        <v>66</v>
      </c>
      <c r="I3" s="187" t="s">
        <v>67</v>
      </c>
      <c r="J3" s="187" t="s">
        <v>88</v>
      </c>
      <c r="K3" s="187">
        <v>2017</v>
      </c>
      <c r="L3" s="221"/>
    </row>
    <row r="4" spans="1:27" ht="24" customHeight="1">
      <c r="A4" s="182" t="s">
        <v>68</v>
      </c>
      <c r="B4" s="84">
        <v>82.6</v>
      </c>
      <c r="C4" s="84">
        <v>85.7</v>
      </c>
      <c r="D4" s="84">
        <v>83.2</v>
      </c>
      <c r="E4" s="84">
        <v>89.1</v>
      </c>
      <c r="F4" s="84">
        <v>94.6</v>
      </c>
      <c r="G4" s="84">
        <v>98.6</v>
      </c>
      <c r="H4" s="84">
        <v>100.1</v>
      </c>
      <c r="I4" s="84">
        <v>101.6</v>
      </c>
      <c r="J4" s="84">
        <v>101.6</v>
      </c>
      <c r="K4" s="179">
        <v>104.3</v>
      </c>
      <c r="L4" s="221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</row>
    <row r="5" spans="1:19" ht="24" customHeight="1">
      <c r="A5" s="182" t="s">
        <v>69</v>
      </c>
      <c r="B5" s="84">
        <v>83.3</v>
      </c>
      <c r="C5" s="84">
        <v>83.3</v>
      </c>
      <c r="D5" s="84">
        <v>83.3</v>
      </c>
      <c r="E5" s="84">
        <v>91.9</v>
      </c>
      <c r="F5" s="84">
        <v>94.3</v>
      </c>
      <c r="G5" s="84">
        <v>99.9</v>
      </c>
      <c r="H5" s="84">
        <v>100.1</v>
      </c>
      <c r="I5" s="84">
        <v>101.5</v>
      </c>
      <c r="J5" s="84">
        <v>101.5</v>
      </c>
      <c r="K5" s="179">
        <v>104.1</v>
      </c>
      <c r="L5" s="221"/>
      <c r="M5" s="86"/>
      <c r="N5" s="86"/>
      <c r="O5" s="86"/>
      <c r="P5" s="86"/>
      <c r="Q5" s="86"/>
      <c r="R5" s="86"/>
      <c r="S5" s="86"/>
    </row>
    <row r="6" spans="1:19" ht="24" customHeight="1">
      <c r="A6" s="182" t="s">
        <v>70</v>
      </c>
      <c r="B6" s="84">
        <v>84</v>
      </c>
      <c r="C6" s="84">
        <v>83.4</v>
      </c>
      <c r="D6" s="84">
        <v>83.4</v>
      </c>
      <c r="E6" s="84">
        <v>91.5</v>
      </c>
      <c r="F6" s="84">
        <v>93.9</v>
      </c>
      <c r="G6" s="84">
        <v>100</v>
      </c>
      <c r="H6" s="84">
        <v>100.3</v>
      </c>
      <c r="I6" s="84">
        <v>102</v>
      </c>
      <c r="J6" s="84">
        <v>102</v>
      </c>
      <c r="K6" s="179">
        <v>104.4</v>
      </c>
      <c r="L6" s="221"/>
      <c r="M6" s="86"/>
      <c r="N6" s="86"/>
      <c r="O6" s="86"/>
      <c r="P6" s="86"/>
      <c r="Q6" s="86"/>
      <c r="R6" s="86"/>
      <c r="S6" s="86"/>
    </row>
    <row r="7" spans="1:19" ht="25.5" customHeight="1">
      <c r="A7" s="183" t="s">
        <v>71</v>
      </c>
      <c r="B7" s="85">
        <v>83.3</v>
      </c>
      <c r="C7" s="85">
        <v>84.1</v>
      </c>
      <c r="D7" s="85">
        <v>83.3</v>
      </c>
      <c r="E7" s="85">
        <v>90.8</v>
      </c>
      <c r="F7" s="85">
        <v>94.3</v>
      </c>
      <c r="G7" s="85">
        <v>99.5</v>
      </c>
      <c r="H7" s="85">
        <v>100.2</v>
      </c>
      <c r="I7" s="85">
        <v>101.7</v>
      </c>
      <c r="J7" s="85">
        <v>101.7</v>
      </c>
      <c r="K7" s="85">
        <v>104.288866662331</v>
      </c>
      <c r="L7" s="221"/>
      <c r="M7" s="86"/>
      <c r="N7" s="86"/>
      <c r="O7" s="86"/>
      <c r="P7" s="86"/>
      <c r="Q7" s="86"/>
      <c r="R7" s="86"/>
      <c r="S7" s="86"/>
    </row>
    <row r="8" spans="1:19" ht="24" customHeight="1">
      <c r="A8" s="182" t="s">
        <v>72</v>
      </c>
      <c r="B8" s="84">
        <v>84.7</v>
      </c>
      <c r="C8" s="84">
        <v>82.7</v>
      </c>
      <c r="D8" s="84">
        <v>84.1</v>
      </c>
      <c r="E8" s="84">
        <v>91.5</v>
      </c>
      <c r="F8" s="84">
        <v>94.4</v>
      </c>
      <c r="G8" s="84">
        <v>100</v>
      </c>
      <c r="H8" s="84">
        <v>100.4</v>
      </c>
      <c r="I8" s="84">
        <v>101.9</v>
      </c>
      <c r="J8" s="84">
        <v>101.9</v>
      </c>
      <c r="K8" s="179">
        <v>104.3</v>
      </c>
      <c r="L8" s="221"/>
      <c r="M8" s="86"/>
      <c r="N8" s="86"/>
      <c r="O8" s="86"/>
      <c r="P8" s="86"/>
      <c r="Q8" s="86"/>
      <c r="R8" s="86"/>
      <c r="S8" s="86"/>
    </row>
    <row r="9" spans="1:19" ht="24" customHeight="1">
      <c r="A9" s="182" t="s">
        <v>73</v>
      </c>
      <c r="B9" s="84">
        <v>84.9</v>
      </c>
      <c r="C9" s="84">
        <v>82</v>
      </c>
      <c r="D9" s="84">
        <v>84.8</v>
      </c>
      <c r="E9" s="84">
        <v>91.7</v>
      </c>
      <c r="F9" s="84">
        <v>94.5</v>
      </c>
      <c r="G9" s="84">
        <v>99.9</v>
      </c>
      <c r="H9" s="84">
        <v>100.4</v>
      </c>
      <c r="I9" s="84">
        <v>101.9</v>
      </c>
      <c r="J9" s="84">
        <v>102.1</v>
      </c>
      <c r="K9" s="179">
        <v>104.3</v>
      </c>
      <c r="L9" s="221"/>
      <c r="M9" s="86"/>
      <c r="N9" s="86"/>
      <c r="O9" s="86"/>
      <c r="P9" s="86"/>
      <c r="Q9" s="86"/>
      <c r="R9" s="86"/>
      <c r="S9" s="86"/>
    </row>
    <row r="10" spans="1:19" ht="24" customHeight="1">
      <c r="A10" s="182" t="s">
        <v>74</v>
      </c>
      <c r="B10" s="84">
        <v>84.6</v>
      </c>
      <c r="C10" s="84">
        <v>81.8</v>
      </c>
      <c r="D10" s="84">
        <v>85.3</v>
      </c>
      <c r="E10" s="84">
        <v>92.3</v>
      </c>
      <c r="F10" s="84">
        <v>94.9</v>
      </c>
      <c r="G10" s="84">
        <v>99.8</v>
      </c>
      <c r="H10" s="84">
        <v>100.6</v>
      </c>
      <c r="I10" s="84">
        <v>102.1</v>
      </c>
      <c r="J10" s="84">
        <v>102.2</v>
      </c>
      <c r="K10" s="179">
        <v>105.1</v>
      </c>
      <c r="L10" s="221"/>
      <c r="M10" s="86"/>
      <c r="N10" s="86"/>
      <c r="O10" s="86"/>
      <c r="P10" s="86"/>
      <c r="Q10" s="86"/>
      <c r="R10" s="86"/>
      <c r="S10" s="86"/>
    </row>
    <row r="11" spans="1:19" ht="25.5" customHeight="1">
      <c r="A11" s="183" t="s">
        <v>75</v>
      </c>
      <c r="B11" s="85">
        <v>84.7</v>
      </c>
      <c r="C11" s="85">
        <v>82.2</v>
      </c>
      <c r="D11" s="85">
        <v>84.7</v>
      </c>
      <c r="E11" s="85">
        <v>91.8</v>
      </c>
      <c r="F11" s="85">
        <v>94.6</v>
      </c>
      <c r="G11" s="85">
        <v>99.9</v>
      </c>
      <c r="H11" s="85">
        <v>100.5</v>
      </c>
      <c r="I11" s="85">
        <v>102</v>
      </c>
      <c r="J11" s="85">
        <v>102</v>
      </c>
      <c r="K11" s="180">
        <f>AVERAGE(K8:K10)</f>
        <v>104.56666666666666</v>
      </c>
      <c r="L11" s="221"/>
      <c r="M11" s="86"/>
      <c r="N11" s="86"/>
      <c r="O11" s="86"/>
      <c r="P11" s="86"/>
      <c r="Q11" s="86"/>
      <c r="R11" s="86"/>
      <c r="S11" s="86"/>
    </row>
    <row r="12" spans="1:21" ht="24" customHeight="1">
      <c r="A12" s="182" t="s">
        <v>76</v>
      </c>
      <c r="B12" s="84">
        <v>85.1</v>
      </c>
      <c r="C12" s="84">
        <v>82.3</v>
      </c>
      <c r="D12" s="84">
        <v>85.3</v>
      </c>
      <c r="E12" s="84">
        <v>92.6</v>
      </c>
      <c r="F12" s="84">
        <v>95.4</v>
      </c>
      <c r="G12" s="84">
        <v>100.1</v>
      </c>
      <c r="H12" s="84">
        <v>100.6</v>
      </c>
      <c r="I12" s="84">
        <v>102.3</v>
      </c>
      <c r="J12" s="84">
        <v>102.8</v>
      </c>
      <c r="K12" s="84">
        <v>105.1</v>
      </c>
      <c r="L12" s="221"/>
      <c r="M12" s="86"/>
      <c r="N12" s="86"/>
      <c r="O12" s="86"/>
      <c r="P12" s="86"/>
      <c r="Q12" s="86"/>
      <c r="R12" s="86"/>
      <c r="S12" s="86"/>
      <c r="T12" s="86"/>
      <c r="U12" s="86"/>
    </row>
    <row r="13" spans="1:18" ht="24" customHeight="1">
      <c r="A13" s="182" t="s">
        <v>77</v>
      </c>
      <c r="B13" s="84">
        <v>86.7</v>
      </c>
      <c r="C13" s="84">
        <v>82.3</v>
      </c>
      <c r="D13" s="84">
        <v>85.4</v>
      </c>
      <c r="E13" s="84">
        <v>92.9</v>
      </c>
      <c r="F13" s="84">
        <v>95.5</v>
      </c>
      <c r="G13" s="84">
        <v>100.1</v>
      </c>
      <c r="H13" s="84">
        <v>100.3</v>
      </c>
      <c r="I13" s="84">
        <v>103.1</v>
      </c>
      <c r="J13" s="84">
        <v>102.8</v>
      </c>
      <c r="K13" s="84">
        <v>105.2</v>
      </c>
      <c r="L13" s="221"/>
      <c r="M13" s="86"/>
      <c r="N13" s="86"/>
      <c r="O13" s="86"/>
      <c r="P13" s="86"/>
      <c r="Q13" s="86"/>
      <c r="R13" s="86"/>
    </row>
    <row r="14" spans="1:18" ht="24" customHeight="1">
      <c r="A14" s="182" t="s">
        <v>78</v>
      </c>
      <c r="B14" s="84">
        <v>87.9</v>
      </c>
      <c r="C14" s="84">
        <v>82.2</v>
      </c>
      <c r="D14" s="84">
        <v>85.2</v>
      </c>
      <c r="E14" s="84">
        <v>93</v>
      </c>
      <c r="F14" s="84">
        <v>95.6</v>
      </c>
      <c r="G14" s="84">
        <v>100</v>
      </c>
      <c r="H14" s="84">
        <v>100.3</v>
      </c>
      <c r="I14" s="84">
        <v>103.3</v>
      </c>
      <c r="J14" s="84">
        <v>103</v>
      </c>
      <c r="K14" s="84">
        <v>105.3</v>
      </c>
      <c r="L14" s="221"/>
      <c r="M14" s="86"/>
      <c r="N14" s="86"/>
      <c r="O14" s="86"/>
      <c r="P14" s="86"/>
      <c r="Q14" s="86"/>
      <c r="R14" s="86"/>
    </row>
    <row r="15" spans="1:12" ht="25.5" customHeight="1">
      <c r="A15" s="183" t="s">
        <v>79</v>
      </c>
      <c r="B15" s="85">
        <v>86.6</v>
      </c>
      <c r="C15" s="85">
        <v>82.3</v>
      </c>
      <c r="D15" s="85">
        <v>85.3</v>
      </c>
      <c r="E15" s="85">
        <v>92.8</v>
      </c>
      <c r="F15" s="85">
        <v>95.5</v>
      </c>
      <c r="G15" s="85">
        <v>100.1</v>
      </c>
      <c r="H15" s="85">
        <v>100.4</v>
      </c>
      <c r="I15" s="85">
        <v>102.9</v>
      </c>
      <c r="J15" s="85">
        <v>102.9</v>
      </c>
      <c r="K15" s="85">
        <v>105.2</v>
      </c>
      <c r="L15" s="221"/>
    </row>
    <row r="16" spans="1:13" ht="24" customHeight="1">
      <c r="A16" s="182" t="s">
        <v>80</v>
      </c>
      <c r="B16" s="84">
        <v>88.8</v>
      </c>
      <c r="C16" s="84">
        <v>82.6</v>
      </c>
      <c r="D16" s="84">
        <v>85.4</v>
      </c>
      <c r="E16" s="84">
        <v>94.1</v>
      </c>
      <c r="F16" s="84">
        <v>96.9</v>
      </c>
      <c r="G16" s="84">
        <v>100.1</v>
      </c>
      <c r="H16" s="84">
        <v>100.4</v>
      </c>
      <c r="I16" s="84">
        <v>103.4</v>
      </c>
      <c r="J16" s="84">
        <v>103.7</v>
      </c>
      <c r="K16" s="84">
        <v>105.4</v>
      </c>
      <c r="L16" s="221"/>
      <c r="M16" s="210"/>
    </row>
    <row r="17" spans="1:13" ht="44.25" customHeight="1">
      <c r="A17" s="182" t="s">
        <v>81</v>
      </c>
      <c r="B17" s="84">
        <v>88.8</v>
      </c>
      <c r="C17" s="84">
        <v>82.7</v>
      </c>
      <c r="D17" s="84">
        <v>86.6</v>
      </c>
      <c r="E17" s="84">
        <v>94.6</v>
      </c>
      <c r="F17" s="84">
        <v>97.8</v>
      </c>
      <c r="G17" s="84">
        <v>100.9</v>
      </c>
      <c r="H17" s="84">
        <v>100.3</v>
      </c>
      <c r="I17" s="84">
        <v>103.5</v>
      </c>
      <c r="J17" s="84">
        <v>104.3</v>
      </c>
      <c r="K17" s="84">
        <v>106.2</v>
      </c>
      <c r="L17" s="221"/>
      <c r="M17" s="210"/>
    </row>
    <row r="18" spans="1:14" ht="24" customHeight="1">
      <c r="A18" s="182" t="s">
        <v>82</v>
      </c>
      <c r="B18" s="84">
        <v>88.6</v>
      </c>
      <c r="C18" s="84">
        <v>82.7</v>
      </c>
      <c r="D18" s="84">
        <v>87.1</v>
      </c>
      <c r="E18" s="84">
        <v>94.9</v>
      </c>
      <c r="F18" s="84">
        <v>97.8</v>
      </c>
      <c r="G18" s="84">
        <v>100.5</v>
      </c>
      <c r="H18" s="84">
        <v>100</v>
      </c>
      <c r="I18" s="84">
        <v>103.5</v>
      </c>
      <c r="J18" s="84">
        <v>104.3</v>
      </c>
      <c r="K18" s="84">
        <v>106.1</v>
      </c>
      <c r="L18" s="221"/>
      <c r="M18" s="210"/>
      <c r="N18" s="86"/>
    </row>
    <row r="19" spans="1:14" ht="25.5" customHeight="1">
      <c r="A19" s="183" t="s">
        <v>83</v>
      </c>
      <c r="B19" s="85">
        <v>88.7</v>
      </c>
      <c r="C19" s="85">
        <v>82.7</v>
      </c>
      <c r="D19" s="85">
        <v>86.4</v>
      </c>
      <c r="E19" s="85">
        <v>94.6</v>
      </c>
      <c r="F19" s="85">
        <v>97.5</v>
      </c>
      <c r="G19" s="85">
        <v>100.5</v>
      </c>
      <c r="H19" s="85">
        <v>100.2</v>
      </c>
      <c r="I19" s="85">
        <v>103.5</v>
      </c>
      <c r="J19" s="85">
        <v>104.1</v>
      </c>
      <c r="K19" s="85">
        <v>105.9</v>
      </c>
      <c r="L19" s="221"/>
      <c r="N19" s="86"/>
    </row>
    <row r="20" spans="1:14" ht="25.5" customHeight="1">
      <c r="A20" s="183" t="s">
        <v>84</v>
      </c>
      <c r="B20" s="85">
        <v>85.8</v>
      </c>
      <c r="C20" s="85">
        <v>82.8</v>
      </c>
      <c r="D20" s="85">
        <v>84.9</v>
      </c>
      <c r="E20" s="85">
        <v>92.5</v>
      </c>
      <c r="F20" s="85">
        <v>95.5</v>
      </c>
      <c r="G20" s="85">
        <v>100</v>
      </c>
      <c r="H20" s="85">
        <v>100.3</v>
      </c>
      <c r="I20" s="85">
        <v>102.5</v>
      </c>
      <c r="J20" s="85">
        <v>102.7</v>
      </c>
      <c r="K20" s="85">
        <v>105</v>
      </c>
      <c r="L20" s="221"/>
      <c r="M20" s="86"/>
      <c r="N20" s="86"/>
    </row>
    <row r="21" spans="1:14" ht="30.75" customHeight="1">
      <c r="A21" s="184" t="s">
        <v>85</v>
      </c>
      <c r="B21" s="181">
        <v>15</v>
      </c>
      <c r="C21" s="181">
        <v>-3.5</v>
      </c>
      <c r="D21" s="181">
        <v>2.5</v>
      </c>
      <c r="E21" s="181">
        <v>9</v>
      </c>
      <c r="F21" s="181">
        <v>3.2</v>
      </c>
      <c r="G21" s="181">
        <v>4.7</v>
      </c>
      <c r="H21" s="181">
        <v>0.3</v>
      </c>
      <c r="I21" s="181">
        <v>2.2</v>
      </c>
      <c r="J21" s="181">
        <v>0.2</v>
      </c>
      <c r="K21" s="181">
        <v>2.2</v>
      </c>
      <c r="L21" s="221"/>
      <c r="N21" s="86"/>
    </row>
    <row r="22" spans="1:14" ht="15">
      <c r="A22" s="5"/>
      <c r="L22" s="90"/>
      <c r="N22" s="86"/>
    </row>
    <row r="23" spans="12:14" ht="15">
      <c r="L23" s="90"/>
      <c r="N23" s="86"/>
    </row>
    <row r="24" spans="2:14" ht="1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90"/>
      <c r="N24" s="86"/>
    </row>
    <row r="25" ht="15">
      <c r="L25" s="90"/>
    </row>
    <row r="26" ht="15">
      <c r="L26" s="90"/>
    </row>
    <row r="27" spans="2:11" ht="15">
      <c r="B27" s="213"/>
      <c r="C27" s="213"/>
      <c r="D27" s="213"/>
      <c r="E27" s="213"/>
      <c r="F27" s="213"/>
      <c r="G27" s="213"/>
      <c r="H27" s="213"/>
      <c r="I27" s="213"/>
      <c r="J27" s="213"/>
      <c r="K27" s="213"/>
    </row>
    <row r="28" spans="2:11" ht="15">
      <c r="B28" s="213"/>
      <c r="C28" s="213"/>
      <c r="D28" s="213"/>
      <c r="E28" s="213"/>
      <c r="F28" s="213"/>
      <c r="G28" s="213"/>
      <c r="H28" s="213"/>
      <c r="I28" s="213"/>
      <c r="J28" s="213"/>
      <c r="K28" s="213"/>
    </row>
    <row r="29" spans="2:11" ht="15">
      <c r="B29" s="213"/>
      <c r="C29" s="213"/>
      <c r="D29" s="213"/>
      <c r="E29" s="213"/>
      <c r="F29" s="213"/>
      <c r="G29" s="213"/>
      <c r="H29" s="213"/>
      <c r="I29" s="213"/>
      <c r="J29" s="213"/>
      <c r="K29" s="213"/>
    </row>
  </sheetData>
  <sheetProtection/>
  <mergeCells count="2">
    <mergeCell ref="L1:L21"/>
    <mergeCell ref="A1:K1"/>
  </mergeCells>
  <printOptions/>
  <pageMargins left="0.51" right="0.7" top="0.27" bottom="0.3" header="0.42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zoomScale="89" zoomScaleNormal="89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15" sqref="P15"/>
    </sheetView>
  </sheetViews>
  <sheetFormatPr defaultColWidth="24.140625" defaultRowHeight="15"/>
  <cols>
    <col min="1" max="1" width="20.140625" style="29" customWidth="1"/>
    <col min="2" max="11" width="10.7109375" style="29" customWidth="1"/>
    <col min="12" max="12" width="5.8515625" style="2" customWidth="1"/>
    <col min="13" max="244" width="9.140625" style="0" customWidth="1"/>
    <col min="245" max="246" width="24.140625" style="0" customWidth="1"/>
    <col min="247" max="247" width="25.421875" style="0" customWidth="1"/>
    <col min="248" max="255" width="11.8515625" style="0" customWidth="1"/>
    <col min="256" max="16384" width="13.28125" style="0" customWidth="1"/>
  </cols>
  <sheetData>
    <row r="1" spans="1:12" ht="34.5" customHeight="1">
      <c r="A1" s="275" t="s">
        <v>114</v>
      </c>
      <c r="B1" s="275"/>
      <c r="C1" s="275"/>
      <c r="D1" s="275"/>
      <c r="E1" s="275"/>
      <c r="F1" s="275"/>
      <c r="G1" s="275"/>
      <c r="H1" s="275"/>
      <c r="I1" s="275"/>
      <c r="J1" s="275"/>
      <c r="K1" s="276"/>
      <c r="L1" s="221">
        <v>15</v>
      </c>
    </row>
    <row r="2" spans="1:12" ht="17.25" customHeight="1">
      <c r="A2" s="35"/>
      <c r="D2" s="34"/>
      <c r="E2" s="34"/>
      <c r="F2" s="34"/>
      <c r="G2" s="34"/>
      <c r="H2" s="4"/>
      <c r="I2" s="4"/>
      <c r="K2" s="4" t="s">
        <v>89</v>
      </c>
      <c r="L2" s="221"/>
    </row>
    <row r="3" spans="1:12" ht="25.5" customHeight="1">
      <c r="A3" s="188" t="s">
        <v>65</v>
      </c>
      <c r="B3" s="187">
        <v>2008</v>
      </c>
      <c r="C3" s="187">
        <v>2009</v>
      </c>
      <c r="D3" s="187">
        <v>2010</v>
      </c>
      <c r="E3" s="187">
        <v>2011</v>
      </c>
      <c r="F3" s="187">
        <v>2012</v>
      </c>
      <c r="G3" s="187">
        <v>2013</v>
      </c>
      <c r="H3" s="187" t="s">
        <v>66</v>
      </c>
      <c r="I3" s="187" t="s">
        <v>67</v>
      </c>
      <c r="J3" s="187" t="s">
        <v>88</v>
      </c>
      <c r="K3" s="187">
        <v>2017</v>
      </c>
      <c r="L3" s="221"/>
    </row>
    <row r="4" spans="1:12" ht="23.25" customHeight="1">
      <c r="A4" s="189" t="s">
        <v>68</v>
      </c>
      <c r="B4" s="84">
        <v>83.1</v>
      </c>
      <c r="C4" s="84">
        <v>86.2</v>
      </c>
      <c r="D4" s="84">
        <v>81.5</v>
      </c>
      <c r="E4" s="84">
        <v>85.5</v>
      </c>
      <c r="F4" s="84">
        <v>93.5</v>
      </c>
      <c r="G4" s="84">
        <v>97.4</v>
      </c>
      <c r="H4" s="84">
        <v>100.5</v>
      </c>
      <c r="I4" s="84">
        <v>100.5</v>
      </c>
      <c r="J4" s="84">
        <v>100.6</v>
      </c>
      <c r="K4" s="84">
        <v>103.8</v>
      </c>
      <c r="L4" s="221"/>
    </row>
    <row r="5" spans="1:12" ht="23.25" customHeight="1">
      <c r="A5" s="189" t="s">
        <v>69</v>
      </c>
      <c r="B5" s="84">
        <v>84</v>
      </c>
      <c r="C5" s="84">
        <v>82.6</v>
      </c>
      <c r="D5" s="84">
        <v>81.7</v>
      </c>
      <c r="E5" s="84">
        <v>90</v>
      </c>
      <c r="F5" s="84">
        <v>92.4</v>
      </c>
      <c r="G5" s="84">
        <v>99.7</v>
      </c>
      <c r="H5" s="84">
        <v>100</v>
      </c>
      <c r="I5" s="84">
        <v>100.3</v>
      </c>
      <c r="J5" s="84">
        <v>100.4</v>
      </c>
      <c r="K5" s="84">
        <v>103.6</v>
      </c>
      <c r="L5" s="221"/>
    </row>
    <row r="6" spans="1:12" ht="23.25" customHeight="1">
      <c r="A6" s="189" t="s">
        <v>70</v>
      </c>
      <c r="B6" s="84">
        <v>85.1</v>
      </c>
      <c r="C6" s="84">
        <v>82.7</v>
      </c>
      <c r="D6" s="84">
        <v>81.9</v>
      </c>
      <c r="E6" s="84">
        <v>89.2</v>
      </c>
      <c r="F6" s="84">
        <v>92.4</v>
      </c>
      <c r="G6" s="84">
        <v>99.9</v>
      </c>
      <c r="H6" s="84">
        <v>100</v>
      </c>
      <c r="I6" s="84">
        <v>101</v>
      </c>
      <c r="J6" s="84">
        <v>101.1</v>
      </c>
      <c r="K6" s="84">
        <v>103.6</v>
      </c>
      <c r="L6" s="221"/>
    </row>
    <row r="7" spans="1:12" ht="25.5" customHeight="1">
      <c r="A7" s="183" t="s">
        <v>71</v>
      </c>
      <c r="B7" s="85">
        <v>84.1</v>
      </c>
      <c r="C7" s="85">
        <v>83.9</v>
      </c>
      <c r="D7" s="85">
        <v>81.7</v>
      </c>
      <c r="E7" s="85">
        <v>88.2</v>
      </c>
      <c r="F7" s="85">
        <v>92.8</v>
      </c>
      <c r="G7" s="85">
        <v>99</v>
      </c>
      <c r="H7" s="85">
        <v>100.2</v>
      </c>
      <c r="I7" s="85">
        <v>100.6</v>
      </c>
      <c r="J7" s="85">
        <v>100.7</v>
      </c>
      <c r="K7" s="85">
        <v>103.7</v>
      </c>
      <c r="L7" s="221"/>
    </row>
    <row r="8" spans="1:12" ht="23.25" customHeight="1">
      <c r="A8" s="189" t="s">
        <v>72</v>
      </c>
      <c r="B8" s="84">
        <v>85.9</v>
      </c>
      <c r="C8" s="84">
        <v>82.8</v>
      </c>
      <c r="D8" s="84">
        <v>82</v>
      </c>
      <c r="E8" s="84">
        <v>89.4</v>
      </c>
      <c r="F8" s="84">
        <v>93.1</v>
      </c>
      <c r="G8" s="84">
        <v>100</v>
      </c>
      <c r="H8" s="84">
        <v>100</v>
      </c>
      <c r="I8" s="84">
        <v>101</v>
      </c>
      <c r="J8" s="84">
        <v>100.1</v>
      </c>
      <c r="K8" s="179">
        <v>103.6</v>
      </c>
      <c r="L8" s="221"/>
    </row>
    <row r="9" spans="1:12" ht="23.25" customHeight="1">
      <c r="A9" s="189" t="s">
        <v>73</v>
      </c>
      <c r="B9" s="84">
        <v>86.2</v>
      </c>
      <c r="C9" s="84">
        <v>81.8</v>
      </c>
      <c r="D9" s="84">
        <v>82.5</v>
      </c>
      <c r="E9" s="84">
        <v>89.4</v>
      </c>
      <c r="F9" s="84">
        <v>93.3</v>
      </c>
      <c r="G9" s="84">
        <v>100.1</v>
      </c>
      <c r="H9" s="84">
        <v>100.1</v>
      </c>
      <c r="I9" s="84">
        <v>100.9</v>
      </c>
      <c r="J9" s="84">
        <v>100.2</v>
      </c>
      <c r="K9" s="179">
        <v>103.8</v>
      </c>
      <c r="L9" s="221"/>
    </row>
    <row r="10" spans="1:13" ht="23.25" customHeight="1">
      <c r="A10" s="189" t="s">
        <v>74</v>
      </c>
      <c r="B10" s="84">
        <v>85.9</v>
      </c>
      <c r="C10" s="84">
        <v>81.4</v>
      </c>
      <c r="D10" s="84">
        <v>82.7</v>
      </c>
      <c r="E10" s="84">
        <v>89.5</v>
      </c>
      <c r="F10" s="84">
        <v>93.8</v>
      </c>
      <c r="G10" s="84">
        <v>100.1</v>
      </c>
      <c r="H10" s="84">
        <v>100.4</v>
      </c>
      <c r="I10" s="84">
        <v>101.2</v>
      </c>
      <c r="J10" s="84">
        <v>100.5</v>
      </c>
      <c r="K10" s="179">
        <v>105.1</v>
      </c>
      <c r="L10" s="221"/>
      <c r="M10" s="86"/>
    </row>
    <row r="11" spans="1:13" ht="25.5" customHeight="1">
      <c r="A11" s="183" t="s">
        <v>75</v>
      </c>
      <c r="B11" s="85">
        <v>86</v>
      </c>
      <c r="C11" s="85">
        <v>82</v>
      </c>
      <c r="D11" s="85">
        <v>82.4</v>
      </c>
      <c r="E11" s="85">
        <v>89.4</v>
      </c>
      <c r="F11" s="85">
        <v>93.4</v>
      </c>
      <c r="G11" s="85">
        <v>100</v>
      </c>
      <c r="H11" s="85">
        <v>100.2</v>
      </c>
      <c r="I11" s="85">
        <v>101.1</v>
      </c>
      <c r="J11" s="85">
        <v>100.3</v>
      </c>
      <c r="K11" s="180">
        <f>AVERAGE(K8:K10)</f>
        <v>104.16666666666667</v>
      </c>
      <c r="L11" s="221"/>
      <c r="M11" s="86"/>
    </row>
    <row r="12" spans="1:12" ht="24" customHeight="1">
      <c r="A12" s="189" t="s">
        <v>76</v>
      </c>
      <c r="B12" s="84">
        <v>85.9</v>
      </c>
      <c r="C12" s="84">
        <v>81.9</v>
      </c>
      <c r="D12" s="84">
        <v>82.7</v>
      </c>
      <c r="E12" s="84">
        <v>89.8</v>
      </c>
      <c r="F12" s="84">
        <v>94.4</v>
      </c>
      <c r="G12" s="84">
        <v>100.2</v>
      </c>
      <c r="H12" s="84">
        <v>100.4</v>
      </c>
      <c r="I12" s="84">
        <v>101.3</v>
      </c>
      <c r="J12" s="84">
        <v>100.9</v>
      </c>
      <c r="K12" s="84">
        <v>104.9</v>
      </c>
      <c r="L12" s="221"/>
    </row>
    <row r="13" spans="1:12" ht="24" customHeight="1">
      <c r="A13" s="189" t="s">
        <v>77</v>
      </c>
      <c r="B13" s="84">
        <v>87.4</v>
      </c>
      <c r="C13" s="84">
        <v>81.9</v>
      </c>
      <c r="D13" s="84">
        <v>82.9</v>
      </c>
      <c r="E13" s="84">
        <v>90.1</v>
      </c>
      <c r="F13" s="84">
        <v>94.5</v>
      </c>
      <c r="G13" s="84">
        <v>100.2</v>
      </c>
      <c r="H13" s="84">
        <v>100.1</v>
      </c>
      <c r="I13" s="84">
        <v>102</v>
      </c>
      <c r="J13" s="84">
        <v>101.3</v>
      </c>
      <c r="K13" s="84">
        <v>104.9</v>
      </c>
      <c r="L13" s="221"/>
    </row>
    <row r="14" spans="1:13" ht="24" customHeight="1">
      <c r="A14" s="189" t="s">
        <v>78</v>
      </c>
      <c r="B14" s="84">
        <v>88.8</v>
      </c>
      <c r="C14" s="84">
        <v>81.6</v>
      </c>
      <c r="D14" s="84">
        <v>82.8</v>
      </c>
      <c r="E14" s="84">
        <v>90.5</v>
      </c>
      <c r="F14" s="84">
        <v>94.4</v>
      </c>
      <c r="G14" s="84">
        <v>100</v>
      </c>
      <c r="H14" s="84">
        <v>100.4</v>
      </c>
      <c r="I14" s="84">
        <v>102.6</v>
      </c>
      <c r="J14" s="84">
        <v>101.7</v>
      </c>
      <c r="K14" s="84">
        <v>105</v>
      </c>
      <c r="L14" s="221"/>
      <c r="M14" s="86"/>
    </row>
    <row r="15" spans="1:12" ht="25.5" customHeight="1">
      <c r="A15" s="183" t="s">
        <v>79</v>
      </c>
      <c r="B15" s="85">
        <v>87.4</v>
      </c>
      <c r="C15" s="85">
        <v>81.8</v>
      </c>
      <c r="D15" s="85">
        <v>82.8</v>
      </c>
      <c r="E15" s="85">
        <v>90.2</v>
      </c>
      <c r="F15" s="85">
        <v>94.4</v>
      </c>
      <c r="G15" s="85">
        <v>100.2</v>
      </c>
      <c r="H15" s="85">
        <v>100.3</v>
      </c>
      <c r="I15" s="85">
        <v>102</v>
      </c>
      <c r="J15" s="85">
        <v>101.3</v>
      </c>
      <c r="K15" s="85">
        <v>104.9</v>
      </c>
      <c r="L15" s="221"/>
    </row>
    <row r="16" spans="1:12" ht="24" customHeight="1">
      <c r="A16" s="189" t="s">
        <v>80</v>
      </c>
      <c r="B16" s="84">
        <v>90</v>
      </c>
      <c r="C16" s="84">
        <v>81.4</v>
      </c>
      <c r="D16" s="84">
        <v>82.5</v>
      </c>
      <c r="E16" s="84">
        <v>92.4</v>
      </c>
      <c r="F16" s="84">
        <v>95.5</v>
      </c>
      <c r="G16" s="84">
        <v>99.8</v>
      </c>
      <c r="H16" s="84">
        <v>100.4</v>
      </c>
      <c r="I16" s="84">
        <v>102.7</v>
      </c>
      <c r="J16" s="84">
        <v>102.9</v>
      </c>
      <c r="K16" s="84">
        <v>105.2</v>
      </c>
      <c r="L16" s="221"/>
    </row>
    <row r="17" spans="1:12" ht="24" customHeight="1">
      <c r="A17" s="189" t="s">
        <v>81</v>
      </c>
      <c r="B17" s="84">
        <v>90.7</v>
      </c>
      <c r="C17" s="84">
        <v>81.3</v>
      </c>
      <c r="D17" s="84">
        <v>84.1</v>
      </c>
      <c r="E17" s="84">
        <v>92.9</v>
      </c>
      <c r="F17" s="84">
        <v>96.9</v>
      </c>
      <c r="G17" s="84">
        <v>101.5</v>
      </c>
      <c r="H17" s="84">
        <v>100.5</v>
      </c>
      <c r="I17" s="84">
        <v>102.9</v>
      </c>
      <c r="J17" s="84">
        <v>103.9</v>
      </c>
      <c r="K17" s="84">
        <v>105.2</v>
      </c>
      <c r="L17" s="221"/>
    </row>
    <row r="18" spans="1:12" ht="24" customHeight="1">
      <c r="A18" s="189" t="s">
        <v>82</v>
      </c>
      <c r="B18" s="84">
        <v>90.6</v>
      </c>
      <c r="C18" s="84">
        <v>81.2</v>
      </c>
      <c r="D18" s="84">
        <v>84.9</v>
      </c>
      <c r="E18" s="84">
        <v>93.3</v>
      </c>
      <c r="F18" s="84">
        <v>96.8</v>
      </c>
      <c r="G18" s="84">
        <v>101.1</v>
      </c>
      <c r="H18" s="84">
        <v>99.9</v>
      </c>
      <c r="I18" s="84">
        <v>102.8</v>
      </c>
      <c r="J18" s="84">
        <v>103.9</v>
      </c>
      <c r="K18" s="84">
        <v>104.9</v>
      </c>
      <c r="L18" s="221"/>
    </row>
    <row r="19" spans="1:12" ht="25.5" customHeight="1">
      <c r="A19" s="183" t="s">
        <v>83</v>
      </c>
      <c r="B19" s="85">
        <v>90.4</v>
      </c>
      <c r="C19" s="85">
        <v>81.3</v>
      </c>
      <c r="D19" s="85">
        <v>83.9</v>
      </c>
      <c r="E19" s="85">
        <v>92.9</v>
      </c>
      <c r="F19" s="85">
        <v>96.4</v>
      </c>
      <c r="G19" s="85">
        <v>100.8</v>
      </c>
      <c r="H19" s="85">
        <v>100.3</v>
      </c>
      <c r="I19" s="85">
        <v>102.8</v>
      </c>
      <c r="J19" s="85">
        <v>103.6</v>
      </c>
      <c r="K19" s="85">
        <v>105.1</v>
      </c>
      <c r="L19" s="221"/>
    </row>
    <row r="20" spans="1:13" ht="25.5" customHeight="1">
      <c r="A20" s="190" t="s">
        <v>84</v>
      </c>
      <c r="B20" s="85">
        <v>87</v>
      </c>
      <c r="C20" s="85">
        <v>82.2</v>
      </c>
      <c r="D20" s="85">
        <v>82.7</v>
      </c>
      <c r="E20" s="85">
        <v>90.2</v>
      </c>
      <c r="F20" s="85">
        <v>94.3</v>
      </c>
      <c r="G20" s="85">
        <v>100</v>
      </c>
      <c r="H20" s="85">
        <v>100.2</v>
      </c>
      <c r="I20" s="85">
        <v>101.6</v>
      </c>
      <c r="J20" s="85">
        <v>101.5</v>
      </c>
      <c r="K20" s="85">
        <v>104.5</v>
      </c>
      <c r="L20" s="221"/>
      <c r="M20" s="86"/>
    </row>
    <row r="21" spans="1:12" ht="25.5" customHeight="1">
      <c r="A21" s="191" t="s">
        <v>85</v>
      </c>
      <c r="B21" s="181">
        <v>19.7</v>
      </c>
      <c r="C21" s="181">
        <v>-5.5</v>
      </c>
      <c r="D21" s="181">
        <v>0.6</v>
      </c>
      <c r="E21" s="181">
        <v>9.1</v>
      </c>
      <c r="F21" s="181">
        <v>4.5</v>
      </c>
      <c r="G21" s="181">
        <v>6</v>
      </c>
      <c r="H21" s="181">
        <v>0.2</v>
      </c>
      <c r="I21" s="181">
        <v>1.4</v>
      </c>
      <c r="J21" s="181">
        <v>-0.1</v>
      </c>
      <c r="K21" s="181">
        <v>3</v>
      </c>
      <c r="L21" s="221"/>
    </row>
    <row r="22" ht="15">
      <c r="L22" s="87"/>
    </row>
    <row r="23" spans="3:12" ht="15">
      <c r="C23" s="33"/>
      <c r="D23" s="33"/>
      <c r="E23" s="33"/>
      <c r="F23" s="33"/>
      <c r="G23" s="33"/>
      <c r="H23" s="33"/>
      <c r="I23" s="33"/>
      <c r="J23" s="33"/>
      <c r="K23" s="33"/>
      <c r="L23" s="87"/>
    </row>
    <row r="24" ht="15">
      <c r="L24" s="87"/>
    </row>
    <row r="25" spans="3:12" ht="15">
      <c r="C25" s="30"/>
      <c r="D25" s="32"/>
      <c r="E25" s="32"/>
      <c r="F25" s="17"/>
      <c r="G25" s="17"/>
      <c r="H25" s="31"/>
      <c r="I25" s="31"/>
      <c r="J25" s="30"/>
      <c r="K25" s="30"/>
      <c r="L25" s="87"/>
    </row>
    <row r="26" spans="3:12" ht="15">
      <c r="C26" s="30"/>
      <c r="D26" s="30"/>
      <c r="E26" s="30"/>
      <c r="F26" s="30"/>
      <c r="G26" s="30"/>
      <c r="H26" s="30"/>
      <c r="I26" s="30"/>
      <c r="J26" s="30"/>
      <c r="K26" s="30"/>
      <c r="L26" s="87"/>
    </row>
    <row r="28" spans="2:11" ht="15">
      <c r="B28" s="212"/>
      <c r="C28" s="212"/>
      <c r="D28" s="212"/>
      <c r="E28" s="212"/>
      <c r="F28" s="212"/>
      <c r="G28" s="212"/>
      <c r="H28" s="212"/>
      <c r="I28" s="212"/>
      <c r="J28" s="212"/>
      <c r="K28" s="212"/>
    </row>
    <row r="29" spans="2:11" ht="15">
      <c r="B29" s="212"/>
      <c r="C29" s="212"/>
      <c r="D29" s="212"/>
      <c r="E29" s="212"/>
      <c r="F29" s="212"/>
      <c r="G29" s="212"/>
      <c r="H29" s="212"/>
      <c r="I29" s="212"/>
      <c r="J29" s="212"/>
      <c r="K29" s="212"/>
    </row>
    <row r="30" spans="2:11" ht="15">
      <c r="B30" s="212"/>
      <c r="C30" s="212"/>
      <c r="D30" s="212"/>
      <c r="E30" s="212"/>
      <c r="F30" s="212"/>
      <c r="G30" s="212"/>
      <c r="H30" s="212"/>
      <c r="I30" s="212"/>
      <c r="J30" s="212"/>
      <c r="K30" s="212"/>
    </row>
  </sheetData>
  <sheetProtection/>
  <mergeCells count="2">
    <mergeCell ref="L1:L21"/>
    <mergeCell ref="A1:K1"/>
  </mergeCells>
  <printOptions/>
  <pageMargins left="0.5" right="0.7" top="0.75" bottom="0.53" header="0.3" footer="0.3"/>
  <pageSetup orientation="landscape" paperSize="9" r:id="rId2"/>
  <ignoredErrors>
    <ignoredError sqref="K1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8"/>
  <sheetViews>
    <sheetView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1" sqref="B11"/>
    </sheetView>
  </sheetViews>
  <sheetFormatPr defaultColWidth="7.140625" defaultRowHeight="15"/>
  <cols>
    <col min="1" max="1" width="7.7109375" style="13" customWidth="1"/>
    <col min="2" max="2" width="21.28125" style="12" customWidth="1"/>
    <col min="3" max="3" width="5.00390625" style="8" customWidth="1"/>
    <col min="4" max="12" width="7.140625" style="8" customWidth="1"/>
    <col min="13" max="15" width="8.00390625" style="21" customWidth="1"/>
    <col min="16" max="17" width="8.00390625" style="8" customWidth="1"/>
    <col min="18" max="18" width="7.28125" style="8" customWidth="1"/>
    <col min="19" max="19" width="3.421875" style="2" customWidth="1"/>
    <col min="20" max="44" width="7.140625" style="0" hidden="1" customWidth="1"/>
    <col min="45" max="45" width="0" style="0" hidden="1" customWidth="1"/>
    <col min="46" max="222" width="7.140625" style="0" customWidth="1"/>
    <col min="223" max="223" width="22.8515625" style="0" customWidth="1"/>
    <col min="224" max="224" width="5.57421875" style="0" customWidth="1"/>
    <col min="225" max="236" width="6.7109375" style="0" customWidth="1"/>
    <col min="237" max="239" width="8.421875" style="0" customWidth="1"/>
    <col min="240" max="240" width="3.57421875" style="0" customWidth="1"/>
  </cols>
  <sheetData>
    <row r="1" spans="1:19" s="50" customFormat="1" ht="19.5" customHeight="1">
      <c r="A1" s="228" t="s">
        <v>108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1">
        <v>6</v>
      </c>
    </row>
    <row r="2" spans="1:19" ht="12.75" customHeight="1">
      <c r="A2" s="28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52"/>
      <c r="N2" s="52"/>
      <c r="O2" s="52"/>
      <c r="P2" s="9"/>
      <c r="Q2" s="9"/>
      <c r="R2" s="4" t="s">
        <v>89</v>
      </c>
      <c r="S2" s="221"/>
    </row>
    <row r="3" spans="1:19" ht="15.75" customHeight="1">
      <c r="A3" s="229" t="s">
        <v>0</v>
      </c>
      <c r="B3" s="231" t="s">
        <v>1</v>
      </c>
      <c r="C3" s="233" t="s">
        <v>2</v>
      </c>
      <c r="D3" s="226">
        <v>42736</v>
      </c>
      <c r="E3" s="226">
        <v>42767</v>
      </c>
      <c r="F3" s="226">
        <v>42795</v>
      </c>
      <c r="G3" s="226">
        <v>42826</v>
      </c>
      <c r="H3" s="226">
        <v>42856</v>
      </c>
      <c r="I3" s="226">
        <v>42887</v>
      </c>
      <c r="J3" s="226">
        <v>42917</v>
      </c>
      <c r="K3" s="226">
        <v>42948</v>
      </c>
      <c r="L3" s="226">
        <v>42979</v>
      </c>
      <c r="M3" s="235">
        <v>43009</v>
      </c>
      <c r="N3" s="235">
        <v>43040</v>
      </c>
      <c r="O3" s="235">
        <v>43070</v>
      </c>
      <c r="P3" s="237" t="s">
        <v>3</v>
      </c>
      <c r="Q3" s="238"/>
      <c r="R3" s="239"/>
      <c r="S3" s="221"/>
    </row>
    <row r="4" spans="1:19" ht="36.75" customHeight="1">
      <c r="A4" s="230"/>
      <c r="B4" s="232"/>
      <c r="C4" s="234"/>
      <c r="D4" s="227"/>
      <c r="E4" s="227"/>
      <c r="F4" s="227"/>
      <c r="G4" s="227"/>
      <c r="H4" s="227"/>
      <c r="I4" s="227"/>
      <c r="J4" s="227"/>
      <c r="K4" s="227"/>
      <c r="L4" s="227"/>
      <c r="M4" s="236"/>
      <c r="N4" s="236"/>
      <c r="O4" s="236"/>
      <c r="P4" s="109" t="s">
        <v>104</v>
      </c>
      <c r="Q4" s="109" t="s">
        <v>105</v>
      </c>
      <c r="R4" s="109" t="s">
        <v>106</v>
      </c>
      <c r="S4" s="221"/>
    </row>
    <row r="5" spans="1:56" ht="26.25" customHeight="1">
      <c r="A5" s="112" t="s">
        <v>25</v>
      </c>
      <c r="B5" s="124" t="s">
        <v>26</v>
      </c>
      <c r="C5" s="115">
        <v>552</v>
      </c>
      <c r="D5" s="60">
        <v>103.8</v>
      </c>
      <c r="E5" s="60">
        <v>103.6</v>
      </c>
      <c r="F5" s="59">
        <v>103.6</v>
      </c>
      <c r="G5" s="59">
        <v>103.6</v>
      </c>
      <c r="H5" s="59">
        <v>103.8</v>
      </c>
      <c r="I5" s="59">
        <v>105.1</v>
      </c>
      <c r="J5" s="59">
        <v>104.9</v>
      </c>
      <c r="K5" s="59">
        <v>104.9</v>
      </c>
      <c r="L5" s="59">
        <v>105</v>
      </c>
      <c r="M5" s="59">
        <v>105.2</v>
      </c>
      <c r="N5" s="59">
        <v>105.2</v>
      </c>
      <c r="O5" s="59">
        <v>104.9</v>
      </c>
      <c r="P5" s="59">
        <f>ROUND((M5/L5-1)*100,1)</f>
        <v>0.2</v>
      </c>
      <c r="Q5" s="59">
        <f>ROUND((N5/M5-1)*100,1)</f>
        <v>0</v>
      </c>
      <c r="R5" s="59">
        <f>ROUND((O5/N5-1)*100,1)</f>
        <v>-0.3</v>
      </c>
      <c r="S5" s="221"/>
      <c r="T5">
        <v>100.63284092565057</v>
      </c>
      <c r="U5">
        <v>100.35704309176059</v>
      </c>
      <c r="V5">
        <v>101.1017185683987</v>
      </c>
      <c r="W5">
        <v>100.10072294800761</v>
      </c>
      <c r="X5">
        <v>100.19989817096554</v>
      </c>
      <c r="Y5">
        <v>100.48732272376563</v>
      </c>
      <c r="Z5">
        <v>100.8965887201879</v>
      </c>
      <c r="AA5">
        <v>101.26518482918596</v>
      </c>
      <c r="AB5">
        <v>101.71856927116936</v>
      </c>
      <c r="AC5">
        <v>102.93564984870957</v>
      </c>
      <c r="AD5">
        <v>103.89504233466087</v>
      </c>
      <c r="AE5">
        <v>103.9219925430277</v>
      </c>
      <c r="AG5" s="37" t="e">
        <f>#REF!-T5</f>
        <v>#REF!</v>
      </c>
      <c r="AH5" s="37" t="e">
        <f>#REF!-U5</f>
        <v>#REF!</v>
      </c>
      <c r="AI5" s="37" t="e">
        <f>#REF!-V5</f>
        <v>#REF!</v>
      </c>
      <c r="AJ5" s="37" t="e">
        <f>#REF!-W5</f>
        <v>#REF!</v>
      </c>
      <c r="AK5" s="37" t="e">
        <f>#REF!-X5</f>
        <v>#REF!</v>
      </c>
      <c r="AL5" s="37" t="e">
        <f>#REF!-Y5</f>
        <v>#REF!</v>
      </c>
      <c r="AM5" s="37" t="e">
        <f>#REF!-Z5</f>
        <v>#REF!</v>
      </c>
      <c r="AN5" s="37" t="e">
        <f>#REF!-AA5</f>
        <v>#REF!</v>
      </c>
      <c r="AO5" s="37" t="e">
        <f>#REF!-AB5</f>
        <v>#REF!</v>
      </c>
      <c r="AP5" s="37" t="e">
        <f>#REF!-AC5</f>
        <v>#REF!</v>
      </c>
      <c r="AQ5" s="37" t="e">
        <f>#REF!-AD5</f>
        <v>#REF!</v>
      </c>
      <c r="AR5" s="37" t="e">
        <f>#REF!-AE5</f>
        <v>#REF!</v>
      </c>
      <c r="AT5" s="202"/>
      <c r="AU5" s="202"/>
      <c r="AV5" s="202"/>
      <c r="AW5" s="202"/>
      <c r="AX5" s="202"/>
      <c r="AY5" s="202"/>
      <c r="AZ5" s="202"/>
      <c r="BA5" s="202"/>
      <c r="BB5" s="202"/>
      <c r="BC5" s="20"/>
      <c r="BD5" s="20"/>
    </row>
    <row r="6" spans="1:56" ht="16.5" customHeight="1">
      <c r="A6" s="113" t="s">
        <v>27</v>
      </c>
      <c r="B6" s="114" t="s">
        <v>28</v>
      </c>
      <c r="C6" s="115">
        <v>375</v>
      </c>
      <c r="D6" s="60">
        <v>99.8</v>
      </c>
      <c r="E6" s="60">
        <v>99.5</v>
      </c>
      <c r="F6" s="59">
        <v>99.5</v>
      </c>
      <c r="G6" s="59">
        <v>99.6</v>
      </c>
      <c r="H6" s="59">
        <v>99.8</v>
      </c>
      <c r="I6" s="59">
        <v>99.4</v>
      </c>
      <c r="J6" s="59">
        <v>98.9</v>
      </c>
      <c r="K6" s="59">
        <v>99.1</v>
      </c>
      <c r="L6" s="59">
        <v>99.2</v>
      </c>
      <c r="M6" s="59">
        <v>99.4</v>
      </c>
      <c r="N6" s="59">
        <v>99.4</v>
      </c>
      <c r="O6" s="59">
        <v>99</v>
      </c>
      <c r="P6" s="59">
        <f>ROUND((M6/L6-1)*100,1)</f>
        <v>0.2</v>
      </c>
      <c r="Q6" s="59">
        <f>ROUND((N6/M6-1)*100,1)</f>
        <v>0</v>
      </c>
      <c r="R6" s="59">
        <f>ROUND((O6/N6-1)*100,1)</f>
        <v>-0.4</v>
      </c>
      <c r="S6" s="221"/>
      <c r="T6">
        <v>98.409889</v>
      </c>
      <c r="U6">
        <v>98.002663</v>
      </c>
      <c r="V6">
        <v>99.102211</v>
      </c>
      <c r="W6">
        <v>97.133591</v>
      </c>
      <c r="X6">
        <v>97.280029</v>
      </c>
      <c r="Y6">
        <v>97.705391</v>
      </c>
      <c r="Z6">
        <v>98.309692</v>
      </c>
      <c r="AA6">
        <v>98.683563</v>
      </c>
      <c r="AB6">
        <v>98.871101</v>
      </c>
      <c r="AC6">
        <v>98.960052</v>
      </c>
      <c r="AD6">
        <v>99.94883</v>
      </c>
      <c r="AE6">
        <v>99.988617</v>
      </c>
      <c r="AG6" s="37" t="e">
        <f>#REF!-T6</f>
        <v>#REF!</v>
      </c>
      <c r="AH6" s="37" t="e">
        <f>#REF!-U6</f>
        <v>#REF!</v>
      </c>
      <c r="AI6" s="37" t="e">
        <f>#REF!-V6</f>
        <v>#REF!</v>
      </c>
      <c r="AJ6" s="37" t="e">
        <f>#REF!-W6</f>
        <v>#REF!</v>
      </c>
      <c r="AK6" s="37" t="e">
        <f>#REF!-X6</f>
        <v>#REF!</v>
      </c>
      <c r="AL6" s="37" t="e">
        <f>#REF!-Y6</f>
        <v>#REF!</v>
      </c>
      <c r="AM6" s="37" t="e">
        <f>#REF!-Z6</f>
        <v>#REF!</v>
      </c>
      <c r="AN6" s="37" t="e">
        <f>#REF!-AA6</f>
        <v>#REF!</v>
      </c>
      <c r="AO6" s="37" t="e">
        <f>#REF!-AB6</f>
        <v>#REF!</v>
      </c>
      <c r="AP6" s="37" t="e">
        <f>#REF!-AC6</f>
        <v>#REF!</v>
      </c>
      <c r="AQ6" s="37" t="e">
        <f>#REF!-AD6</f>
        <v>#REF!</v>
      </c>
      <c r="AR6" s="37" t="e">
        <f>#REF!-AE6</f>
        <v>#REF!</v>
      </c>
      <c r="AT6" s="202"/>
      <c r="AU6" s="202"/>
      <c r="AV6" s="202"/>
      <c r="AW6" s="202"/>
      <c r="AX6" s="202"/>
      <c r="AY6" s="202"/>
      <c r="AZ6" s="202"/>
      <c r="BA6" s="202"/>
      <c r="BB6" s="202"/>
      <c r="BC6" s="20"/>
      <c r="BD6" s="20"/>
    </row>
    <row r="7" spans="1:56" ht="27.75" customHeight="1">
      <c r="A7" s="116">
        <v>1010</v>
      </c>
      <c r="B7" s="117" t="s">
        <v>29</v>
      </c>
      <c r="C7" s="95">
        <v>97</v>
      </c>
      <c r="D7" s="62">
        <v>105.2</v>
      </c>
      <c r="E7" s="62">
        <v>105.2</v>
      </c>
      <c r="F7" s="61">
        <v>105.2</v>
      </c>
      <c r="G7" s="61">
        <v>105.7</v>
      </c>
      <c r="H7" s="61">
        <v>106</v>
      </c>
      <c r="I7" s="61">
        <v>106.3</v>
      </c>
      <c r="J7" s="61">
        <v>104.9</v>
      </c>
      <c r="K7" s="61">
        <v>106.6</v>
      </c>
      <c r="L7" s="61">
        <v>106.6</v>
      </c>
      <c r="M7" s="61">
        <v>106.9</v>
      </c>
      <c r="N7" s="61">
        <v>106.9</v>
      </c>
      <c r="O7" s="61">
        <v>106.9</v>
      </c>
      <c r="P7" s="61">
        <f>ROUND((M7/L7-1)*100,1)</f>
        <v>0.3</v>
      </c>
      <c r="Q7" s="61">
        <f>ROUND((N7/M7-1)*100,1)</f>
        <v>0</v>
      </c>
      <c r="R7" s="61">
        <f>ROUND((O7/N7-1)*100,1)</f>
        <v>0</v>
      </c>
      <c r="S7" s="221"/>
      <c r="T7">
        <v>99.619995</v>
      </c>
      <c r="U7">
        <v>99.619995</v>
      </c>
      <c r="V7">
        <v>99.619995</v>
      </c>
      <c r="W7">
        <v>99.500237</v>
      </c>
      <c r="X7">
        <v>99.500237</v>
      </c>
      <c r="Y7">
        <v>100.29822</v>
      </c>
      <c r="Z7">
        <v>101.72186</v>
      </c>
      <c r="AA7">
        <v>102.68844</v>
      </c>
      <c r="AB7">
        <v>102.1711</v>
      </c>
      <c r="AC7">
        <v>102.1711</v>
      </c>
      <c r="AD7">
        <v>105.22836</v>
      </c>
      <c r="AE7">
        <v>105.22836</v>
      </c>
      <c r="AG7" s="37" t="e">
        <f>#REF!-T7</f>
        <v>#REF!</v>
      </c>
      <c r="AH7" s="37" t="e">
        <f>#REF!-U7</f>
        <v>#REF!</v>
      </c>
      <c r="AI7" s="37" t="e">
        <f>#REF!-V7</f>
        <v>#REF!</v>
      </c>
      <c r="AJ7" s="37" t="e">
        <f>#REF!-W7</f>
        <v>#REF!</v>
      </c>
      <c r="AK7" s="37" t="e">
        <f>#REF!-X7</f>
        <v>#REF!</v>
      </c>
      <c r="AL7" s="37" t="e">
        <f>#REF!-Y7</f>
        <v>#REF!</v>
      </c>
      <c r="AM7" s="37" t="e">
        <f>#REF!-Z7</f>
        <v>#REF!</v>
      </c>
      <c r="AN7" s="37" t="e">
        <f>#REF!-AA7</f>
        <v>#REF!</v>
      </c>
      <c r="AO7" s="37" t="e">
        <f>#REF!-AB7</f>
        <v>#REF!</v>
      </c>
      <c r="AP7" s="37" t="e">
        <f>#REF!-AC7</f>
        <v>#REF!</v>
      </c>
      <c r="AQ7" s="37" t="e">
        <f>#REF!-AD7</f>
        <v>#REF!</v>
      </c>
      <c r="AR7" s="37" t="e">
        <f>#REF!-AE7</f>
        <v>#REF!</v>
      </c>
      <c r="AT7" s="202"/>
      <c r="AU7" s="202"/>
      <c r="AV7" s="202"/>
      <c r="AW7" s="202"/>
      <c r="AX7" s="202"/>
      <c r="AY7" s="202"/>
      <c r="AZ7" s="202"/>
      <c r="BA7" s="202"/>
      <c r="BB7" s="202"/>
      <c r="BC7" s="20"/>
      <c r="BD7" s="20"/>
    </row>
    <row r="8" spans="1:56" ht="26.25" customHeight="1">
      <c r="A8" s="116">
        <v>1020</v>
      </c>
      <c r="B8" s="117" t="s">
        <v>30</v>
      </c>
      <c r="C8" s="95">
        <v>3</v>
      </c>
      <c r="D8" s="62">
        <v>110</v>
      </c>
      <c r="E8" s="62">
        <v>110</v>
      </c>
      <c r="F8" s="61">
        <v>110</v>
      </c>
      <c r="G8" s="61">
        <v>110</v>
      </c>
      <c r="H8" s="61">
        <v>110</v>
      </c>
      <c r="I8" s="61">
        <v>110</v>
      </c>
      <c r="J8" s="61">
        <v>112.4</v>
      </c>
      <c r="K8" s="61">
        <v>112.4</v>
      </c>
      <c r="L8" s="61">
        <v>112.4</v>
      </c>
      <c r="M8" s="61">
        <v>112.4</v>
      </c>
      <c r="N8" s="61">
        <v>112.4</v>
      </c>
      <c r="O8" s="61">
        <v>112.4</v>
      </c>
      <c r="P8" s="61">
        <f aca="true" t="shared" si="0" ref="P8:P26">ROUND((M8/L8-1)*100,1)</f>
        <v>0</v>
      </c>
      <c r="Q8" s="61">
        <f aca="true" t="shared" si="1" ref="Q8:Q26">ROUND((N8/M8-1)*100,1)</f>
        <v>0</v>
      </c>
      <c r="R8" s="61">
        <f aca="true" t="shared" si="2" ref="R8:R26">ROUND((O8/N8-1)*100,1)</f>
        <v>0</v>
      </c>
      <c r="S8" s="221"/>
      <c r="T8">
        <v>102.59593</v>
      </c>
      <c r="U8">
        <v>102.59593</v>
      </c>
      <c r="V8">
        <v>102.59593</v>
      </c>
      <c r="W8">
        <v>109.95196</v>
      </c>
      <c r="X8">
        <v>109.95196</v>
      </c>
      <c r="Y8">
        <v>109.95196</v>
      </c>
      <c r="Z8">
        <v>109.95196</v>
      </c>
      <c r="AA8">
        <v>109.95196</v>
      </c>
      <c r="AB8">
        <v>109.95196</v>
      </c>
      <c r="AC8">
        <v>109.95196</v>
      </c>
      <c r="AD8">
        <v>109.95196</v>
      </c>
      <c r="AE8">
        <v>109.95196</v>
      </c>
      <c r="AG8" s="37" t="e">
        <f>#REF!-T8</f>
        <v>#REF!</v>
      </c>
      <c r="AH8" s="37" t="e">
        <f>#REF!-U8</f>
        <v>#REF!</v>
      </c>
      <c r="AI8" s="37" t="e">
        <f>#REF!-V8</f>
        <v>#REF!</v>
      </c>
      <c r="AJ8" s="37" t="e">
        <f>#REF!-W8</f>
        <v>#REF!</v>
      </c>
      <c r="AK8" s="37" t="e">
        <f>#REF!-X8</f>
        <v>#REF!</v>
      </c>
      <c r="AL8" s="37" t="e">
        <f>#REF!-Y8</f>
        <v>#REF!</v>
      </c>
      <c r="AM8" s="37" t="e">
        <f>#REF!-Z8</f>
        <v>#REF!</v>
      </c>
      <c r="AN8" s="37" t="e">
        <f>#REF!-AA8</f>
        <v>#REF!</v>
      </c>
      <c r="AO8" s="37" t="e">
        <f>#REF!-AB8</f>
        <v>#REF!</v>
      </c>
      <c r="AP8" s="37" t="e">
        <f>#REF!-AC8</f>
        <v>#REF!</v>
      </c>
      <c r="AQ8" s="37" t="e">
        <f>#REF!-AD8</f>
        <v>#REF!</v>
      </c>
      <c r="AR8" s="37" t="e">
        <f>#REF!-AE8</f>
        <v>#REF!</v>
      </c>
      <c r="AT8" s="202"/>
      <c r="AU8" s="202"/>
      <c r="AV8" s="202"/>
      <c r="AW8" s="202"/>
      <c r="AX8" s="202"/>
      <c r="AY8" s="202"/>
      <c r="AZ8" s="202"/>
      <c r="BA8" s="202"/>
      <c r="BB8" s="202"/>
      <c r="BC8" s="20"/>
      <c r="BD8" s="20"/>
    </row>
    <row r="9" spans="1:56" ht="27.75" customHeight="1">
      <c r="A9" s="116">
        <v>1030</v>
      </c>
      <c r="B9" s="117" t="s">
        <v>31</v>
      </c>
      <c r="C9" s="95">
        <v>10</v>
      </c>
      <c r="D9" s="62">
        <v>109.7</v>
      </c>
      <c r="E9" s="62">
        <v>109.7</v>
      </c>
      <c r="F9" s="61">
        <v>109.7</v>
      </c>
      <c r="G9" s="61">
        <v>109.7</v>
      </c>
      <c r="H9" s="61">
        <v>110</v>
      </c>
      <c r="I9" s="61">
        <v>110.2</v>
      </c>
      <c r="J9" s="61">
        <v>110.2</v>
      </c>
      <c r="K9" s="61">
        <v>110.8</v>
      </c>
      <c r="L9" s="61">
        <v>110.8</v>
      </c>
      <c r="M9" s="61">
        <v>110.8</v>
      </c>
      <c r="N9" s="61">
        <v>110.8</v>
      </c>
      <c r="O9" s="61">
        <v>110.8</v>
      </c>
      <c r="P9" s="61">
        <f t="shared" si="0"/>
        <v>0</v>
      </c>
      <c r="Q9" s="61">
        <f t="shared" si="1"/>
        <v>0</v>
      </c>
      <c r="R9" s="61">
        <f t="shared" si="2"/>
        <v>0</v>
      </c>
      <c r="S9" s="221"/>
      <c r="T9">
        <v>102.19379</v>
      </c>
      <c r="U9">
        <v>103.02921</v>
      </c>
      <c r="V9">
        <v>104.19</v>
      </c>
      <c r="W9">
        <v>107.80424</v>
      </c>
      <c r="X9">
        <v>107.80424</v>
      </c>
      <c r="Y9">
        <v>107.80424</v>
      </c>
      <c r="Z9">
        <v>108.92031</v>
      </c>
      <c r="AA9">
        <v>108.92031</v>
      </c>
      <c r="AB9">
        <v>108.92031</v>
      </c>
      <c r="AC9">
        <v>109.09114</v>
      </c>
      <c r="AD9">
        <v>109.66457</v>
      </c>
      <c r="AE9">
        <v>109.66457</v>
      </c>
      <c r="AG9" s="37" t="e">
        <f>#REF!-T9</f>
        <v>#REF!</v>
      </c>
      <c r="AH9" s="37" t="e">
        <f>#REF!-U9</f>
        <v>#REF!</v>
      </c>
      <c r="AI9" s="37" t="e">
        <f>#REF!-V9</f>
        <v>#REF!</v>
      </c>
      <c r="AJ9" s="37" t="e">
        <f>#REF!-W9</f>
        <v>#REF!</v>
      </c>
      <c r="AK9" s="37" t="e">
        <f>#REF!-X9</f>
        <v>#REF!</v>
      </c>
      <c r="AL9" s="37" t="e">
        <f>#REF!-Y9</f>
        <v>#REF!</v>
      </c>
      <c r="AM9" s="37" t="e">
        <f>#REF!-Z9</f>
        <v>#REF!</v>
      </c>
      <c r="AN9" s="37" t="e">
        <f>#REF!-AA9</f>
        <v>#REF!</v>
      </c>
      <c r="AO9" s="37" t="e">
        <f>#REF!-AB9</f>
        <v>#REF!</v>
      </c>
      <c r="AP9" s="37" t="e">
        <f>#REF!-AC9</f>
        <v>#REF!</v>
      </c>
      <c r="AQ9" s="37" t="e">
        <f>#REF!-AD9</f>
        <v>#REF!</v>
      </c>
      <c r="AR9" s="37" t="e">
        <f>#REF!-AE9</f>
        <v>#REF!</v>
      </c>
      <c r="AT9" s="202"/>
      <c r="AU9" s="202"/>
      <c r="AV9" s="202"/>
      <c r="AW9" s="202"/>
      <c r="AX9" s="202"/>
      <c r="AY9" s="202"/>
      <c r="AZ9" s="202"/>
      <c r="BA9" s="202"/>
      <c r="BB9" s="202"/>
      <c r="BC9" s="20"/>
      <c r="BD9" s="20"/>
    </row>
    <row r="10" spans="1:56" ht="24.75" customHeight="1">
      <c r="A10" s="116">
        <v>1040</v>
      </c>
      <c r="B10" s="117" t="s">
        <v>32</v>
      </c>
      <c r="C10" s="95">
        <v>30</v>
      </c>
      <c r="D10" s="62">
        <v>90.1</v>
      </c>
      <c r="E10" s="62">
        <v>90.1</v>
      </c>
      <c r="F10" s="61">
        <v>90.1</v>
      </c>
      <c r="G10" s="61">
        <v>90.1</v>
      </c>
      <c r="H10" s="61">
        <v>90.1</v>
      </c>
      <c r="I10" s="61">
        <v>87.6</v>
      </c>
      <c r="J10" s="61">
        <v>87.6</v>
      </c>
      <c r="K10" s="61">
        <v>87.6</v>
      </c>
      <c r="L10" s="61">
        <v>87.6</v>
      </c>
      <c r="M10" s="61">
        <v>87.6</v>
      </c>
      <c r="N10" s="61">
        <v>87.6</v>
      </c>
      <c r="O10" s="61">
        <v>87.6</v>
      </c>
      <c r="P10" s="61">
        <f t="shared" si="0"/>
        <v>0</v>
      </c>
      <c r="Q10" s="61">
        <f t="shared" si="1"/>
        <v>0</v>
      </c>
      <c r="R10" s="61">
        <f t="shared" si="2"/>
        <v>0</v>
      </c>
      <c r="S10" s="221"/>
      <c r="T10">
        <v>87.757706</v>
      </c>
      <c r="U10">
        <v>87.757706</v>
      </c>
      <c r="V10">
        <v>87.757706</v>
      </c>
      <c r="W10">
        <v>84.483696</v>
      </c>
      <c r="X10">
        <v>85.023102</v>
      </c>
      <c r="Y10">
        <v>86.579544</v>
      </c>
      <c r="Z10">
        <v>86.579544</v>
      </c>
      <c r="AA10">
        <v>86.579544</v>
      </c>
      <c r="AB10">
        <v>86.579544</v>
      </c>
      <c r="AC10">
        <v>86.579544</v>
      </c>
      <c r="AD10">
        <v>86.579544</v>
      </c>
      <c r="AE10">
        <v>86.579544</v>
      </c>
      <c r="AG10" s="37" t="e">
        <f>#REF!-T10</f>
        <v>#REF!</v>
      </c>
      <c r="AH10" s="37" t="e">
        <f>#REF!-U10</f>
        <v>#REF!</v>
      </c>
      <c r="AI10" s="37" t="e">
        <f>#REF!-V10</f>
        <v>#REF!</v>
      </c>
      <c r="AJ10" s="37" t="e">
        <f>#REF!-W10</f>
        <v>#REF!</v>
      </c>
      <c r="AK10" s="37" t="e">
        <f>#REF!-X10</f>
        <v>#REF!</v>
      </c>
      <c r="AL10" s="37" t="e">
        <f>#REF!-Y10</f>
        <v>#REF!</v>
      </c>
      <c r="AM10" s="37" t="e">
        <f>#REF!-Z10</f>
        <v>#REF!</v>
      </c>
      <c r="AN10" s="37" t="e">
        <f>#REF!-AA10</f>
        <v>#REF!</v>
      </c>
      <c r="AO10" s="37" t="e">
        <f>#REF!-AB10</f>
        <v>#REF!</v>
      </c>
      <c r="AP10" s="37" t="e">
        <f>#REF!-AC10</f>
        <v>#REF!</v>
      </c>
      <c r="AQ10" s="37" t="e">
        <f>#REF!-AD10</f>
        <v>#REF!</v>
      </c>
      <c r="AR10" s="37" t="e">
        <f>#REF!-AE10</f>
        <v>#REF!</v>
      </c>
      <c r="AT10" s="202"/>
      <c r="AU10" s="202"/>
      <c r="AV10" s="202"/>
      <c r="AW10" s="202"/>
      <c r="AX10" s="202"/>
      <c r="AY10" s="202"/>
      <c r="AZ10" s="202"/>
      <c r="BA10" s="202"/>
      <c r="BB10" s="202"/>
      <c r="BC10" s="20"/>
      <c r="BD10" s="20"/>
    </row>
    <row r="11" spans="1:56" ht="13.5" customHeight="1">
      <c r="A11" s="116">
        <v>1050</v>
      </c>
      <c r="B11" s="117" t="s">
        <v>33</v>
      </c>
      <c r="C11" s="95">
        <v>16</v>
      </c>
      <c r="D11" s="62">
        <v>108.1</v>
      </c>
      <c r="E11" s="62">
        <v>108.1</v>
      </c>
      <c r="F11" s="61">
        <v>108.1</v>
      </c>
      <c r="G11" s="61">
        <v>108.6</v>
      </c>
      <c r="H11" s="61">
        <v>108.6</v>
      </c>
      <c r="I11" s="61">
        <v>108.6</v>
      </c>
      <c r="J11" s="61">
        <v>108.6</v>
      </c>
      <c r="K11" s="61">
        <v>108.6</v>
      </c>
      <c r="L11" s="61">
        <v>108.6</v>
      </c>
      <c r="M11" s="61">
        <v>109.2</v>
      </c>
      <c r="N11" s="61">
        <v>109.2</v>
      </c>
      <c r="O11" s="61">
        <v>109.2</v>
      </c>
      <c r="P11" s="61">
        <f t="shared" si="0"/>
        <v>0.6</v>
      </c>
      <c r="Q11" s="61">
        <f t="shared" si="1"/>
        <v>0</v>
      </c>
      <c r="R11" s="61">
        <f t="shared" si="2"/>
        <v>0</v>
      </c>
      <c r="S11" s="221"/>
      <c r="T11">
        <v>106.90444</v>
      </c>
      <c r="U11">
        <v>106.90444</v>
      </c>
      <c r="V11">
        <v>106.90444</v>
      </c>
      <c r="W11">
        <v>106.92625</v>
      </c>
      <c r="X11">
        <v>106.92625</v>
      </c>
      <c r="Y11">
        <v>106.92625</v>
      </c>
      <c r="Z11">
        <v>105.2995</v>
      </c>
      <c r="AA11">
        <v>105.2995</v>
      </c>
      <c r="AB11">
        <v>105.2995</v>
      </c>
      <c r="AC11">
        <v>105.2995</v>
      </c>
      <c r="AD11">
        <v>106.91252</v>
      </c>
      <c r="AE11">
        <v>107.02698</v>
      </c>
      <c r="AG11" s="37" t="e">
        <f>#REF!-T11</f>
        <v>#REF!</v>
      </c>
      <c r="AH11" s="37" t="e">
        <f>#REF!-U11</f>
        <v>#REF!</v>
      </c>
      <c r="AI11" s="37" t="e">
        <f>#REF!-V11</f>
        <v>#REF!</v>
      </c>
      <c r="AJ11" s="37" t="e">
        <f>#REF!-W11</f>
        <v>#REF!</v>
      </c>
      <c r="AK11" s="37" t="e">
        <f>#REF!-X11</f>
        <v>#REF!</v>
      </c>
      <c r="AL11" s="37" t="e">
        <f>#REF!-Y11</f>
        <v>#REF!</v>
      </c>
      <c r="AM11" s="37" t="e">
        <f>#REF!-Z11</f>
        <v>#REF!</v>
      </c>
      <c r="AN11" s="37" t="e">
        <f>#REF!-AA11</f>
        <v>#REF!</v>
      </c>
      <c r="AO11" s="37" t="e">
        <f>#REF!-AB11</f>
        <v>#REF!</v>
      </c>
      <c r="AP11" s="37" t="e">
        <f>#REF!-AC11</f>
        <v>#REF!</v>
      </c>
      <c r="AQ11" s="37" t="e">
        <f>#REF!-AD11</f>
        <v>#REF!</v>
      </c>
      <c r="AR11" s="37" t="e">
        <f>#REF!-AE11</f>
        <v>#REF!</v>
      </c>
      <c r="AT11" s="202"/>
      <c r="AU11" s="202"/>
      <c r="AV11" s="202"/>
      <c r="AW11" s="202"/>
      <c r="AX11" s="202"/>
      <c r="AY11" s="202"/>
      <c r="AZ11" s="202"/>
      <c r="BA11" s="202"/>
      <c r="BB11" s="202"/>
      <c r="BC11" s="20"/>
      <c r="BD11" s="20"/>
    </row>
    <row r="12" spans="1:56" ht="13.5" customHeight="1">
      <c r="A12" s="116">
        <v>1061</v>
      </c>
      <c r="B12" s="117" t="s">
        <v>34</v>
      </c>
      <c r="C12" s="95">
        <v>54</v>
      </c>
      <c r="D12" s="62">
        <v>75.9</v>
      </c>
      <c r="E12" s="62">
        <v>74.1</v>
      </c>
      <c r="F12" s="61">
        <v>74.1</v>
      </c>
      <c r="G12" s="61">
        <v>73.4</v>
      </c>
      <c r="H12" s="61">
        <v>72.6</v>
      </c>
      <c r="I12" s="61">
        <v>71.9</v>
      </c>
      <c r="J12" s="61">
        <v>70.8</v>
      </c>
      <c r="K12" s="61">
        <v>68.8</v>
      </c>
      <c r="L12" s="61">
        <v>69.7</v>
      </c>
      <c r="M12" s="61">
        <v>70.5</v>
      </c>
      <c r="N12" s="61">
        <v>70.2</v>
      </c>
      <c r="O12" s="61">
        <v>70.1</v>
      </c>
      <c r="P12" s="61">
        <f t="shared" si="0"/>
        <v>1.1</v>
      </c>
      <c r="Q12" s="61">
        <f t="shared" si="1"/>
        <v>-0.4</v>
      </c>
      <c r="R12" s="61">
        <f t="shared" si="2"/>
        <v>-0.1</v>
      </c>
      <c r="S12" s="221"/>
      <c r="T12">
        <v>93.587334</v>
      </c>
      <c r="U12">
        <v>91.548744</v>
      </c>
      <c r="V12">
        <v>98.903122</v>
      </c>
      <c r="W12">
        <v>77.652077</v>
      </c>
      <c r="X12">
        <v>78.242729</v>
      </c>
      <c r="Y12">
        <v>78.89489</v>
      </c>
      <c r="Z12">
        <v>78.907211</v>
      </c>
      <c r="AA12">
        <v>78.759544</v>
      </c>
      <c r="AB12">
        <v>78.796463</v>
      </c>
      <c r="AC12">
        <v>79.147163</v>
      </c>
      <c r="AD12">
        <v>79.522469</v>
      </c>
      <c r="AE12">
        <v>79.762421</v>
      </c>
      <c r="AG12" s="37" t="e">
        <f>#REF!-T12</f>
        <v>#REF!</v>
      </c>
      <c r="AH12" s="37" t="e">
        <f>#REF!-U12</f>
        <v>#REF!</v>
      </c>
      <c r="AI12" s="37" t="e">
        <f>#REF!-V12</f>
        <v>#REF!</v>
      </c>
      <c r="AJ12" s="37" t="e">
        <f>#REF!-W12</f>
        <v>#REF!</v>
      </c>
      <c r="AK12" s="37" t="e">
        <f>#REF!-X12</f>
        <v>#REF!</v>
      </c>
      <c r="AL12" s="37" t="e">
        <f>#REF!-Y12</f>
        <v>#REF!</v>
      </c>
      <c r="AM12" s="37" t="e">
        <f>#REF!-Z12</f>
        <v>#REF!</v>
      </c>
      <c r="AN12" s="37" t="e">
        <f>#REF!-AA12</f>
        <v>#REF!</v>
      </c>
      <c r="AO12" s="37" t="e">
        <f>#REF!-AB12</f>
        <v>#REF!</v>
      </c>
      <c r="AP12" s="37" t="e">
        <f>#REF!-AC12</f>
        <v>#REF!</v>
      </c>
      <c r="AQ12" s="37" t="e">
        <f>#REF!-AD12</f>
        <v>#REF!</v>
      </c>
      <c r="AR12" s="37" t="e">
        <f>#REF!-AE12</f>
        <v>#REF!</v>
      </c>
      <c r="AT12" s="202"/>
      <c r="AU12" s="202"/>
      <c r="AV12" s="202"/>
      <c r="AW12" s="202"/>
      <c r="AX12" s="202"/>
      <c r="AY12" s="202"/>
      <c r="AZ12" s="202"/>
      <c r="BA12" s="202"/>
      <c r="BB12" s="202"/>
      <c r="BC12" s="20"/>
      <c r="BD12" s="20"/>
    </row>
    <row r="13" spans="1:56" ht="13.5" customHeight="1">
      <c r="A13" s="116">
        <v>1071</v>
      </c>
      <c r="B13" s="117" t="s">
        <v>35</v>
      </c>
      <c r="C13" s="95">
        <v>73</v>
      </c>
      <c r="D13" s="62">
        <v>112.1</v>
      </c>
      <c r="E13" s="62">
        <v>112.1</v>
      </c>
      <c r="F13" s="61">
        <v>112.1</v>
      </c>
      <c r="G13" s="61">
        <v>112.1</v>
      </c>
      <c r="H13" s="61">
        <v>112.1</v>
      </c>
      <c r="I13" s="61">
        <v>110.7</v>
      </c>
      <c r="J13" s="61">
        <v>110.7</v>
      </c>
      <c r="K13" s="61">
        <v>110.7</v>
      </c>
      <c r="L13" s="61">
        <v>110.7</v>
      </c>
      <c r="M13" s="61">
        <v>110.7</v>
      </c>
      <c r="N13" s="61">
        <v>110.7</v>
      </c>
      <c r="O13" s="61">
        <v>110.7</v>
      </c>
      <c r="P13" s="61">
        <f t="shared" si="0"/>
        <v>0</v>
      </c>
      <c r="Q13" s="61">
        <f t="shared" si="1"/>
        <v>0</v>
      </c>
      <c r="R13" s="61">
        <f t="shared" si="2"/>
        <v>0</v>
      </c>
      <c r="S13" s="221"/>
      <c r="T13">
        <v>104.45346</v>
      </c>
      <c r="U13">
        <v>105.11496</v>
      </c>
      <c r="V13">
        <v>105.11496</v>
      </c>
      <c r="W13">
        <v>109.76236</v>
      </c>
      <c r="X13">
        <v>109.76236</v>
      </c>
      <c r="Y13">
        <v>109.76236</v>
      </c>
      <c r="Z13">
        <v>111.15513</v>
      </c>
      <c r="AA13">
        <v>111.90813</v>
      </c>
      <c r="AB13">
        <v>111.90813</v>
      </c>
      <c r="AC13">
        <v>111.94373</v>
      </c>
      <c r="AD13">
        <v>111.94373</v>
      </c>
      <c r="AE13">
        <v>111.94373</v>
      </c>
      <c r="AG13" s="37" t="e">
        <f>#REF!-T13</f>
        <v>#REF!</v>
      </c>
      <c r="AH13" s="37" t="e">
        <f>#REF!-U13</f>
        <v>#REF!</v>
      </c>
      <c r="AI13" s="37" t="e">
        <f>#REF!-V13</f>
        <v>#REF!</v>
      </c>
      <c r="AJ13" s="37" t="e">
        <f>#REF!-W13</f>
        <v>#REF!</v>
      </c>
      <c r="AK13" s="37" t="e">
        <f>#REF!-X13</f>
        <v>#REF!</v>
      </c>
      <c r="AL13" s="37" t="e">
        <f>#REF!-Y13</f>
        <v>#REF!</v>
      </c>
      <c r="AM13" s="37" t="e">
        <f>#REF!-Z13</f>
        <v>#REF!</v>
      </c>
      <c r="AN13" s="37" t="e">
        <f>#REF!-AA13</f>
        <v>#REF!</v>
      </c>
      <c r="AO13" s="37" t="e">
        <f>#REF!-AB13</f>
        <v>#REF!</v>
      </c>
      <c r="AP13" s="37" t="e">
        <f>#REF!-AC13</f>
        <v>#REF!</v>
      </c>
      <c r="AQ13" s="37" t="e">
        <f>#REF!-AD13</f>
        <v>#REF!</v>
      </c>
      <c r="AR13" s="37" t="e">
        <f>#REF!-AE13</f>
        <v>#REF!</v>
      </c>
      <c r="AT13" s="202"/>
      <c r="AU13" s="202"/>
      <c r="AV13" s="202"/>
      <c r="AW13" s="202"/>
      <c r="AX13" s="202"/>
      <c r="AY13" s="202"/>
      <c r="AZ13" s="202"/>
      <c r="BA13" s="202"/>
      <c r="BB13" s="202"/>
      <c r="BC13" s="20"/>
      <c r="BD13" s="20"/>
    </row>
    <row r="14" spans="1:56" ht="28.5" customHeight="1">
      <c r="A14" s="118" t="s">
        <v>36</v>
      </c>
      <c r="B14" s="119" t="s">
        <v>37</v>
      </c>
      <c r="C14" s="120">
        <v>69</v>
      </c>
      <c r="D14" s="64">
        <v>111.7</v>
      </c>
      <c r="E14" s="64">
        <v>111.7</v>
      </c>
      <c r="F14" s="63">
        <v>111.7</v>
      </c>
      <c r="G14" s="63">
        <v>111.7</v>
      </c>
      <c r="H14" s="63">
        <v>111.7</v>
      </c>
      <c r="I14" s="63">
        <v>110.3</v>
      </c>
      <c r="J14" s="63">
        <v>110.3</v>
      </c>
      <c r="K14" s="63">
        <v>110.3</v>
      </c>
      <c r="L14" s="63">
        <v>110.3</v>
      </c>
      <c r="M14" s="63">
        <v>110.3</v>
      </c>
      <c r="N14" s="63">
        <v>110.3</v>
      </c>
      <c r="O14" s="63">
        <v>110.3</v>
      </c>
      <c r="P14" s="61">
        <f t="shared" si="0"/>
        <v>0</v>
      </c>
      <c r="Q14" s="61">
        <f t="shared" si="1"/>
        <v>0</v>
      </c>
      <c r="R14" s="61">
        <f t="shared" si="2"/>
        <v>0</v>
      </c>
      <c r="S14" s="221"/>
      <c r="T14">
        <v>104.57228369797616</v>
      </c>
      <c r="U14">
        <v>105.1774185289175</v>
      </c>
      <c r="V14">
        <v>105.1774185289175</v>
      </c>
      <c r="W14">
        <v>109.75719204023318</v>
      </c>
      <c r="X14">
        <v>109.75719204023318</v>
      </c>
      <c r="Y14">
        <v>109.75719204023318</v>
      </c>
      <c r="Z14">
        <v>111.22815818714261</v>
      </c>
      <c r="AA14">
        <v>111.66585506808335</v>
      </c>
      <c r="AB14">
        <v>111.66585506808335</v>
      </c>
      <c r="AC14">
        <v>111.66585506808335</v>
      </c>
      <c r="AD14">
        <v>111.66585506808335</v>
      </c>
      <c r="AE14">
        <v>111.66585506808335</v>
      </c>
      <c r="AG14" s="37" t="s">
        <v>91</v>
      </c>
      <c r="AH14" s="37" t="e">
        <f>#REF!-U14</f>
        <v>#REF!</v>
      </c>
      <c r="AI14" s="37" t="e">
        <f>#REF!-V14</f>
        <v>#REF!</v>
      </c>
      <c r="AJ14" s="37" t="e">
        <f>#REF!-W14</f>
        <v>#REF!</v>
      </c>
      <c r="AK14" s="37" t="e">
        <f>#REF!-X14</f>
        <v>#REF!</v>
      </c>
      <c r="AL14" s="37" t="e">
        <f>#REF!-Y14</f>
        <v>#REF!</v>
      </c>
      <c r="AM14" s="37" t="e">
        <f>#REF!-Z14</f>
        <v>#REF!</v>
      </c>
      <c r="AN14" s="37" t="e">
        <f>#REF!-AA14</f>
        <v>#REF!</v>
      </c>
      <c r="AO14" s="37" t="e">
        <f>#REF!-AB14</f>
        <v>#REF!</v>
      </c>
      <c r="AP14" s="37" t="e">
        <f>#REF!-AC14</f>
        <v>#REF!</v>
      </c>
      <c r="AQ14" s="37" t="e">
        <f>#REF!-AD14</f>
        <v>#REF!</v>
      </c>
      <c r="AR14" s="37" t="e">
        <f>#REF!-AE14</f>
        <v>#REF!</v>
      </c>
      <c r="AT14" s="202"/>
      <c r="AU14" s="202"/>
      <c r="AV14" s="202"/>
      <c r="AW14" s="202"/>
      <c r="AX14" s="202"/>
      <c r="AY14" s="202"/>
      <c r="AZ14" s="202"/>
      <c r="BA14" s="202"/>
      <c r="BB14" s="202"/>
      <c r="BC14" s="20"/>
      <c r="BD14" s="20"/>
    </row>
    <row r="15" spans="1:56" ht="29.25" customHeight="1">
      <c r="A15" s="118" t="s">
        <v>63</v>
      </c>
      <c r="B15" s="119" t="s">
        <v>55</v>
      </c>
      <c r="C15" s="120">
        <v>4</v>
      </c>
      <c r="D15" s="64">
        <v>119.8</v>
      </c>
      <c r="E15" s="64">
        <v>119.8</v>
      </c>
      <c r="F15" s="63">
        <v>119.8</v>
      </c>
      <c r="G15" s="63">
        <v>119.8</v>
      </c>
      <c r="H15" s="63">
        <v>119.8</v>
      </c>
      <c r="I15" s="63">
        <v>119.8</v>
      </c>
      <c r="J15" s="63">
        <v>119.8</v>
      </c>
      <c r="K15" s="63">
        <v>119.8</v>
      </c>
      <c r="L15" s="63">
        <v>119.8</v>
      </c>
      <c r="M15" s="63">
        <v>119.8</v>
      </c>
      <c r="N15" s="63">
        <v>119.8</v>
      </c>
      <c r="O15" s="63">
        <v>119.8</v>
      </c>
      <c r="P15" s="61">
        <f t="shared" si="0"/>
        <v>0</v>
      </c>
      <c r="Q15" s="61">
        <f t="shared" si="1"/>
        <v>0</v>
      </c>
      <c r="R15" s="61">
        <f t="shared" si="2"/>
        <v>0</v>
      </c>
      <c r="S15" s="221"/>
      <c r="T15">
        <v>103.03717436585931</v>
      </c>
      <c r="U15">
        <v>105.56361102906968</v>
      </c>
      <c r="V15">
        <v>105.56361102906968</v>
      </c>
      <c r="W15">
        <v>106.54654784938673</v>
      </c>
      <c r="X15">
        <v>106.54654784938673</v>
      </c>
      <c r="Y15">
        <v>106.40537693759073</v>
      </c>
      <c r="Z15">
        <v>106.40537693759073</v>
      </c>
      <c r="AA15">
        <v>116.06785685402868</v>
      </c>
      <c r="AB15">
        <v>116.06785685402868</v>
      </c>
      <c r="AC15">
        <v>116.06785685402868</v>
      </c>
      <c r="AD15">
        <v>116.06785685402868</v>
      </c>
      <c r="AE15">
        <v>116.06785685402868</v>
      </c>
      <c r="AG15" s="37" t="e">
        <f>#REF!-T15</f>
        <v>#REF!</v>
      </c>
      <c r="AH15" s="37" t="e">
        <f>#REF!-U15</f>
        <v>#REF!</v>
      </c>
      <c r="AI15" s="37" t="e">
        <f>#REF!-V15</f>
        <v>#REF!</v>
      </c>
      <c r="AJ15" s="37" t="e">
        <f>#REF!-W15</f>
        <v>#REF!</v>
      </c>
      <c r="AK15" s="37" t="e">
        <f>#REF!-X15</f>
        <v>#REF!</v>
      </c>
      <c r="AL15" s="37" t="e">
        <f>#REF!-Y15</f>
        <v>#REF!</v>
      </c>
      <c r="AM15" s="37" t="e">
        <f>#REF!-Z15</f>
        <v>#REF!</v>
      </c>
      <c r="AN15" s="37" t="e">
        <f>#REF!-AA15</f>
        <v>#REF!</v>
      </c>
      <c r="AO15" s="37" t="e">
        <f>#REF!-AB15</f>
        <v>#REF!</v>
      </c>
      <c r="AP15" s="37" t="e">
        <f>#REF!-AC15</f>
        <v>#REF!</v>
      </c>
      <c r="AQ15" s="37" t="e">
        <f>#REF!-AD15</f>
        <v>#REF!</v>
      </c>
      <c r="AR15" s="37" t="e">
        <f>#REF!-AE15</f>
        <v>#REF!</v>
      </c>
      <c r="AT15" s="202"/>
      <c r="AU15" s="202"/>
      <c r="AV15" s="202"/>
      <c r="AW15" s="202"/>
      <c r="AX15" s="202"/>
      <c r="AY15" s="202"/>
      <c r="AZ15" s="202"/>
      <c r="BA15" s="202"/>
      <c r="BB15" s="202"/>
      <c r="BC15" s="20"/>
      <c r="BD15" s="20"/>
    </row>
    <row r="16" spans="1:56" ht="42.75" customHeight="1">
      <c r="A16" s="116">
        <v>1074</v>
      </c>
      <c r="B16" s="117" t="s">
        <v>38</v>
      </c>
      <c r="C16" s="95">
        <v>11</v>
      </c>
      <c r="D16" s="62">
        <v>100.5</v>
      </c>
      <c r="E16" s="62">
        <v>100.5</v>
      </c>
      <c r="F16" s="61">
        <v>100.5</v>
      </c>
      <c r="G16" s="61">
        <v>100.5</v>
      </c>
      <c r="H16" s="61">
        <v>105.5</v>
      </c>
      <c r="I16" s="61">
        <v>105.5</v>
      </c>
      <c r="J16" s="61">
        <v>105.5</v>
      </c>
      <c r="K16" s="61">
        <v>105.5</v>
      </c>
      <c r="L16" s="61">
        <v>105.5</v>
      </c>
      <c r="M16" s="61">
        <v>105.5</v>
      </c>
      <c r="N16" s="61">
        <v>105.5</v>
      </c>
      <c r="O16" s="61">
        <v>105.5</v>
      </c>
      <c r="P16" s="61">
        <f t="shared" si="0"/>
        <v>0</v>
      </c>
      <c r="Q16" s="61">
        <f t="shared" si="1"/>
        <v>0</v>
      </c>
      <c r="R16" s="61">
        <f t="shared" si="2"/>
        <v>0</v>
      </c>
      <c r="S16" s="221"/>
      <c r="T16">
        <v>100.32493</v>
      </c>
      <c r="U16">
        <v>100.32493</v>
      </c>
      <c r="V16">
        <v>100.32493</v>
      </c>
      <c r="W16">
        <v>100.32493</v>
      </c>
      <c r="X16">
        <v>100.32493</v>
      </c>
      <c r="Y16">
        <v>100.32493</v>
      </c>
      <c r="Z16">
        <v>100.53054</v>
      </c>
      <c r="AA16">
        <v>100.53054</v>
      </c>
      <c r="AB16">
        <v>100.53054</v>
      </c>
      <c r="AC16">
        <v>100.53054</v>
      </c>
      <c r="AD16">
        <v>100.53054</v>
      </c>
      <c r="AE16">
        <v>100.53054</v>
      </c>
      <c r="AG16" s="37" t="e">
        <f>#REF!-T16</f>
        <v>#REF!</v>
      </c>
      <c r="AH16" s="37" t="e">
        <f>#REF!-U16</f>
        <v>#REF!</v>
      </c>
      <c r="AI16" s="37" t="e">
        <f>#REF!-V16</f>
        <v>#REF!</v>
      </c>
      <c r="AJ16" s="37" t="e">
        <f>#REF!-W16</f>
        <v>#REF!</v>
      </c>
      <c r="AK16" s="37" t="e">
        <f>#REF!-X16</f>
        <v>#REF!</v>
      </c>
      <c r="AL16" s="37" t="e">
        <f>#REF!-Y16</f>
        <v>#REF!</v>
      </c>
      <c r="AM16" s="37" t="e">
        <f>#REF!-Z16</f>
        <v>#REF!</v>
      </c>
      <c r="AN16" s="37" t="e">
        <f>#REF!-AA16</f>
        <v>#REF!</v>
      </c>
      <c r="AO16" s="37" t="e">
        <f>#REF!-AB16</f>
        <v>#REF!</v>
      </c>
      <c r="AP16" s="37" t="e">
        <f>#REF!-AC16</f>
        <v>#REF!</v>
      </c>
      <c r="AQ16" s="37" t="e">
        <f>#REF!-AD16</f>
        <v>#REF!</v>
      </c>
      <c r="AR16" s="37" t="e">
        <f>#REF!-AE16</f>
        <v>#REF!</v>
      </c>
      <c r="AT16" s="202"/>
      <c r="AU16" s="202"/>
      <c r="AV16" s="202"/>
      <c r="AW16" s="202"/>
      <c r="AX16" s="202"/>
      <c r="AY16" s="202"/>
      <c r="AZ16" s="202"/>
      <c r="BA16" s="202"/>
      <c r="BB16" s="202"/>
      <c r="BC16" s="20"/>
      <c r="BD16" s="20"/>
    </row>
    <row r="17" spans="1:56" ht="13.5" customHeight="1">
      <c r="A17" s="116" t="s">
        <v>56</v>
      </c>
      <c r="B17" s="117" t="s">
        <v>57</v>
      </c>
      <c r="C17" s="95">
        <v>2</v>
      </c>
      <c r="D17" s="62">
        <v>114.9</v>
      </c>
      <c r="E17" s="62">
        <v>114.9</v>
      </c>
      <c r="F17" s="61">
        <v>114.9</v>
      </c>
      <c r="G17" s="61">
        <v>114.9</v>
      </c>
      <c r="H17" s="61">
        <v>120.2</v>
      </c>
      <c r="I17" s="61">
        <v>120.2</v>
      </c>
      <c r="J17" s="61">
        <v>120.2</v>
      </c>
      <c r="K17" s="61">
        <v>120.2</v>
      </c>
      <c r="L17" s="61">
        <v>123.1</v>
      </c>
      <c r="M17" s="61">
        <v>121.7</v>
      </c>
      <c r="N17" s="61">
        <v>121.7</v>
      </c>
      <c r="O17" s="61">
        <v>121.7</v>
      </c>
      <c r="P17" s="61">
        <f t="shared" si="0"/>
        <v>-1.1</v>
      </c>
      <c r="Q17" s="61">
        <f t="shared" si="1"/>
        <v>0</v>
      </c>
      <c r="R17" s="61">
        <f t="shared" si="2"/>
        <v>0</v>
      </c>
      <c r="S17" s="221"/>
      <c r="T17">
        <v>106.81104</v>
      </c>
      <c r="U17">
        <v>106.81104</v>
      </c>
      <c r="V17">
        <v>106.81104</v>
      </c>
      <c r="W17">
        <v>114.85458</v>
      </c>
      <c r="X17">
        <v>114.85458</v>
      </c>
      <c r="Y17">
        <v>114.85458</v>
      </c>
      <c r="Z17">
        <v>114.85458</v>
      </c>
      <c r="AA17">
        <v>114.85458</v>
      </c>
      <c r="AB17">
        <v>114.85458</v>
      </c>
      <c r="AC17">
        <v>114.85458</v>
      </c>
      <c r="AD17">
        <v>114.85458</v>
      </c>
      <c r="AE17">
        <v>114.85458</v>
      </c>
      <c r="AG17" s="37" t="e">
        <f>#REF!-T17</f>
        <v>#REF!</v>
      </c>
      <c r="AH17" s="37" t="e">
        <f>#REF!-U17</f>
        <v>#REF!</v>
      </c>
      <c r="AI17" s="37" t="e">
        <f>#REF!-V17</f>
        <v>#REF!</v>
      </c>
      <c r="AJ17" s="37" t="e">
        <f>#REF!-W17</f>
        <v>#REF!</v>
      </c>
      <c r="AK17" s="37" t="e">
        <f>#REF!-X17</f>
        <v>#REF!</v>
      </c>
      <c r="AL17" s="37" t="e">
        <f>#REF!-Y17</f>
        <v>#REF!</v>
      </c>
      <c r="AM17" s="37" t="e">
        <f>#REF!-Z17</f>
        <v>#REF!</v>
      </c>
      <c r="AN17" s="37" t="e">
        <f>#REF!-AA17</f>
        <v>#REF!</v>
      </c>
      <c r="AO17" s="37" t="e">
        <f>#REF!-AB17</f>
        <v>#REF!</v>
      </c>
      <c r="AP17" s="37" t="e">
        <f>#REF!-AC17</f>
        <v>#REF!</v>
      </c>
      <c r="AQ17" s="37" t="e">
        <f>#REF!-AD17</f>
        <v>#REF!</v>
      </c>
      <c r="AR17" s="37" t="e">
        <f>#REF!-AE17</f>
        <v>#REF!</v>
      </c>
      <c r="AT17" s="202"/>
      <c r="AU17" s="202"/>
      <c r="AV17" s="202"/>
      <c r="AW17" s="202"/>
      <c r="AX17" s="202"/>
      <c r="AY17" s="202"/>
      <c r="AZ17" s="202"/>
      <c r="BA17" s="202"/>
      <c r="BB17" s="202"/>
      <c r="BC17" s="20"/>
      <c r="BD17" s="20"/>
    </row>
    <row r="18" spans="1:56" ht="12.75" customHeight="1">
      <c r="A18" s="116">
        <v>1079</v>
      </c>
      <c r="B18" s="117" t="s">
        <v>39</v>
      </c>
      <c r="C18" s="95">
        <v>34</v>
      </c>
      <c r="D18" s="62">
        <v>109.8</v>
      </c>
      <c r="E18" s="62">
        <v>109.8</v>
      </c>
      <c r="F18" s="61">
        <v>110</v>
      </c>
      <c r="G18" s="61">
        <v>110</v>
      </c>
      <c r="H18" s="61">
        <v>110.5</v>
      </c>
      <c r="I18" s="61">
        <v>111.2</v>
      </c>
      <c r="J18" s="61">
        <v>112</v>
      </c>
      <c r="K18" s="61">
        <v>111.6</v>
      </c>
      <c r="L18" s="61">
        <v>111.6</v>
      </c>
      <c r="M18" s="61">
        <v>111.6</v>
      </c>
      <c r="N18" s="61">
        <v>111.6</v>
      </c>
      <c r="O18" s="61">
        <v>111.6</v>
      </c>
      <c r="P18" s="61">
        <f t="shared" si="0"/>
        <v>0</v>
      </c>
      <c r="Q18" s="61">
        <f t="shared" si="1"/>
        <v>0</v>
      </c>
      <c r="R18" s="61">
        <f t="shared" si="2"/>
        <v>0</v>
      </c>
      <c r="S18" s="221"/>
      <c r="T18">
        <v>100.46822</v>
      </c>
      <c r="U18">
        <v>100.46822</v>
      </c>
      <c r="V18">
        <v>100.46822</v>
      </c>
      <c r="W18">
        <v>105.25808</v>
      </c>
      <c r="X18">
        <v>105.44602</v>
      </c>
      <c r="Y18">
        <v>105.44602</v>
      </c>
      <c r="Z18">
        <v>105.44602</v>
      </c>
      <c r="AA18">
        <v>105.44602</v>
      </c>
      <c r="AB18">
        <v>108.86535</v>
      </c>
      <c r="AC18">
        <v>109.15359</v>
      </c>
      <c r="AD18">
        <v>109.81924</v>
      </c>
      <c r="AE18">
        <v>109.81924</v>
      </c>
      <c r="AG18" s="37" t="e">
        <f>#REF!-T18</f>
        <v>#REF!</v>
      </c>
      <c r="AH18" s="37" t="e">
        <f>#REF!-U18</f>
        <v>#REF!</v>
      </c>
      <c r="AI18" s="37" t="e">
        <f>#REF!-V18</f>
        <v>#REF!</v>
      </c>
      <c r="AJ18" s="37" t="e">
        <f>#REF!-W18</f>
        <v>#REF!</v>
      </c>
      <c r="AK18" s="37" t="e">
        <f>#REF!-X18</f>
        <v>#REF!</v>
      </c>
      <c r="AL18" s="37" t="e">
        <f>#REF!-Y18</f>
        <v>#REF!</v>
      </c>
      <c r="AM18" s="37" t="e">
        <f>#REF!-Z18</f>
        <v>#REF!</v>
      </c>
      <c r="AN18" s="37" t="e">
        <f>#REF!-AA18</f>
        <v>#REF!</v>
      </c>
      <c r="AO18" s="37" t="e">
        <f>#REF!-AB18</f>
        <v>#REF!</v>
      </c>
      <c r="AP18" s="37" t="e">
        <f>#REF!-AC18</f>
        <v>#REF!</v>
      </c>
      <c r="AQ18" s="37" t="e">
        <f>#REF!-AD18</f>
        <v>#REF!</v>
      </c>
      <c r="AR18" s="37" t="e">
        <f>#REF!-AE18</f>
        <v>#REF!</v>
      </c>
      <c r="AT18" s="202"/>
      <c r="AU18" s="202"/>
      <c r="AV18" s="202"/>
      <c r="AW18" s="202"/>
      <c r="AX18" s="202"/>
      <c r="AY18" s="202"/>
      <c r="AZ18" s="202"/>
      <c r="BA18" s="202"/>
      <c r="BB18" s="202"/>
      <c r="BC18" s="20"/>
      <c r="BD18" s="20"/>
    </row>
    <row r="19" spans="1:56" ht="12.75" customHeight="1">
      <c r="A19" s="118">
        <v>10791</v>
      </c>
      <c r="B19" s="119" t="s">
        <v>40</v>
      </c>
      <c r="C19" s="120">
        <v>5</v>
      </c>
      <c r="D19" s="64">
        <v>82.2</v>
      </c>
      <c r="E19" s="64">
        <v>82.2</v>
      </c>
      <c r="F19" s="63">
        <v>82.2</v>
      </c>
      <c r="G19" s="63">
        <v>82.2</v>
      </c>
      <c r="H19" s="63">
        <v>82.2</v>
      </c>
      <c r="I19" s="63">
        <v>88.7</v>
      </c>
      <c r="J19" s="63">
        <v>93.7</v>
      </c>
      <c r="K19" s="63">
        <v>93.7</v>
      </c>
      <c r="L19" s="63">
        <v>93.7</v>
      </c>
      <c r="M19" s="63">
        <v>93.7</v>
      </c>
      <c r="N19" s="63">
        <v>93.7</v>
      </c>
      <c r="O19" s="63">
        <v>93.7</v>
      </c>
      <c r="P19" s="61">
        <f t="shared" si="0"/>
        <v>0</v>
      </c>
      <c r="Q19" s="61">
        <f t="shared" si="1"/>
        <v>0</v>
      </c>
      <c r="R19" s="61">
        <f t="shared" si="2"/>
        <v>0</v>
      </c>
      <c r="S19" s="221"/>
      <c r="T19">
        <v>71.355835</v>
      </c>
      <c r="U19">
        <v>71.355835</v>
      </c>
      <c r="V19">
        <v>71.355835</v>
      </c>
      <c r="W19">
        <v>76.062126</v>
      </c>
      <c r="X19">
        <v>76.062126</v>
      </c>
      <c r="Y19">
        <v>76.062126</v>
      </c>
      <c r="Z19">
        <v>76.062126</v>
      </c>
      <c r="AA19">
        <v>76.062126</v>
      </c>
      <c r="AB19">
        <v>76.062126</v>
      </c>
      <c r="AC19">
        <v>77.915733</v>
      </c>
      <c r="AD19">
        <v>82.196396</v>
      </c>
      <c r="AE19">
        <v>82.196396</v>
      </c>
      <c r="AG19" s="37" t="e">
        <f>#REF!-T19</f>
        <v>#REF!</v>
      </c>
      <c r="AH19" s="37" t="e">
        <f>#REF!-U19</f>
        <v>#REF!</v>
      </c>
      <c r="AI19" s="37" t="e">
        <f>#REF!-V19</f>
        <v>#REF!</v>
      </c>
      <c r="AJ19" s="37" t="e">
        <f>#REF!-W19</f>
        <v>#REF!</v>
      </c>
      <c r="AK19" s="37" t="e">
        <f>#REF!-X19</f>
        <v>#REF!</v>
      </c>
      <c r="AL19" s="37" t="e">
        <f>#REF!-Y19</f>
        <v>#REF!</v>
      </c>
      <c r="AM19" s="37" t="e">
        <f>#REF!-Z19</f>
        <v>#REF!</v>
      </c>
      <c r="AN19" s="37" t="e">
        <f>#REF!-AA19</f>
        <v>#REF!</v>
      </c>
      <c r="AO19" s="37" t="e">
        <f>#REF!-AB19</f>
        <v>#REF!</v>
      </c>
      <c r="AP19" s="37" t="e">
        <f>#REF!-AC19</f>
        <v>#REF!</v>
      </c>
      <c r="AQ19" s="37" t="e">
        <f>#REF!-AD19</f>
        <v>#REF!</v>
      </c>
      <c r="AR19" s="37" t="e">
        <f>#REF!-AE19</f>
        <v>#REF!</v>
      </c>
      <c r="AT19" s="202"/>
      <c r="AU19" s="202"/>
      <c r="AV19" s="202"/>
      <c r="AW19" s="202"/>
      <c r="AX19" s="202"/>
      <c r="AY19" s="202"/>
      <c r="AZ19" s="202"/>
      <c r="BA19" s="202"/>
      <c r="BB19" s="202"/>
      <c r="BC19" s="20"/>
      <c r="BD19" s="20"/>
    </row>
    <row r="20" spans="1:56" ht="41.25" customHeight="1">
      <c r="A20" s="118" t="s">
        <v>41</v>
      </c>
      <c r="B20" s="119" t="s">
        <v>42</v>
      </c>
      <c r="C20" s="120">
        <v>29</v>
      </c>
      <c r="D20" s="64">
        <v>114.9</v>
      </c>
      <c r="E20" s="64">
        <v>114.9</v>
      </c>
      <c r="F20" s="63">
        <v>115.1</v>
      </c>
      <c r="G20" s="63">
        <v>115.1</v>
      </c>
      <c r="H20" s="63">
        <v>115.7</v>
      </c>
      <c r="I20" s="63">
        <v>115.3</v>
      </c>
      <c r="J20" s="63">
        <v>115.3</v>
      </c>
      <c r="K20" s="63">
        <v>114.9</v>
      </c>
      <c r="L20" s="63">
        <v>114.9</v>
      </c>
      <c r="M20" s="63">
        <v>114.9</v>
      </c>
      <c r="N20" s="63">
        <v>114.9</v>
      </c>
      <c r="O20" s="63">
        <v>114.9</v>
      </c>
      <c r="P20" s="61">
        <f t="shared" si="0"/>
        <v>0</v>
      </c>
      <c r="Q20" s="61">
        <f t="shared" si="1"/>
        <v>0</v>
      </c>
      <c r="R20" s="61">
        <f t="shared" si="2"/>
        <v>0</v>
      </c>
      <c r="S20" s="221"/>
      <c r="T20">
        <v>105.82886789606971</v>
      </c>
      <c r="U20">
        <v>105.82886789606971</v>
      </c>
      <c r="V20">
        <v>105.82886789606971</v>
      </c>
      <c r="W20">
        <v>110.63411553495611</v>
      </c>
      <c r="X20">
        <v>110.85667081525223</v>
      </c>
      <c r="Y20">
        <v>110.85667081525223</v>
      </c>
      <c r="Z20">
        <v>110.85667081525223</v>
      </c>
      <c r="AA20">
        <v>110.85667081525223</v>
      </c>
      <c r="AB20">
        <v>114.90562338696553</v>
      </c>
      <c r="AC20">
        <v>114.90562338696553</v>
      </c>
      <c r="AD20">
        <v>114.90562338696553</v>
      </c>
      <c r="AE20">
        <v>114.90562338696553</v>
      </c>
      <c r="AG20" s="37" t="e">
        <f>#REF!-T20</f>
        <v>#REF!</v>
      </c>
      <c r="AH20" s="37" t="e">
        <f>#REF!-U20</f>
        <v>#REF!</v>
      </c>
      <c r="AI20" s="37" t="e">
        <f>#REF!-V20</f>
        <v>#REF!</v>
      </c>
      <c r="AJ20" s="37" t="e">
        <f>#REF!-W20</f>
        <v>#REF!</v>
      </c>
      <c r="AK20" s="37" t="e">
        <f>#REF!-X20</f>
        <v>#REF!</v>
      </c>
      <c r="AL20" s="37" t="e">
        <f>#REF!-Y20</f>
        <v>#REF!</v>
      </c>
      <c r="AM20" s="37" t="e">
        <f>#REF!-Z20</f>
        <v>#REF!</v>
      </c>
      <c r="AN20" s="37" t="e">
        <f>#REF!-AA20</f>
        <v>#REF!</v>
      </c>
      <c r="AO20" s="37" t="e">
        <f>#REF!-AB20</f>
        <v>#REF!</v>
      </c>
      <c r="AP20" s="37" t="e">
        <f>#REF!-AC20</f>
        <v>#REF!</v>
      </c>
      <c r="AQ20" s="37" t="e">
        <f>#REF!-AD20</f>
        <v>#REF!</v>
      </c>
      <c r="AR20" s="37" t="e">
        <f>#REF!-AE20</f>
        <v>#REF!</v>
      </c>
      <c r="AT20" s="202"/>
      <c r="AU20" s="202"/>
      <c r="AV20" s="202"/>
      <c r="AW20" s="202"/>
      <c r="AX20" s="202"/>
      <c r="AY20" s="202"/>
      <c r="AZ20" s="202"/>
      <c r="BA20" s="202"/>
      <c r="BB20" s="202"/>
      <c r="BC20" s="20"/>
      <c r="BD20" s="20"/>
    </row>
    <row r="21" spans="1:56" ht="14.25" customHeight="1">
      <c r="A21" s="116">
        <v>1080</v>
      </c>
      <c r="B21" s="117" t="s">
        <v>43</v>
      </c>
      <c r="C21" s="95">
        <v>45</v>
      </c>
      <c r="D21" s="62">
        <v>89.3</v>
      </c>
      <c r="E21" s="62">
        <v>89.3</v>
      </c>
      <c r="F21" s="61">
        <v>89.3</v>
      </c>
      <c r="G21" s="61">
        <v>89.3</v>
      </c>
      <c r="H21" s="61">
        <v>89.3</v>
      </c>
      <c r="I21" s="61">
        <v>89.3</v>
      </c>
      <c r="J21" s="61">
        <v>89.3</v>
      </c>
      <c r="K21" s="61">
        <v>89.3</v>
      </c>
      <c r="L21" s="61">
        <v>89.3</v>
      </c>
      <c r="M21" s="61">
        <v>89.3</v>
      </c>
      <c r="N21" s="61">
        <v>89.3</v>
      </c>
      <c r="O21" s="61">
        <v>86.5</v>
      </c>
      <c r="P21" s="61">
        <f t="shared" si="0"/>
        <v>0</v>
      </c>
      <c r="Q21" s="61">
        <f t="shared" si="1"/>
        <v>0</v>
      </c>
      <c r="R21" s="61">
        <f t="shared" si="2"/>
        <v>-3.1</v>
      </c>
      <c r="S21" s="221"/>
      <c r="T21">
        <v>92.452164</v>
      </c>
      <c r="U21">
        <v>90.280167</v>
      </c>
      <c r="V21">
        <v>90.280167</v>
      </c>
      <c r="W21">
        <v>89.256104</v>
      </c>
      <c r="X21">
        <v>89.256104</v>
      </c>
      <c r="Y21">
        <v>89.256104</v>
      </c>
      <c r="Z21">
        <v>89.256104</v>
      </c>
      <c r="AA21">
        <v>89.256104</v>
      </c>
      <c r="AB21">
        <v>89.256104</v>
      </c>
      <c r="AC21">
        <v>89.256104</v>
      </c>
      <c r="AD21">
        <v>89.256104</v>
      </c>
      <c r="AE21">
        <v>89.256104</v>
      </c>
      <c r="AG21" s="37" t="e">
        <f>#REF!-T21</f>
        <v>#REF!</v>
      </c>
      <c r="AH21" s="37" t="e">
        <f>#REF!-U21</f>
        <v>#REF!</v>
      </c>
      <c r="AI21" s="37" t="e">
        <f>#REF!-V21</f>
        <v>#REF!</v>
      </c>
      <c r="AJ21" s="37" t="e">
        <f>#REF!-W21</f>
        <v>#REF!</v>
      </c>
      <c r="AK21" s="37" t="e">
        <f>#REF!-X21</f>
        <v>#REF!</v>
      </c>
      <c r="AL21" s="37" t="e">
        <f>#REF!-Y21</f>
        <v>#REF!</v>
      </c>
      <c r="AM21" s="37" t="e">
        <f>#REF!-Z21</f>
        <v>#REF!</v>
      </c>
      <c r="AN21" s="37" t="e">
        <f>#REF!-AA21</f>
        <v>#REF!</v>
      </c>
      <c r="AO21" s="37" t="e">
        <f>#REF!-AB21</f>
        <v>#REF!</v>
      </c>
      <c r="AP21" s="37" t="e">
        <f>#REF!-AC21</f>
        <v>#REF!</v>
      </c>
      <c r="AQ21" s="37" t="e">
        <f>#REF!-AD21</f>
        <v>#REF!</v>
      </c>
      <c r="AR21" s="37" t="e">
        <f>#REF!-AE21</f>
        <v>#REF!</v>
      </c>
      <c r="AT21" s="202"/>
      <c r="AU21" s="202"/>
      <c r="AV21" s="202"/>
      <c r="AW21" s="202"/>
      <c r="AX21" s="202"/>
      <c r="AY21" s="202"/>
      <c r="AZ21" s="202"/>
      <c r="BA21" s="202"/>
      <c r="BB21" s="202"/>
      <c r="BC21" s="20"/>
      <c r="BD21" s="20"/>
    </row>
    <row r="22" spans="1:56" ht="15.75" customHeight="1">
      <c r="A22" s="112">
        <v>110</v>
      </c>
      <c r="B22" s="114" t="s">
        <v>44</v>
      </c>
      <c r="C22" s="115">
        <v>179</v>
      </c>
      <c r="D22" s="60">
        <v>112.2</v>
      </c>
      <c r="E22" s="60">
        <v>112.2</v>
      </c>
      <c r="F22" s="59">
        <v>112.2</v>
      </c>
      <c r="G22" s="59">
        <v>112.2</v>
      </c>
      <c r="H22" s="59">
        <v>112.2</v>
      </c>
      <c r="I22" s="59">
        <v>117.3</v>
      </c>
      <c r="J22" s="59">
        <v>117.3</v>
      </c>
      <c r="K22" s="59">
        <v>117.3</v>
      </c>
      <c r="L22" s="59">
        <v>117.3</v>
      </c>
      <c r="M22" s="59">
        <v>117.3</v>
      </c>
      <c r="N22" s="59">
        <v>117.3</v>
      </c>
      <c r="O22" s="59">
        <v>117.3</v>
      </c>
      <c r="P22" s="59">
        <f t="shared" si="0"/>
        <v>0</v>
      </c>
      <c r="Q22" s="59">
        <f t="shared" si="1"/>
        <v>0</v>
      </c>
      <c r="R22" s="59">
        <f t="shared" si="2"/>
        <v>0</v>
      </c>
      <c r="S22" s="221"/>
      <c r="T22">
        <v>105.29745</v>
      </c>
      <c r="U22">
        <v>105.29745</v>
      </c>
      <c r="V22">
        <v>105.29745</v>
      </c>
      <c r="W22">
        <v>106.3249</v>
      </c>
      <c r="X22">
        <v>106.3249</v>
      </c>
      <c r="Y22">
        <v>106.3249</v>
      </c>
      <c r="Z22">
        <v>106.3249</v>
      </c>
      <c r="AA22">
        <v>106.68243</v>
      </c>
      <c r="AB22">
        <v>107.69366</v>
      </c>
      <c r="AC22">
        <v>111.27799</v>
      </c>
      <c r="AD22">
        <v>112.17574</v>
      </c>
      <c r="AE22">
        <v>112.17574</v>
      </c>
      <c r="AG22" s="37" t="e">
        <f>#REF!-T22</f>
        <v>#REF!</v>
      </c>
      <c r="AH22" s="37" t="e">
        <f>#REF!-U22</f>
        <v>#REF!</v>
      </c>
      <c r="AI22" s="37" t="e">
        <f>#REF!-V22</f>
        <v>#REF!</v>
      </c>
      <c r="AJ22" s="37" t="e">
        <f>#REF!-W22</f>
        <v>#REF!</v>
      </c>
      <c r="AK22" s="37" t="e">
        <f>#REF!-X22</f>
        <v>#REF!</v>
      </c>
      <c r="AL22" s="37" t="e">
        <f>#REF!-Y22</f>
        <v>#REF!</v>
      </c>
      <c r="AM22" s="37" t="e">
        <f>#REF!-Z22</f>
        <v>#REF!</v>
      </c>
      <c r="AN22" s="37" t="e">
        <f>#REF!-AA22</f>
        <v>#REF!</v>
      </c>
      <c r="AO22" s="37" t="e">
        <f>#REF!-AB22</f>
        <v>#REF!</v>
      </c>
      <c r="AP22" s="37" t="e">
        <f>#REF!-AC22</f>
        <v>#REF!</v>
      </c>
      <c r="AQ22" s="37" t="e">
        <f>#REF!-AD22</f>
        <v>#REF!</v>
      </c>
      <c r="AR22" s="37" t="e">
        <f>#REF!-AE22</f>
        <v>#REF!</v>
      </c>
      <c r="AT22" s="202"/>
      <c r="AU22" s="202"/>
      <c r="AV22" s="202"/>
      <c r="AW22" s="202"/>
      <c r="AX22" s="202"/>
      <c r="AY22" s="202"/>
      <c r="AZ22" s="202"/>
      <c r="BA22" s="202"/>
      <c r="BB22" s="202"/>
      <c r="BC22" s="20"/>
      <c r="BD22" s="20"/>
    </row>
    <row r="23" spans="1:56" ht="24" customHeight="1">
      <c r="A23" s="116">
        <v>1101</v>
      </c>
      <c r="B23" s="121" t="s">
        <v>45</v>
      </c>
      <c r="C23" s="95">
        <v>65</v>
      </c>
      <c r="D23" s="62">
        <v>116.2</v>
      </c>
      <c r="E23" s="62">
        <v>116.2</v>
      </c>
      <c r="F23" s="61">
        <v>116.2</v>
      </c>
      <c r="G23" s="61">
        <v>116.2</v>
      </c>
      <c r="H23" s="61">
        <v>116.2</v>
      </c>
      <c r="I23" s="61">
        <v>128.2</v>
      </c>
      <c r="J23" s="61">
        <v>128.2</v>
      </c>
      <c r="K23" s="61">
        <v>128.2</v>
      </c>
      <c r="L23" s="61">
        <v>128.2</v>
      </c>
      <c r="M23" s="61">
        <v>128.2</v>
      </c>
      <c r="N23" s="61">
        <v>128.2</v>
      </c>
      <c r="O23" s="61">
        <v>128.2</v>
      </c>
      <c r="P23" s="61">
        <f t="shared" si="0"/>
        <v>0</v>
      </c>
      <c r="Q23" s="61">
        <f t="shared" si="1"/>
        <v>0</v>
      </c>
      <c r="R23" s="61">
        <f t="shared" si="2"/>
        <v>0</v>
      </c>
      <c r="S23" s="221"/>
      <c r="T23">
        <v>107.08893</v>
      </c>
      <c r="U23">
        <v>107.08893</v>
      </c>
      <c r="V23">
        <v>107.08893</v>
      </c>
      <c r="W23">
        <v>107.08893</v>
      </c>
      <c r="X23">
        <v>107.08893</v>
      </c>
      <c r="Y23">
        <v>107.08893</v>
      </c>
      <c r="Z23">
        <v>107.08893</v>
      </c>
      <c r="AA23">
        <v>107.08893</v>
      </c>
      <c r="AB23">
        <v>107.08893</v>
      </c>
      <c r="AC23">
        <v>113.73271</v>
      </c>
      <c r="AD23">
        <v>116.186</v>
      </c>
      <c r="AE23">
        <v>116.186</v>
      </c>
      <c r="AG23" s="37" t="e">
        <f>#REF!-T23</f>
        <v>#REF!</v>
      </c>
      <c r="AH23" s="37" t="e">
        <f>#REF!-U23</f>
        <v>#REF!</v>
      </c>
      <c r="AI23" s="37" t="e">
        <f>#REF!-V23</f>
        <v>#REF!</v>
      </c>
      <c r="AJ23" s="37" t="e">
        <f>#REF!-W23</f>
        <v>#REF!</v>
      </c>
      <c r="AK23" s="37" t="e">
        <f>#REF!-X23</f>
        <v>#REF!</v>
      </c>
      <c r="AL23" s="37" t="e">
        <f>#REF!-Y23</f>
        <v>#REF!</v>
      </c>
      <c r="AM23" s="37" t="e">
        <f>#REF!-Z23</f>
        <v>#REF!</v>
      </c>
      <c r="AN23" s="37" t="e">
        <f>#REF!-AA23</f>
        <v>#REF!</v>
      </c>
      <c r="AO23" s="37" t="e">
        <f>#REF!-AB23</f>
        <v>#REF!</v>
      </c>
      <c r="AP23" s="37" t="e">
        <f>#REF!-AC23</f>
        <v>#REF!</v>
      </c>
      <c r="AQ23" s="37" t="e">
        <f>#REF!-AD23</f>
        <v>#REF!</v>
      </c>
      <c r="AR23" s="37" t="e">
        <f>#REF!-AE23</f>
        <v>#REF!</v>
      </c>
      <c r="AT23" s="202"/>
      <c r="AU23" s="202"/>
      <c r="AV23" s="202"/>
      <c r="AW23" s="202"/>
      <c r="AX23" s="202"/>
      <c r="AY23" s="202"/>
      <c r="AZ23" s="202"/>
      <c r="BA23" s="202"/>
      <c r="BB23" s="202"/>
      <c r="BC23" s="20"/>
      <c r="BD23" s="20"/>
    </row>
    <row r="24" spans="1:56" ht="16.5" customHeight="1">
      <c r="A24" s="116">
        <v>1102</v>
      </c>
      <c r="B24" s="121" t="s">
        <v>46</v>
      </c>
      <c r="C24" s="95">
        <v>13</v>
      </c>
      <c r="D24" s="62">
        <v>125.3</v>
      </c>
      <c r="E24" s="62">
        <v>125.3</v>
      </c>
      <c r="F24" s="61">
        <v>125.3</v>
      </c>
      <c r="G24" s="61">
        <v>125.3</v>
      </c>
      <c r="H24" s="61">
        <v>125.3</v>
      </c>
      <c r="I24" s="61">
        <v>128.8</v>
      </c>
      <c r="J24" s="61">
        <v>128.8</v>
      </c>
      <c r="K24" s="61">
        <v>128.8</v>
      </c>
      <c r="L24" s="61">
        <v>128.8</v>
      </c>
      <c r="M24" s="61">
        <v>128.8</v>
      </c>
      <c r="N24" s="61">
        <v>128.8</v>
      </c>
      <c r="O24" s="61">
        <v>128.8</v>
      </c>
      <c r="P24" s="61">
        <f t="shared" si="0"/>
        <v>0</v>
      </c>
      <c r="Q24" s="61">
        <f t="shared" si="1"/>
        <v>0</v>
      </c>
      <c r="R24" s="61">
        <f t="shared" si="2"/>
        <v>0</v>
      </c>
      <c r="S24" s="221"/>
      <c r="T24">
        <v>111.93507</v>
      </c>
      <c r="U24">
        <v>111.93507</v>
      </c>
      <c r="V24">
        <v>111.93507</v>
      </c>
      <c r="W24">
        <v>120.26254</v>
      </c>
      <c r="X24">
        <v>120.26254</v>
      </c>
      <c r="Y24">
        <v>120.26254</v>
      </c>
      <c r="Z24">
        <v>120.26254</v>
      </c>
      <c r="AA24">
        <v>120.42919</v>
      </c>
      <c r="AB24">
        <v>120.42919</v>
      </c>
      <c r="AC24">
        <v>125.30751</v>
      </c>
      <c r="AD24">
        <v>125.30751</v>
      </c>
      <c r="AE24">
        <v>125.30751</v>
      </c>
      <c r="AG24" s="37" t="e">
        <f>#REF!-T24</f>
        <v>#REF!</v>
      </c>
      <c r="AH24" s="37" t="e">
        <f>#REF!-U24</f>
        <v>#REF!</v>
      </c>
      <c r="AI24" s="37" t="e">
        <f>#REF!-V24</f>
        <v>#REF!</v>
      </c>
      <c r="AJ24" s="37" t="e">
        <f>#REF!-W24</f>
        <v>#REF!</v>
      </c>
      <c r="AK24" s="37" t="e">
        <f>#REF!-X24</f>
        <v>#REF!</v>
      </c>
      <c r="AL24" s="37" t="e">
        <f>#REF!-Y24</f>
        <v>#REF!</v>
      </c>
      <c r="AM24" s="37" t="e">
        <f>#REF!-Z24</f>
        <v>#REF!</v>
      </c>
      <c r="AN24" s="37" t="e">
        <f>#REF!-AA24</f>
        <v>#REF!</v>
      </c>
      <c r="AO24" s="37" t="e">
        <f>#REF!-AB24</f>
        <v>#REF!</v>
      </c>
      <c r="AP24" s="37" t="e">
        <f>#REF!-AC24</f>
        <v>#REF!</v>
      </c>
      <c r="AQ24" s="37" t="e">
        <f>#REF!-AD24</f>
        <v>#REF!</v>
      </c>
      <c r="AR24" s="37" t="e">
        <f>#REF!-AE24</f>
        <v>#REF!</v>
      </c>
      <c r="AT24" s="202"/>
      <c r="AU24" s="202"/>
      <c r="AV24" s="202"/>
      <c r="AW24" s="202"/>
      <c r="AX24" s="202"/>
      <c r="AY24" s="202"/>
      <c r="AZ24" s="202"/>
      <c r="BA24" s="202"/>
      <c r="BB24" s="202"/>
      <c r="BC24" s="20"/>
      <c r="BD24" s="20"/>
    </row>
    <row r="25" spans="1:56" ht="24.75" customHeight="1">
      <c r="A25" s="116">
        <v>1103</v>
      </c>
      <c r="B25" s="121" t="s">
        <v>47</v>
      </c>
      <c r="C25" s="95">
        <v>74</v>
      </c>
      <c r="D25" s="62">
        <v>107.8</v>
      </c>
      <c r="E25" s="62">
        <v>107.8</v>
      </c>
      <c r="F25" s="61">
        <v>107.8</v>
      </c>
      <c r="G25" s="61">
        <v>107.8</v>
      </c>
      <c r="H25" s="61">
        <v>107.8</v>
      </c>
      <c r="I25" s="61">
        <v>109</v>
      </c>
      <c r="J25" s="61">
        <v>109</v>
      </c>
      <c r="K25" s="61">
        <v>109</v>
      </c>
      <c r="L25" s="61">
        <v>109</v>
      </c>
      <c r="M25" s="61">
        <v>109</v>
      </c>
      <c r="N25" s="61">
        <v>109</v>
      </c>
      <c r="O25" s="61">
        <v>109</v>
      </c>
      <c r="P25" s="61">
        <f t="shared" si="0"/>
        <v>0</v>
      </c>
      <c r="Q25" s="61">
        <f t="shared" si="1"/>
        <v>0</v>
      </c>
      <c r="R25" s="61">
        <f t="shared" si="2"/>
        <v>0</v>
      </c>
      <c r="S25" s="221"/>
      <c r="T25">
        <v>103.48536</v>
      </c>
      <c r="U25">
        <v>103.48536</v>
      </c>
      <c r="V25">
        <v>103.48536</v>
      </c>
      <c r="W25">
        <v>104.52596</v>
      </c>
      <c r="X25">
        <v>104.52596</v>
      </c>
      <c r="Y25">
        <v>104.52596</v>
      </c>
      <c r="Z25">
        <v>104.52596</v>
      </c>
      <c r="AA25">
        <v>105.3633</v>
      </c>
      <c r="AB25">
        <v>107.8137</v>
      </c>
      <c r="AC25">
        <v>107.8137</v>
      </c>
      <c r="AD25">
        <v>107.8137</v>
      </c>
      <c r="AE25">
        <v>107.8137</v>
      </c>
      <c r="AG25" s="37" t="e">
        <f>#REF!-T25</f>
        <v>#REF!</v>
      </c>
      <c r="AH25" s="37" t="e">
        <f>#REF!-U25</f>
        <v>#REF!</v>
      </c>
      <c r="AI25" s="37" t="e">
        <f>#REF!-V25</f>
        <v>#REF!</v>
      </c>
      <c r="AJ25" s="37" t="e">
        <f>#REF!-W25</f>
        <v>#REF!</v>
      </c>
      <c r="AK25" s="37" t="e">
        <f>#REF!-X25</f>
        <v>#REF!</v>
      </c>
      <c r="AL25" s="37" t="e">
        <f>#REF!-Y25</f>
        <v>#REF!</v>
      </c>
      <c r="AM25" s="37" t="e">
        <f>#REF!-Z25</f>
        <v>#REF!</v>
      </c>
      <c r="AN25" s="37" t="e">
        <f>#REF!-AA25</f>
        <v>#REF!</v>
      </c>
      <c r="AO25" s="37" t="e">
        <f>#REF!-AB25</f>
        <v>#REF!</v>
      </c>
      <c r="AP25" s="37" t="e">
        <f>#REF!-AC25</f>
        <v>#REF!</v>
      </c>
      <c r="AQ25" s="37" t="e">
        <f>#REF!-AD25</f>
        <v>#REF!</v>
      </c>
      <c r="AR25" s="37" t="e">
        <f>#REF!-AE25</f>
        <v>#REF!</v>
      </c>
      <c r="AT25" s="202"/>
      <c r="AU25" s="202"/>
      <c r="AV25" s="202"/>
      <c r="AW25" s="202"/>
      <c r="AX25" s="202"/>
      <c r="AY25" s="202"/>
      <c r="AZ25" s="202"/>
      <c r="BA25" s="202"/>
      <c r="BB25" s="202"/>
      <c r="BC25" s="20"/>
      <c r="BD25" s="20"/>
    </row>
    <row r="26" spans="1:56" ht="26.25" customHeight="1">
      <c r="A26" s="122">
        <v>1104</v>
      </c>
      <c r="B26" s="123" t="s">
        <v>48</v>
      </c>
      <c r="C26" s="101">
        <v>27</v>
      </c>
      <c r="D26" s="111">
        <v>108.1</v>
      </c>
      <c r="E26" s="111">
        <v>108.1</v>
      </c>
      <c r="F26" s="110">
        <v>108.1</v>
      </c>
      <c r="G26" s="110">
        <v>108.1</v>
      </c>
      <c r="H26" s="110">
        <v>108.1</v>
      </c>
      <c r="I26" s="110">
        <v>108.1</v>
      </c>
      <c r="J26" s="110">
        <v>108.1</v>
      </c>
      <c r="K26" s="110">
        <v>108.1</v>
      </c>
      <c r="L26" s="110">
        <v>108.1</v>
      </c>
      <c r="M26" s="110">
        <v>108.1</v>
      </c>
      <c r="N26" s="110">
        <v>108.1</v>
      </c>
      <c r="O26" s="110">
        <v>108.1</v>
      </c>
      <c r="P26" s="110">
        <f t="shared" si="0"/>
        <v>0</v>
      </c>
      <c r="Q26" s="110">
        <f t="shared" si="1"/>
        <v>0</v>
      </c>
      <c r="R26" s="110">
        <f t="shared" si="2"/>
        <v>0</v>
      </c>
      <c r="S26" s="221"/>
      <c r="T26">
        <v>102.72749</v>
      </c>
      <c r="U26">
        <v>102.72749</v>
      </c>
      <c r="V26">
        <v>102.72749</v>
      </c>
      <c r="W26">
        <v>102.72749</v>
      </c>
      <c r="X26">
        <v>102.72749</v>
      </c>
      <c r="Y26">
        <v>102.72749</v>
      </c>
      <c r="Z26">
        <v>102.72749</v>
      </c>
      <c r="AA26">
        <v>102.72749</v>
      </c>
      <c r="AB26">
        <v>102.72749</v>
      </c>
      <c r="AC26">
        <v>108.09505</v>
      </c>
      <c r="AD26">
        <v>108.09505</v>
      </c>
      <c r="AE26">
        <v>108.09505</v>
      </c>
      <c r="AG26" s="37" t="e">
        <f>#REF!-T26</f>
        <v>#REF!</v>
      </c>
      <c r="AH26" s="37" t="e">
        <f>#REF!-U26</f>
        <v>#REF!</v>
      </c>
      <c r="AI26" s="37" t="e">
        <f>#REF!-V26</f>
        <v>#REF!</v>
      </c>
      <c r="AJ26" s="37" t="e">
        <f>#REF!-W26</f>
        <v>#REF!</v>
      </c>
      <c r="AK26" s="37" t="e">
        <f>#REF!-X26</f>
        <v>#REF!</v>
      </c>
      <c r="AL26" s="37" t="e">
        <f>#REF!-Y26</f>
        <v>#REF!</v>
      </c>
      <c r="AM26" s="37" t="e">
        <f>#REF!-Z26</f>
        <v>#REF!</v>
      </c>
      <c r="AN26" s="37" t="e">
        <f>#REF!-AA26</f>
        <v>#REF!</v>
      </c>
      <c r="AO26" s="37" t="e">
        <f>#REF!-AB26</f>
        <v>#REF!</v>
      </c>
      <c r="AP26" s="37" t="e">
        <f>#REF!-AC26</f>
        <v>#REF!</v>
      </c>
      <c r="AQ26" s="37" t="e">
        <f>#REF!-AD26</f>
        <v>#REF!</v>
      </c>
      <c r="AR26" s="37" t="e">
        <f>#REF!-AE26</f>
        <v>#REF!</v>
      </c>
      <c r="AT26" s="202"/>
      <c r="AU26" s="202"/>
      <c r="AV26" s="202"/>
      <c r="AW26" s="202"/>
      <c r="AX26" s="202"/>
      <c r="AY26" s="202"/>
      <c r="AZ26" s="202"/>
      <c r="BA26" s="202"/>
      <c r="BB26" s="202"/>
      <c r="BC26" s="20"/>
      <c r="BD26" s="20"/>
    </row>
    <row r="27" spans="1:44" ht="15">
      <c r="A27" s="8"/>
      <c r="C27" s="58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</row>
    <row r="28" spans="1:3" ht="15">
      <c r="A28" s="8"/>
      <c r="C28" s="58"/>
    </row>
  </sheetData>
  <sheetProtection/>
  <mergeCells count="18">
    <mergeCell ref="H3:H4"/>
    <mergeCell ref="L3:L4"/>
    <mergeCell ref="D3:D4"/>
    <mergeCell ref="J3:J4"/>
    <mergeCell ref="E3:E4"/>
    <mergeCell ref="F3:F4"/>
    <mergeCell ref="S1:S26"/>
    <mergeCell ref="A1:R1"/>
    <mergeCell ref="A3:A4"/>
    <mergeCell ref="B3:B4"/>
    <mergeCell ref="C3:C4"/>
    <mergeCell ref="M3:M4"/>
    <mergeCell ref="N3:N4"/>
    <mergeCell ref="O3:O4"/>
    <mergeCell ref="K3:K4"/>
    <mergeCell ref="I3:I4"/>
    <mergeCell ref="P3:R3"/>
    <mergeCell ref="G3:G4"/>
  </mergeCells>
  <printOptions/>
  <pageMargins left="0.29" right="0.24" top="0.38" bottom="0.33" header="0.3" footer="0.3"/>
  <pageSetup orientation="landscape" paperSize="9" scale="95" r:id="rId1"/>
  <ignoredErrors>
    <ignoredError sqref="A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S26"/>
  <sheetViews>
    <sheetView zoomScale="110" zoomScaleNormal="110" zoomScalePageLayoutView="0" workbookViewId="0" topLeftCell="A1">
      <selection activeCell="AT7" sqref="AT7"/>
    </sheetView>
  </sheetViews>
  <sheetFormatPr defaultColWidth="9.140625" defaultRowHeight="15"/>
  <cols>
    <col min="1" max="1" width="8.8515625" style="9" customWidth="1"/>
    <col min="2" max="2" width="18.8515625" style="9" customWidth="1"/>
    <col min="3" max="3" width="4.8515625" style="9" customWidth="1"/>
    <col min="4" max="15" width="7.00390625" style="9" customWidth="1"/>
    <col min="16" max="16" width="8.00390625" style="9" customWidth="1"/>
    <col min="17" max="17" width="8.28125" style="9" customWidth="1"/>
    <col min="18" max="18" width="10.00390625" style="9" customWidth="1"/>
    <col min="19" max="19" width="5.7109375" style="2" customWidth="1"/>
    <col min="20" max="28" width="0" style="56" hidden="1" customWidth="1"/>
    <col min="29" max="31" width="0" style="57" hidden="1" customWidth="1"/>
    <col min="32" max="42" width="0" style="56" hidden="1" customWidth="1"/>
    <col min="43" max="45" width="0" style="57" hidden="1" customWidth="1"/>
    <col min="46" max="217" width="9.140625" style="56" customWidth="1"/>
    <col min="218" max="218" width="6.7109375" style="56" customWidth="1"/>
    <col min="219" max="219" width="25.28125" style="56" customWidth="1"/>
    <col min="220" max="220" width="5.00390625" style="56" customWidth="1"/>
    <col min="221" max="232" width="6.421875" style="56" customWidth="1"/>
    <col min="233" max="235" width="8.421875" style="56" customWidth="1"/>
    <col min="236" max="236" width="3.8515625" style="56" customWidth="1"/>
    <col min="237" max="237" width="5.140625" style="56" customWidth="1"/>
    <col min="238" max="16384" width="9.140625" style="56" customWidth="1"/>
  </cols>
  <sheetData>
    <row r="1" spans="1:45" s="54" customFormat="1" ht="39.75" customHeight="1">
      <c r="A1" s="247" t="s">
        <v>109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21">
        <v>7</v>
      </c>
      <c r="AC1" s="55"/>
      <c r="AD1" s="55"/>
      <c r="AE1" s="55"/>
      <c r="AQ1" s="55"/>
      <c r="AR1" s="55"/>
      <c r="AS1" s="55"/>
    </row>
    <row r="2" spans="4:19" ht="18.75" customHeight="1"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R2" s="4" t="s">
        <v>89</v>
      </c>
      <c r="S2" s="221"/>
    </row>
    <row r="3" spans="1:19" ht="29.25" customHeight="1">
      <c r="A3" s="240" t="s">
        <v>0</v>
      </c>
      <c r="B3" s="242" t="s">
        <v>1</v>
      </c>
      <c r="C3" s="243" t="s">
        <v>2</v>
      </c>
      <c r="D3" s="244">
        <v>42736</v>
      </c>
      <c r="E3" s="244">
        <v>42767</v>
      </c>
      <c r="F3" s="244">
        <v>42795</v>
      </c>
      <c r="G3" s="244">
        <v>42826</v>
      </c>
      <c r="H3" s="244">
        <v>42856</v>
      </c>
      <c r="I3" s="244">
        <v>42887</v>
      </c>
      <c r="J3" s="244">
        <v>42917</v>
      </c>
      <c r="K3" s="244">
        <v>42948</v>
      </c>
      <c r="L3" s="244">
        <v>42979</v>
      </c>
      <c r="M3" s="244">
        <v>43009</v>
      </c>
      <c r="N3" s="244">
        <v>43040</v>
      </c>
      <c r="O3" s="244">
        <v>43070</v>
      </c>
      <c r="P3" s="245" t="s">
        <v>3</v>
      </c>
      <c r="Q3" s="246"/>
      <c r="R3" s="246"/>
      <c r="S3" s="221"/>
    </row>
    <row r="4" spans="1:19" ht="38.25" customHeight="1">
      <c r="A4" s="241"/>
      <c r="B4" s="242"/>
      <c r="C4" s="243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109" t="s">
        <v>104</v>
      </c>
      <c r="Q4" s="109" t="s">
        <v>105</v>
      </c>
      <c r="R4" s="109" t="s">
        <v>106</v>
      </c>
      <c r="S4" s="221"/>
    </row>
    <row r="5" spans="1:44" ht="39" customHeight="1">
      <c r="A5" s="130">
        <v>20</v>
      </c>
      <c r="B5" s="131" t="s">
        <v>14</v>
      </c>
      <c r="C5" s="125">
        <v>69</v>
      </c>
      <c r="D5" s="65">
        <v>106.6</v>
      </c>
      <c r="E5" s="65">
        <v>106.8</v>
      </c>
      <c r="F5" s="65">
        <v>106.8</v>
      </c>
      <c r="G5" s="65">
        <v>106.8</v>
      </c>
      <c r="H5" s="65">
        <v>106.3</v>
      </c>
      <c r="I5" s="65">
        <v>106.3</v>
      </c>
      <c r="J5" s="65">
        <v>106.3</v>
      </c>
      <c r="K5" s="65">
        <v>106.3</v>
      </c>
      <c r="L5" s="65">
        <v>106.3</v>
      </c>
      <c r="M5" s="65">
        <v>106.4</v>
      </c>
      <c r="N5" s="65">
        <v>107.3</v>
      </c>
      <c r="O5" s="65">
        <v>107.3</v>
      </c>
      <c r="P5" s="65">
        <f>ROUND((M5/L5-1)*100,1)</f>
        <v>0.1</v>
      </c>
      <c r="Q5" s="65">
        <f>ROUND((N5/M5-1)*100,1)</f>
        <v>0.8</v>
      </c>
      <c r="R5" s="65">
        <f>ROUND((O5/N5-1)*100,1)</f>
        <v>0</v>
      </c>
      <c r="S5" s="221"/>
      <c r="T5" s="56">
        <v>100.80188</v>
      </c>
      <c r="U5" s="56">
        <v>100.80188</v>
      </c>
      <c r="V5" s="56">
        <v>100.90073</v>
      </c>
      <c r="W5" s="56">
        <v>105.07629</v>
      </c>
      <c r="X5" s="56">
        <v>105.07629</v>
      </c>
      <c r="Y5" s="56">
        <v>105.37708</v>
      </c>
      <c r="Z5" s="56">
        <v>105.65359</v>
      </c>
      <c r="AA5" s="56">
        <v>105.65359</v>
      </c>
      <c r="AB5" s="56">
        <v>105.65359</v>
      </c>
      <c r="AC5" s="57">
        <v>106.05257</v>
      </c>
      <c r="AD5" s="57">
        <v>106.36216</v>
      </c>
      <c r="AE5" s="57">
        <v>106.36216</v>
      </c>
      <c r="AG5" s="57" t="e">
        <f>T5-#REF!</f>
        <v>#REF!</v>
      </c>
      <c r="AH5" s="57" t="e">
        <f>U5-#REF!</f>
        <v>#REF!</v>
      </c>
      <c r="AI5" s="57" t="e">
        <f>V5-#REF!</f>
        <v>#REF!</v>
      </c>
      <c r="AJ5" s="57" t="e">
        <f>W5-#REF!</f>
        <v>#REF!</v>
      </c>
      <c r="AK5" s="57" t="e">
        <f>X5-#REF!</f>
        <v>#REF!</v>
      </c>
      <c r="AL5" s="57" t="e">
        <f>Y5-#REF!</f>
        <v>#REF!</v>
      </c>
      <c r="AM5" s="57" t="e">
        <f>Z5-#REF!</f>
        <v>#REF!</v>
      </c>
      <c r="AN5" s="57" t="e">
        <f>AA5-#REF!</f>
        <v>#REF!</v>
      </c>
      <c r="AO5" s="57" t="e">
        <f>AB5-#REF!</f>
        <v>#REF!</v>
      </c>
      <c r="AP5" s="57" t="e">
        <f>AC5-#REF!</f>
        <v>#REF!</v>
      </c>
      <c r="AQ5" s="57" t="e">
        <f>AD5-#REF!</f>
        <v>#REF!</v>
      </c>
      <c r="AR5" s="57" t="e">
        <f>AE5-#REF!</f>
        <v>#REF!</v>
      </c>
    </row>
    <row r="6" spans="1:44" ht="39" customHeight="1">
      <c r="A6" s="126">
        <v>2011</v>
      </c>
      <c r="B6" s="127" t="s">
        <v>49</v>
      </c>
      <c r="C6" s="128">
        <v>9</v>
      </c>
      <c r="D6" s="66">
        <v>106.2</v>
      </c>
      <c r="E6" s="66">
        <v>107.4</v>
      </c>
      <c r="F6" s="66">
        <v>107.4</v>
      </c>
      <c r="G6" s="66">
        <v>107.4</v>
      </c>
      <c r="H6" s="66">
        <v>107.4</v>
      </c>
      <c r="I6" s="66">
        <v>107.4</v>
      </c>
      <c r="J6" s="66">
        <v>107.4</v>
      </c>
      <c r="K6" s="66">
        <v>107.4</v>
      </c>
      <c r="L6" s="66">
        <v>107.4</v>
      </c>
      <c r="M6" s="66">
        <v>107.4</v>
      </c>
      <c r="N6" s="66">
        <v>113.2</v>
      </c>
      <c r="O6" s="66">
        <v>113.2</v>
      </c>
      <c r="P6" s="66">
        <f>ROUND((M6/L6-1)*100,1)</f>
        <v>0</v>
      </c>
      <c r="Q6" s="66">
        <f aca="true" t="shared" si="0" ref="Q6:Q12">ROUND((N6/M6-1)*100,1)</f>
        <v>5.4</v>
      </c>
      <c r="R6" s="66">
        <f aca="true" t="shared" si="1" ref="R6:R12">ROUND((O6/N6-1)*100,1)</f>
        <v>0</v>
      </c>
      <c r="S6" s="221"/>
      <c r="T6" s="56">
        <v>100</v>
      </c>
      <c r="U6" s="56">
        <v>100</v>
      </c>
      <c r="V6" s="56">
        <v>100</v>
      </c>
      <c r="W6" s="56">
        <v>104.43486</v>
      </c>
      <c r="X6" s="56">
        <v>104.43486</v>
      </c>
      <c r="Y6" s="56">
        <v>104.43486</v>
      </c>
      <c r="Z6" s="56">
        <v>104.43486</v>
      </c>
      <c r="AA6" s="56">
        <v>104.43486</v>
      </c>
      <c r="AB6" s="56">
        <v>104.43486</v>
      </c>
      <c r="AC6" s="57">
        <v>104.43486</v>
      </c>
      <c r="AD6" s="57">
        <v>104.43486</v>
      </c>
      <c r="AE6" s="57">
        <v>104.43486</v>
      </c>
      <c r="AG6" s="57" t="e">
        <f>T6-#REF!</f>
        <v>#REF!</v>
      </c>
      <c r="AH6" s="57" t="e">
        <f>U6-#REF!</f>
        <v>#REF!</v>
      </c>
      <c r="AI6" s="57" t="e">
        <f>V6-#REF!</f>
        <v>#REF!</v>
      </c>
      <c r="AJ6" s="57" t="e">
        <f>W6-#REF!</f>
        <v>#REF!</v>
      </c>
      <c r="AK6" s="57" t="e">
        <f>X6-#REF!</f>
        <v>#REF!</v>
      </c>
      <c r="AL6" s="57" t="e">
        <f>Y6-#REF!</f>
        <v>#REF!</v>
      </c>
      <c r="AM6" s="57" t="e">
        <f>Z6-#REF!</f>
        <v>#REF!</v>
      </c>
      <c r="AN6" s="57" t="e">
        <f>AA6-#REF!</f>
        <v>#REF!</v>
      </c>
      <c r="AO6" s="57" t="e">
        <f>AB6-#REF!</f>
        <v>#REF!</v>
      </c>
      <c r="AP6" s="57" t="e">
        <f>AC6-#REF!</f>
        <v>#REF!</v>
      </c>
      <c r="AQ6" s="57" t="e">
        <f>AD6-#REF!</f>
        <v>#REF!</v>
      </c>
      <c r="AR6" s="57" t="e">
        <f>AE6-#REF!</f>
        <v>#REF!</v>
      </c>
    </row>
    <row r="7" spans="1:44" ht="57" customHeight="1">
      <c r="A7" s="126">
        <v>2012</v>
      </c>
      <c r="B7" s="129" t="s">
        <v>54</v>
      </c>
      <c r="C7" s="128">
        <v>8</v>
      </c>
      <c r="D7" s="66">
        <v>93.9</v>
      </c>
      <c r="E7" s="66">
        <v>93.9</v>
      </c>
      <c r="F7" s="66">
        <v>93.9</v>
      </c>
      <c r="G7" s="66">
        <v>93.9</v>
      </c>
      <c r="H7" s="66">
        <v>89</v>
      </c>
      <c r="I7" s="66">
        <v>89</v>
      </c>
      <c r="J7" s="66">
        <v>89</v>
      </c>
      <c r="K7" s="66">
        <v>89</v>
      </c>
      <c r="L7" s="66">
        <v>89</v>
      </c>
      <c r="M7" s="66">
        <v>89</v>
      </c>
      <c r="N7" s="66">
        <v>89</v>
      </c>
      <c r="O7" s="66">
        <v>89</v>
      </c>
      <c r="P7" s="66">
        <f>ROUND((M7/L7-1)*100,1)</f>
        <v>0</v>
      </c>
      <c r="Q7" s="66">
        <f t="shared" si="0"/>
        <v>0</v>
      </c>
      <c r="R7" s="66">
        <f t="shared" si="1"/>
        <v>0</v>
      </c>
      <c r="S7" s="221"/>
      <c r="T7" s="56">
        <v>93.85601</v>
      </c>
      <c r="U7" s="56">
        <v>93.85601</v>
      </c>
      <c r="V7" s="56">
        <v>93.85601</v>
      </c>
      <c r="W7" s="56">
        <v>93.85601</v>
      </c>
      <c r="X7" s="56">
        <v>93.85601</v>
      </c>
      <c r="Y7" s="56">
        <v>93.85601</v>
      </c>
      <c r="Z7" s="56">
        <v>93.85601</v>
      </c>
      <c r="AA7" s="56">
        <v>93.85601</v>
      </c>
      <c r="AB7" s="56">
        <v>93.85601</v>
      </c>
      <c r="AC7" s="57">
        <v>93.85601</v>
      </c>
      <c r="AD7" s="57">
        <v>93.85601</v>
      </c>
      <c r="AE7" s="57">
        <v>93.85601</v>
      </c>
      <c r="AG7" s="57" t="e">
        <f>T7-#REF!</f>
        <v>#REF!</v>
      </c>
      <c r="AH7" s="57" t="e">
        <f>U7-#REF!</f>
        <v>#REF!</v>
      </c>
      <c r="AI7" s="57" t="e">
        <f>V7-#REF!</f>
        <v>#REF!</v>
      </c>
      <c r="AJ7" s="57" t="e">
        <f>W7-#REF!</f>
        <v>#REF!</v>
      </c>
      <c r="AK7" s="57" t="e">
        <f>X7-#REF!</f>
        <v>#REF!</v>
      </c>
      <c r="AL7" s="57" t="e">
        <f>Y7-#REF!</f>
        <v>#REF!</v>
      </c>
      <c r="AM7" s="57" t="e">
        <f>Z7-#REF!</f>
        <v>#REF!</v>
      </c>
      <c r="AN7" s="57" t="e">
        <f>AA7-#REF!</f>
        <v>#REF!</v>
      </c>
      <c r="AO7" s="57" t="e">
        <f>AB7-#REF!</f>
        <v>#REF!</v>
      </c>
      <c r="AP7" s="57" t="e">
        <f>AC7-#REF!</f>
        <v>#REF!</v>
      </c>
      <c r="AQ7" s="57" t="e">
        <f>AD7-#REF!</f>
        <v>#REF!</v>
      </c>
      <c r="AR7" s="57" t="e">
        <f>AE7-#REF!</f>
        <v>#REF!</v>
      </c>
    </row>
    <row r="8" spans="1:44" ht="55.5" customHeight="1">
      <c r="A8" s="126">
        <v>2022</v>
      </c>
      <c r="B8" s="129" t="s">
        <v>50</v>
      </c>
      <c r="C8" s="128">
        <v>26</v>
      </c>
      <c r="D8" s="66">
        <v>110.2</v>
      </c>
      <c r="E8" s="66">
        <v>110.2</v>
      </c>
      <c r="F8" s="66">
        <v>110.2</v>
      </c>
      <c r="G8" s="66">
        <v>110.2</v>
      </c>
      <c r="H8" s="66">
        <v>110.2</v>
      </c>
      <c r="I8" s="66">
        <v>110.2</v>
      </c>
      <c r="J8" s="66">
        <v>110.2</v>
      </c>
      <c r="K8" s="66">
        <v>110.2</v>
      </c>
      <c r="L8" s="66">
        <v>110.2</v>
      </c>
      <c r="M8" s="66">
        <v>110.2</v>
      </c>
      <c r="N8" s="66">
        <v>110.2</v>
      </c>
      <c r="O8" s="66">
        <v>110.2</v>
      </c>
      <c r="P8" s="66">
        <f>ROUND((M8/L8-1)*100,1)</f>
        <v>0</v>
      </c>
      <c r="Q8" s="66">
        <f t="shared" si="0"/>
        <v>0</v>
      </c>
      <c r="R8" s="66">
        <f t="shared" si="1"/>
        <v>0</v>
      </c>
      <c r="S8" s="221"/>
      <c r="T8" s="56">
        <v>102.33947</v>
      </c>
      <c r="U8" s="56">
        <v>102.33947</v>
      </c>
      <c r="V8" s="56">
        <v>102.33947</v>
      </c>
      <c r="W8" s="56">
        <v>108.36496</v>
      </c>
      <c r="X8" s="56">
        <v>108.36496</v>
      </c>
      <c r="Y8" s="56">
        <v>108.36496</v>
      </c>
      <c r="Z8" s="56">
        <v>108.36496</v>
      </c>
      <c r="AA8" s="56">
        <v>108.36496</v>
      </c>
      <c r="AB8" s="56">
        <v>108.36496</v>
      </c>
      <c r="AC8" s="57">
        <v>109.42321</v>
      </c>
      <c r="AD8" s="57">
        <v>110.23919</v>
      </c>
      <c r="AE8" s="57">
        <v>110.23919</v>
      </c>
      <c r="AG8" s="57" t="e">
        <f>T8-#REF!</f>
        <v>#REF!</v>
      </c>
      <c r="AH8" s="57" t="e">
        <f>U8-#REF!</f>
        <v>#REF!</v>
      </c>
      <c r="AI8" s="57" t="e">
        <f>V8-#REF!</f>
        <v>#REF!</v>
      </c>
      <c r="AJ8" s="57" t="e">
        <f>W8-#REF!</f>
        <v>#REF!</v>
      </c>
      <c r="AK8" s="57" t="e">
        <f>X8-#REF!</f>
        <v>#REF!</v>
      </c>
      <c r="AL8" s="57" t="e">
        <f>Y8-#REF!</f>
        <v>#REF!</v>
      </c>
      <c r="AM8" s="57" t="e">
        <f>Z8-#REF!</f>
        <v>#REF!</v>
      </c>
      <c r="AN8" s="57" t="e">
        <f>AA8-#REF!</f>
        <v>#REF!</v>
      </c>
      <c r="AO8" s="57" t="e">
        <f>AB8-#REF!</f>
        <v>#REF!</v>
      </c>
      <c r="AP8" s="57" t="e">
        <f>AC8-#REF!</f>
        <v>#REF!</v>
      </c>
      <c r="AQ8" s="57" t="e">
        <f>AD8-#REF!</f>
        <v>#REF!</v>
      </c>
      <c r="AR8" s="57" t="e">
        <f>AE8-#REF!</f>
        <v>#REF!</v>
      </c>
    </row>
    <row r="9" spans="1:44" ht="78" customHeight="1">
      <c r="A9" s="126">
        <v>2023</v>
      </c>
      <c r="B9" s="129" t="s">
        <v>51</v>
      </c>
      <c r="C9" s="128">
        <v>26</v>
      </c>
      <c r="D9" s="66">
        <v>107.1</v>
      </c>
      <c r="E9" s="66">
        <v>107.3</v>
      </c>
      <c r="F9" s="66">
        <v>107.3</v>
      </c>
      <c r="G9" s="66">
        <v>107.3</v>
      </c>
      <c r="H9" s="66">
        <v>107.4</v>
      </c>
      <c r="I9" s="66">
        <v>107.5</v>
      </c>
      <c r="J9" s="66">
        <v>107.5</v>
      </c>
      <c r="K9" s="66">
        <v>107.5</v>
      </c>
      <c r="L9" s="66">
        <v>107.5</v>
      </c>
      <c r="M9" s="66">
        <v>107.9</v>
      </c>
      <c r="N9" s="66">
        <v>108.2</v>
      </c>
      <c r="O9" s="66">
        <v>108.2</v>
      </c>
      <c r="P9" s="66">
        <f>ROUND((M9/L9-1)*100,1)</f>
        <v>0.4</v>
      </c>
      <c r="Q9" s="66">
        <f t="shared" si="0"/>
        <v>0.3</v>
      </c>
      <c r="R9" s="66">
        <f t="shared" si="1"/>
        <v>0</v>
      </c>
      <c r="S9" s="221"/>
      <c r="T9" s="56">
        <v>101.76196</v>
      </c>
      <c r="U9" s="56">
        <v>101.76196</v>
      </c>
      <c r="V9" s="56">
        <v>102.02655</v>
      </c>
      <c r="W9" s="56">
        <v>105.58887</v>
      </c>
      <c r="X9" s="56">
        <v>105.58887</v>
      </c>
      <c r="Y9" s="56">
        <v>106.39397</v>
      </c>
      <c r="Z9" s="56">
        <v>107.13406</v>
      </c>
      <c r="AA9" s="56">
        <v>107.13406</v>
      </c>
      <c r="AB9" s="56">
        <v>107.13406</v>
      </c>
      <c r="AC9" s="57">
        <v>107.13406</v>
      </c>
      <c r="AD9" s="57">
        <v>107.1393</v>
      </c>
      <c r="AE9" s="57">
        <v>107.1393</v>
      </c>
      <c r="AG9" s="57" t="e">
        <f>T9-#REF!</f>
        <v>#REF!</v>
      </c>
      <c r="AH9" s="57" t="e">
        <f>U9-#REF!</f>
        <v>#REF!</v>
      </c>
      <c r="AI9" s="57" t="e">
        <f>V9-#REF!</f>
        <v>#REF!</v>
      </c>
      <c r="AJ9" s="57" t="e">
        <f>W9-#REF!</f>
        <v>#REF!</v>
      </c>
      <c r="AK9" s="57" t="e">
        <f>X9-#REF!</f>
        <v>#REF!</v>
      </c>
      <c r="AL9" s="57" t="e">
        <f>Y9-#REF!</f>
        <v>#REF!</v>
      </c>
      <c r="AM9" s="57" t="e">
        <f>Z9-#REF!</f>
        <v>#REF!</v>
      </c>
      <c r="AN9" s="57" t="e">
        <f>AA9-#REF!</f>
        <v>#REF!</v>
      </c>
      <c r="AO9" s="57" t="e">
        <f>AB9-#REF!</f>
        <v>#REF!</v>
      </c>
      <c r="AP9" s="57" t="e">
        <f>AC9-#REF!</f>
        <v>#REF!</v>
      </c>
      <c r="AQ9" s="57" t="e">
        <f>AD9-#REF!</f>
        <v>#REF!</v>
      </c>
      <c r="AR9" s="57" t="e">
        <f>AE9-#REF!</f>
        <v>#REF!</v>
      </c>
    </row>
    <row r="10" spans="1:44" ht="39.75" customHeight="1">
      <c r="A10" s="130">
        <v>22</v>
      </c>
      <c r="B10" s="131" t="s">
        <v>15</v>
      </c>
      <c r="C10" s="125">
        <v>31</v>
      </c>
      <c r="D10" s="65">
        <v>109.2</v>
      </c>
      <c r="E10" s="65">
        <v>109.2</v>
      </c>
      <c r="F10" s="65">
        <v>109.7</v>
      </c>
      <c r="G10" s="65">
        <v>109.7</v>
      </c>
      <c r="H10" s="65">
        <v>109.7</v>
      </c>
      <c r="I10" s="65">
        <v>109.7</v>
      </c>
      <c r="J10" s="65">
        <v>110.9</v>
      </c>
      <c r="K10" s="65">
        <v>111.8</v>
      </c>
      <c r="L10" s="65">
        <v>111.8</v>
      </c>
      <c r="M10" s="65">
        <v>111.8</v>
      </c>
      <c r="N10" s="65">
        <v>111.8</v>
      </c>
      <c r="O10" s="65">
        <v>111.8</v>
      </c>
      <c r="P10" s="65">
        <f>ROUND((M10/L10-1)*100,1)</f>
        <v>0</v>
      </c>
      <c r="Q10" s="65">
        <f t="shared" si="0"/>
        <v>0</v>
      </c>
      <c r="R10" s="65">
        <f t="shared" si="1"/>
        <v>0</v>
      </c>
      <c r="S10" s="221"/>
      <c r="T10" s="56">
        <v>102.95634</v>
      </c>
      <c r="U10" s="56">
        <v>101.70489</v>
      </c>
      <c r="V10" s="56">
        <v>103.10957</v>
      </c>
      <c r="W10" s="56">
        <v>105.78276</v>
      </c>
      <c r="X10" s="56">
        <v>105.54823</v>
      </c>
      <c r="Y10" s="56">
        <v>105.54823</v>
      </c>
      <c r="Z10" s="56">
        <v>109.2037</v>
      </c>
      <c r="AA10" s="56">
        <v>109.2037</v>
      </c>
      <c r="AB10" s="56">
        <v>109.2037</v>
      </c>
      <c r="AC10" s="57">
        <v>109.2037</v>
      </c>
      <c r="AD10" s="57">
        <v>109.2037</v>
      </c>
      <c r="AE10" s="57">
        <v>109.2037</v>
      </c>
      <c r="AG10" s="57" t="e">
        <f>T10-#REF!</f>
        <v>#REF!</v>
      </c>
      <c r="AH10" s="57" t="e">
        <f>U10-#REF!</f>
        <v>#REF!</v>
      </c>
      <c r="AI10" s="57" t="e">
        <f>V10-#REF!</f>
        <v>#REF!</v>
      </c>
      <c r="AJ10" s="57" t="e">
        <f>W10-#REF!</f>
        <v>#REF!</v>
      </c>
      <c r="AK10" s="57" t="e">
        <f>X10-#REF!</f>
        <v>#REF!</v>
      </c>
      <c r="AL10" s="57" t="e">
        <f>Y10-#REF!</f>
        <v>#REF!</v>
      </c>
      <c r="AM10" s="57" t="e">
        <f>Z10-#REF!</f>
        <v>#REF!</v>
      </c>
      <c r="AN10" s="57" t="e">
        <f>AA10-#REF!</f>
        <v>#REF!</v>
      </c>
      <c r="AO10" s="57" t="e">
        <f>AB10-#REF!</f>
        <v>#REF!</v>
      </c>
      <c r="AP10" s="57" t="e">
        <f>AC10-#REF!</f>
        <v>#REF!</v>
      </c>
      <c r="AQ10" s="57" t="e">
        <f>AD10-#REF!</f>
        <v>#REF!</v>
      </c>
      <c r="AR10" s="57" t="e">
        <f>AE10-#REF!</f>
        <v>#REF!</v>
      </c>
    </row>
    <row r="11" spans="1:44" ht="53.25" customHeight="1">
      <c r="A11" s="126">
        <v>2211</v>
      </c>
      <c r="B11" s="129" t="s">
        <v>52</v>
      </c>
      <c r="C11" s="128">
        <v>5</v>
      </c>
      <c r="D11" s="66">
        <v>104.9</v>
      </c>
      <c r="E11" s="66">
        <v>104.9</v>
      </c>
      <c r="F11" s="66">
        <v>104.9</v>
      </c>
      <c r="G11" s="66">
        <v>104.9</v>
      </c>
      <c r="H11" s="66">
        <v>104.9</v>
      </c>
      <c r="I11" s="66">
        <v>104.9</v>
      </c>
      <c r="J11" s="66">
        <v>104.9</v>
      </c>
      <c r="K11" s="66">
        <v>110.2</v>
      </c>
      <c r="L11" s="66">
        <v>110.2</v>
      </c>
      <c r="M11" s="66">
        <v>110.2</v>
      </c>
      <c r="N11" s="66">
        <v>110.2</v>
      </c>
      <c r="O11" s="66">
        <v>110.2</v>
      </c>
      <c r="P11" s="66">
        <f>ROUND((M11/L11-1)*100,1)</f>
        <v>0</v>
      </c>
      <c r="Q11" s="66">
        <f t="shared" si="0"/>
        <v>0</v>
      </c>
      <c r="R11" s="66">
        <f t="shared" si="1"/>
        <v>0</v>
      </c>
      <c r="S11" s="221"/>
      <c r="T11" s="56">
        <v>100.95354</v>
      </c>
      <c r="U11" s="56">
        <v>100.95354</v>
      </c>
      <c r="V11" s="56">
        <v>100.95354</v>
      </c>
      <c r="W11" s="56">
        <v>99.988785</v>
      </c>
      <c r="X11" s="56">
        <v>99.988785</v>
      </c>
      <c r="Y11" s="56">
        <v>99.988785</v>
      </c>
      <c r="Z11" s="56">
        <v>104.94341</v>
      </c>
      <c r="AA11" s="56">
        <v>104.94341</v>
      </c>
      <c r="AB11" s="56">
        <v>104.94341</v>
      </c>
      <c r="AC11" s="57">
        <v>104.94341</v>
      </c>
      <c r="AD11" s="57">
        <v>104.94341</v>
      </c>
      <c r="AE11" s="57">
        <v>104.94341</v>
      </c>
      <c r="AG11" s="57" t="e">
        <f>T11-#REF!</f>
        <v>#REF!</v>
      </c>
      <c r="AH11" s="57" t="e">
        <f>U11-#REF!</f>
        <v>#REF!</v>
      </c>
      <c r="AI11" s="57" t="e">
        <f>V11-#REF!</f>
        <v>#REF!</v>
      </c>
      <c r="AJ11" s="57" t="e">
        <f>W11-#REF!</f>
        <v>#REF!</v>
      </c>
      <c r="AK11" s="57" t="e">
        <f>X11-#REF!</f>
        <v>#REF!</v>
      </c>
      <c r="AL11" s="57" t="e">
        <f>Y11-#REF!</f>
        <v>#REF!</v>
      </c>
      <c r="AM11" s="57" t="e">
        <f>Z11-#REF!</f>
        <v>#REF!</v>
      </c>
      <c r="AN11" s="57" t="e">
        <f>AA11-#REF!</f>
        <v>#REF!</v>
      </c>
      <c r="AO11" s="57" t="e">
        <f>AB11-#REF!</f>
        <v>#REF!</v>
      </c>
      <c r="AP11" s="57" t="e">
        <f>AC11-#REF!</f>
        <v>#REF!</v>
      </c>
      <c r="AQ11" s="57" t="e">
        <f>AD11-#REF!</f>
        <v>#REF!</v>
      </c>
      <c r="AR11" s="57" t="e">
        <f>AE11-#REF!</f>
        <v>#REF!</v>
      </c>
    </row>
    <row r="12" spans="1:44" ht="38.25" customHeight="1">
      <c r="A12" s="132">
        <v>2220</v>
      </c>
      <c r="B12" s="133" t="s">
        <v>53</v>
      </c>
      <c r="C12" s="134">
        <v>26</v>
      </c>
      <c r="D12" s="135">
        <v>110</v>
      </c>
      <c r="E12" s="135">
        <v>110</v>
      </c>
      <c r="F12" s="135">
        <v>110.6</v>
      </c>
      <c r="G12" s="135">
        <v>110.6</v>
      </c>
      <c r="H12" s="135">
        <v>110.6</v>
      </c>
      <c r="I12" s="135">
        <v>110.6</v>
      </c>
      <c r="J12" s="135">
        <v>112.1</v>
      </c>
      <c r="K12" s="135">
        <v>112.1</v>
      </c>
      <c r="L12" s="135">
        <v>112.1</v>
      </c>
      <c r="M12" s="135">
        <v>112.1</v>
      </c>
      <c r="N12" s="135">
        <v>112.1</v>
      </c>
      <c r="O12" s="135">
        <v>112.1</v>
      </c>
      <c r="P12" s="135">
        <f>ROUND((M12/L12-1)*100,1)</f>
        <v>0</v>
      </c>
      <c r="Q12" s="135">
        <f t="shared" si="0"/>
        <v>0</v>
      </c>
      <c r="R12" s="135">
        <f t="shared" si="1"/>
        <v>0</v>
      </c>
      <c r="S12" s="221"/>
      <c r="T12" s="56">
        <v>103.34075</v>
      </c>
      <c r="U12" s="56">
        <v>101.84909</v>
      </c>
      <c r="V12" s="56">
        <v>103.52339</v>
      </c>
      <c r="W12" s="56">
        <v>106.89481</v>
      </c>
      <c r="X12" s="56">
        <v>106.61527</v>
      </c>
      <c r="Y12" s="56">
        <v>106.61527</v>
      </c>
      <c r="Z12" s="56">
        <v>110.02139</v>
      </c>
      <c r="AA12" s="56">
        <v>110.02139</v>
      </c>
      <c r="AB12" s="56">
        <v>110.02139</v>
      </c>
      <c r="AC12" s="57">
        <v>110.02139</v>
      </c>
      <c r="AD12" s="57">
        <v>110.02139</v>
      </c>
      <c r="AE12" s="57">
        <v>110.02139</v>
      </c>
      <c r="AG12" s="57" t="e">
        <f>T12-#REF!</f>
        <v>#REF!</v>
      </c>
      <c r="AH12" s="57" t="e">
        <f>U12-#REF!</f>
        <v>#REF!</v>
      </c>
      <c r="AI12" s="57" t="e">
        <f>V12-#REF!</f>
        <v>#REF!</v>
      </c>
      <c r="AJ12" s="57" t="e">
        <f>W12-#REF!</f>
        <v>#REF!</v>
      </c>
      <c r="AK12" s="57" t="e">
        <f>X12-#REF!</f>
        <v>#REF!</v>
      </c>
      <c r="AL12" s="57" t="e">
        <f>Y12-#REF!</f>
        <v>#REF!</v>
      </c>
      <c r="AM12" s="57" t="e">
        <f>Z12-#REF!</f>
        <v>#REF!</v>
      </c>
      <c r="AN12" s="57" t="e">
        <f>AA12-#REF!</f>
        <v>#REF!</v>
      </c>
      <c r="AO12" s="57" t="e">
        <f>AB12-#REF!</f>
        <v>#REF!</v>
      </c>
      <c r="AP12" s="57" t="e">
        <f>AC12-#REF!</f>
        <v>#REF!</v>
      </c>
      <c r="AQ12" s="57" t="e">
        <f>AD12-#REF!</f>
        <v>#REF!</v>
      </c>
      <c r="AR12" s="57" t="e">
        <f>AE12-#REF!</f>
        <v>#REF!</v>
      </c>
    </row>
    <row r="13" ht="15">
      <c r="S13" s="53"/>
    </row>
    <row r="14" ht="15">
      <c r="S14" s="53"/>
    </row>
    <row r="15" ht="15">
      <c r="S15" s="53"/>
    </row>
    <row r="16" ht="15">
      <c r="S16" s="53"/>
    </row>
    <row r="17" ht="15">
      <c r="S17" s="53"/>
    </row>
    <row r="18" ht="15">
      <c r="S18" s="53"/>
    </row>
    <row r="19" ht="15">
      <c r="S19" s="53"/>
    </row>
    <row r="20" ht="15">
      <c r="S20" s="53"/>
    </row>
    <row r="21" ht="15">
      <c r="S21" s="53"/>
    </row>
    <row r="22" ht="15">
      <c r="S22" s="53"/>
    </row>
    <row r="23" ht="15">
      <c r="S23" s="53"/>
    </row>
    <row r="24" ht="15">
      <c r="S24" s="53"/>
    </row>
    <row r="25" ht="15">
      <c r="S25" s="53"/>
    </row>
    <row r="26" ht="15">
      <c r="S26" s="53"/>
    </row>
  </sheetData>
  <sheetProtection/>
  <mergeCells count="18">
    <mergeCell ref="S1:S12"/>
    <mergeCell ref="P3:R3"/>
    <mergeCell ref="G3:G4"/>
    <mergeCell ref="H3:H4"/>
    <mergeCell ref="M3:M4"/>
    <mergeCell ref="N3:N4"/>
    <mergeCell ref="O3:O4"/>
    <mergeCell ref="A1:R1"/>
    <mergeCell ref="A3:A4"/>
    <mergeCell ref="B3:B4"/>
    <mergeCell ref="C3:C4"/>
    <mergeCell ref="K3:K4"/>
    <mergeCell ref="L3:L4"/>
    <mergeCell ref="F3:F4"/>
    <mergeCell ref="D3:D4"/>
    <mergeCell ref="E3:E4"/>
    <mergeCell ref="I3:I4"/>
    <mergeCell ref="J3:J4"/>
  </mergeCells>
  <printOptions/>
  <pageMargins left="0.31" right="0.26" top="0.6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3"/>
  <sheetViews>
    <sheetView zoomScalePageLayoutView="0" workbookViewId="0" topLeftCell="A1">
      <pane xSplit="1" topLeftCell="B1" activePane="topRight" state="frozen"/>
      <selection pane="topLeft" activeCell="S13" sqref="S13"/>
      <selection pane="topRight" activeCell="V11" sqref="V11"/>
    </sheetView>
  </sheetViews>
  <sheetFormatPr defaultColWidth="8.7109375" defaultRowHeight="15"/>
  <cols>
    <col min="1" max="1" width="6.7109375" style="2" customWidth="1"/>
    <col min="2" max="2" width="28.421875" style="2" customWidth="1"/>
    <col min="3" max="3" width="8.00390625" style="2" customWidth="1"/>
    <col min="4" max="4" width="7.421875" style="2" customWidth="1"/>
    <col min="5" max="5" width="7.28125" style="2" customWidth="1"/>
    <col min="6" max="9" width="7.421875" style="2" customWidth="1"/>
    <col min="10" max="12" width="7.421875" style="43" customWidth="1"/>
    <col min="13" max="13" width="7.421875" style="2" customWidth="1"/>
    <col min="14" max="14" width="12.00390625" style="15" bestFit="1" customWidth="1"/>
    <col min="15" max="15" width="4.421875" style="15" customWidth="1"/>
    <col min="16" max="16" width="3.57421875" style="15" customWidth="1"/>
    <col min="17" max="17" width="4.00390625" style="15" customWidth="1"/>
    <col min="18" max="18" width="4.7109375" style="15" customWidth="1"/>
    <col min="19" max="19" width="7.28125" style="15" customWidth="1"/>
    <col min="20" max="20" width="7.421875" style="15" customWidth="1"/>
    <col min="21" max="21" width="5.140625" style="15" customWidth="1"/>
    <col min="22" max="22" width="6.140625" style="15" customWidth="1"/>
    <col min="23" max="23" width="17.140625" style="15" customWidth="1"/>
    <col min="24" max="24" width="9.140625" style="15" customWidth="1"/>
    <col min="25" max="38" width="8.7109375" style="15" customWidth="1"/>
    <col min="39" max="219" width="8.7109375" style="0" customWidth="1"/>
    <col min="220" max="220" width="6.7109375" style="0" customWidth="1"/>
    <col min="221" max="221" width="29.421875" style="0" customWidth="1"/>
    <col min="222" max="233" width="8.28125" style="0" customWidth="1"/>
    <col min="234" max="234" width="3.57421875" style="0" customWidth="1"/>
  </cols>
  <sheetData>
    <row r="1" spans="1:14" ht="18.75">
      <c r="A1" s="1" t="s">
        <v>110</v>
      </c>
      <c r="N1" s="248">
        <v>8</v>
      </c>
    </row>
    <row r="2" spans="4:14" ht="24" customHeight="1">
      <c r="D2" s="4"/>
      <c r="E2" s="4"/>
      <c r="G2" s="4"/>
      <c r="J2" s="44"/>
      <c r="L2" s="44"/>
      <c r="M2" s="44" t="s">
        <v>89</v>
      </c>
      <c r="N2" s="248"/>
    </row>
    <row r="3" spans="1:14" ht="23.25" customHeight="1">
      <c r="A3" s="218" t="s">
        <v>0</v>
      </c>
      <c r="B3" s="251" t="s">
        <v>1</v>
      </c>
      <c r="C3" s="252" t="s">
        <v>2</v>
      </c>
      <c r="D3" s="218">
        <v>2016</v>
      </c>
      <c r="E3" s="249"/>
      <c r="F3" s="249"/>
      <c r="G3" s="249"/>
      <c r="H3" s="249"/>
      <c r="I3" s="218">
        <v>2017</v>
      </c>
      <c r="J3" s="249">
        <v>2017</v>
      </c>
      <c r="K3" s="249"/>
      <c r="L3" s="249"/>
      <c r="M3" s="249"/>
      <c r="N3" s="248"/>
    </row>
    <row r="4" spans="1:14" ht="33.75" customHeight="1">
      <c r="A4" s="250"/>
      <c r="B4" s="251"/>
      <c r="C4" s="252"/>
      <c r="D4" s="145" t="s">
        <v>59</v>
      </c>
      <c r="E4" s="145" t="s">
        <v>60</v>
      </c>
      <c r="F4" s="145" t="s">
        <v>61</v>
      </c>
      <c r="G4" s="145" t="s">
        <v>62</v>
      </c>
      <c r="H4" s="144" t="s">
        <v>58</v>
      </c>
      <c r="I4" s="144" t="s">
        <v>59</v>
      </c>
      <c r="J4" s="144" t="s">
        <v>60</v>
      </c>
      <c r="K4" s="144" t="s">
        <v>61</v>
      </c>
      <c r="L4" s="144" t="s">
        <v>62</v>
      </c>
      <c r="M4" s="144" t="s">
        <v>58</v>
      </c>
      <c r="N4" s="248"/>
    </row>
    <row r="5" spans="1:37" ht="25.5" customHeight="1">
      <c r="A5" s="104" t="s">
        <v>4</v>
      </c>
      <c r="B5" s="105" t="s">
        <v>5</v>
      </c>
      <c r="C5" s="142">
        <v>1000</v>
      </c>
      <c r="D5" s="137">
        <v>101.7</v>
      </c>
      <c r="E5" s="137">
        <v>102</v>
      </c>
      <c r="F5" s="137">
        <v>102.9</v>
      </c>
      <c r="G5" s="137">
        <v>104.1</v>
      </c>
      <c r="H5" s="137">
        <v>102.7</v>
      </c>
      <c r="I5" s="137">
        <v>104.3</v>
      </c>
      <c r="J5" s="137">
        <v>104.6</v>
      </c>
      <c r="K5" s="137">
        <v>105.2</v>
      </c>
      <c r="L5" s="137">
        <v>105.9</v>
      </c>
      <c r="M5" s="137">
        <v>105</v>
      </c>
      <c r="N5" s="248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</row>
    <row r="6" spans="1:36" ht="24" customHeight="1">
      <c r="A6" s="98" t="s">
        <v>6</v>
      </c>
      <c r="B6" s="97" t="s">
        <v>7</v>
      </c>
      <c r="C6" s="136">
        <v>552</v>
      </c>
      <c r="D6" s="92">
        <v>100.7</v>
      </c>
      <c r="E6" s="92">
        <v>100.3</v>
      </c>
      <c r="F6" s="92">
        <v>101.3</v>
      </c>
      <c r="G6" s="92">
        <v>103.6</v>
      </c>
      <c r="H6" s="137">
        <v>101.5</v>
      </c>
      <c r="I6" s="92">
        <v>103.7</v>
      </c>
      <c r="J6" s="92">
        <v>104.2</v>
      </c>
      <c r="K6" s="92">
        <v>104.9</v>
      </c>
      <c r="L6" s="92">
        <v>105.1</v>
      </c>
      <c r="M6" s="137">
        <v>104.5</v>
      </c>
      <c r="N6" s="248"/>
      <c r="O6" s="20"/>
      <c r="P6" s="20"/>
      <c r="Q6" s="20"/>
      <c r="R6" s="20"/>
      <c r="S6" s="20"/>
      <c r="T6" s="20"/>
      <c r="U6" s="20"/>
      <c r="V6" s="20"/>
      <c r="X6" s="36"/>
      <c r="Y6" s="36"/>
      <c r="Z6" s="38"/>
      <c r="AA6" s="38"/>
      <c r="AB6" s="38"/>
      <c r="AD6" s="38"/>
      <c r="AE6" s="38"/>
      <c r="AF6" s="38"/>
      <c r="AG6" s="38"/>
      <c r="AI6" s="38"/>
      <c r="AJ6" s="38"/>
    </row>
    <row r="7" spans="1:36" ht="20.25" customHeight="1">
      <c r="A7" s="96">
        <v>13</v>
      </c>
      <c r="B7" s="97" t="s">
        <v>8</v>
      </c>
      <c r="C7" s="136">
        <v>6</v>
      </c>
      <c r="D7" s="92">
        <v>102.6</v>
      </c>
      <c r="E7" s="92">
        <v>103.2</v>
      </c>
      <c r="F7" s="92">
        <v>103.2</v>
      </c>
      <c r="G7" s="92">
        <v>103.2</v>
      </c>
      <c r="H7" s="137">
        <v>103</v>
      </c>
      <c r="I7" s="92">
        <v>103.2</v>
      </c>
      <c r="J7" s="92">
        <v>103.2</v>
      </c>
      <c r="K7" s="92">
        <v>103.2</v>
      </c>
      <c r="L7" s="92">
        <v>103.2</v>
      </c>
      <c r="M7" s="137">
        <v>103.2</v>
      </c>
      <c r="N7" s="248"/>
      <c r="O7" s="20"/>
      <c r="P7" s="20"/>
      <c r="Q7" s="20"/>
      <c r="R7" s="20"/>
      <c r="S7" s="20"/>
      <c r="T7" s="20"/>
      <c r="U7" s="20"/>
      <c r="V7" s="20"/>
      <c r="X7" s="36"/>
      <c r="Y7" s="36"/>
      <c r="Z7" s="38"/>
      <c r="AA7" s="38"/>
      <c r="AB7" s="38"/>
      <c r="AD7" s="38"/>
      <c r="AE7" s="38"/>
      <c r="AF7" s="38"/>
      <c r="AG7" s="38"/>
      <c r="AI7" s="38"/>
      <c r="AJ7" s="38"/>
    </row>
    <row r="8" spans="1:36" ht="18.75" customHeight="1">
      <c r="A8" s="98">
        <v>14</v>
      </c>
      <c r="B8" s="97" t="s">
        <v>9</v>
      </c>
      <c r="C8" s="136">
        <v>34</v>
      </c>
      <c r="D8" s="92">
        <v>118.1</v>
      </c>
      <c r="E8" s="92">
        <v>118.81</v>
      </c>
      <c r="F8" s="92">
        <v>118.83</v>
      </c>
      <c r="G8" s="92">
        <v>118.88</v>
      </c>
      <c r="H8" s="137">
        <v>118.65</v>
      </c>
      <c r="I8" s="92">
        <v>118.88</v>
      </c>
      <c r="J8" s="92">
        <v>118.88</v>
      </c>
      <c r="K8" s="92">
        <v>118.88</v>
      </c>
      <c r="L8" s="92">
        <v>118.97</v>
      </c>
      <c r="M8" s="137">
        <v>118.9</v>
      </c>
      <c r="N8" s="248"/>
      <c r="O8" s="20"/>
      <c r="P8" s="20"/>
      <c r="Q8" s="20"/>
      <c r="R8" s="20"/>
      <c r="S8" s="20"/>
      <c r="T8" s="20"/>
      <c r="U8" s="20"/>
      <c r="V8" s="20"/>
      <c r="X8" s="36"/>
      <c r="Y8" s="36"/>
      <c r="Z8" s="38"/>
      <c r="AA8" s="38"/>
      <c r="AB8" s="38"/>
      <c r="AD8" s="38"/>
      <c r="AE8" s="38"/>
      <c r="AF8" s="38"/>
      <c r="AG8" s="38"/>
      <c r="AI8" s="38"/>
      <c r="AJ8" s="38"/>
    </row>
    <row r="9" spans="1:36" ht="22.5" customHeight="1">
      <c r="A9" s="96">
        <v>15</v>
      </c>
      <c r="B9" s="97" t="s">
        <v>10</v>
      </c>
      <c r="C9" s="136">
        <v>3</v>
      </c>
      <c r="D9" s="92">
        <v>100.6</v>
      </c>
      <c r="E9" s="92">
        <v>103.1</v>
      </c>
      <c r="F9" s="92">
        <v>108.1</v>
      </c>
      <c r="G9" s="92">
        <v>108.1</v>
      </c>
      <c r="H9" s="137">
        <v>105</v>
      </c>
      <c r="I9" s="92">
        <v>115.6</v>
      </c>
      <c r="J9" s="92">
        <v>115.6</v>
      </c>
      <c r="K9" s="92">
        <v>115.6</v>
      </c>
      <c r="L9" s="92">
        <v>115.6</v>
      </c>
      <c r="M9" s="137">
        <v>115.6</v>
      </c>
      <c r="N9" s="248"/>
      <c r="O9" s="20"/>
      <c r="P9" s="20"/>
      <c r="Q9" s="20"/>
      <c r="R9" s="20"/>
      <c r="S9" s="20"/>
      <c r="T9" s="20"/>
      <c r="U9" s="20"/>
      <c r="V9" s="20"/>
      <c r="X9" s="36"/>
      <c r="Y9" s="36"/>
      <c r="Z9" s="38"/>
      <c r="AA9" s="38"/>
      <c r="AB9" s="38"/>
      <c r="AD9" s="38"/>
      <c r="AE9" s="38"/>
      <c r="AF9" s="38"/>
      <c r="AG9" s="38"/>
      <c r="AI9" s="38"/>
      <c r="AJ9" s="38"/>
    </row>
    <row r="10" spans="1:36" ht="43.5" customHeight="1">
      <c r="A10" s="98" t="s">
        <v>11</v>
      </c>
      <c r="B10" s="97" t="s">
        <v>12</v>
      </c>
      <c r="C10" s="136">
        <v>16</v>
      </c>
      <c r="D10" s="92">
        <v>97.3</v>
      </c>
      <c r="E10" s="92">
        <v>97.3</v>
      </c>
      <c r="F10" s="92">
        <v>97.8</v>
      </c>
      <c r="G10" s="92">
        <v>101.5</v>
      </c>
      <c r="H10" s="137">
        <v>98.5</v>
      </c>
      <c r="I10" s="92">
        <v>102.8</v>
      </c>
      <c r="J10" s="92">
        <v>103.2</v>
      </c>
      <c r="K10" s="92">
        <v>105</v>
      </c>
      <c r="L10" s="92">
        <v>107</v>
      </c>
      <c r="M10" s="137">
        <v>104.5</v>
      </c>
      <c r="N10" s="248"/>
      <c r="O10" s="20"/>
      <c r="P10" s="20"/>
      <c r="Q10" s="20"/>
      <c r="R10" s="20"/>
      <c r="S10" s="20"/>
      <c r="T10" s="20"/>
      <c r="U10" s="20"/>
      <c r="V10" s="20"/>
      <c r="X10" s="36"/>
      <c r="Y10" s="36"/>
      <c r="Z10" s="38"/>
      <c r="AA10" s="38"/>
      <c r="AB10" s="38"/>
      <c r="AD10" s="38"/>
      <c r="AE10" s="38"/>
      <c r="AF10" s="38"/>
      <c r="AG10" s="38"/>
      <c r="AI10" s="38"/>
      <c r="AJ10" s="38"/>
    </row>
    <row r="11" spans="1:36" ht="28.5" customHeight="1">
      <c r="A11" s="98">
        <v>18</v>
      </c>
      <c r="B11" s="97" t="s">
        <v>13</v>
      </c>
      <c r="C11" s="136">
        <v>28</v>
      </c>
      <c r="D11" s="92">
        <v>98.3</v>
      </c>
      <c r="E11" s="92">
        <v>100.5</v>
      </c>
      <c r="F11" s="92">
        <v>94.4</v>
      </c>
      <c r="G11" s="92">
        <v>92</v>
      </c>
      <c r="H11" s="137">
        <v>96.3</v>
      </c>
      <c r="I11" s="92">
        <v>94</v>
      </c>
      <c r="J11" s="92">
        <v>93</v>
      </c>
      <c r="K11" s="92">
        <v>93</v>
      </c>
      <c r="L11" s="92">
        <v>91.8</v>
      </c>
      <c r="M11" s="137">
        <v>92.9</v>
      </c>
      <c r="N11" s="248"/>
      <c r="O11" s="20"/>
      <c r="P11" s="20"/>
      <c r="Q11" s="20"/>
      <c r="R11" s="20"/>
      <c r="S11" s="20"/>
      <c r="T11" s="20"/>
      <c r="U11" s="20"/>
      <c r="V11" s="20"/>
      <c r="X11" s="36"/>
      <c r="Y11" s="36"/>
      <c r="Z11" s="38"/>
      <c r="AA11" s="38"/>
      <c r="AB11" s="38"/>
      <c r="AD11" s="38"/>
      <c r="AE11" s="38"/>
      <c r="AF11" s="38"/>
      <c r="AG11" s="38"/>
      <c r="AI11" s="38"/>
      <c r="AJ11" s="38"/>
    </row>
    <row r="12" spans="1:36" ht="24" customHeight="1">
      <c r="A12" s="98">
        <v>20</v>
      </c>
      <c r="B12" s="97" t="s">
        <v>14</v>
      </c>
      <c r="C12" s="136">
        <v>69</v>
      </c>
      <c r="D12" s="92">
        <v>100.8</v>
      </c>
      <c r="E12" s="92">
        <v>105.2</v>
      </c>
      <c r="F12" s="92">
        <v>105.7</v>
      </c>
      <c r="G12" s="92">
        <v>106.3</v>
      </c>
      <c r="H12" s="137">
        <v>104.5</v>
      </c>
      <c r="I12" s="92">
        <v>106.7</v>
      </c>
      <c r="J12" s="92">
        <v>106.5</v>
      </c>
      <c r="K12" s="92">
        <v>106.3</v>
      </c>
      <c r="L12" s="92">
        <v>107</v>
      </c>
      <c r="M12" s="137">
        <v>106.6</v>
      </c>
      <c r="N12" s="248"/>
      <c r="O12" s="20"/>
      <c r="P12" s="20"/>
      <c r="Q12" s="20"/>
      <c r="R12" s="20"/>
      <c r="S12" s="20"/>
      <c r="T12" s="20"/>
      <c r="U12" s="20"/>
      <c r="V12" s="20"/>
      <c r="X12" s="36"/>
      <c r="Y12" s="36"/>
      <c r="Z12" s="38"/>
      <c r="AA12" s="38"/>
      <c r="AB12" s="38"/>
      <c r="AD12" s="38"/>
      <c r="AE12" s="38"/>
      <c r="AF12" s="38"/>
      <c r="AG12" s="38"/>
      <c r="AI12" s="38"/>
      <c r="AJ12" s="38"/>
    </row>
    <row r="13" spans="1:36" ht="24" customHeight="1">
      <c r="A13" s="98">
        <v>22</v>
      </c>
      <c r="B13" s="97" t="s">
        <v>15</v>
      </c>
      <c r="C13" s="136">
        <v>31</v>
      </c>
      <c r="D13" s="92">
        <v>102.6</v>
      </c>
      <c r="E13" s="92">
        <v>105.6</v>
      </c>
      <c r="F13" s="92">
        <v>109.2</v>
      </c>
      <c r="G13" s="92">
        <v>109.2</v>
      </c>
      <c r="H13" s="137">
        <v>106.7</v>
      </c>
      <c r="I13" s="92">
        <v>109.4</v>
      </c>
      <c r="J13" s="92">
        <v>109.7</v>
      </c>
      <c r="K13" s="92">
        <v>111.5</v>
      </c>
      <c r="L13" s="92">
        <v>111.8</v>
      </c>
      <c r="M13" s="137">
        <v>110.6</v>
      </c>
      <c r="N13" s="248"/>
      <c r="O13" s="20"/>
      <c r="P13" s="20"/>
      <c r="Q13" s="20"/>
      <c r="R13" s="20"/>
      <c r="S13" s="20"/>
      <c r="T13" s="20"/>
      <c r="U13" s="20"/>
      <c r="V13" s="20"/>
      <c r="X13" s="36"/>
      <c r="Y13" s="36"/>
      <c r="Z13" s="38"/>
      <c r="AA13" s="38"/>
      <c r="AB13" s="38"/>
      <c r="AD13" s="38"/>
      <c r="AE13" s="38"/>
      <c r="AF13" s="38"/>
      <c r="AG13" s="38"/>
      <c r="AI13" s="38"/>
      <c r="AJ13" s="38"/>
    </row>
    <row r="14" spans="1:36" ht="24" customHeight="1">
      <c r="A14" s="98">
        <v>23</v>
      </c>
      <c r="B14" s="97" t="s">
        <v>16</v>
      </c>
      <c r="C14" s="136">
        <v>52</v>
      </c>
      <c r="D14" s="92">
        <v>102.8</v>
      </c>
      <c r="E14" s="92">
        <v>102.8</v>
      </c>
      <c r="F14" s="92">
        <v>102.8</v>
      </c>
      <c r="G14" s="92">
        <v>102.8</v>
      </c>
      <c r="H14" s="137">
        <v>102.8</v>
      </c>
      <c r="I14" s="92">
        <v>102.8</v>
      </c>
      <c r="J14" s="92">
        <v>102.8</v>
      </c>
      <c r="K14" s="92">
        <v>102.8</v>
      </c>
      <c r="L14" s="92">
        <v>110.7</v>
      </c>
      <c r="M14" s="137">
        <v>104.8</v>
      </c>
      <c r="N14" s="248"/>
      <c r="O14" s="20"/>
      <c r="P14" s="20"/>
      <c r="Q14" s="20"/>
      <c r="R14" s="20"/>
      <c r="S14" s="20"/>
      <c r="T14" s="20"/>
      <c r="U14" s="20"/>
      <c r="V14" s="20"/>
      <c r="X14" s="36"/>
      <c r="Y14" s="36"/>
      <c r="Z14" s="38"/>
      <c r="AA14" s="38"/>
      <c r="AB14" s="38"/>
      <c r="AD14" s="38"/>
      <c r="AE14" s="38"/>
      <c r="AF14" s="38"/>
      <c r="AG14" s="38"/>
      <c r="AI14" s="38"/>
      <c r="AJ14" s="38"/>
    </row>
    <row r="15" spans="1:36" ht="27" customHeight="1">
      <c r="A15" s="98">
        <v>24</v>
      </c>
      <c r="B15" s="97" t="s">
        <v>17</v>
      </c>
      <c r="C15" s="136">
        <v>11</v>
      </c>
      <c r="D15" s="92">
        <v>93.9</v>
      </c>
      <c r="E15" s="92">
        <v>88.6</v>
      </c>
      <c r="F15" s="92">
        <v>86.4</v>
      </c>
      <c r="G15" s="92">
        <v>86.1</v>
      </c>
      <c r="H15" s="137">
        <v>88.8</v>
      </c>
      <c r="I15" s="92">
        <v>88.6</v>
      </c>
      <c r="J15" s="92">
        <v>89.7</v>
      </c>
      <c r="K15" s="92">
        <v>91.9</v>
      </c>
      <c r="L15" s="92">
        <v>95.1</v>
      </c>
      <c r="M15" s="137">
        <v>91.3</v>
      </c>
      <c r="N15" s="248"/>
      <c r="O15" s="20"/>
      <c r="P15" s="20"/>
      <c r="Q15" s="20"/>
      <c r="R15" s="20"/>
      <c r="S15" s="20"/>
      <c r="T15" s="20"/>
      <c r="U15" s="20"/>
      <c r="V15" s="20"/>
      <c r="X15" s="36"/>
      <c r="Y15" s="36"/>
      <c r="Z15" s="38"/>
      <c r="AA15" s="38"/>
      <c r="AB15" s="38"/>
      <c r="AD15" s="38"/>
      <c r="AE15" s="38"/>
      <c r="AF15" s="38"/>
      <c r="AG15" s="38"/>
      <c r="AI15" s="38"/>
      <c r="AJ15" s="38"/>
    </row>
    <row r="16" spans="1:36" ht="22.5" customHeight="1">
      <c r="A16" s="98">
        <v>25</v>
      </c>
      <c r="B16" s="97" t="s">
        <v>18</v>
      </c>
      <c r="C16" s="136">
        <v>76</v>
      </c>
      <c r="D16" s="92">
        <v>106</v>
      </c>
      <c r="E16" s="92">
        <v>106</v>
      </c>
      <c r="F16" s="92">
        <v>105.9</v>
      </c>
      <c r="G16" s="92">
        <v>105.8</v>
      </c>
      <c r="H16" s="137">
        <v>105.9</v>
      </c>
      <c r="I16" s="92">
        <v>106.6</v>
      </c>
      <c r="J16" s="92">
        <v>106.7</v>
      </c>
      <c r="K16" s="92">
        <v>106.7</v>
      </c>
      <c r="L16" s="92">
        <v>107.2</v>
      </c>
      <c r="M16" s="137">
        <v>106.8</v>
      </c>
      <c r="N16" s="248"/>
      <c r="O16" s="20"/>
      <c r="P16" s="20"/>
      <c r="Q16" s="20"/>
      <c r="R16" s="20"/>
      <c r="S16" s="20"/>
      <c r="T16" s="20"/>
      <c r="U16" s="20"/>
      <c r="V16" s="20"/>
      <c r="X16" s="36"/>
      <c r="Y16" s="36"/>
      <c r="Z16" s="38"/>
      <c r="AA16" s="38"/>
      <c r="AB16" s="38"/>
      <c r="AD16" s="38"/>
      <c r="AE16" s="38"/>
      <c r="AF16" s="38"/>
      <c r="AG16" s="38"/>
      <c r="AI16" s="38"/>
      <c r="AJ16" s="38"/>
    </row>
    <row r="17" spans="1:36" ht="18.75" customHeight="1">
      <c r="A17" s="98" t="s">
        <v>90</v>
      </c>
      <c r="B17" s="97" t="s">
        <v>19</v>
      </c>
      <c r="C17" s="136">
        <v>2</v>
      </c>
      <c r="D17" s="92">
        <v>96</v>
      </c>
      <c r="E17" s="92">
        <v>98.2</v>
      </c>
      <c r="F17" s="92">
        <v>98.2</v>
      </c>
      <c r="G17" s="92">
        <v>98.2</v>
      </c>
      <c r="H17" s="137">
        <v>97.6</v>
      </c>
      <c r="I17" s="92">
        <v>98.2</v>
      </c>
      <c r="J17" s="92">
        <v>98.2</v>
      </c>
      <c r="K17" s="92">
        <v>98.2</v>
      </c>
      <c r="L17" s="92">
        <v>98.2</v>
      </c>
      <c r="M17" s="137">
        <v>98.2</v>
      </c>
      <c r="N17" s="248"/>
      <c r="O17" s="20"/>
      <c r="P17" s="20"/>
      <c r="Q17" s="20"/>
      <c r="R17" s="20"/>
      <c r="S17" s="20"/>
      <c r="T17" s="20"/>
      <c r="U17" s="20"/>
      <c r="V17" s="20"/>
      <c r="X17" s="36"/>
      <c r="Y17" s="36"/>
      <c r="Z17" s="38"/>
      <c r="AA17" s="38"/>
      <c r="AB17" s="38"/>
      <c r="AD17" s="38"/>
      <c r="AE17" s="38"/>
      <c r="AF17" s="38"/>
      <c r="AG17" s="38"/>
      <c r="AI17" s="38"/>
      <c r="AJ17" s="38"/>
    </row>
    <row r="18" spans="1:36" ht="24" customHeight="1">
      <c r="A18" s="98">
        <v>28</v>
      </c>
      <c r="B18" s="97" t="s">
        <v>20</v>
      </c>
      <c r="C18" s="136">
        <v>9</v>
      </c>
      <c r="D18" s="92">
        <v>88.4</v>
      </c>
      <c r="E18" s="92">
        <v>88.4</v>
      </c>
      <c r="F18" s="92">
        <v>88.4</v>
      </c>
      <c r="G18" s="92">
        <v>88.4</v>
      </c>
      <c r="H18" s="137">
        <v>88.4</v>
      </c>
      <c r="I18" s="92">
        <v>88.4</v>
      </c>
      <c r="J18" s="92">
        <v>88.4</v>
      </c>
      <c r="K18" s="92">
        <v>88.4</v>
      </c>
      <c r="L18" s="92">
        <v>88.4</v>
      </c>
      <c r="M18" s="137">
        <v>88.4</v>
      </c>
      <c r="N18" s="248"/>
      <c r="O18" s="20"/>
      <c r="P18" s="20"/>
      <c r="Q18" s="20"/>
      <c r="R18" s="20"/>
      <c r="S18" s="20"/>
      <c r="T18" s="20"/>
      <c r="U18" s="20"/>
      <c r="V18" s="20"/>
      <c r="X18" s="36"/>
      <c r="Y18" s="36"/>
      <c r="Z18" s="38"/>
      <c r="AA18" s="38"/>
      <c r="AB18" s="38"/>
      <c r="AD18" s="38"/>
      <c r="AE18" s="38"/>
      <c r="AF18" s="38"/>
      <c r="AG18" s="38"/>
      <c r="AI18" s="38"/>
      <c r="AJ18" s="38"/>
    </row>
    <row r="19" spans="1:36" ht="27.75" customHeight="1">
      <c r="A19" s="98">
        <v>29</v>
      </c>
      <c r="B19" s="97" t="s">
        <v>21</v>
      </c>
      <c r="C19" s="136">
        <v>5</v>
      </c>
      <c r="D19" s="92">
        <v>102.6</v>
      </c>
      <c r="E19" s="92">
        <v>102.6</v>
      </c>
      <c r="F19" s="92">
        <v>102.6</v>
      </c>
      <c r="G19" s="92">
        <v>102.6</v>
      </c>
      <c r="H19" s="137">
        <v>102.6</v>
      </c>
      <c r="I19" s="92">
        <v>102.6</v>
      </c>
      <c r="J19" s="92">
        <v>102.6</v>
      </c>
      <c r="K19" s="92">
        <v>119.3</v>
      </c>
      <c r="L19" s="92">
        <v>119.7</v>
      </c>
      <c r="M19" s="137">
        <v>111</v>
      </c>
      <c r="N19" s="248"/>
      <c r="O19" s="20"/>
      <c r="P19" s="20"/>
      <c r="Q19" s="20"/>
      <c r="R19" s="20"/>
      <c r="S19" s="20"/>
      <c r="T19" s="20"/>
      <c r="U19" s="20"/>
      <c r="V19" s="20"/>
      <c r="X19" s="36"/>
      <c r="Y19" s="36"/>
      <c r="Z19" s="38"/>
      <c r="AA19" s="38"/>
      <c r="AB19" s="38"/>
      <c r="AD19" s="38"/>
      <c r="AE19" s="38"/>
      <c r="AF19" s="38"/>
      <c r="AG19" s="38"/>
      <c r="AI19" s="38"/>
      <c r="AJ19" s="38"/>
    </row>
    <row r="20" spans="1:36" ht="21" customHeight="1">
      <c r="A20" s="98">
        <v>30</v>
      </c>
      <c r="B20" s="97" t="s">
        <v>22</v>
      </c>
      <c r="C20" s="136">
        <v>16</v>
      </c>
      <c r="D20" s="92">
        <v>93.2</v>
      </c>
      <c r="E20" s="92">
        <v>101.4</v>
      </c>
      <c r="F20" s="92">
        <v>117.2</v>
      </c>
      <c r="G20" s="92">
        <v>109.1</v>
      </c>
      <c r="H20" s="137">
        <v>105.2</v>
      </c>
      <c r="I20" s="92">
        <v>102.4</v>
      </c>
      <c r="J20" s="92">
        <v>103.2</v>
      </c>
      <c r="K20" s="92">
        <v>102.7</v>
      </c>
      <c r="L20" s="92">
        <v>104.3</v>
      </c>
      <c r="M20" s="137">
        <v>103.1</v>
      </c>
      <c r="N20" s="248"/>
      <c r="O20" s="20"/>
      <c r="P20" s="20"/>
      <c r="Q20" s="20"/>
      <c r="R20" s="20"/>
      <c r="S20" s="20"/>
      <c r="T20" s="20"/>
      <c r="U20" s="20"/>
      <c r="V20" s="20"/>
      <c r="X20" s="36"/>
      <c r="Y20" s="36"/>
      <c r="Z20" s="38"/>
      <c r="AA20" s="38"/>
      <c r="AB20" s="38"/>
      <c r="AD20" s="38"/>
      <c r="AE20" s="38"/>
      <c r="AF20" s="38"/>
      <c r="AG20" s="38"/>
      <c r="AI20" s="38"/>
      <c r="AJ20" s="38"/>
    </row>
    <row r="21" spans="1:36" ht="19.5" customHeight="1">
      <c r="A21" s="98">
        <v>31</v>
      </c>
      <c r="B21" s="97" t="s">
        <v>23</v>
      </c>
      <c r="C21" s="136">
        <v>65</v>
      </c>
      <c r="D21" s="92">
        <v>107.2</v>
      </c>
      <c r="E21" s="92">
        <v>107.2</v>
      </c>
      <c r="F21" s="92">
        <v>107.7</v>
      </c>
      <c r="G21" s="92">
        <v>108.7</v>
      </c>
      <c r="H21" s="137">
        <v>107.7</v>
      </c>
      <c r="I21" s="92">
        <v>108.8</v>
      </c>
      <c r="J21" s="92">
        <v>108.8</v>
      </c>
      <c r="K21" s="92">
        <v>109.3</v>
      </c>
      <c r="L21" s="92">
        <v>110.2</v>
      </c>
      <c r="M21" s="137">
        <v>109.2</v>
      </c>
      <c r="N21" s="248"/>
      <c r="O21" s="20"/>
      <c r="P21" s="20"/>
      <c r="Q21" s="20"/>
      <c r="R21" s="20"/>
      <c r="S21" s="20"/>
      <c r="T21" s="20"/>
      <c r="U21" s="20"/>
      <c r="V21" s="20"/>
      <c r="X21" s="36"/>
      <c r="Y21" s="36"/>
      <c r="Z21" s="38"/>
      <c r="AA21" s="38"/>
      <c r="AB21" s="38"/>
      <c r="AD21" s="38"/>
      <c r="AE21" s="38"/>
      <c r="AF21" s="38"/>
      <c r="AG21" s="38"/>
      <c r="AI21" s="38"/>
      <c r="AJ21" s="38"/>
    </row>
    <row r="22" spans="1:36" ht="30" customHeight="1">
      <c r="A22" s="99">
        <v>32</v>
      </c>
      <c r="B22" s="100" t="s">
        <v>24</v>
      </c>
      <c r="C22" s="138">
        <v>25</v>
      </c>
      <c r="D22" s="140">
        <v>93.7</v>
      </c>
      <c r="E22" s="140">
        <v>94.6</v>
      </c>
      <c r="F22" s="140">
        <v>94.9</v>
      </c>
      <c r="G22" s="140">
        <v>95.5</v>
      </c>
      <c r="H22" s="141">
        <v>94.7</v>
      </c>
      <c r="I22" s="140">
        <v>95.5</v>
      </c>
      <c r="J22" s="140">
        <v>95.6</v>
      </c>
      <c r="K22" s="140">
        <v>96.1</v>
      </c>
      <c r="L22" s="140">
        <v>96.6</v>
      </c>
      <c r="M22" s="141">
        <v>96</v>
      </c>
      <c r="N22" s="248"/>
      <c r="O22" s="20"/>
      <c r="P22" s="20"/>
      <c r="Q22" s="20"/>
      <c r="R22" s="20"/>
      <c r="S22" s="20"/>
      <c r="T22" s="20"/>
      <c r="U22" s="20"/>
      <c r="V22" s="20"/>
      <c r="X22" s="36"/>
      <c r="Y22" s="36"/>
      <c r="Z22" s="38"/>
      <c r="AA22" s="38"/>
      <c r="AB22" s="38"/>
      <c r="AD22" s="38"/>
      <c r="AE22" s="38"/>
      <c r="AF22" s="38"/>
      <c r="AG22" s="38"/>
      <c r="AI22" s="38"/>
      <c r="AJ22" s="38"/>
    </row>
    <row r="23" spans="1:13" ht="16.5" customHeight="1">
      <c r="A23" s="5"/>
      <c r="B23" s="18"/>
      <c r="C23" s="18"/>
      <c r="D23" s="18"/>
      <c r="E23" s="18"/>
      <c r="F23" s="18"/>
      <c r="G23" s="18"/>
      <c r="H23" s="18"/>
      <c r="I23" s="18"/>
      <c r="J23" s="195"/>
      <c r="K23" s="195"/>
      <c r="L23" s="195"/>
      <c r="M23" s="18"/>
    </row>
  </sheetData>
  <sheetProtection/>
  <mergeCells count="6">
    <mergeCell ref="N1:N22"/>
    <mergeCell ref="D3:H3"/>
    <mergeCell ref="I3:M3"/>
    <mergeCell ref="A3:A4"/>
    <mergeCell ref="B3:B4"/>
    <mergeCell ref="C3:C4"/>
  </mergeCells>
  <printOptions/>
  <pageMargins left="0.63" right="0.7" top="0.5" bottom="0.59" header="0.3" footer="0.3"/>
  <pageSetup horizontalDpi="600" verticalDpi="600" orientation="landscape" paperSize="9" scale="95" r:id="rId1"/>
  <ignoredErrors>
    <ignoredError sqref="A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B2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" sqref="B7"/>
    </sheetView>
  </sheetViews>
  <sheetFormatPr defaultColWidth="5.28125" defaultRowHeight="15"/>
  <cols>
    <col min="1" max="1" width="8.00390625" style="8" customWidth="1"/>
    <col min="2" max="2" width="29.00390625" style="8" customWidth="1"/>
    <col min="3" max="3" width="6.421875" style="9" customWidth="1"/>
    <col min="4" max="7" width="8.140625" style="2" bestFit="1" customWidth="1"/>
    <col min="8" max="8" width="8.28125" style="2" customWidth="1"/>
    <col min="9" max="9" width="8.140625" style="2" bestFit="1" customWidth="1"/>
    <col min="10" max="11" width="8.140625" style="2" customWidth="1"/>
    <col min="12" max="12" width="8.140625" style="43" customWidth="1"/>
    <col min="13" max="13" width="8.28125" style="2" customWidth="1"/>
    <col min="14" max="14" width="5.28125" style="20" customWidth="1"/>
    <col min="15" max="15" width="7.140625" style="20" customWidth="1"/>
    <col min="16" max="16" width="8.00390625" style="20" customWidth="1"/>
    <col min="17" max="17" width="7.8515625" style="20" customWidth="1"/>
    <col min="18" max="18" width="8.8515625" style="20" customWidth="1"/>
    <col min="19" max="19" width="8.57421875" style="20" customWidth="1"/>
    <col min="20" max="20" width="6.00390625" style="20" customWidth="1"/>
    <col min="21" max="22" width="6.00390625" style="20" bestFit="1" customWidth="1"/>
    <col min="23" max="24" width="5.7109375" style="0" customWidth="1"/>
    <col min="25" max="28" width="5.28125" style="0" customWidth="1"/>
    <col min="29" max="31" width="5.57421875" style="0" bestFit="1" customWidth="1"/>
    <col min="32" max="32" width="5.28125" style="0" customWidth="1"/>
    <col min="33" max="36" width="5.57421875" style="0" bestFit="1" customWidth="1"/>
    <col min="37" max="37" width="5.28125" style="0" customWidth="1"/>
    <col min="38" max="39" width="5.57421875" style="0" bestFit="1" customWidth="1"/>
    <col min="40" max="176" width="5.28125" style="0" customWidth="1"/>
    <col min="177" max="177" width="7.8515625" style="0" customWidth="1"/>
    <col min="178" max="178" width="39.00390625" style="0" customWidth="1"/>
    <col min="179" max="179" width="6.28125" style="0" customWidth="1"/>
    <col min="180" max="188" width="10.00390625" style="0" customWidth="1"/>
    <col min="189" max="189" width="5.8515625" style="0" customWidth="1"/>
    <col min="190" max="231" width="5.28125" style="0" customWidth="1"/>
    <col min="232" max="232" width="8.140625" style="0" customWidth="1"/>
    <col min="233" max="233" width="29.421875" style="0" customWidth="1"/>
    <col min="234" max="234" width="7.140625" style="0" customWidth="1"/>
    <col min="235" max="245" width="8.7109375" style="0" customWidth="1"/>
    <col min="246" max="246" width="4.00390625" style="0" customWidth="1"/>
    <col min="247" max="247" width="8.57421875" style="0" customWidth="1"/>
    <col min="248" max="248" width="2.421875" style="0" customWidth="1"/>
  </cols>
  <sheetData>
    <row r="1" spans="1:22" s="50" customFormat="1" ht="34.5" customHeight="1">
      <c r="A1" s="254" t="s">
        <v>111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5"/>
      <c r="N1" s="248">
        <v>9</v>
      </c>
      <c r="O1" s="69"/>
      <c r="P1" s="69"/>
      <c r="Q1" s="69"/>
      <c r="R1" s="69"/>
      <c r="S1" s="69"/>
      <c r="T1" s="69"/>
      <c r="U1" s="69"/>
      <c r="V1" s="69"/>
    </row>
    <row r="2" spans="1:14" ht="15.75" customHeight="1">
      <c r="A2" s="2"/>
      <c r="B2" s="2"/>
      <c r="C2" s="3"/>
      <c r="D2" s="4"/>
      <c r="E2" s="4"/>
      <c r="F2" s="4"/>
      <c r="G2" s="4"/>
      <c r="I2" s="4"/>
      <c r="J2" s="4"/>
      <c r="K2" s="4"/>
      <c r="N2" s="248"/>
    </row>
    <row r="3" spans="1:14" ht="15" customHeight="1">
      <c r="A3" s="240" t="s">
        <v>0</v>
      </c>
      <c r="B3" s="251" t="s">
        <v>1</v>
      </c>
      <c r="C3" s="257" t="s">
        <v>2</v>
      </c>
      <c r="D3" s="253">
        <v>2016</v>
      </c>
      <c r="E3" s="246"/>
      <c r="F3" s="246"/>
      <c r="G3" s="246"/>
      <c r="H3" s="246"/>
      <c r="I3" s="253">
        <v>2017</v>
      </c>
      <c r="J3" s="246"/>
      <c r="K3" s="246"/>
      <c r="L3" s="246"/>
      <c r="M3" s="246"/>
      <c r="N3" s="248"/>
    </row>
    <row r="4" spans="1:22" s="15" customFormat="1" ht="25.5" customHeight="1">
      <c r="A4" s="256"/>
      <c r="B4" s="251"/>
      <c r="C4" s="257"/>
      <c r="D4" s="144" t="s">
        <v>59</v>
      </c>
      <c r="E4" s="145" t="s">
        <v>60</v>
      </c>
      <c r="F4" s="145" t="s">
        <v>61</v>
      </c>
      <c r="G4" s="145" t="s">
        <v>62</v>
      </c>
      <c r="H4" s="144" t="s">
        <v>58</v>
      </c>
      <c r="I4" s="144" t="s">
        <v>59</v>
      </c>
      <c r="J4" s="144" t="s">
        <v>60</v>
      </c>
      <c r="K4" s="144" t="s">
        <v>61</v>
      </c>
      <c r="L4" s="144" t="s">
        <v>62</v>
      </c>
      <c r="M4" s="144" t="s">
        <v>58</v>
      </c>
      <c r="N4" s="248"/>
      <c r="O4" s="22"/>
      <c r="P4" s="22"/>
      <c r="Q4" s="22"/>
      <c r="R4" s="22"/>
      <c r="S4" s="22"/>
      <c r="T4" s="22"/>
      <c r="U4" s="22"/>
      <c r="V4" s="22"/>
    </row>
    <row r="5" spans="1:54" ht="19.5" customHeight="1">
      <c r="A5" s="178" t="s">
        <v>25</v>
      </c>
      <c r="B5" s="124" t="s">
        <v>26</v>
      </c>
      <c r="C5" s="147">
        <v>552</v>
      </c>
      <c r="D5" s="193">
        <v>100.7</v>
      </c>
      <c r="E5" s="193">
        <v>100.3</v>
      </c>
      <c r="F5" s="193">
        <v>101.3</v>
      </c>
      <c r="G5" s="193">
        <v>103.6</v>
      </c>
      <c r="H5" s="193">
        <v>101.5</v>
      </c>
      <c r="I5" s="193">
        <v>103.7</v>
      </c>
      <c r="J5" s="193">
        <v>104.2</v>
      </c>
      <c r="K5" s="193">
        <v>104.9</v>
      </c>
      <c r="L5" s="192">
        <v>105.1</v>
      </c>
      <c r="M5" s="193">
        <v>104.5</v>
      </c>
      <c r="N5" s="248"/>
      <c r="W5" s="20"/>
      <c r="X5" s="20"/>
      <c r="Y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</row>
    <row r="6" spans="1:51" ht="17.25" customHeight="1">
      <c r="A6" s="146" t="s">
        <v>27</v>
      </c>
      <c r="B6" s="114" t="s">
        <v>28</v>
      </c>
      <c r="C6" s="147">
        <v>375</v>
      </c>
      <c r="D6" s="70">
        <v>98.5</v>
      </c>
      <c r="E6" s="70">
        <v>97.4</v>
      </c>
      <c r="F6" s="91">
        <v>98.6</v>
      </c>
      <c r="G6" s="70">
        <v>99.6</v>
      </c>
      <c r="H6" s="70">
        <v>98.5</v>
      </c>
      <c r="I6" s="70">
        <v>99.6</v>
      </c>
      <c r="J6" s="70">
        <v>99.6</v>
      </c>
      <c r="K6" s="70">
        <v>99.1</v>
      </c>
      <c r="L6" s="70">
        <v>99.2</v>
      </c>
      <c r="M6" s="70">
        <v>99.4</v>
      </c>
      <c r="N6" s="248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</row>
    <row r="7" spans="1:51" ht="19.5" customHeight="1">
      <c r="A7" s="116">
        <v>1010</v>
      </c>
      <c r="B7" s="117" t="s">
        <v>29</v>
      </c>
      <c r="C7" s="148">
        <v>97</v>
      </c>
      <c r="D7" s="67">
        <v>99.6</v>
      </c>
      <c r="E7" s="67">
        <v>99.8</v>
      </c>
      <c r="F7" s="67">
        <v>102.2</v>
      </c>
      <c r="G7" s="67">
        <v>104.2</v>
      </c>
      <c r="H7" s="67">
        <v>101.4</v>
      </c>
      <c r="I7" s="67">
        <v>105.2</v>
      </c>
      <c r="J7" s="67">
        <v>106</v>
      </c>
      <c r="K7" s="67">
        <v>106.1</v>
      </c>
      <c r="L7" s="67">
        <v>106.9</v>
      </c>
      <c r="M7" s="67">
        <v>106.1</v>
      </c>
      <c r="N7" s="248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</row>
    <row r="8" spans="1:51" ht="25.5" customHeight="1">
      <c r="A8" s="116">
        <v>1020</v>
      </c>
      <c r="B8" s="117" t="s">
        <v>30</v>
      </c>
      <c r="C8" s="148">
        <v>3</v>
      </c>
      <c r="D8" s="67">
        <v>102.6</v>
      </c>
      <c r="E8" s="67">
        <v>110</v>
      </c>
      <c r="F8" s="67">
        <v>110</v>
      </c>
      <c r="G8" s="67">
        <v>110</v>
      </c>
      <c r="H8" s="67">
        <v>108.1</v>
      </c>
      <c r="I8" s="67">
        <v>110</v>
      </c>
      <c r="J8" s="67">
        <v>110</v>
      </c>
      <c r="K8" s="67">
        <v>112.4</v>
      </c>
      <c r="L8" s="67">
        <v>112.4</v>
      </c>
      <c r="M8" s="67">
        <v>111.2</v>
      </c>
      <c r="N8" s="248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1:51" ht="26.25" customHeight="1">
      <c r="A9" s="116">
        <v>1030</v>
      </c>
      <c r="B9" s="117" t="s">
        <v>31</v>
      </c>
      <c r="C9" s="148">
        <v>10</v>
      </c>
      <c r="D9" s="67">
        <v>103.1</v>
      </c>
      <c r="E9" s="67">
        <v>107.8</v>
      </c>
      <c r="F9" s="67">
        <v>108.9</v>
      </c>
      <c r="G9" s="67">
        <v>109.5</v>
      </c>
      <c r="H9" s="67">
        <v>107.3</v>
      </c>
      <c r="I9" s="67">
        <v>109.7</v>
      </c>
      <c r="J9" s="67">
        <v>110</v>
      </c>
      <c r="K9" s="67">
        <v>110.6</v>
      </c>
      <c r="L9" s="67">
        <v>110.8</v>
      </c>
      <c r="M9" s="67">
        <v>110.2</v>
      </c>
      <c r="N9" s="248"/>
      <c r="W9" s="20"/>
      <c r="X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</row>
    <row r="10" spans="1:51" ht="17.25" customHeight="1">
      <c r="A10" s="116">
        <v>1040</v>
      </c>
      <c r="B10" s="117" t="s">
        <v>32</v>
      </c>
      <c r="C10" s="148">
        <v>30</v>
      </c>
      <c r="D10" s="67">
        <v>87.8</v>
      </c>
      <c r="E10" s="67">
        <v>85.4</v>
      </c>
      <c r="F10" s="67">
        <v>86.6</v>
      </c>
      <c r="G10" s="67">
        <v>86.6</v>
      </c>
      <c r="H10" s="67">
        <v>86.6</v>
      </c>
      <c r="I10" s="67">
        <v>90.1</v>
      </c>
      <c r="J10" s="67">
        <v>89.3</v>
      </c>
      <c r="K10" s="67">
        <v>87.6</v>
      </c>
      <c r="L10" s="67">
        <v>87.6</v>
      </c>
      <c r="M10" s="67">
        <v>88.6</v>
      </c>
      <c r="N10" s="248"/>
      <c r="W10" s="20"/>
      <c r="X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</row>
    <row r="11" spans="1:51" ht="16.5" customHeight="1">
      <c r="A11" s="116">
        <v>1050</v>
      </c>
      <c r="B11" s="117" t="s">
        <v>33</v>
      </c>
      <c r="C11" s="148">
        <v>16</v>
      </c>
      <c r="D11" s="67">
        <v>106.9</v>
      </c>
      <c r="E11" s="67">
        <v>106.9</v>
      </c>
      <c r="F11" s="67">
        <v>105.3</v>
      </c>
      <c r="G11" s="67">
        <v>106.4</v>
      </c>
      <c r="H11" s="67">
        <v>106.4</v>
      </c>
      <c r="I11" s="67">
        <v>108.1</v>
      </c>
      <c r="J11" s="67">
        <v>108.6</v>
      </c>
      <c r="K11" s="67">
        <v>108.6</v>
      </c>
      <c r="L11" s="67">
        <v>109.2</v>
      </c>
      <c r="M11" s="67">
        <v>108.6</v>
      </c>
      <c r="N11" s="248"/>
      <c r="W11" s="20"/>
      <c r="X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</row>
    <row r="12" spans="1:51" ht="16.5" customHeight="1">
      <c r="A12" s="116">
        <v>1061</v>
      </c>
      <c r="B12" s="117" t="s">
        <v>34</v>
      </c>
      <c r="C12" s="148">
        <v>54</v>
      </c>
      <c r="D12" s="67">
        <v>94.7</v>
      </c>
      <c r="E12" s="67">
        <v>78.3</v>
      </c>
      <c r="F12" s="67">
        <v>78.8</v>
      </c>
      <c r="G12" s="67">
        <v>79.5</v>
      </c>
      <c r="H12" s="67">
        <v>82.8</v>
      </c>
      <c r="I12" s="67">
        <v>74.7</v>
      </c>
      <c r="J12" s="67">
        <v>72.6</v>
      </c>
      <c r="K12" s="67">
        <v>69.8</v>
      </c>
      <c r="L12" s="67">
        <v>70.2</v>
      </c>
      <c r="M12" s="67">
        <v>71.8</v>
      </c>
      <c r="N12" s="248"/>
      <c r="W12" s="20"/>
      <c r="X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</row>
    <row r="13" spans="1:51" ht="16.5" customHeight="1">
      <c r="A13" s="116">
        <v>1071</v>
      </c>
      <c r="B13" s="117" t="s">
        <v>35</v>
      </c>
      <c r="C13" s="148">
        <v>73</v>
      </c>
      <c r="D13" s="67">
        <v>104.9</v>
      </c>
      <c r="E13" s="67">
        <v>109.8</v>
      </c>
      <c r="F13" s="67">
        <v>111.7</v>
      </c>
      <c r="G13" s="67">
        <v>111.9</v>
      </c>
      <c r="H13" s="67">
        <v>109.6</v>
      </c>
      <c r="I13" s="67">
        <v>112.1</v>
      </c>
      <c r="J13" s="67">
        <v>111.6</v>
      </c>
      <c r="K13" s="67">
        <v>110.7</v>
      </c>
      <c r="L13" s="67">
        <v>110.7</v>
      </c>
      <c r="M13" s="67">
        <v>111.3</v>
      </c>
      <c r="N13" s="248"/>
      <c r="W13" s="20"/>
      <c r="X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</row>
    <row r="14" spans="1:51" ht="28.5" customHeight="1">
      <c r="A14" s="149" t="s">
        <v>36</v>
      </c>
      <c r="B14" s="150" t="s">
        <v>37</v>
      </c>
      <c r="C14" s="151">
        <v>69</v>
      </c>
      <c r="D14" s="76">
        <v>105</v>
      </c>
      <c r="E14" s="76">
        <v>109.8</v>
      </c>
      <c r="F14" s="76">
        <v>111.5</v>
      </c>
      <c r="G14" s="76">
        <v>111.7</v>
      </c>
      <c r="H14" s="76">
        <v>109.5</v>
      </c>
      <c r="I14" s="76">
        <v>111.7</v>
      </c>
      <c r="J14" s="76">
        <v>111.2</v>
      </c>
      <c r="K14" s="76">
        <v>110.3</v>
      </c>
      <c r="L14" s="76">
        <v>110.3</v>
      </c>
      <c r="M14" s="76">
        <v>110.8</v>
      </c>
      <c r="N14" s="248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</row>
    <row r="15" spans="1:51" ht="28.5" customHeight="1">
      <c r="A15" s="149" t="s">
        <v>63</v>
      </c>
      <c r="B15" s="150" t="s">
        <v>55</v>
      </c>
      <c r="C15" s="152">
        <v>4</v>
      </c>
      <c r="D15" s="76">
        <v>104.7</v>
      </c>
      <c r="E15" s="76">
        <v>106.5</v>
      </c>
      <c r="F15" s="76">
        <v>112.8</v>
      </c>
      <c r="G15" s="76">
        <v>116.1</v>
      </c>
      <c r="H15" s="76">
        <v>110</v>
      </c>
      <c r="I15" s="76">
        <v>119.8</v>
      </c>
      <c r="J15" s="76">
        <v>119.8</v>
      </c>
      <c r="K15" s="76">
        <v>119.8</v>
      </c>
      <c r="L15" s="76">
        <v>119.8</v>
      </c>
      <c r="M15" s="76">
        <v>119.8</v>
      </c>
      <c r="N15" s="248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</row>
    <row r="16" spans="1:51" ht="26.25" customHeight="1">
      <c r="A16" s="153">
        <v>1074</v>
      </c>
      <c r="B16" s="154" t="s">
        <v>38</v>
      </c>
      <c r="C16" s="155">
        <v>11</v>
      </c>
      <c r="D16" s="67">
        <v>100.3</v>
      </c>
      <c r="E16" s="67">
        <v>100.3</v>
      </c>
      <c r="F16" s="67">
        <v>100.5</v>
      </c>
      <c r="G16" s="67">
        <v>100.5</v>
      </c>
      <c r="H16" s="67">
        <v>100.4</v>
      </c>
      <c r="I16" s="67">
        <v>100.5</v>
      </c>
      <c r="J16" s="67">
        <v>103.9</v>
      </c>
      <c r="K16" s="67">
        <v>105.5</v>
      </c>
      <c r="L16" s="67">
        <v>105.5</v>
      </c>
      <c r="M16" s="67">
        <v>103.9</v>
      </c>
      <c r="N16" s="248"/>
      <c r="W16" s="20"/>
      <c r="X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</row>
    <row r="17" spans="1:51" s="15" customFormat="1" ht="15.75" customHeight="1">
      <c r="A17" s="153" t="s">
        <v>56</v>
      </c>
      <c r="B17" s="154" t="s">
        <v>57</v>
      </c>
      <c r="C17" s="155">
        <v>2</v>
      </c>
      <c r="D17" s="67">
        <v>106.8</v>
      </c>
      <c r="E17" s="67">
        <v>114.9</v>
      </c>
      <c r="F17" s="67">
        <v>114.9</v>
      </c>
      <c r="G17" s="67">
        <v>114.9</v>
      </c>
      <c r="H17" s="67">
        <v>112.8</v>
      </c>
      <c r="I17" s="67">
        <v>114.9</v>
      </c>
      <c r="J17" s="67">
        <v>118.4</v>
      </c>
      <c r="K17" s="67">
        <v>121.2</v>
      </c>
      <c r="L17" s="67">
        <v>121.7</v>
      </c>
      <c r="M17" s="67">
        <v>119</v>
      </c>
      <c r="N17" s="248"/>
      <c r="O17" s="20"/>
      <c r="P17" s="20"/>
      <c r="Q17" s="20"/>
      <c r="R17" s="20"/>
      <c r="S17" s="20"/>
      <c r="T17" s="20"/>
      <c r="U17" s="20"/>
      <c r="V17" s="20"/>
      <c r="W17" s="22"/>
      <c r="X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</row>
    <row r="18" spans="1:51" s="15" customFormat="1" ht="16.5" customHeight="1">
      <c r="A18" s="153">
        <v>1079</v>
      </c>
      <c r="B18" s="154" t="s">
        <v>39</v>
      </c>
      <c r="C18" s="155">
        <v>34</v>
      </c>
      <c r="D18" s="67">
        <v>100.5</v>
      </c>
      <c r="E18" s="67">
        <v>105.4</v>
      </c>
      <c r="F18" s="67">
        <v>106.6</v>
      </c>
      <c r="G18" s="67">
        <v>109.6</v>
      </c>
      <c r="H18" s="67">
        <v>105.5</v>
      </c>
      <c r="I18" s="67">
        <v>109.9</v>
      </c>
      <c r="J18" s="67">
        <v>110.6</v>
      </c>
      <c r="K18" s="67">
        <v>111.7</v>
      </c>
      <c r="L18" s="67">
        <v>111.6</v>
      </c>
      <c r="M18" s="67">
        <v>110.9</v>
      </c>
      <c r="N18" s="248"/>
      <c r="O18" s="20"/>
      <c r="P18" s="20"/>
      <c r="Q18" s="20"/>
      <c r="R18" s="20"/>
      <c r="S18" s="20"/>
      <c r="T18" s="20"/>
      <c r="U18" s="20"/>
      <c r="V18" s="20"/>
      <c r="W18" s="20"/>
      <c r="X18" s="20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</row>
    <row r="19" spans="1:51" ht="16.5" customHeight="1">
      <c r="A19" s="149">
        <v>10791</v>
      </c>
      <c r="B19" s="150" t="s">
        <v>40</v>
      </c>
      <c r="C19" s="152">
        <v>5</v>
      </c>
      <c r="D19" s="76">
        <v>71.4</v>
      </c>
      <c r="E19" s="76">
        <v>76.1</v>
      </c>
      <c r="F19" s="76">
        <v>76.1</v>
      </c>
      <c r="G19" s="76">
        <v>80.8</v>
      </c>
      <c r="H19" s="76">
        <v>76.1</v>
      </c>
      <c r="I19" s="76">
        <v>82.2</v>
      </c>
      <c r="J19" s="76">
        <v>84.4</v>
      </c>
      <c r="K19" s="76">
        <v>93.7</v>
      </c>
      <c r="L19" s="76">
        <v>93.7</v>
      </c>
      <c r="M19" s="76">
        <v>88.5</v>
      </c>
      <c r="N19" s="248"/>
      <c r="W19" s="20"/>
      <c r="X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</row>
    <row r="20" spans="1:51" ht="29.25" customHeight="1">
      <c r="A20" s="149" t="s">
        <v>41</v>
      </c>
      <c r="B20" s="150" t="s">
        <v>42</v>
      </c>
      <c r="C20" s="152">
        <v>29</v>
      </c>
      <c r="D20" s="76">
        <v>105.8</v>
      </c>
      <c r="E20" s="76">
        <v>110.8</v>
      </c>
      <c r="F20" s="76">
        <v>112.2</v>
      </c>
      <c r="G20" s="76">
        <v>114.9</v>
      </c>
      <c r="H20" s="76">
        <v>110.9</v>
      </c>
      <c r="I20" s="76">
        <v>115</v>
      </c>
      <c r="J20" s="76">
        <v>115.4</v>
      </c>
      <c r="K20" s="76">
        <v>115</v>
      </c>
      <c r="L20" s="76">
        <v>114.9</v>
      </c>
      <c r="M20" s="76">
        <v>115.1</v>
      </c>
      <c r="N20" s="248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</row>
    <row r="21" spans="1:51" ht="15.75" customHeight="1">
      <c r="A21" s="116">
        <v>1080</v>
      </c>
      <c r="B21" s="117" t="s">
        <v>43</v>
      </c>
      <c r="C21" s="148">
        <v>45</v>
      </c>
      <c r="D21" s="67">
        <v>91</v>
      </c>
      <c r="E21" s="67">
        <v>89.3</v>
      </c>
      <c r="F21" s="67">
        <v>89.3</v>
      </c>
      <c r="G21" s="67">
        <v>89.3</v>
      </c>
      <c r="H21" s="67">
        <v>89.7</v>
      </c>
      <c r="I21" s="67">
        <v>89.3</v>
      </c>
      <c r="J21" s="67">
        <v>89.3</v>
      </c>
      <c r="K21" s="67">
        <v>89.3</v>
      </c>
      <c r="L21" s="67">
        <v>88</v>
      </c>
      <c r="M21" s="67">
        <v>88.9</v>
      </c>
      <c r="N21" s="248"/>
      <c r="W21" s="20"/>
      <c r="X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</row>
    <row r="22" spans="1:51" ht="17.25" customHeight="1">
      <c r="A22" s="112">
        <v>110</v>
      </c>
      <c r="B22" s="114" t="s">
        <v>44</v>
      </c>
      <c r="C22" s="147">
        <v>179</v>
      </c>
      <c r="D22" s="70">
        <v>105.3</v>
      </c>
      <c r="E22" s="70">
        <v>106.3</v>
      </c>
      <c r="F22" s="70">
        <v>106.9</v>
      </c>
      <c r="G22" s="70">
        <v>111.9</v>
      </c>
      <c r="H22" s="70">
        <v>107.6</v>
      </c>
      <c r="I22" s="70">
        <v>112.2</v>
      </c>
      <c r="J22" s="70">
        <v>113.9</v>
      </c>
      <c r="K22" s="70">
        <v>117.3</v>
      </c>
      <c r="L22" s="70">
        <v>117.3</v>
      </c>
      <c r="M22" s="70">
        <v>115.2</v>
      </c>
      <c r="N22" s="248"/>
      <c r="W22" s="20"/>
      <c r="X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</row>
    <row r="23" spans="1:51" ht="25.5" customHeight="1">
      <c r="A23" s="116">
        <v>1101</v>
      </c>
      <c r="B23" s="121" t="s">
        <v>45</v>
      </c>
      <c r="C23" s="148">
        <v>65</v>
      </c>
      <c r="D23" s="67">
        <v>107.1</v>
      </c>
      <c r="E23" s="67">
        <v>107.1</v>
      </c>
      <c r="F23" s="67">
        <v>107.1</v>
      </c>
      <c r="G23" s="67">
        <v>115.4</v>
      </c>
      <c r="H23" s="67">
        <v>109.2</v>
      </c>
      <c r="I23" s="67">
        <v>116.2</v>
      </c>
      <c r="J23" s="67">
        <v>120.2</v>
      </c>
      <c r="K23" s="67">
        <v>128.2</v>
      </c>
      <c r="L23" s="67">
        <v>128.2</v>
      </c>
      <c r="M23" s="67">
        <v>123.2</v>
      </c>
      <c r="N23" s="248"/>
      <c r="W23" s="20"/>
      <c r="X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</row>
    <row r="24" spans="1:51" ht="17.25" customHeight="1">
      <c r="A24" s="116">
        <v>1102</v>
      </c>
      <c r="B24" s="121" t="s">
        <v>46</v>
      </c>
      <c r="C24" s="148">
        <v>13</v>
      </c>
      <c r="D24" s="67">
        <v>111.9</v>
      </c>
      <c r="E24" s="67">
        <v>120.3</v>
      </c>
      <c r="F24" s="67">
        <v>120.4</v>
      </c>
      <c r="G24" s="67">
        <v>125.3</v>
      </c>
      <c r="H24" s="67">
        <v>119.5</v>
      </c>
      <c r="I24" s="67">
        <v>125.3</v>
      </c>
      <c r="J24" s="67">
        <v>126.5</v>
      </c>
      <c r="K24" s="67">
        <v>128.8</v>
      </c>
      <c r="L24" s="67">
        <v>128.8</v>
      </c>
      <c r="M24" s="67">
        <v>127.4</v>
      </c>
      <c r="N24" s="248"/>
      <c r="W24" s="20"/>
      <c r="X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</row>
    <row r="25" spans="1:51" ht="24" customHeight="1">
      <c r="A25" s="116">
        <v>1103</v>
      </c>
      <c r="B25" s="121" t="s">
        <v>47</v>
      </c>
      <c r="C25" s="148">
        <v>74</v>
      </c>
      <c r="D25" s="67">
        <v>103.5</v>
      </c>
      <c r="E25" s="67">
        <v>104.5</v>
      </c>
      <c r="F25" s="67">
        <v>105.9</v>
      </c>
      <c r="G25" s="67">
        <v>107.8</v>
      </c>
      <c r="H25" s="67">
        <v>105.4</v>
      </c>
      <c r="I25" s="67">
        <v>107.8</v>
      </c>
      <c r="J25" s="67">
        <v>108.2</v>
      </c>
      <c r="K25" s="67">
        <v>109</v>
      </c>
      <c r="L25" s="67">
        <v>109</v>
      </c>
      <c r="M25" s="67">
        <v>108.5</v>
      </c>
      <c r="N25" s="248"/>
      <c r="W25" s="20"/>
      <c r="X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</row>
    <row r="26" spans="1:51" ht="30" customHeight="1">
      <c r="A26" s="122">
        <v>1104</v>
      </c>
      <c r="B26" s="123" t="s">
        <v>48</v>
      </c>
      <c r="C26" s="156">
        <v>27</v>
      </c>
      <c r="D26" s="139">
        <v>102.7</v>
      </c>
      <c r="E26" s="139">
        <v>102.7</v>
      </c>
      <c r="F26" s="139">
        <v>102.7</v>
      </c>
      <c r="G26" s="139">
        <v>108.1</v>
      </c>
      <c r="H26" s="139">
        <v>104.1</v>
      </c>
      <c r="I26" s="139">
        <v>108.1</v>
      </c>
      <c r="J26" s="139">
        <v>108.1</v>
      </c>
      <c r="K26" s="139">
        <v>108.1</v>
      </c>
      <c r="L26" s="139">
        <v>108.1</v>
      </c>
      <c r="M26" s="139">
        <v>108.1</v>
      </c>
      <c r="N26" s="248"/>
      <c r="W26" s="20"/>
      <c r="X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</row>
    <row r="27" spans="1:51" ht="30" customHeight="1">
      <c r="A27" s="40"/>
      <c r="B27" s="11"/>
      <c r="C27" s="41"/>
      <c r="D27" s="23"/>
      <c r="E27" s="23"/>
      <c r="F27" s="23"/>
      <c r="G27" s="23"/>
      <c r="H27" s="23"/>
      <c r="I27" s="23"/>
      <c r="J27" s="23"/>
      <c r="K27" s="23"/>
      <c r="L27" s="23"/>
      <c r="M27" s="23"/>
      <c r="W27" s="20"/>
      <c r="X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</row>
  </sheetData>
  <sheetProtection/>
  <mergeCells count="7">
    <mergeCell ref="N1:N26"/>
    <mergeCell ref="D3:H3"/>
    <mergeCell ref="I3:M3"/>
    <mergeCell ref="A1:M1"/>
    <mergeCell ref="A3:A4"/>
    <mergeCell ref="B3:B4"/>
    <mergeCell ref="C3:C4"/>
  </mergeCells>
  <printOptions/>
  <pageMargins left="0.7" right="0.7" top="0.64" bottom="0.43" header="0.3" footer="0.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8.00390625" style="71" customWidth="1"/>
    <col min="2" max="2" width="27.28125" style="71" customWidth="1"/>
    <col min="3" max="3" width="6.421875" style="71" customWidth="1"/>
    <col min="4" max="13" width="7.57421875" style="71" customWidth="1"/>
    <col min="14" max="14" width="7.140625" style="39" customWidth="1"/>
    <col min="15" max="15" width="5.28125" style="39" customWidth="1"/>
    <col min="16" max="16" width="5.8515625" style="39" customWidth="1"/>
    <col min="17" max="17" width="6.421875" style="39" customWidth="1"/>
    <col min="18" max="18" width="6.00390625" style="39" customWidth="1"/>
    <col min="19" max="19" width="7.8515625" style="39" customWidth="1"/>
    <col min="20" max="20" width="11.00390625" style="39" customWidth="1"/>
    <col min="21" max="27" width="9.140625" style="39" customWidth="1"/>
    <col min="28" max="38" width="4.8515625" style="39" customWidth="1"/>
    <col min="39" max="189" width="9.140625" style="39" customWidth="1"/>
    <col min="190" max="190" width="8.7109375" style="39" customWidth="1"/>
    <col min="191" max="191" width="31.140625" style="39" customWidth="1"/>
    <col min="192" max="192" width="5.7109375" style="39" customWidth="1"/>
    <col min="193" max="201" width="10.140625" style="39" customWidth="1"/>
    <col min="202" max="202" width="4.140625" style="39" customWidth="1"/>
    <col min="203" max="240" width="9.140625" style="39" customWidth="1"/>
    <col min="241" max="241" width="6.7109375" style="39" customWidth="1"/>
    <col min="242" max="242" width="27.421875" style="39" customWidth="1"/>
    <col min="243" max="243" width="5.7109375" style="39" customWidth="1"/>
    <col min="244" max="254" width="8.28125" style="39" customWidth="1"/>
    <col min="255" max="16384" width="3.7109375" style="39" customWidth="1"/>
  </cols>
  <sheetData>
    <row r="1" spans="1:14" ht="36" customHeight="1">
      <c r="A1" s="261" t="s">
        <v>117</v>
      </c>
      <c r="B1" s="261"/>
      <c r="C1" s="261"/>
      <c r="D1" s="261"/>
      <c r="E1" s="261"/>
      <c r="F1" s="261"/>
      <c r="G1" s="261"/>
      <c r="H1" s="261"/>
      <c r="I1" s="261"/>
      <c r="J1" s="261"/>
      <c r="K1" s="194"/>
      <c r="L1" s="204"/>
      <c r="M1" s="39"/>
      <c r="N1" s="258">
        <v>10</v>
      </c>
    </row>
    <row r="2" spans="5:14" ht="15" customHeight="1">
      <c r="E2" s="4"/>
      <c r="G2" s="4"/>
      <c r="J2" s="4"/>
      <c r="K2" s="4"/>
      <c r="N2" s="258"/>
    </row>
    <row r="3" spans="1:14" ht="30" customHeight="1">
      <c r="A3" s="218" t="s">
        <v>0</v>
      </c>
      <c r="B3" s="251" t="s">
        <v>1</v>
      </c>
      <c r="C3" s="252" t="s">
        <v>2</v>
      </c>
      <c r="D3" s="259">
        <v>2016</v>
      </c>
      <c r="E3" s="260"/>
      <c r="F3" s="260"/>
      <c r="G3" s="260"/>
      <c r="H3" s="260"/>
      <c r="I3" s="259">
        <v>2017</v>
      </c>
      <c r="J3" s="260"/>
      <c r="K3" s="260"/>
      <c r="L3" s="260"/>
      <c r="M3" s="260"/>
      <c r="N3" s="258"/>
    </row>
    <row r="4" spans="1:41" ht="34.5" customHeight="1">
      <c r="A4" s="250"/>
      <c r="B4" s="251"/>
      <c r="C4" s="252"/>
      <c r="D4" s="143" t="s">
        <v>59</v>
      </c>
      <c r="E4" s="145" t="s">
        <v>60</v>
      </c>
      <c r="F4" s="145" t="s">
        <v>61</v>
      </c>
      <c r="G4" s="145" t="s">
        <v>62</v>
      </c>
      <c r="H4" s="145" t="s">
        <v>58</v>
      </c>
      <c r="I4" s="145" t="s">
        <v>59</v>
      </c>
      <c r="J4" s="145" t="s">
        <v>60</v>
      </c>
      <c r="K4" s="145" t="s">
        <v>61</v>
      </c>
      <c r="L4" s="145" t="s">
        <v>62</v>
      </c>
      <c r="M4" s="145" t="s">
        <v>58</v>
      </c>
      <c r="N4" s="258"/>
      <c r="AN4" s="19"/>
      <c r="AO4" s="19"/>
    </row>
    <row r="5" spans="1:41" ht="51" customHeight="1">
      <c r="A5" s="130">
        <v>20</v>
      </c>
      <c r="B5" s="131" t="s">
        <v>14</v>
      </c>
      <c r="C5" s="158">
        <v>69</v>
      </c>
      <c r="D5" s="59">
        <v>100.8</v>
      </c>
      <c r="E5" s="59">
        <v>105.2</v>
      </c>
      <c r="F5" s="59">
        <v>105.7</v>
      </c>
      <c r="G5" s="59">
        <v>106.3</v>
      </c>
      <c r="H5" s="59">
        <v>104.5</v>
      </c>
      <c r="I5" s="59">
        <v>106.7</v>
      </c>
      <c r="J5" s="59">
        <v>106.5</v>
      </c>
      <c r="K5" s="59">
        <v>106.3</v>
      </c>
      <c r="L5" s="59">
        <v>107</v>
      </c>
      <c r="M5" s="59">
        <v>106.6</v>
      </c>
      <c r="N5" s="258"/>
      <c r="O5" s="72"/>
      <c r="P5" s="72"/>
      <c r="Q5" s="205"/>
      <c r="R5" s="205"/>
      <c r="S5" s="205"/>
      <c r="T5" s="205"/>
      <c r="U5" s="72"/>
      <c r="V5" s="72"/>
      <c r="W5" s="72"/>
      <c r="X5" s="72"/>
      <c r="Y5" s="72"/>
      <c r="Z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N5" s="72"/>
      <c r="AO5" s="72"/>
    </row>
    <row r="6" spans="1:41" ht="51" customHeight="1">
      <c r="A6" s="126">
        <v>2011</v>
      </c>
      <c r="B6" s="129" t="s">
        <v>49</v>
      </c>
      <c r="C6" s="157">
        <v>9</v>
      </c>
      <c r="D6" s="61">
        <v>100</v>
      </c>
      <c r="E6" s="61">
        <v>104.4</v>
      </c>
      <c r="F6" s="61">
        <v>104.4</v>
      </c>
      <c r="G6" s="61">
        <v>104.4</v>
      </c>
      <c r="H6" s="61">
        <v>103.3</v>
      </c>
      <c r="I6" s="61">
        <v>107</v>
      </c>
      <c r="J6" s="61">
        <v>107.4</v>
      </c>
      <c r="K6" s="61">
        <v>107.4</v>
      </c>
      <c r="L6" s="61">
        <v>111.3</v>
      </c>
      <c r="M6" s="61">
        <v>108.3</v>
      </c>
      <c r="N6" s="258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N6" s="72"/>
      <c r="AO6" s="72"/>
    </row>
    <row r="7" spans="1:41" ht="51" customHeight="1">
      <c r="A7" s="126">
        <v>2012</v>
      </c>
      <c r="B7" s="129" t="s">
        <v>54</v>
      </c>
      <c r="C7" s="157">
        <v>8</v>
      </c>
      <c r="D7" s="61">
        <v>93.9</v>
      </c>
      <c r="E7" s="61">
        <v>93.9</v>
      </c>
      <c r="F7" s="61">
        <v>93.9</v>
      </c>
      <c r="G7" s="61">
        <v>93.9</v>
      </c>
      <c r="H7" s="61">
        <v>93.9</v>
      </c>
      <c r="I7" s="61">
        <v>93.9</v>
      </c>
      <c r="J7" s="61">
        <v>90.6</v>
      </c>
      <c r="K7" s="61">
        <v>89</v>
      </c>
      <c r="L7" s="61">
        <v>89</v>
      </c>
      <c r="M7" s="61">
        <v>90.6</v>
      </c>
      <c r="N7" s="258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N7" s="72"/>
      <c r="AO7" s="72"/>
    </row>
    <row r="8" spans="1:41" ht="51" customHeight="1">
      <c r="A8" s="126">
        <v>2022</v>
      </c>
      <c r="B8" s="129" t="s">
        <v>50</v>
      </c>
      <c r="C8" s="157">
        <v>26</v>
      </c>
      <c r="D8" s="61">
        <v>102.3</v>
      </c>
      <c r="E8" s="61">
        <v>108.4</v>
      </c>
      <c r="F8" s="61">
        <v>108.4</v>
      </c>
      <c r="G8" s="61">
        <v>110</v>
      </c>
      <c r="H8" s="61">
        <v>107.3</v>
      </c>
      <c r="I8" s="61">
        <v>110.2</v>
      </c>
      <c r="J8" s="61">
        <v>110.2</v>
      </c>
      <c r="K8" s="61">
        <v>110.2</v>
      </c>
      <c r="L8" s="61">
        <v>110.2</v>
      </c>
      <c r="M8" s="61">
        <v>110.2</v>
      </c>
      <c r="N8" s="258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N8" s="72"/>
      <c r="AO8" s="72"/>
    </row>
    <row r="9" spans="1:41" ht="51" customHeight="1">
      <c r="A9" s="126">
        <v>2023</v>
      </c>
      <c r="B9" s="129" t="s">
        <v>51</v>
      </c>
      <c r="C9" s="157">
        <v>26</v>
      </c>
      <c r="D9" s="61">
        <v>101.9</v>
      </c>
      <c r="E9" s="61">
        <v>105.9</v>
      </c>
      <c r="F9" s="61">
        <v>107.1</v>
      </c>
      <c r="G9" s="61">
        <v>107.1</v>
      </c>
      <c r="H9" s="61">
        <v>105.5</v>
      </c>
      <c r="I9" s="61">
        <v>107.3</v>
      </c>
      <c r="J9" s="61">
        <v>107.4</v>
      </c>
      <c r="K9" s="61">
        <v>107.5</v>
      </c>
      <c r="L9" s="61">
        <v>108.1</v>
      </c>
      <c r="M9" s="61">
        <v>107.6</v>
      </c>
      <c r="N9" s="258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N9" s="72"/>
      <c r="AO9" s="72"/>
    </row>
    <row r="10" spans="1:41" ht="51" customHeight="1">
      <c r="A10" s="130">
        <v>22</v>
      </c>
      <c r="B10" s="131" t="s">
        <v>15</v>
      </c>
      <c r="C10" s="158">
        <v>31</v>
      </c>
      <c r="D10" s="59">
        <v>102.6</v>
      </c>
      <c r="E10" s="59">
        <v>105.6</v>
      </c>
      <c r="F10" s="59">
        <v>109.2</v>
      </c>
      <c r="G10" s="59">
        <v>109.2</v>
      </c>
      <c r="H10" s="59">
        <v>106.7</v>
      </c>
      <c r="I10" s="59">
        <v>109.4</v>
      </c>
      <c r="J10" s="59">
        <v>109.7</v>
      </c>
      <c r="K10" s="59">
        <v>111.5</v>
      </c>
      <c r="L10" s="59">
        <v>111.8</v>
      </c>
      <c r="M10" s="59">
        <v>110.6</v>
      </c>
      <c r="N10" s="258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N10" s="72"/>
      <c r="AO10" s="72"/>
    </row>
    <row r="11" spans="1:41" ht="51" customHeight="1">
      <c r="A11" s="126">
        <v>2211</v>
      </c>
      <c r="B11" s="129" t="s">
        <v>52</v>
      </c>
      <c r="C11" s="157">
        <v>5</v>
      </c>
      <c r="D11" s="61">
        <v>101</v>
      </c>
      <c r="E11" s="61">
        <v>100</v>
      </c>
      <c r="F11" s="61">
        <v>104.9</v>
      </c>
      <c r="G11" s="61">
        <v>104.9</v>
      </c>
      <c r="H11" s="61">
        <v>102.7</v>
      </c>
      <c r="I11" s="61">
        <v>104.9</v>
      </c>
      <c r="J11" s="61">
        <v>104.9</v>
      </c>
      <c r="K11" s="61">
        <v>108.4</v>
      </c>
      <c r="L11" s="61">
        <v>110.2</v>
      </c>
      <c r="M11" s="61">
        <v>107.1</v>
      </c>
      <c r="N11" s="258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N11" s="72"/>
      <c r="AO11" s="72"/>
    </row>
    <row r="12" spans="1:41" ht="51" customHeight="1">
      <c r="A12" s="132">
        <v>2220</v>
      </c>
      <c r="B12" s="159" t="s">
        <v>53</v>
      </c>
      <c r="C12" s="160">
        <v>26</v>
      </c>
      <c r="D12" s="110">
        <v>102.9</v>
      </c>
      <c r="E12" s="110">
        <v>106.7</v>
      </c>
      <c r="F12" s="110">
        <v>110</v>
      </c>
      <c r="G12" s="110">
        <v>110</v>
      </c>
      <c r="H12" s="110">
        <v>107.4</v>
      </c>
      <c r="I12" s="110">
        <v>110.2</v>
      </c>
      <c r="J12" s="110">
        <v>110.6</v>
      </c>
      <c r="K12" s="110">
        <v>112.1</v>
      </c>
      <c r="L12" s="110">
        <v>112.1</v>
      </c>
      <c r="M12" s="110">
        <v>111.2</v>
      </c>
      <c r="N12" s="258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N12" s="72"/>
      <c r="AO12" s="72"/>
    </row>
    <row r="13" spans="1:13" ht="15">
      <c r="A13" s="74"/>
      <c r="E13" s="75"/>
      <c r="F13" s="75"/>
      <c r="G13" s="75"/>
      <c r="H13" s="75"/>
      <c r="I13" s="75"/>
      <c r="J13" s="75"/>
      <c r="K13" s="75"/>
      <c r="L13" s="75"/>
      <c r="M13" s="75"/>
    </row>
  </sheetData>
  <sheetProtection/>
  <mergeCells count="7">
    <mergeCell ref="N1:N12"/>
    <mergeCell ref="D3:H3"/>
    <mergeCell ref="A1:J1"/>
    <mergeCell ref="I3:M3"/>
    <mergeCell ref="A3:A4"/>
    <mergeCell ref="B3:B4"/>
    <mergeCell ref="C3:C4"/>
  </mergeCells>
  <printOptions/>
  <pageMargins left="0.56" right="0.7" top="0.75" bottom="0.75" header="0.3" footer="0.3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26"/>
  <sheetViews>
    <sheetView zoomScale="87" zoomScaleNormal="87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5" sqref="F5"/>
    </sheetView>
  </sheetViews>
  <sheetFormatPr defaultColWidth="9.140625" defaultRowHeight="15"/>
  <cols>
    <col min="1" max="1" width="7.57421875" style="0" customWidth="1"/>
    <col min="2" max="2" width="33.28125" style="0" customWidth="1"/>
    <col min="3" max="3" width="7.140625" style="0" customWidth="1"/>
    <col min="4" max="4" width="9.57421875" style="0" customWidth="1"/>
    <col min="5" max="7" width="10.28125" style="0" customWidth="1"/>
    <col min="8" max="8" width="9.28125" style="0" hidden="1" customWidth="1"/>
    <col min="9" max="12" width="10.28125" style="0" customWidth="1"/>
    <col min="13" max="13" width="5.7109375" style="2" customWidth="1"/>
    <col min="14" max="30" width="9.140625" style="0" hidden="1" customWidth="1"/>
    <col min="31" max="41" width="0" style="0" hidden="1" customWidth="1"/>
    <col min="43" max="44" width="11.7109375" style="24" customWidth="1"/>
    <col min="46" max="46" width="7.421875" style="0" customWidth="1"/>
    <col min="209" max="209" width="8.7109375" style="0" customWidth="1"/>
    <col min="210" max="210" width="31.140625" style="0" customWidth="1"/>
    <col min="211" max="211" width="5.7109375" style="0" customWidth="1"/>
    <col min="212" max="220" width="10.140625" style="0" customWidth="1"/>
    <col min="221" max="221" width="4.140625" style="0" customWidth="1"/>
  </cols>
  <sheetData>
    <row r="1" spans="1:44" s="50" customFormat="1" ht="21.75" customHeight="1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21">
        <v>11</v>
      </c>
      <c r="AQ1" s="68"/>
      <c r="AR1" s="68"/>
    </row>
    <row r="2" spans="1:13" ht="18" customHeight="1">
      <c r="A2" s="2"/>
      <c r="B2" s="2"/>
      <c r="C2" s="2"/>
      <c r="D2" s="16"/>
      <c r="E2" s="4"/>
      <c r="F2" s="4"/>
      <c r="G2" s="4"/>
      <c r="H2" s="4"/>
      <c r="J2" s="4"/>
      <c r="K2" s="4"/>
      <c r="L2" s="4" t="s">
        <v>89</v>
      </c>
      <c r="M2" s="221"/>
    </row>
    <row r="3" spans="1:13" ht="21" customHeight="1">
      <c r="A3" s="218" t="s">
        <v>0</v>
      </c>
      <c r="B3" s="251" t="s">
        <v>1</v>
      </c>
      <c r="C3" s="252" t="s">
        <v>2</v>
      </c>
      <c r="D3" s="218"/>
      <c r="E3" s="218"/>
      <c r="F3" s="218"/>
      <c r="G3" s="218"/>
      <c r="H3" s="218"/>
      <c r="I3" s="218"/>
      <c r="J3" s="218"/>
      <c r="K3" s="263"/>
      <c r="L3" s="263"/>
      <c r="M3" s="221"/>
    </row>
    <row r="4" spans="1:44" ht="47.25" customHeight="1">
      <c r="A4" s="218"/>
      <c r="B4" s="262"/>
      <c r="C4" s="219"/>
      <c r="D4" s="165" t="s">
        <v>94</v>
      </c>
      <c r="E4" s="165" t="s">
        <v>95</v>
      </c>
      <c r="F4" s="173" t="s">
        <v>102</v>
      </c>
      <c r="G4" s="173" t="s">
        <v>116</v>
      </c>
      <c r="H4" s="196" t="s">
        <v>96</v>
      </c>
      <c r="I4" s="173" t="s">
        <v>97</v>
      </c>
      <c r="J4" s="173" t="s">
        <v>98</v>
      </c>
      <c r="K4" s="173" t="s">
        <v>103</v>
      </c>
      <c r="L4" s="173" t="s">
        <v>112</v>
      </c>
      <c r="M4" s="221"/>
      <c r="AF4" t="s">
        <v>86</v>
      </c>
      <c r="AQ4" s="211"/>
      <c r="AR4" s="211"/>
    </row>
    <row r="5" spans="1:65" ht="27" customHeight="1">
      <c r="A5" s="172" t="s">
        <v>4</v>
      </c>
      <c r="B5" s="171" t="s">
        <v>5</v>
      </c>
      <c r="C5" s="174">
        <v>1000</v>
      </c>
      <c r="D5" s="166">
        <v>0.2</v>
      </c>
      <c r="E5" s="166">
        <v>0.3</v>
      </c>
      <c r="F5" s="78">
        <v>0.6</v>
      </c>
      <c r="G5" s="78">
        <v>0.7</v>
      </c>
      <c r="H5" s="81">
        <v>0</v>
      </c>
      <c r="I5" s="78">
        <v>2.6</v>
      </c>
      <c r="J5" s="78">
        <v>2.5</v>
      </c>
      <c r="K5" s="78">
        <v>2.2</v>
      </c>
      <c r="L5" s="78">
        <v>1.7</v>
      </c>
      <c r="M5" s="221"/>
      <c r="N5" s="20">
        <v>-24.58225753391856</v>
      </c>
      <c r="O5" s="20">
        <v>-0.08936850896683612</v>
      </c>
      <c r="P5" s="20">
        <v>0.4789036894539356</v>
      </c>
      <c r="Q5" s="20">
        <v>0.934231062000479</v>
      </c>
      <c r="R5" s="20">
        <v>-0.29007260211939556</v>
      </c>
      <c r="S5" s="20">
        <v>0.23744455500294137</v>
      </c>
      <c r="T5" s="20">
        <v>0.5050040583402193</v>
      </c>
      <c r="U5" s="20">
        <v>1.3044522376001177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F5">
        <v>0.934231062000479</v>
      </c>
      <c r="AG5">
        <v>1.30445223760012</v>
      </c>
      <c r="AI5">
        <v>0</v>
      </c>
      <c r="AJ5">
        <v>0</v>
      </c>
      <c r="AK5">
        <v>1.2</v>
      </c>
      <c r="AL5">
        <v>0.6</v>
      </c>
      <c r="AN5" s="20">
        <f aca="true" t="shared" si="0" ref="AN5:AN22">AK5-D5</f>
        <v>1</v>
      </c>
      <c r="AO5" s="20">
        <f aca="true" t="shared" si="1" ref="AO5:AO22">I5-AL5</f>
        <v>2</v>
      </c>
      <c r="AQ5" s="198"/>
      <c r="AR5" s="198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</row>
    <row r="6" spans="1:46" ht="25.5" customHeight="1">
      <c r="A6" s="161" t="s">
        <v>6</v>
      </c>
      <c r="B6" s="167" t="s">
        <v>7</v>
      </c>
      <c r="C6" s="169">
        <v>552</v>
      </c>
      <c r="D6" s="79">
        <v>0.1</v>
      </c>
      <c r="E6" s="79">
        <v>0.5</v>
      </c>
      <c r="F6" s="79">
        <v>0.7</v>
      </c>
      <c r="G6" s="79">
        <v>0.2</v>
      </c>
      <c r="H6" s="82">
        <v>-0.7</v>
      </c>
      <c r="I6" s="79">
        <v>3</v>
      </c>
      <c r="J6" s="79">
        <v>3.9</v>
      </c>
      <c r="K6" s="79">
        <v>3.6</v>
      </c>
      <c r="L6" s="79">
        <v>1.4</v>
      </c>
      <c r="M6" s="221"/>
      <c r="N6" s="20">
        <v>0.13021552954703974</v>
      </c>
      <c r="O6" s="20">
        <v>-0.22504587623837224</v>
      </c>
      <c r="P6" s="20">
        <v>0.4593644489242932</v>
      </c>
      <c r="Q6" s="20">
        <v>0.4548552922631899</v>
      </c>
      <c r="R6" s="20">
        <v>-0.8379762019036452</v>
      </c>
      <c r="S6" s="20">
        <v>-0.004591950216936702</v>
      </c>
      <c r="T6" s="20">
        <v>0.5456691370116618</v>
      </c>
      <c r="U6" s="20">
        <v>0.8203141689514748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F6">
        <v>0.4548552922631899</v>
      </c>
      <c r="AG6">
        <v>0.8203141689514748</v>
      </c>
      <c r="AI6">
        <v>0</v>
      </c>
      <c r="AJ6">
        <v>0</v>
      </c>
      <c r="AK6">
        <v>2.3</v>
      </c>
      <c r="AL6">
        <v>0.8</v>
      </c>
      <c r="AN6" s="20">
        <f t="shared" si="0"/>
        <v>2.1999999999999997</v>
      </c>
      <c r="AO6" s="20">
        <f t="shared" si="1"/>
        <v>2.2</v>
      </c>
      <c r="AQ6" s="199"/>
      <c r="AR6" s="199"/>
      <c r="AT6" s="209"/>
    </row>
    <row r="7" spans="1:46" ht="21" customHeight="1">
      <c r="A7" s="162">
        <v>13</v>
      </c>
      <c r="B7" s="167" t="s">
        <v>8</v>
      </c>
      <c r="C7" s="169">
        <v>6</v>
      </c>
      <c r="D7" s="79">
        <v>0</v>
      </c>
      <c r="E7" s="79">
        <v>0</v>
      </c>
      <c r="F7" s="79">
        <v>0</v>
      </c>
      <c r="G7" s="79">
        <v>0</v>
      </c>
      <c r="H7" s="82">
        <v>0</v>
      </c>
      <c r="I7" s="79">
        <v>0.6</v>
      </c>
      <c r="J7" s="79">
        <v>0</v>
      </c>
      <c r="K7" s="79">
        <v>0</v>
      </c>
      <c r="L7" s="79">
        <v>0</v>
      </c>
      <c r="M7" s="221"/>
      <c r="N7" s="20">
        <v>0</v>
      </c>
      <c r="O7" s="20">
        <v>0</v>
      </c>
      <c r="P7" s="20">
        <v>0</v>
      </c>
      <c r="Q7" s="20">
        <v>0</v>
      </c>
      <c r="R7" s="20">
        <v>-1.0280443163424025E-09</v>
      </c>
      <c r="S7" s="20">
        <v>-1.0280443163424025E-09</v>
      </c>
      <c r="T7" s="20">
        <v>0</v>
      </c>
      <c r="U7" s="20">
        <v>0</v>
      </c>
      <c r="W7">
        <v>0</v>
      </c>
      <c r="X7">
        <v>0</v>
      </c>
      <c r="Y7">
        <v>1</v>
      </c>
      <c r="Z7">
        <v>0</v>
      </c>
      <c r="AA7">
        <v>0</v>
      </c>
      <c r="AB7">
        <v>0</v>
      </c>
      <c r="AC7">
        <v>0</v>
      </c>
      <c r="AD7">
        <v>1</v>
      </c>
      <c r="AF7">
        <v>0</v>
      </c>
      <c r="AG7">
        <v>0</v>
      </c>
      <c r="AI7">
        <v>0</v>
      </c>
      <c r="AJ7">
        <v>1</v>
      </c>
      <c r="AK7">
        <v>0</v>
      </c>
      <c r="AL7">
        <v>0</v>
      </c>
      <c r="AN7" s="20">
        <f t="shared" si="0"/>
        <v>0</v>
      </c>
      <c r="AO7" s="20">
        <f t="shared" si="1"/>
        <v>0.6</v>
      </c>
      <c r="AQ7" s="199"/>
      <c r="AR7" s="199"/>
      <c r="AT7" s="209"/>
    </row>
    <row r="8" spans="1:46" ht="24" customHeight="1">
      <c r="A8" s="161">
        <v>14</v>
      </c>
      <c r="B8" s="167" t="s">
        <v>9</v>
      </c>
      <c r="C8" s="169">
        <v>34</v>
      </c>
      <c r="D8" s="79">
        <v>0</v>
      </c>
      <c r="E8" s="79">
        <v>0</v>
      </c>
      <c r="F8" s="79">
        <v>0</v>
      </c>
      <c r="G8" s="79">
        <v>0.1</v>
      </c>
      <c r="H8" s="82">
        <v>0.2</v>
      </c>
      <c r="I8" s="79">
        <v>0.7</v>
      </c>
      <c r="J8" s="79">
        <v>0.1</v>
      </c>
      <c r="K8" s="79">
        <v>0</v>
      </c>
      <c r="L8" s="79">
        <v>0.1</v>
      </c>
      <c r="M8" s="221"/>
      <c r="N8" s="20">
        <v>1.1990015086947636</v>
      </c>
      <c r="O8" s="20">
        <v>0.8053740541698273</v>
      </c>
      <c r="P8" s="20">
        <v>1.1358911736579103</v>
      </c>
      <c r="Q8" s="20">
        <v>2.064235776789647</v>
      </c>
      <c r="R8" s="20">
        <v>6.0035179026187935</v>
      </c>
      <c r="S8" s="20">
        <v>4.428950116001218</v>
      </c>
      <c r="T8" s="20">
        <v>3.872658268531781</v>
      </c>
      <c r="U8" s="20">
        <v>5.302530253096016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F8">
        <v>2.064235776789647</v>
      </c>
      <c r="AG8">
        <v>5.302530253096016</v>
      </c>
      <c r="AI8">
        <v>0</v>
      </c>
      <c r="AJ8">
        <v>0</v>
      </c>
      <c r="AK8">
        <v>0</v>
      </c>
      <c r="AL8">
        <v>0.1</v>
      </c>
      <c r="AN8" s="20">
        <f t="shared" si="0"/>
        <v>0</v>
      </c>
      <c r="AO8" s="20">
        <f t="shared" si="1"/>
        <v>0.6</v>
      </c>
      <c r="AQ8" s="199"/>
      <c r="AR8" s="199"/>
      <c r="AT8" s="209"/>
    </row>
    <row r="9" spans="1:46" ht="23.25" customHeight="1">
      <c r="A9" s="162">
        <v>15</v>
      </c>
      <c r="B9" s="167" t="s">
        <v>10</v>
      </c>
      <c r="C9" s="169">
        <v>3</v>
      </c>
      <c r="D9" s="79">
        <v>6.9</v>
      </c>
      <c r="E9" s="79">
        <v>0</v>
      </c>
      <c r="F9" s="79">
        <v>0</v>
      </c>
      <c r="G9" s="79">
        <v>0</v>
      </c>
      <c r="H9" s="82">
        <v>7.5</v>
      </c>
      <c r="I9" s="79">
        <v>14.9</v>
      </c>
      <c r="J9" s="79">
        <v>12.1</v>
      </c>
      <c r="K9" s="79">
        <v>6.9</v>
      </c>
      <c r="L9" s="79">
        <v>6.9</v>
      </c>
      <c r="M9" s="221"/>
      <c r="N9" s="20">
        <v>0</v>
      </c>
      <c r="O9" s="20">
        <v>0</v>
      </c>
      <c r="P9" s="20">
        <v>0</v>
      </c>
      <c r="Q9" s="20">
        <v>0</v>
      </c>
      <c r="R9" s="20">
        <v>-2.6645352591003757E-10</v>
      </c>
      <c r="S9" s="20">
        <v>-2.6645352591003757E-10</v>
      </c>
      <c r="T9" s="20">
        <v>0</v>
      </c>
      <c r="U9" s="20">
        <v>0</v>
      </c>
      <c r="W9">
        <v>1</v>
      </c>
      <c r="X9">
        <v>1</v>
      </c>
      <c r="Y9">
        <v>1</v>
      </c>
      <c r="Z9">
        <v>1</v>
      </c>
      <c r="AA9">
        <v>0</v>
      </c>
      <c r="AB9">
        <v>0</v>
      </c>
      <c r="AC9">
        <v>1</v>
      </c>
      <c r="AD9">
        <v>1</v>
      </c>
      <c r="AF9">
        <v>0</v>
      </c>
      <c r="AG9">
        <v>0</v>
      </c>
      <c r="AI9">
        <v>1</v>
      </c>
      <c r="AJ9">
        <v>1</v>
      </c>
      <c r="AK9">
        <v>0</v>
      </c>
      <c r="AL9">
        <v>7.5</v>
      </c>
      <c r="AN9" s="20">
        <f t="shared" si="0"/>
        <v>-6.9</v>
      </c>
      <c r="AO9" s="20">
        <f t="shared" si="1"/>
        <v>7.4</v>
      </c>
      <c r="AQ9" s="199"/>
      <c r="AR9" s="199"/>
      <c r="AT9" s="209"/>
    </row>
    <row r="10" spans="1:46" ht="49.5" customHeight="1">
      <c r="A10" s="161" t="s">
        <v>11</v>
      </c>
      <c r="B10" s="167" t="s">
        <v>12</v>
      </c>
      <c r="C10" s="169">
        <v>16</v>
      </c>
      <c r="D10" s="79">
        <v>1.3</v>
      </c>
      <c r="E10" s="79">
        <v>0.4</v>
      </c>
      <c r="F10" s="79">
        <v>1.7</v>
      </c>
      <c r="G10" s="79">
        <v>1.9</v>
      </c>
      <c r="H10" s="82">
        <v>0.5</v>
      </c>
      <c r="I10" s="79">
        <v>5.7</v>
      </c>
      <c r="J10" s="79">
        <v>6.1</v>
      </c>
      <c r="K10" s="79">
        <v>7.4</v>
      </c>
      <c r="L10" s="79">
        <v>5.4</v>
      </c>
      <c r="M10" s="221"/>
      <c r="N10" s="20">
        <v>-0.18284989357919557</v>
      </c>
      <c r="O10" s="20">
        <v>0</v>
      </c>
      <c r="P10" s="20">
        <v>0.052221106592353905</v>
      </c>
      <c r="Q10" s="20">
        <v>0.0020213482663455906</v>
      </c>
      <c r="R10" s="20">
        <v>-0.13827088053254277</v>
      </c>
      <c r="S10" s="20">
        <v>-0.22881419949625226</v>
      </c>
      <c r="T10" s="20">
        <v>-0.22194630572235363</v>
      </c>
      <c r="U10" s="20">
        <v>-0.12870556735115057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F10">
        <v>0.0020213482663455906</v>
      </c>
      <c r="AG10">
        <v>-0.12870556735115057</v>
      </c>
      <c r="AI10">
        <v>0</v>
      </c>
      <c r="AJ10">
        <v>0</v>
      </c>
      <c r="AK10">
        <v>3.8</v>
      </c>
      <c r="AL10">
        <v>4.3</v>
      </c>
      <c r="AN10" s="20">
        <f t="shared" si="0"/>
        <v>2.5</v>
      </c>
      <c r="AO10" s="20">
        <f t="shared" si="1"/>
        <v>1.4000000000000004</v>
      </c>
      <c r="AQ10" s="199"/>
      <c r="AR10" s="199"/>
      <c r="AT10" s="209"/>
    </row>
    <row r="11" spans="1:46" ht="24.75" customHeight="1">
      <c r="A11" s="161">
        <v>18</v>
      </c>
      <c r="B11" s="167" t="s">
        <v>13</v>
      </c>
      <c r="C11" s="169">
        <v>28</v>
      </c>
      <c r="D11" s="79">
        <v>2.2</v>
      </c>
      <c r="E11" s="79">
        <v>-1.1</v>
      </c>
      <c r="F11" s="79">
        <v>0</v>
      </c>
      <c r="G11" s="79">
        <v>-1.3</v>
      </c>
      <c r="H11" s="82">
        <v>-4.7</v>
      </c>
      <c r="I11" s="79">
        <v>-4.4</v>
      </c>
      <c r="J11" s="79">
        <v>-7.5</v>
      </c>
      <c r="K11" s="79">
        <v>-1.5</v>
      </c>
      <c r="L11" s="79">
        <v>-0.2</v>
      </c>
      <c r="M11" s="221"/>
      <c r="N11" s="20">
        <v>1.3172892332937503</v>
      </c>
      <c r="O11" s="20">
        <v>-0.4625929271647733</v>
      </c>
      <c r="P11" s="20">
        <v>-0.0705136345703794</v>
      </c>
      <c r="Q11" s="20">
        <v>1.8978475801053385</v>
      </c>
      <c r="R11" s="20">
        <v>0.9516540743313318</v>
      </c>
      <c r="S11" s="20">
        <v>1.5582757255464763</v>
      </c>
      <c r="T11" s="20">
        <v>0.35253388444904665</v>
      </c>
      <c r="U11" s="20">
        <v>2.6900937709075423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F11">
        <v>1.8978475801053385</v>
      </c>
      <c r="AG11">
        <v>2.6900937709075423</v>
      </c>
      <c r="AI11">
        <v>0</v>
      </c>
      <c r="AJ11">
        <v>0</v>
      </c>
      <c r="AK11">
        <v>-2.5</v>
      </c>
      <c r="AL11">
        <v>-12.5</v>
      </c>
      <c r="AN11" s="20">
        <f t="shared" si="0"/>
        <v>-4.7</v>
      </c>
      <c r="AO11" s="20">
        <f t="shared" si="1"/>
        <v>8.1</v>
      </c>
      <c r="AQ11" s="199"/>
      <c r="AR11" s="199"/>
      <c r="AT11" s="209"/>
    </row>
    <row r="12" spans="1:46" ht="20.25" customHeight="1">
      <c r="A12" s="161">
        <v>20</v>
      </c>
      <c r="B12" s="167" t="s">
        <v>14</v>
      </c>
      <c r="C12" s="169">
        <v>69</v>
      </c>
      <c r="D12" s="79">
        <v>0.4</v>
      </c>
      <c r="E12" s="79">
        <v>-0.2</v>
      </c>
      <c r="F12" s="79">
        <v>-0.2</v>
      </c>
      <c r="G12" s="79">
        <v>0.7</v>
      </c>
      <c r="H12" s="82">
        <v>1.9</v>
      </c>
      <c r="I12" s="79">
        <v>5.9</v>
      </c>
      <c r="J12" s="79">
        <v>1.2</v>
      </c>
      <c r="K12" s="79">
        <v>0.6</v>
      </c>
      <c r="L12" s="79">
        <v>0.7</v>
      </c>
      <c r="M12" s="221"/>
      <c r="N12" s="20">
        <v>0</v>
      </c>
      <c r="O12" s="20">
        <v>0.08383687821507113</v>
      </c>
      <c r="P12" s="20">
        <v>1.003964270372415</v>
      </c>
      <c r="Q12" s="20">
        <v>3.762746322416799</v>
      </c>
      <c r="R12" s="20">
        <v>1.2556423310105647</v>
      </c>
      <c r="S12" s="20">
        <v>1.0375484224139475</v>
      </c>
      <c r="T12" s="20">
        <v>1.3527564298846828</v>
      </c>
      <c r="U12" s="20">
        <v>4.892352031766789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F12">
        <v>3.762746322416799</v>
      </c>
      <c r="AG12">
        <v>4.892352031766789</v>
      </c>
      <c r="AI12">
        <v>0</v>
      </c>
      <c r="AJ12">
        <v>0</v>
      </c>
      <c r="AK12">
        <v>0.6</v>
      </c>
      <c r="AL12">
        <v>1.7</v>
      </c>
      <c r="AN12" s="20">
        <f t="shared" si="0"/>
        <v>0.19999999999999996</v>
      </c>
      <c r="AO12" s="20">
        <f t="shared" si="1"/>
        <v>4.2</v>
      </c>
      <c r="AQ12" s="199"/>
      <c r="AR12" s="199"/>
      <c r="AT12" s="209"/>
    </row>
    <row r="13" spans="1:46" ht="20.25" customHeight="1">
      <c r="A13" s="161">
        <v>22</v>
      </c>
      <c r="B13" s="167" t="s">
        <v>15</v>
      </c>
      <c r="C13" s="169">
        <v>31</v>
      </c>
      <c r="D13" s="79">
        <v>0.2</v>
      </c>
      <c r="E13" s="79">
        <v>0.3</v>
      </c>
      <c r="F13" s="79">
        <v>1.6</v>
      </c>
      <c r="G13" s="79">
        <v>0.3</v>
      </c>
      <c r="H13" s="82">
        <v>3.2</v>
      </c>
      <c r="I13" s="79">
        <v>6.6</v>
      </c>
      <c r="J13" s="79">
        <v>3.9</v>
      </c>
      <c r="K13" s="79">
        <v>2.1</v>
      </c>
      <c r="L13" s="79">
        <v>2.4</v>
      </c>
      <c r="M13" s="221"/>
      <c r="N13" s="20">
        <v>-0.7580189785653557</v>
      </c>
      <c r="O13" s="20">
        <v>2.3828455507322044</v>
      </c>
      <c r="P13" s="20">
        <v>1.89205315846257</v>
      </c>
      <c r="Q13" s="20">
        <v>1.2002202608018875</v>
      </c>
      <c r="R13" s="20">
        <v>0.48063754279377147</v>
      </c>
      <c r="S13" s="20">
        <v>2.590482094087676</v>
      </c>
      <c r="T13" s="20">
        <v>4.064853539998614</v>
      </c>
      <c r="U13" s="20">
        <v>4.7717967929645555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F13">
        <v>1.2002202608018875</v>
      </c>
      <c r="AG13">
        <v>4.7717967929645555</v>
      </c>
      <c r="AI13">
        <v>0</v>
      </c>
      <c r="AJ13">
        <v>0</v>
      </c>
      <c r="AK13">
        <v>0</v>
      </c>
      <c r="AL13">
        <v>3.2</v>
      </c>
      <c r="AN13" s="20">
        <f t="shared" si="0"/>
        <v>-0.2</v>
      </c>
      <c r="AO13" s="20">
        <f t="shared" si="1"/>
        <v>3.3999999999999995</v>
      </c>
      <c r="AQ13" s="199"/>
      <c r="AR13" s="199"/>
      <c r="AT13" s="209"/>
    </row>
    <row r="14" spans="1:46" ht="20.25" customHeight="1">
      <c r="A14" s="161">
        <v>23</v>
      </c>
      <c r="B14" s="167" t="s">
        <v>16</v>
      </c>
      <c r="C14" s="169">
        <v>52</v>
      </c>
      <c r="D14" s="79">
        <v>0</v>
      </c>
      <c r="E14" s="79">
        <v>0</v>
      </c>
      <c r="F14" s="79">
        <v>0</v>
      </c>
      <c r="G14" s="79">
        <v>7.7</v>
      </c>
      <c r="H14" s="82">
        <v>0</v>
      </c>
      <c r="I14" s="79">
        <v>0</v>
      </c>
      <c r="J14" s="79">
        <v>0</v>
      </c>
      <c r="K14" s="79">
        <v>0</v>
      </c>
      <c r="L14" s="79">
        <v>7.7</v>
      </c>
      <c r="M14" s="221"/>
      <c r="N14" s="20">
        <v>2.418913245830523</v>
      </c>
      <c r="O14" s="20">
        <v>0</v>
      </c>
      <c r="P14" s="20">
        <v>0</v>
      </c>
      <c r="Q14" s="20">
        <v>0</v>
      </c>
      <c r="R14" s="20">
        <v>3.672790678857063</v>
      </c>
      <c r="S14" s="20">
        <v>3.672790678857063</v>
      </c>
      <c r="T14" s="20">
        <v>3.6727906788569964</v>
      </c>
      <c r="U14" s="20">
        <v>2.418913245830523</v>
      </c>
      <c r="W14">
        <v>0</v>
      </c>
      <c r="X14">
        <v>1</v>
      </c>
      <c r="Y14">
        <v>1</v>
      </c>
      <c r="Z14">
        <v>1</v>
      </c>
      <c r="AA14">
        <v>0</v>
      </c>
      <c r="AB14">
        <v>0</v>
      </c>
      <c r="AC14">
        <v>0</v>
      </c>
      <c r="AD14">
        <v>0</v>
      </c>
      <c r="AF14">
        <v>0</v>
      </c>
      <c r="AG14">
        <v>2.418913245830523</v>
      </c>
      <c r="AI14">
        <v>1</v>
      </c>
      <c r="AJ14">
        <v>0</v>
      </c>
      <c r="AK14">
        <v>0</v>
      </c>
      <c r="AL14">
        <v>0</v>
      </c>
      <c r="AN14" s="20">
        <f t="shared" si="0"/>
        <v>0</v>
      </c>
      <c r="AO14" s="20">
        <f t="shared" si="1"/>
        <v>0</v>
      </c>
      <c r="AQ14" s="199"/>
      <c r="AR14" s="199"/>
      <c r="AT14" s="209"/>
    </row>
    <row r="15" spans="1:46" ht="20.25" customHeight="1">
      <c r="A15" s="161">
        <v>24</v>
      </c>
      <c r="B15" s="167" t="s">
        <v>17</v>
      </c>
      <c r="C15" s="169">
        <v>11</v>
      </c>
      <c r="D15" s="79">
        <v>2.9</v>
      </c>
      <c r="E15" s="79">
        <v>1.2</v>
      </c>
      <c r="F15" s="79">
        <v>2.5</v>
      </c>
      <c r="G15" s="79">
        <v>3.5</v>
      </c>
      <c r="H15" s="82">
        <v>-7.9</v>
      </c>
      <c r="I15" s="79">
        <v>-5.6</v>
      </c>
      <c r="J15" s="79">
        <v>1.2</v>
      </c>
      <c r="K15" s="79">
        <v>6.4</v>
      </c>
      <c r="L15" s="79">
        <v>10.5</v>
      </c>
      <c r="M15" s="221"/>
      <c r="N15" s="20">
        <v>-3.0314538164737392</v>
      </c>
      <c r="O15" s="20">
        <v>-2.344667886483809</v>
      </c>
      <c r="P15" s="20">
        <v>-1.1423326785595211</v>
      </c>
      <c r="Q15" s="20">
        <v>-0.05092039899355916</v>
      </c>
      <c r="R15" s="20">
        <v>-7.059443522294839</v>
      </c>
      <c r="S15" s="20">
        <v>-7.783114036134975</v>
      </c>
      <c r="T15" s="20">
        <v>-7.994854599115686</v>
      </c>
      <c r="U15" s="20">
        <v>-6.434443831494963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F15">
        <v>-0.05092039899355916</v>
      </c>
      <c r="AG15">
        <v>-6.434443831494963</v>
      </c>
      <c r="AI15">
        <v>0</v>
      </c>
      <c r="AJ15">
        <v>0</v>
      </c>
      <c r="AK15">
        <v>-0.3</v>
      </c>
      <c r="AL15">
        <v>-7.5</v>
      </c>
      <c r="AN15" s="20">
        <f t="shared" si="0"/>
        <v>-3.1999999999999997</v>
      </c>
      <c r="AO15" s="20">
        <f t="shared" si="1"/>
        <v>1.9000000000000004</v>
      </c>
      <c r="AQ15" s="199"/>
      <c r="AR15" s="199"/>
      <c r="AT15" s="209"/>
    </row>
    <row r="16" spans="1:46" ht="20.25" customHeight="1">
      <c r="A16" s="161">
        <v>25</v>
      </c>
      <c r="B16" s="167" t="s">
        <v>18</v>
      </c>
      <c r="C16" s="169">
        <v>76</v>
      </c>
      <c r="D16" s="79">
        <v>0.8</v>
      </c>
      <c r="E16" s="79">
        <v>0.1</v>
      </c>
      <c r="F16" s="79">
        <v>0</v>
      </c>
      <c r="G16" s="79">
        <v>0.5</v>
      </c>
      <c r="H16" s="82">
        <v>0.1</v>
      </c>
      <c r="I16" s="79">
        <v>0.6</v>
      </c>
      <c r="J16" s="79">
        <v>0.7</v>
      </c>
      <c r="K16" s="79">
        <v>0.8</v>
      </c>
      <c r="L16" s="79">
        <v>1.3</v>
      </c>
      <c r="M16" s="221"/>
      <c r="N16" s="20">
        <v>-1.6410037145706102</v>
      </c>
      <c r="O16" s="20">
        <v>0</v>
      </c>
      <c r="P16" s="20">
        <v>-0.40203186398445334</v>
      </c>
      <c r="Q16" s="20">
        <v>-0.3042006638385497</v>
      </c>
      <c r="R16" s="20">
        <v>2.6969464473097338</v>
      </c>
      <c r="S16" s="20">
        <v>0.5036751276772833</v>
      </c>
      <c r="T16" s="20">
        <v>-1.972535818943233</v>
      </c>
      <c r="U16" s="20">
        <v>-2.334444025985749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F16">
        <v>-0.3042006638385497</v>
      </c>
      <c r="AG16">
        <v>-2.334444025985749</v>
      </c>
      <c r="AI16">
        <v>0</v>
      </c>
      <c r="AJ16">
        <v>0</v>
      </c>
      <c r="AK16">
        <v>-0.1</v>
      </c>
      <c r="AL16">
        <v>-0.2</v>
      </c>
      <c r="AN16" s="20">
        <f t="shared" si="0"/>
        <v>-0.9</v>
      </c>
      <c r="AO16" s="20">
        <f t="shared" si="1"/>
        <v>0.8</v>
      </c>
      <c r="AQ16" s="199"/>
      <c r="AR16" s="199"/>
      <c r="AT16" s="209"/>
    </row>
    <row r="17" spans="1:46" ht="20.25" customHeight="1">
      <c r="A17" s="161">
        <v>27</v>
      </c>
      <c r="B17" s="167" t="s">
        <v>19</v>
      </c>
      <c r="C17" s="169">
        <v>2</v>
      </c>
      <c r="D17" s="79">
        <v>0</v>
      </c>
      <c r="E17" s="79">
        <v>0</v>
      </c>
      <c r="F17" s="79">
        <v>0</v>
      </c>
      <c r="G17" s="79">
        <v>0</v>
      </c>
      <c r="H17" s="82">
        <v>0</v>
      </c>
      <c r="I17" s="79">
        <v>2.3</v>
      </c>
      <c r="J17" s="79">
        <v>0</v>
      </c>
      <c r="K17" s="79">
        <v>0</v>
      </c>
      <c r="L17" s="79">
        <v>0</v>
      </c>
      <c r="M17" s="221"/>
      <c r="N17" s="20">
        <v>0</v>
      </c>
      <c r="O17" s="20">
        <v>-6.4515238730840085</v>
      </c>
      <c r="P17" s="20">
        <v>-3.448224995312199</v>
      </c>
      <c r="Q17" s="20">
        <v>0</v>
      </c>
      <c r="R17" s="20">
        <v>3.268052495286611E-10</v>
      </c>
      <c r="S17" s="20">
        <v>-6.4515238727782975</v>
      </c>
      <c r="T17" s="20">
        <v>-9.67728580962599</v>
      </c>
      <c r="U17" s="20">
        <v>-9.67728580962599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F17">
        <v>0</v>
      </c>
      <c r="AG17">
        <v>-9.67728580962599</v>
      </c>
      <c r="AI17">
        <v>0</v>
      </c>
      <c r="AJ17">
        <v>0</v>
      </c>
      <c r="AK17">
        <v>0</v>
      </c>
      <c r="AL17">
        <v>0</v>
      </c>
      <c r="AN17" s="20">
        <f t="shared" si="0"/>
        <v>0</v>
      </c>
      <c r="AO17" s="20">
        <f t="shared" si="1"/>
        <v>2.3</v>
      </c>
      <c r="AQ17" s="199"/>
      <c r="AR17" s="199"/>
      <c r="AT17" s="209"/>
    </row>
    <row r="18" spans="1:46" ht="20.25" customHeight="1">
      <c r="A18" s="161">
        <v>28</v>
      </c>
      <c r="B18" s="167" t="s">
        <v>20</v>
      </c>
      <c r="C18" s="169">
        <v>9</v>
      </c>
      <c r="D18" s="79">
        <v>0</v>
      </c>
      <c r="E18" s="79">
        <v>0</v>
      </c>
      <c r="F18" s="79">
        <v>0</v>
      </c>
      <c r="G18" s="79">
        <v>0</v>
      </c>
      <c r="H18" s="82">
        <v>0</v>
      </c>
      <c r="I18" s="79">
        <v>0</v>
      </c>
      <c r="J18" s="79">
        <v>0</v>
      </c>
      <c r="K18" s="79">
        <v>0</v>
      </c>
      <c r="L18" s="79">
        <v>0</v>
      </c>
      <c r="M18" s="221"/>
      <c r="N18" s="20">
        <v>0</v>
      </c>
      <c r="O18" s="20">
        <v>0</v>
      </c>
      <c r="P18" s="20">
        <v>0</v>
      </c>
      <c r="Q18" s="20">
        <v>0</v>
      </c>
      <c r="R18" s="20">
        <v>-1.7087442572005784E-10</v>
      </c>
      <c r="S18" s="20">
        <v>-1.7087442572005784E-10</v>
      </c>
      <c r="T18" s="20">
        <v>0</v>
      </c>
      <c r="U18" s="20">
        <v>0</v>
      </c>
      <c r="W18">
        <v>1</v>
      </c>
      <c r="X18">
        <v>1</v>
      </c>
      <c r="Y18">
        <v>1</v>
      </c>
      <c r="Z18">
        <v>1</v>
      </c>
      <c r="AA18">
        <v>0</v>
      </c>
      <c r="AB18">
        <v>0</v>
      </c>
      <c r="AC18">
        <v>0</v>
      </c>
      <c r="AD18">
        <v>1</v>
      </c>
      <c r="AF18">
        <v>0</v>
      </c>
      <c r="AG18">
        <v>0</v>
      </c>
      <c r="AI18">
        <v>1</v>
      </c>
      <c r="AJ18">
        <v>1</v>
      </c>
      <c r="AK18">
        <v>0</v>
      </c>
      <c r="AL18">
        <v>0</v>
      </c>
      <c r="AN18" s="20">
        <f t="shared" si="0"/>
        <v>0</v>
      </c>
      <c r="AO18" s="20">
        <f t="shared" si="1"/>
        <v>0</v>
      </c>
      <c r="AQ18" s="199"/>
      <c r="AR18" s="199"/>
      <c r="AT18" s="209"/>
    </row>
    <row r="19" spans="1:46" ht="20.25" customHeight="1">
      <c r="A19" s="161">
        <v>29</v>
      </c>
      <c r="B19" s="167" t="s">
        <v>21</v>
      </c>
      <c r="C19" s="169">
        <v>5</v>
      </c>
      <c r="D19" s="79">
        <v>0</v>
      </c>
      <c r="E19" s="79">
        <v>0</v>
      </c>
      <c r="F19" s="79">
        <v>16.3</v>
      </c>
      <c r="G19" s="79">
        <v>0.3</v>
      </c>
      <c r="H19" s="82">
        <v>0</v>
      </c>
      <c r="I19" s="79">
        <v>0</v>
      </c>
      <c r="J19" s="79">
        <v>0</v>
      </c>
      <c r="K19" s="79">
        <v>16.3</v>
      </c>
      <c r="L19" s="79">
        <v>16.7</v>
      </c>
      <c r="M19" s="221"/>
      <c r="N19" s="20">
        <v>0.27872837648188487</v>
      </c>
      <c r="O19" s="20">
        <v>2.585661114722959</v>
      </c>
      <c r="P19" s="20">
        <v>0</v>
      </c>
      <c r="Q19" s="20">
        <v>0.8128435430190484</v>
      </c>
      <c r="R19" s="20">
        <v>-2.795541576006144E-10</v>
      </c>
      <c r="S19" s="20">
        <v>2.5856611144361885</v>
      </c>
      <c r="T19" s="20">
        <v>3.15913023133787</v>
      </c>
      <c r="U19" s="20">
        <v>3.707781591896886</v>
      </c>
      <c r="W19">
        <v>0</v>
      </c>
      <c r="X19">
        <v>0</v>
      </c>
      <c r="Y19">
        <v>1</v>
      </c>
      <c r="Z19">
        <v>0</v>
      </c>
      <c r="AA19">
        <v>0</v>
      </c>
      <c r="AB19">
        <v>0</v>
      </c>
      <c r="AC19">
        <v>0</v>
      </c>
      <c r="AD19">
        <v>0</v>
      </c>
      <c r="AF19">
        <v>0.8128435430190484</v>
      </c>
      <c r="AG19">
        <v>3.707781591896886</v>
      </c>
      <c r="AI19">
        <v>0</v>
      </c>
      <c r="AJ19">
        <v>0</v>
      </c>
      <c r="AK19">
        <v>0</v>
      </c>
      <c r="AL19">
        <v>0</v>
      </c>
      <c r="AN19" s="20">
        <f t="shared" si="0"/>
        <v>0</v>
      </c>
      <c r="AO19" s="20">
        <f t="shared" si="1"/>
        <v>0</v>
      </c>
      <c r="AQ19" s="199"/>
      <c r="AR19" s="199"/>
      <c r="AT19" s="209"/>
    </row>
    <row r="20" spans="1:46" ht="20.25" customHeight="1">
      <c r="A20" s="161">
        <v>30</v>
      </c>
      <c r="B20" s="167" t="s">
        <v>22</v>
      </c>
      <c r="C20" s="169">
        <v>16</v>
      </c>
      <c r="D20" s="79">
        <v>-6.1</v>
      </c>
      <c r="E20" s="79">
        <v>0.8</v>
      </c>
      <c r="F20" s="79">
        <v>-0.5</v>
      </c>
      <c r="G20" s="79">
        <v>1.6</v>
      </c>
      <c r="H20" s="82">
        <v>13.1</v>
      </c>
      <c r="I20" s="79">
        <v>9.9</v>
      </c>
      <c r="J20" s="79">
        <v>1.8</v>
      </c>
      <c r="K20" s="79">
        <v>-12.4</v>
      </c>
      <c r="L20" s="79">
        <v>-4.4</v>
      </c>
      <c r="M20" s="221"/>
      <c r="N20" s="20">
        <v>-0.6566623078641198</v>
      </c>
      <c r="O20" s="20">
        <v>0.07712707243823225</v>
      </c>
      <c r="P20" s="20">
        <v>0.2680046780529022</v>
      </c>
      <c r="Q20" s="20">
        <v>0.8352086870701436</v>
      </c>
      <c r="R20" s="20">
        <v>7.113072929314357</v>
      </c>
      <c r="S20" s="20">
        <v>7.13980517651136</v>
      </c>
      <c r="T20" s="20">
        <v>4.528162412974379</v>
      </c>
      <c r="U20" s="20">
        <v>0.5189979824363755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F20">
        <v>0.8352086870701436</v>
      </c>
      <c r="AG20">
        <v>0.5189979824363755</v>
      </c>
      <c r="AI20">
        <v>0</v>
      </c>
      <c r="AJ20">
        <v>0</v>
      </c>
      <c r="AK20">
        <v>-6.9</v>
      </c>
      <c r="AL20">
        <v>11.2</v>
      </c>
      <c r="AN20" s="20">
        <f t="shared" si="0"/>
        <v>-0.8000000000000007</v>
      </c>
      <c r="AO20" s="20">
        <f t="shared" si="1"/>
        <v>-1.299999999999999</v>
      </c>
      <c r="AQ20" s="199"/>
      <c r="AR20" s="199"/>
      <c r="AT20" s="209"/>
    </row>
    <row r="21" spans="1:46" ht="20.25" customHeight="1">
      <c r="A21" s="161">
        <v>31</v>
      </c>
      <c r="B21" s="167" t="s">
        <v>23</v>
      </c>
      <c r="C21" s="169">
        <v>65</v>
      </c>
      <c r="D21" s="79">
        <v>0.1</v>
      </c>
      <c r="E21" s="79">
        <v>0</v>
      </c>
      <c r="F21" s="79">
        <v>0.5</v>
      </c>
      <c r="G21" s="79">
        <v>0.8</v>
      </c>
      <c r="H21" s="82">
        <v>0.5</v>
      </c>
      <c r="I21" s="79">
        <v>1.5</v>
      </c>
      <c r="J21" s="79">
        <v>1.5</v>
      </c>
      <c r="K21" s="79">
        <v>1.5</v>
      </c>
      <c r="L21" s="79">
        <v>1.4</v>
      </c>
      <c r="M21" s="221"/>
      <c r="N21" s="20">
        <v>0.37342245809668384</v>
      </c>
      <c r="O21" s="20">
        <v>0.3039121290168145</v>
      </c>
      <c r="P21" s="20">
        <v>0.23499298797668988</v>
      </c>
      <c r="Q21" s="20">
        <v>0</v>
      </c>
      <c r="R21" s="20">
        <v>0.7735676213520559</v>
      </c>
      <c r="S21" s="20">
        <v>1.131651670026268</v>
      </c>
      <c r="T21" s="20">
        <v>1.4598057112489293</v>
      </c>
      <c r="U21" s="20">
        <v>0.91505680689703</v>
      </c>
      <c r="W21">
        <v>0</v>
      </c>
      <c r="X21">
        <v>0</v>
      </c>
      <c r="Y21">
        <v>0</v>
      </c>
      <c r="Z21">
        <v>1</v>
      </c>
      <c r="AA21">
        <v>0</v>
      </c>
      <c r="AB21">
        <v>0</v>
      </c>
      <c r="AC21">
        <v>0</v>
      </c>
      <c r="AD21">
        <v>0</v>
      </c>
      <c r="AF21">
        <v>0</v>
      </c>
      <c r="AG21">
        <v>0.91505680689703</v>
      </c>
      <c r="AI21">
        <v>1</v>
      </c>
      <c r="AJ21">
        <v>0</v>
      </c>
      <c r="AK21">
        <v>0.9</v>
      </c>
      <c r="AL21">
        <v>1.4</v>
      </c>
      <c r="AN21" s="20">
        <f t="shared" si="0"/>
        <v>0.8</v>
      </c>
      <c r="AO21" s="20">
        <f t="shared" si="1"/>
        <v>0.10000000000000009</v>
      </c>
      <c r="AQ21" s="199"/>
      <c r="AR21" s="199"/>
      <c r="AT21" s="209"/>
    </row>
    <row r="22" spans="1:46" ht="20.25" customHeight="1">
      <c r="A22" s="163">
        <v>32</v>
      </c>
      <c r="B22" s="168" t="s">
        <v>24</v>
      </c>
      <c r="C22" s="170">
        <v>25</v>
      </c>
      <c r="D22" s="103">
        <v>0</v>
      </c>
      <c r="E22" s="103">
        <v>0.1</v>
      </c>
      <c r="F22" s="103">
        <v>0.5</v>
      </c>
      <c r="G22" s="103">
        <v>0.5</v>
      </c>
      <c r="H22" s="164">
        <v>1.3</v>
      </c>
      <c r="I22" s="103">
        <v>1.9</v>
      </c>
      <c r="J22" s="103">
        <v>1.1</v>
      </c>
      <c r="K22" s="103">
        <v>1.3</v>
      </c>
      <c r="L22" s="103">
        <v>1.2</v>
      </c>
      <c r="M22" s="221"/>
      <c r="N22" s="20">
        <v>-5.084263363033248</v>
      </c>
      <c r="O22" s="20">
        <v>3.327089031136632</v>
      </c>
      <c r="P22" s="20">
        <v>2.2645460770290393</v>
      </c>
      <c r="Q22" s="20">
        <v>6.661338147750939E-14</v>
      </c>
      <c r="R22" s="20">
        <v>-4.243889910660359</v>
      </c>
      <c r="S22" s="20">
        <v>0.4479823775763725</v>
      </c>
      <c r="T22" s="20">
        <v>0.2945910939239349</v>
      </c>
      <c r="U22" s="20">
        <v>0.2945910939240015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F22">
        <v>6.661338147750939E-14</v>
      </c>
      <c r="AG22">
        <v>0.2945910939240015</v>
      </c>
      <c r="AI22">
        <v>0</v>
      </c>
      <c r="AJ22">
        <v>0</v>
      </c>
      <c r="AK22">
        <v>0.6</v>
      </c>
      <c r="AL22">
        <v>1.9</v>
      </c>
      <c r="AN22" s="20">
        <f t="shared" si="0"/>
        <v>0.6</v>
      </c>
      <c r="AO22" s="20">
        <f t="shared" si="1"/>
        <v>0</v>
      </c>
      <c r="AQ22" s="199"/>
      <c r="AR22" s="199"/>
      <c r="AT22" s="209"/>
    </row>
    <row r="23" spans="13:46" ht="15">
      <c r="M23" s="203"/>
      <c r="AT23" s="209"/>
    </row>
    <row r="24" spans="13:46" ht="15">
      <c r="M24" s="203"/>
      <c r="AT24" s="209"/>
    </row>
    <row r="25" spans="13:46" ht="15">
      <c r="M25" s="203"/>
      <c r="AT25" s="209"/>
    </row>
    <row r="26" spans="13:46" ht="15">
      <c r="M26" s="203"/>
      <c r="AT26" s="209"/>
    </row>
  </sheetData>
  <sheetProtection/>
  <mergeCells count="5">
    <mergeCell ref="A3:A4"/>
    <mergeCell ref="B3:B4"/>
    <mergeCell ref="C3:C4"/>
    <mergeCell ref="M1:M22"/>
    <mergeCell ref="D3:L3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6"/>
  <sheetViews>
    <sheetView zoomScale="88" zoomScaleNormal="88" zoomScalePageLayoutView="0" workbookViewId="0" topLeftCell="A1">
      <selection activeCell="H4" sqref="H4"/>
    </sheetView>
  </sheetViews>
  <sheetFormatPr defaultColWidth="9.140625" defaultRowHeight="15"/>
  <cols>
    <col min="1" max="1" width="8.8515625" style="0" customWidth="1"/>
    <col min="2" max="2" width="34.7109375" style="0" customWidth="1"/>
    <col min="3" max="3" width="8.57421875" style="0" customWidth="1"/>
    <col min="4" max="6" width="10.28125" style="0" customWidth="1"/>
    <col min="7" max="7" width="10.28125" style="15" customWidth="1"/>
    <col min="8" max="11" width="10.28125" style="0" customWidth="1"/>
    <col min="12" max="12" width="5.7109375" style="0" customWidth="1"/>
    <col min="14" max="16" width="9.140625" style="24" customWidth="1"/>
    <col min="17" max="17" width="6.57421875" style="24" customWidth="1"/>
    <col min="18" max="19" width="9.140625" style="24" customWidth="1"/>
    <col min="187" max="187" width="8.7109375" style="0" customWidth="1"/>
    <col min="188" max="188" width="31.140625" style="0" customWidth="1"/>
    <col min="189" max="189" width="5.7109375" style="0" customWidth="1"/>
    <col min="190" max="198" width="10.140625" style="0" customWidth="1"/>
    <col min="199" max="199" width="4.140625" style="0" customWidth="1"/>
    <col min="248" max="248" width="8.8515625" style="0" customWidth="1"/>
    <col min="249" max="249" width="38.7109375" style="0" customWidth="1"/>
    <col min="250" max="250" width="7.421875" style="0" customWidth="1"/>
    <col min="251" max="16384" width="10.28125" style="0" customWidth="1"/>
  </cols>
  <sheetData>
    <row r="1" spans="1:19" s="50" customFormat="1" ht="40.5" customHeight="1">
      <c r="A1" s="247" t="s">
        <v>119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21">
        <v>12</v>
      </c>
      <c r="N1" s="68"/>
      <c r="O1" s="68"/>
      <c r="P1" s="68"/>
      <c r="Q1" s="68"/>
      <c r="R1" s="68"/>
      <c r="S1" s="68"/>
    </row>
    <row r="2" spans="1:12" ht="15.75" customHeight="1">
      <c r="A2" s="2"/>
      <c r="B2" s="2"/>
      <c r="C2" s="3"/>
      <c r="D2" s="3"/>
      <c r="E2" s="4"/>
      <c r="F2" s="4"/>
      <c r="G2" s="44"/>
      <c r="I2" s="4"/>
      <c r="J2" s="4"/>
      <c r="K2" s="4" t="s">
        <v>89</v>
      </c>
      <c r="L2" s="221"/>
    </row>
    <row r="3" spans="1:12" ht="21" customHeight="1">
      <c r="A3" s="264" t="s">
        <v>0</v>
      </c>
      <c r="B3" s="251" t="s">
        <v>1</v>
      </c>
      <c r="C3" s="257" t="s">
        <v>2</v>
      </c>
      <c r="D3" s="268"/>
      <c r="E3" s="268"/>
      <c r="F3" s="268"/>
      <c r="G3" s="268"/>
      <c r="H3" s="268"/>
      <c r="I3" s="268"/>
      <c r="J3" s="268"/>
      <c r="K3" s="269"/>
      <c r="L3" s="221"/>
    </row>
    <row r="4" spans="1:12" ht="40.5" customHeight="1">
      <c r="A4" s="265"/>
      <c r="B4" s="266"/>
      <c r="C4" s="267"/>
      <c r="D4" s="206" t="s">
        <v>94</v>
      </c>
      <c r="E4" s="206" t="s">
        <v>99</v>
      </c>
      <c r="F4" s="206" t="s">
        <v>102</v>
      </c>
      <c r="G4" s="206" t="s">
        <v>116</v>
      </c>
      <c r="H4" s="207" t="s">
        <v>97</v>
      </c>
      <c r="I4" s="207" t="s">
        <v>100</v>
      </c>
      <c r="J4" s="207" t="s">
        <v>103</v>
      </c>
      <c r="K4" s="207" t="s">
        <v>112</v>
      </c>
      <c r="L4" s="221"/>
    </row>
    <row r="5" spans="1:31" ht="19.5" customHeight="1">
      <c r="A5" s="178" t="s">
        <v>25</v>
      </c>
      <c r="B5" s="124" t="s">
        <v>26</v>
      </c>
      <c r="C5" s="142">
        <v>552</v>
      </c>
      <c r="D5" s="78">
        <v>0.1</v>
      </c>
      <c r="E5" s="78">
        <v>0.5</v>
      </c>
      <c r="F5" s="78">
        <v>0.7</v>
      </c>
      <c r="G5" s="77">
        <v>0.2</v>
      </c>
      <c r="H5" s="78">
        <v>3</v>
      </c>
      <c r="I5" s="78">
        <v>3.9</v>
      </c>
      <c r="J5" s="78">
        <v>3.6</v>
      </c>
      <c r="K5" s="78">
        <v>1.4</v>
      </c>
      <c r="L5" s="221"/>
      <c r="O5" s="198"/>
      <c r="P5" s="198"/>
      <c r="Q5" s="198"/>
      <c r="R5" s="198"/>
      <c r="S5" s="198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26" ht="21" customHeight="1">
      <c r="A6" s="175" t="s">
        <v>27</v>
      </c>
      <c r="B6" s="114" t="s">
        <v>28</v>
      </c>
      <c r="C6" s="142">
        <v>375</v>
      </c>
      <c r="D6" s="78">
        <v>0</v>
      </c>
      <c r="E6" s="78">
        <v>0</v>
      </c>
      <c r="F6" s="78">
        <v>-0.5</v>
      </c>
      <c r="G6" s="77">
        <v>0.1</v>
      </c>
      <c r="H6" s="78">
        <v>1.1</v>
      </c>
      <c r="I6" s="78">
        <v>2.3</v>
      </c>
      <c r="J6" s="78">
        <v>0.5</v>
      </c>
      <c r="K6" s="78">
        <v>-0.4</v>
      </c>
      <c r="L6" s="221"/>
      <c r="O6" s="198"/>
      <c r="P6" s="198"/>
      <c r="Q6" s="198"/>
      <c r="R6" s="198"/>
      <c r="S6" s="198"/>
      <c r="U6" s="20"/>
      <c r="V6" s="20"/>
      <c r="W6" s="20"/>
      <c r="X6" s="20"/>
      <c r="Y6" s="20"/>
      <c r="Z6" s="20"/>
    </row>
    <row r="7" spans="1:26" ht="16.5" customHeight="1">
      <c r="A7" s="116">
        <v>1010</v>
      </c>
      <c r="B7" s="117" t="s">
        <v>29</v>
      </c>
      <c r="C7" s="136">
        <v>97</v>
      </c>
      <c r="D7" s="79">
        <v>1</v>
      </c>
      <c r="E7" s="79">
        <v>0.8</v>
      </c>
      <c r="F7" s="79">
        <v>0.1</v>
      </c>
      <c r="G7" s="51">
        <v>0.8</v>
      </c>
      <c r="H7" s="79">
        <v>5.6</v>
      </c>
      <c r="I7" s="79">
        <v>6.2</v>
      </c>
      <c r="J7" s="79">
        <v>3.8</v>
      </c>
      <c r="K7" s="79">
        <v>2.6</v>
      </c>
      <c r="L7" s="221"/>
      <c r="O7" s="199"/>
      <c r="P7" s="199"/>
      <c r="Q7" s="198"/>
      <c r="R7" s="199"/>
      <c r="S7" s="199"/>
      <c r="U7" s="20"/>
      <c r="V7" s="20"/>
      <c r="W7" s="20"/>
      <c r="X7" s="20"/>
      <c r="Y7" s="20"/>
      <c r="Z7" s="20"/>
    </row>
    <row r="8" spans="1:26" ht="24.75" customHeight="1">
      <c r="A8" s="116">
        <v>1020</v>
      </c>
      <c r="B8" s="117" t="s">
        <v>30</v>
      </c>
      <c r="C8" s="136">
        <v>3</v>
      </c>
      <c r="D8" s="79">
        <v>0</v>
      </c>
      <c r="E8" s="79">
        <v>0</v>
      </c>
      <c r="F8" s="79">
        <v>2.2</v>
      </c>
      <c r="G8" s="51">
        <v>0</v>
      </c>
      <c r="H8" s="79">
        <v>7.2</v>
      </c>
      <c r="I8" s="79">
        <v>0</v>
      </c>
      <c r="J8" s="79">
        <v>2.2</v>
      </c>
      <c r="K8" s="79">
        <v>2.2</v>
      </c>
      <c r="L8" s="221"/>
      <c r="O8" s="199"/>
      <c r="P8" s="199"/>
      <c r="Q8" s="198"/>
      <c r="R8" s="199"/>
      <c r="S8" s="199"/>
      <c r="U8" s="20"/>
      <c r="V8" s="20"/>
      <c r="W8" s="20"/>
      <c r="X8" s="20"/>
      <c r="Y8" s="20"/>
      <c r="Z8" s="20"/>
    </row>
    <row r="9" spans="1:26" ht="24.75" customHeight="1">
      <c r="A9" s="116">
        <v>1030</v>
      </c>
      <c r="B9" s="117" t="s">
        <v>31</v>
      </c>
      <c r="C9" s="136">
        <v>10</v>
      </c>
      <c r="D9" s="79">
        <v>0.2</v>
      </c>
      <c r="E9" s="79">
        <v>0.3</v>
      </c>
      <c r="F9" s="79">
        <v>0.5</v>
      </c>
      <c r="G9" s="51">
        <v>0.2</v>
      </c>
      <c r="H9" s="79">
        <v>6.4</v>
      </c>
      <c r="I9" s="79">
        <v>2</v>
      </c>
      <c r="J9" s="79">
        <v>1.6</v>
      </c>
      <c r="K9" s="79">
        <v>1.2</v>
      </c>
      <c r="L9" s="221"/>
      <c r="O9" s="199"/>
      <c r="P9" s="199"/>
      <c r="Q9" s="198"/>
      <c r="R9" s="199"/>
      <c r="S9" s="199"/>
      <c r="U9" s="20"/>
      <c r="V9" s="20"/>
      <c r="W9" s="20"/>
      <c r="X9" s="20"/>
      <c r="Y9" s="20"/>
      <c r="Z9" s="20"/>
    </row>
    <row r="10" spans="1:26" ht="17.25" customHeight="1">
      <c r="A10" s="116">
        <v>1040</v>
      </c>
      <c r="B10" s="117" t="s">
        <v>32</v>
      </c>
      <c r="C10" s="136">
        <v>30</v>
      </c>
      <c r="D10" s="79">
        <v>4</v>
      </c>
      <c r="E10" s="79">
        <v>-0.9</v>
      </c>
      <c r="F10" s="79">
        <v>-1.9</v>
      </c>
      <c r="G10" s="51">
        <v>0</v>
      </c>
      <c r="H10" s="79">
        <v>2.6</v>
      </c>
      <c r="I10" s="79">
        <v>4.6</v>
      </c>
      <c r="J10" s="79">
        <v>1.2</v>
      </c>
      <c r="K10" s="79">
        <v>1.2</v>
      </c>
      <c r="L10" s="221"/>
      <c r="O10" s="199"/>
      <c r="P10" s="199"/>
      <c r="Q10" s="198"/>
      <c r="R10" s="199"/>
      <c r="S10" s="199"/>
      <c r="U10" s="20"/>
      <c r="V10" s="20"/>
      <c r="W10" s="20"/>
      <c r="X10" s="20"/>
      <c r="Y10" s="20"/>
      <c r="Z10" s="20"/>
    </row>
    <row r="11" spans="1:26" ht="17.25" customHeight="1">
      <c r="A11" s="116">
        <v>1050</v>
      </c>
      <c r="B11" s="117" t="s">
        <v>33</v>
      </c>
      <c r="C11" s="136">
        <v>16</v>
      </c>
      <c r="D11" s="79">
        <v>1.6</v>
      </c>
      <c r="E11" s="79">
        <v>0.5</v>
      </c>
      <c r="F11" s="79">
        <v>0</v>
      </c>
      <c r="G11" s="51">
        <v>0.6</v>
      </c>
      <c r="H11" s="79">
        <v>1.1</v>
      </c>
      <c r="I11" s="79">
        <v>1.6</v>
      </c>
      <c r="J11" s="79">
        <v>3.1</v>
      </c>
      <c r="K11" s="79">
        <v>2.6</v>
      </c>
      <c r="L11" s="221"/>
      <c r="O11" s="199"/>
      <c r="P11" s="199"/>
      <c r="Q11" s="198"/>
      <c r="R11" s="199"/>
      <c r="S11" s="199"/>
      <c r="U11" s="20"/>
      <c r="V11" s="20"/>
      <c r="W11" s="20"/>
      <c r="X11" s="20"/>
      <c r="Y11" s="20"/>
      <c r="Z11" s="20"/>
    </row>
    <row r="12" spans="1:26" ht="16.5" customHeight="1">
      <c r="A12" s="116">
        <v>1061</v>
      </c>
      <c r="B12" s="117" t="s">
        <v>34</v>
      </c>
      <c r="C12" s="136">
        <v>54</v>
      </c>
      <c r="D12" s="79">
        <v>-6</v>
      </c>
      <c r="E12" s="79">
        <v>-2.8</v>
      </c>
      <c r="F12" s="79">
        <v>-3.9</v>
      </c>
      <c r="G12" s="51">
        <v>0.6</v>
      </c>
      <c r="H12" s="79">
        <v>-21.1</v>
      </c>
      <c r="I12" s="79">
        <v>-7.3</v>
      </c>
      <c r="J12" s="79">
        <v>-11.4</v>
      </c>
      <c r="K12" s="79">
        <v>-11.7</v>
      </c>
      <c r="L12" s="221"/>
      <c r="O12" s="199"/>
      <c r="P12" s="199"/>
      <c r="Q12" s="198"/>
      <c r="R12" s="199"/>
      <c r="S12" s="199"/>
      <c r="U12" s="20"/>
      <c r="V12" s="20"/>
      <c r="W12" s="20"/>
      <c r="X12" s="20"/>
      <c r="Y12" s="20"/>
      <c r="Z12" s="20"/>
    </row>
    <row r="13" spans="1:26" ht="16.5" customHeight="1">
      <c r="A13" s="116">
        <v>1071</v>
      </c>
      <c r="B13" s="117" t="s">
        <v>35</v>
      </c>
      <c r="C13" s="136">
        <v>73</v>
      </c>
      <c r="D13" s="79">
        <v>0.2</v>
      </c>
      <c r="E13" s="79">
        <v>-0.4</v>
      </c>
      <c r="F13" s="79">
        <v>-0.8</v>
      </c>
      <c r="G13" s="51">
        <v>0</v>
      </c>
      <c r="H13" s="79">
        <v>6.9</v>
      </c>
      <c r="I13" s="79">
        <v>1.6</v>
      </c>
      <c r="J13" s="79">
        <v>-0.9</v>
      </c>
      <c r="K13" s="79">
        <v>-1.1</v>
      </c>
      <c r="L13" s="221"/>
      <c r="O13" s="199"/>
      <c r="P13" s="199"/>
      <c r="Q13" s="198"/>
      <c r="R13" s="199"/>
      <c r="S13" s="199"/>
      <c r="U13" s="20"/>
      <c r="V13" s="20"/>
      <c r="W13" s="20"/>
      <c r="X13" s="20"/>
      <c r="Y13" s="20"/>
      <c r="Z13" s="20"/>
    </row>
    <row r="14" spans="1:26" ht="26.25" customHeight="1">
      <c r="A14" s="118" t="s">
        <v>36</v>
      </c>
      <c r="B14" s="119" t="s">
        <v>37</v>
      </c>
      <c r="C14" s="176">
        <v>69</v>
      </c>
      <c r="D14" s="83">
        <v>0</v>
      </c>
      <c r="E14" s="83">
        <v>-0.4</v>
      </c>
      <c r="F14" s="79">
        <v>-0.8</v>
      </c>
      <c r="G14" s="51">
        <v>0</v>
      </c>
      <c r="H14" s="83">
        <v>6.4</v>
      </c>
      <c r="I14" s="83">
        <v>1.3</v>
      </c>
      <c r="J14" s="79">
        <v>-1.1</v>
      </c>
      <c r="K14" s="79">
        <v>-1.3</v>
      </c>
      <c r="L14" s="221"/>
      <c r="O14" s="200"/>
      <c r="P14" s="200"/>
      <c r="Q14" s="198"/>
      <c r="R14" s="200"/>
      <c r="S14" s="200"/>
      <c r="U14" s="20"/>
      <c r="V14" s="20"/>
      <c r="W14" s="20"/>
      <c r="X14" s="20"/>
      <c r="Y14" s="20"/>
      <c r="Z14" s="20"/>
    </row>
    <row r="15" spans="1:26" ht="25.5" customHeight="1">
      <c r="A15" s="118" t="s">
        <v>63</v>
      </c>
      <c r="B15" s="119" t="s">
        <v>64</v>
      </c>
      <c r="C15" s="176">
        <v>4</v>
      </c>
      <c r="D15" s="83">
        <v>3.2</v>
      </c>
      <c r="E15" s="83">
        <v>0</v>
      </c>
      <c r="F15" s="79">
        <v>0</v>
      </c>
      <c r="G15" s="51">
        <v>0</v>
      </c>
      <c r="H15" s="83">
        <v>14.4</v>
      </c>
      <c r="I15" s="83">
        <v>12.5</v>
      </c>
      <c r="J15" s="79">
        <v>6.2</v>
      </c>
      <c r="K15" s="79">
        <v>3.2</v>
      </c>
      <c r="L15" s="221"/>
      <c r="O15" s="200"/>
      <c r="P15" s="200"/>
      <c r="Q15" s="198"/>
      <c r="R15" s="200"/>
      <c r="S15" s="200"/>
      <c r="U15" s="20"/>
      <c r="V15" s="20"/>
      <c r="W15" s="20"/>
      <c r="X15" s="20"/>
      <c r="Y15" s="20"/>
      <c r="Z15" s="20"/>
    </row>
    <row r="16" spans="1:26" ht="25.5" customHeight="1">
      <c r="A16" s="116">
        <v>1074</v>
      </c>
      <c r="B16" s="117" t="s">
        <v>38</v>
      </c>
      <c r="C16" s="136">
        <v>11</v>
      </c>
      <c r="D16" s="79">
        <v>0</v>
      </c>
      <c r="E16" s="79">
        <v>3.4</v>
      </c>
      <c r="F16" s="79">
        <v>1.5</v>
      </c>
      <c r="G16" s="51">
        <v>0</v>
      </c>
      <c r="H16" s="79">
        <v>0.2</v>
      </c>
      <c r="I16" s="79">
        <v>3.6</v>
      </c>
      <c r="J16" s="79">
        <v>5</v>
      </c>
      <c r="K16" s="79">
        <v>5</v>
      </c>
      <c r="L16" s="221"/>
      <c r="O16" s="199"/>
      <c r="P16" s="199"/>
      <c r="Q16" s="198"/>
      <c r="R16" s="199"/>
      <c r="S16" s="199"/>
      <c r="U16" s="20"/>
      <c r="V16" s="20"/>
      <c r="W16" s="20"/>
      <c r="X16" s="20"/>
      <c r="Y16" s="20"/>
      <c r="Z16" s="20"/>
    </row>
    <row r="17" spans="1:26" s="15" customFormat="1" ht="21" customHeight="1">
      <c r="A17" s="153" t="s">
        <v>56</v>
      </c>
      <c r="B17" s="154" t="s">
        <v>57</v>
      </c>
      <c r="C17" s="177">
        <v>2</v>
      </c>
      <c r="D17" s="51">
        <v>0</v>
      </c>
      <c r="E17" s="51">
        <v>3</v>
      </c>
      <c r="F17" s="79">
        <v>2.4</v>
      </c>
      <c r="G17" s="51">
        <v>0.4</v>
      </c>
      <c r="H17" s="79">
        <v>7.6</v>
      </c>
      <c r="I17" s="79">
        <v>3</v>
      </c>
      <c r="J17" s="79">
        <v>5.5</v>
      </c>
      <c r="K17" s="79">
        <v>5.9</v>
      </c>
      <c r="L17" s="221"/>
      <c r="N17" s="27"/>
      <c r="O17" s="201"/>
      <c r="P17" s="201"/>
      <c r="Q17" s="198"/>
      <c r="R17" s="199"/>
      <c r="S17" s="199"/>
      <c r="U17" s="20"/>
      <c r="V17" s="20"/>
      <c r="W17" s="20"/>
      <c r="X17" s="20"/>
      <c r="Y17" s="20"/>
      <c r="Z17" s="20"/>
    </row>
    <row r="18" spans="1:26" ht="15.75" customHeight="1">
      <c r="A18" s="116">
        <v>1079</v>
      </c>
      <c r="B18" s="117" t="s">
        <v>39</v>
      </c>
      <c r="C18" s="136">
        <v>34</v>
      </c>
      <c r="D18" s="79">
        <v>0.3</v>
      </c>
      <c r="E18" s="79">
        <v>0.6</v>
      </c>
      <c r="F18" s="79">
        <v>1</v>
      </c>
      <c r="G18" s="51">
        <v>-0.1</v>
      </c>
      <c r="H18" s="79">
        <v>9.4</v>
      </c>
      <c r="I18" s="79">
        <v>4.9</v>
      </c>
      <c r="J18" s="79">
        <v>4.8</v>
      </c>
      <c r="K18" s="79">
        <v>1.8</v>
      </c>
      <c r="L18" s="221"/>
      <c r="O18" s="199"/>
      <c r="P18" s="199"/>
      <c r="Q18" s="198"/>
      <c r="R18" s="199"/>
      <c r="S18" s="199"/>
      <c r="U18" s="20"/>
      <c r="V18" s="20"/>
      <c r="W18" s="20"/>
      <c r="X18" s="20"/>
      <c r="Y18" s="20"/>
      <c r="Z18" s="20"/>
    </row>
    <row r="19" spans="1:26" ht="18" customHeight="1">
      <c r="A19" s="118">
        <v>10791</v>
      </c>
      <c r="B19" s="119" t="s">
        <v>40</v>
      </c>
      <c r="C19" s="176">
        <v>5</v>
      </c>
      <c r="D19" s="83">
        <v>1.7</v>
      </c>
      <c r="E19" s="83">
        <v>2.7</v>
      </c>
      <c r="F19" s="79">
        <v>11</v>
      </c>
      <c r="G19" s="51">
        <v>0</v>
      </c>
      <c r="H19" s="83">
        <v>15.1</v>
      </c>
      <c r="I19" s="83">
        <v>10.9</v>
      </c>
      <c r="J19" s="79">
        <v>23.1</v>
      </c>
      <c r="K19" s="79">
        <v>16</v>
      </c>
      <c r="L19" s="221"/>
      <c r="O19" s="200"/>
      <c r="P19" s="200"/>
      <c r="Q19" s="198"/>
      <c r="R19" s="200"/>
      <c r="S19" s="200"/>
      <c r="U19" s="20"/>
      <c r="V19" s="20"/>
      <c r="W19" s="20"/>
      <c r="X19" s="20"/>
      <c r="Y19" s="20"/>
      <c r="Z19" s="20"/>
    </row>
    <row r="20" spans="1:26" ht="27.75" customHeight="1">
      <c r="A20" s="118" t="s">
        <v>41</v>
      </c>
      <c r="B20" s="119" t="s">
        <v>42</v>
      </c>
      <c r="C20" s="176">
        <v>29</v>
      </c>
      <c r="D20" s="83">
        <v>0.1</v>
      </c>
      <c r="E20" s="83">
        <v>0.3</v>
      </c>
      <c r="F20" s="79">
        <v>-0.3</v>
      </c>
      <c r="G20" s="51">
        <v>-0.1</v>
      </c>
      <c r="H20" s="83">
        <v>8.7</v>
      </c>
      <c r="I20" s="83">
        <v>4.2</v>
      </c>
      <c r="J20" s="79">
        <v>2.5</v>
      </c>
      <c r="K20" s="79">
        <v>0</v>
      </c>
      <c r="L20" s="221"/>
      <c r="O20" s="200"/>
      <c r="P20" s="200"/>
      <c r="Q20" s="198"/>
      <c r="R20" s="200"/>
      <c r="S20" s="200"/>
      <c r="U20" s="20"/>
      <c r="V20" s="20"/>
      <c r="W20" s="20"/>
      <c r="X20" s="20"/>
      <c r="Y20" s="20"/>
      <c r="Z20" s="20"/>
    </row>
    <row r="21" spans="1:26" ht="16.5" customHeight="1">
      <c r="A21" s="116">
        <v>1080</v>
      </c>
      <c r="B21" s="117" t="s">
        <v>43</v>
      </c>
      <c r="C21" s="136">
        <v>45</v>
      </c>
      <c r="D21" s="79">
        <v>0</v>
      </c>
      <c r="E21" s="79">
        <v>0</v>
      </c>
      <c r="F21" s="79">
        <v>0</v>
      </c>
      <c r="G21" s="51">
        <v>-1.5</v>
      </c>
      <c r="H21" s="79">
        <v>-1.9</v>
      </c>
      <c r="I21" s="79">
        <v>0</v>
      </c>
      <c r="J21" s="79">
        <v>0</v>
      </c>
      <c r="K21" s="79">
        <v>-1.5</v>
      </c>
      <c r="L21" s="221"/>
      <c r="O21" s="199"/>
      <c r="P21" s="199"/>
      <c r="Q21" s="198"/>
      <c r="R21" s="199"/>
      <c r="S21" s="199"/>
      <c r="U21" s="20"/>
      <c r="V21" s="20"/>
      <c r="W21" s="20"/>
      <c r="X21" s="20"/>
      <c r="Y21" s="20"/>
      <c r="Z21" s="20"/>
    </row>
    <row r="22" spans="1:26" ht="16.5" customHeight="1">
      <c r="A22" s="112">
        <v>110</v>
      </c>
      <c r="B22" s="114" t="s">
        <v>44</v>
      </c>
      <c r="C22" s="142">
        <v>179</v>
      </c>
      <c r="D22" s="78">
        <v>0.3</v>
      </c>
      <c r="E22" s="78">
        <v>1.5</v>
      </c>
      <c r="F22" s="78">
        <v>3</v>
      </c>
      <c r="G22" s="77">
        <v>0</v>
      </c>
      <c r="H22" s="78">
        <v>6.6</v>
      </c>
      <c r="I22" s="78">
        <v>7.1</v>
      </c>
      <c r="J22" s="78">
        <v>9.7</v>
      </c>
      <c r="K22" s="78">
        <v>4.8</v>
      </c>
      <c r="L22" s="221"/>
      <c r="O22" s="198"/>
      <c r="P22" s="198"/>
      <c r="Q22" s="198"/>
      <c r="R22" s="198"/>
      <c r="S22" s="198"/>
      <c r="U22" s="20"/>
      <c r="V22" s="20"/>
      <c r="W22" s="20"/>
      <c r="X22" s="20"/>
      <c r="Y22" s="20"/>
      <c r="Z22" s="20"/>
    </row>
    <row r="23" spans="1:26" ht="17.25" customHeight="1">
      <c r="A23" s="116">
        <v>1101</v>
      </c>
      <c r="B23" s="121" t="s">
        <v>45</v>
      </c>
      <c r="C23" s="136">
        <v>65</v>
      </c>
      <c r="D23" s="79">
        <v>0.7</v>
      </c>
      <c r="E23" s="79">
        <v>3.4</v>
      </c>
      <c r="F23" s="79">
        <v>6.7</v>
      </c>
      <c r="G23" s="51">
        <v>0</v>
      </c>
      <c r="H23" s="79">
        <v>8.5</v>
      </c>
      <c r="I23" s="79">
        <v>12.2</v>
      </c>
      <c r="J23" s="79">
        <v>19.7</v>
      </c>
      <c r="K23" s="79">
        <v>11.1</v>
      </c>
      <c r="L23" s="221"/>
      <c r="O23" s="199"/>
      <c r="P23" s="199"/>
      <c r="Q23" s="198"/>
      <c r="R23" s="199"/>
      <c r="S23" s="199"/>
      <c r="U23" s="20"/>
      <c r="V23" s="20"/>
      <c r="W23" s="20"/>
      <c r="X23" s="20"/>
      <c r="Y23" s="20"/>
      <c r="Z23" s="20"/>
    </row>
    <row r="24" spans="1:26" ht="16.5" customHeight="1">
      <c r="A24" s="116">
        <v>1102</v>
      </c>
      <c r="B24" s="121" t="s">
        <v>46</v>
      </c>
      <c r="C24" s="136">
        <v>13</v>
      </c>
      <c r="D24" s="79">
        <v>0</v>
      </c>
      <c r="E24" s="79">
        <v>1</v>
      </c>
      <c r="F24" s="79">
        <v>1.8</v>
      </c>
      <c r="G24" s="51">
        <v>0</v>
      </c>
      <c r="H24" s="79">
        <v>12</v>
      </c>
      <c r="I24" s="79">
        <v>5.2</v>
      </c>
      <c r="J24" s="79">
        <v>7</v>
      </c>
      <c r="K24" s="79">
        <v>2.8</v>
      </c>
      <c r="L24" s="221"/>
      <c r="O24" s="199"/>
      <c r="P24" s="199"/>
      <c r="Q24" s="198"/>
      <c r="R24" s="199"/>
      <c r="S24" s="199"/>
      <c r="U24" s="20"/>
      <c r="V24" s="20"/>
      <c r="W24" s="20"/>
      <c r="X24" s="20"/>
      <c r="Y24" s="20"/>
      <c r="Z24" s="20"/>
    </row>
    <row r="25" spans="1:26" ht="24.75" customHeight="1">
      <c r="A25" s="116">
        <v>1103</v>
      </c>
      <c r="B25" s="121" t="s">
        <v>47</v>
      </c>
      <c r="C25" s="136">
        <v>74</v>
      </c>
      <c r="D25" s="79">
        <v>0</v>
      </c>
      <c r="E25" s="79">
        <v>0.4</v>
      </c>
      <c r="F25" s="79">
        <v>0.7</v>
      </c>
      <c r="G25" s="51">
        <v>0</v>
      </c>
      <c r="H25" s="79">
        <v>4.2</v>
      </c>
      <c r="I25" s="79">
        <v>3.5</v>
      </c>
      <c r="J25" s="79">
        <v>2.9</v>
      </c>
      <c r="K25" s="79">
        <v>1.1</v>
      </c>
      <c r="L25" s="221"/>
      <c r="O25" s="199"/>
      <c r="P25" s="199"/>
      <c r="Q25" s="198"/>
      <c r="R25" s="199"/>
      <c r="S25" s="199"/>
      <c r="U25" s="20"/>
      <c r="V25" s="20"/>
      <c r="W25" s="20"/>
      <c r="X25" s="20"/>
      <c r="Y25" s="20"/>
      <c r="Z25" s="20"/>
    </row>
    <row r="26" spans="1:26" ht="26.25" customHeight="1">
      <c r="A26" s="122">
        <v>1104</v>
      </c>
      <c r="B26" s="123" t="s">
        <v>48</v>
      </c>
      <c r="C26" s="138">
        <v>27</v>
      </c>
      <c r="D26" s="103">
        <v>0</v>
      </c>
      <c r="E26" s="103">
        <v>0</v>
      </c>
      <c r="F26" s="103">
        <v>0</v>
      </c>
      <c r="G26" s="108">
        <v>0</v>
      </c>
      <c r="H26" s="103">
        <v>5.3</v>
      </c>
      <c r="I26" s="103">
        <v>5.3</v>
      </c>
      <c r="J26" s="103">
        <v>5.3</v>
      </c>
      <c r="K26" s="103">
        <v>0</v>
      </c>
      <c r="L26" s="221"/>
      <c r="O26" s="199"/>
      <c r="P26" s="199"/>
      <c r="Q26" s="198"/>
      <c r="R26" s="199"/>
      <c r="S26" s="199"/>
      <c r="U26" s="20"/>
      <c r="V26" s="20"/>
      <c r="W26" s="20"/>
      <c r="X26" s="20"/>
      <c r="Y26" s="20"/>
      <c r="Z26" s="20"/>
    </row>
  </sheetData>
  <sheetProtection/>
  <mergeCells count="6">
    <mergeCell ref="L1:L26"/>
    <mergeCell ref="A3:A4"/>
    <mergeCell ref="B3:B4"/>
    <mergeCell ref="C3:C4"/>
    <mergeCell ref="D3:K3"/>
    <mergeCell ref="A1:K1"/>
  </mergeCells>
  <printOptions/>
  <pageMargins left="0.51" right="0.7" top="0.49" bottom="0.47" header="0.3" footer="0.3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12"/>
  <sheetViews>
    <sheetView zoomScale="87" zoomScaleNormal="87" zoomScalePageLayoutView="0" workbookViewId="0" topLeftCell="A1">
      <selection activeCell="AT5" sqref="AT5"/>
    </sheetView>
  </sheetViews>
  <sheetFormatPr defaultColWidth="9.140625" defaultRowHeight="15"/>
  <cols>
    <col min="1" max="1" width="7.8515625" style="0" customWidth="1"/>
    <col min="2" max="2" width="34.00390625" style="0" customWidth="1"/>
    <col min="3" max="3" width="6.8515625" style="0" customWidth="1"/>
    <col min="4" max="4" width="9.7109375" style="0" customWidth="1"/>
    <col min="5" max="7" width="10.421875" style="0" customWidth="1"/>
    <col min="8" max="8" width="9.8515625" style="0" customWidth="1"/>
    <col min="9" max="10" width="9.7109375" style="0" customWidth="1"/>
    <col min="11" max="11" width="10.7109375" style="0" customWidth="1"/>
    <col min="12" max="12" width="5.7109375" style="2" customWidth="1"/>
    <col min="13" max="21" width="0" style="0" hidden="1" customWidth="1"/>
    <col min="22" max="29" width="4.7109375" style="0" hidden="1" customWidth="1"/>
    <col min="30" max="37" width="0" style="0" hidden="1" customWidth="1"/>
    <col min="38" max="38" width="2.7109375" style="0" customWidth="1"/>
    <col min="39" max="43" width="0" style="0" hidden="1" customWidth="1"/>
    <col min="48" max="48" width="9.140625" style="210" customWidth="1"/>
    <col min="164" max="164" width="8.7109375" style="0" customWidth="1"/>
    <col min="165" max="165" width="31.140625" style="0" customWidth="1"/>
    <col min="166" max="166" width="5.7109375" style="0" customWidth="1"/>
    <col min="167" max="175" width="10.140625" style="0" customWidth="1"/>
    <col min="176" max="176" width="4.140625" style="0" customWidth="1"/>
    <col min="237" max="237" width="7.8515625" style="0" customWidth="1"/>
    <col min="238" max="238" width="39.00390625" style="0" customWidth="1"/>
    <col min="239" max="239" width="7.28125" style="0" customWidth="1"/>
    <col min="240" max="247" width="9.7109375" style="0" customWidth="1"/>
    <col min="248" max="248" width="3.00390625" style="0" customWidth="1"/>
  </cols>
  <sheetData>
    <row r="1" spans="1:12" s="80" customFormat="1" ht="33.75" customHeight="1">
      <c r="A1" s="271" t="s">
        <v>113</v>
      </c>
      <c r="B1" s="271"/>
      <c r="C1" s="271"/>
      <c r="D1" s="271"/>
      <c r="E1" s="271"/>
      <c r="F1" s="271"/>
      <c r="G1" s="271"/>
      <c r="H1" s="271"/>
      <c r="I1" s="271"/>
      <c r="J1" s="272"/>
      <c r="K1" s="272"/>
      <c r="L1" s="221">
        <v>13</v>
      </c>
    </row>
    <row r="2" spans="1:12" ht="18" customHeight="1">
      <c r="A2" s="2"/>
      <c r="B2" s="2"/>
      <c r="C2" s="2"/>
      <c r="D2" s="2"/>
      <c r="I2" s="4"/>
      <c r="J2" s="4"/>
      <c r="K2" s="4" t="s">
        <v>89</v>
      </c>
      <c r="L2" s="221"/>
    </row>
    <row r="3" spans="1:12" ht="21" customHeight="1">
      <c r="A3" s="218" t="s">
        <v>0</v>
      </c>
      <c r="B3" s="251" t="s">
        <v>1</v>
      </c>
      <c r="C3" s="252" t="s">
        <v>2</v>
      </c>
      <c r="D3" s="218"/>
      <c r="E3" s="218"/>
      <c r="F3" s="218"/>
      <c r="G3" s="218"/>
      <c r="H3" s="218"/>
      <c r="I3" s="218"/>
      <c r="J3" s="263"/>
      <c r="K3" s="263"/>
      <c r="L3" s="221"/>
    </row>
    <row r="4" spans="1:31" ht="55.5" customHeight="1">
      <c r="A4" s="218"/>
      <c r="B4" s="251"/>
      <c r="C4" s="252"/>
      <c r="D4" s="173" t="s">
        <v>93</v>
      </c>
      <c r="E4" s="173" t="s">
        <v>101</v>
      </c>
      <c r="F4" s="173" t="s">
        <v>102</v>
      </c>
      <c r="G4" s="173" t="s">
        <v>116</v>
      </c>
      <c r="H4" s="173" t="s">
        <v>92</v>
      </c>
      <c r="I4" s="173" t="s">
        <v>100</v>
      </c>
      <c r="J4" s="173" t="s">
        <v>103</v>
      </c>
      <c r="K4" s="173" t="s">
        <v>112</v>
      </c>
      <c r="L4" s="221"/>
      <c r="AE4" t="s">
        <v>87</v>
      </c>
    </row>
    <row r="5" spans="1:48" ht="32.25" customHeight="1">
      <c r="A5" s="130">
        <v>20</v>
      </c>
      <c r="B5" s="131" t="s">
        <v>14</v>
      </c>
      <c r="C5" s="158">
        <v>69</v>
      </c>
      <c r="D5" s="78">
        <v>0.4</v>
      </c>
      <c r="E5" s="78">
        <v>-0.2</v>
      </c>
      <c r="F5" s="78">
        <v>-0.2</v>
      </c>
      <c r="G5" s="78">
        <v>0.7</v>
      </c>
      <c r="H5" s="78">
        <v>5.9</v>
      </c>
      <c r="I5" s="78">
        <v>1.2</v>
      </c>
      <c r="J5" s="78">
        <v>0.6</v>
      </c>
      <c r="K5" s="78">
        <v>0.7</v>
      </c>
      <c r="L5" s="221"/>
      <c r="M5" s="20" t="e">
        <v>#REF!</v>
      </c>
      <c r="N5" s="20" t="e">
        <v>#REF!</v>
      </c>
      <c r="O5" s="20">
        <v>1.003964270372415</v>
      </c>
      <c r="P5" s="20">
        <v>3.762746322416799</v>
      </c>
      <c r="Q5" s="20">
        <v>1.2556423310105647</v>
      </c>
      <c r="R5" s="20">
        <v>1.0375484224139475</v>
      </c>
      <c r="S5" s="20">
        <v>1.3527564298846828</v>
      </c>
      <c r="T5" s="20">
        <v>4.892352031766789</v>
      </c>
      <c r="V5" t="e">
        <v>#REF!</v>
      </c>
      <c r="W5" t="e">
        <v>#REF!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E5" s="20">
        <v>3.762746322416799</v>
      </c>
      <c r="AF5" s="20">
        <v>4.892352031766789</v>
      </c>
      <c r="AH5">
        <v>0</v>
      </c>
      <c r="AI5">
        <v>0</v>
      </c>
      <c r="AM5">
        <v>0.6</v>
      </c>
      <c r="AN5">
        <v>1.7</v>
      </c>
      <c r="AP5" s="20" t="e">
        <f>#REF!-AM5</f>
        <v>#REF!</v>
      </c>
      <c r="AQ5" s="20" t="e">
        <f>#REF!-AN5</f>
        <v>#REF!</v>
      </c>
      <c r="AV5" s="198"/>
    </row>
    <row r="6" spans="1:48" ht="43.5" customHeight="1">
      <c r="A6" s="126">
        <v>2011</v>
      </c>
      <c r="B6" s="129" t="s">
        <v>49</v>
      </c>
      <c r="C6" s="157">
        <v>9</v>
      </c>
      <c r="D6" s="79">
        <v>2.5</v>
      </c>
      <c r="E6" s="79">
        <v>0.4</v>
      </c>
      <c r="F6" s="79">
        <v>0</v>
      </c>
      <c r="G6" s="79">
        <v>3.6</v>
      </c>
      <c r="H6" s="79">
        <v>7</v>
      </c>
      <c r="I6" s="79">
        <v>2.9</v>
      </c>
      <c r="J6" s="79">
        <v>2.9</v>
      </c>
      <c r="K6" s="79">
        <v>6.6</v>
      </c>
      <c r="L6" s="221"/>
      <c r="M6" s="20" t="e">
        <v>#REF!</v>
      </c>
      <c r="N6" s="20">
        <v>0</v>
      </c>
      <c r="O6" s="20">
        <v>0</v>
      </c>
      <c r="P6" s="20">
        <v>9.152519827086913</v>
      </c>
      <c r="Q6" s="20">
        <v>0</v>
      </c>
      <c r="R6" s="20">
        <v>0</v>
      </c>
      <c r="S6" s="20">
        <v>0</v>
      </c>
      <c r="T6" s="20">
        <v>9.152519827086913</v>
      </c>
      <c r="V6" t="e">
        <v>#REF!</v>
      </c>
      <c r="W6">
        <v>0</v>
      </c>
      <c r="X6">
        <v>1</v>
      </c>
      <c r="Y6">
        <v>0</v>
      </c>
      <c r="Z6">
        <v>1</v>
      </c>
      <c r="AA6">
        <v>0</v>
      </c>
      <c r="AB6">
        <v>0</v>
      </c>
      <c r="AC6">
        <v>0</v>
      </c>
      <c r="AE6" s="20">
        <v>9.152519827086913</v>
      </c>
      <c r="AF6" s="20">
        <v>9.152519827086913</v>
      </c>
      <c r="AH6">
        <v>0</v>
      </c>
      <c r="AI6">
        <v>0</v>
      </c>
      <c r="AM6">
        <v>0</v>
      </c>
      <c r="AN6">
        <v>2.6</v>
      </c>
      <c r="AP6" s="20" t="e">
        <f>#REF!-AM6</f>
        <v>#REF!</v>
      </c>
      <c r="AQ6" s="20" t="e">
        <f>#REF!-AN6</f>
        <v>#REF!</v>
      </c>
      <c r="AV6" s="198"/>
    </row>
    <row r="7" spans="1:48" ht="48.75" customHeight="1">
      <c r="A7" s="126">
        <v>2012</v>
      </c>
      <c r="B7" s="129" t="s">
        <v>54</v>
      </c>
      <c r="C7" s="157">
        <v>8</v>
      </c>
      <c r="D7" s="79">
        <v>0</v>
      </c>
      <c r="E7" s="79">
        <v>-3.5</v>
      </c>
      <c r="F7" s="79">
        <v>-1.8</v>
      </c>
      <c r="G7" s="79">
        <v>0</v>
      </c>
      <c r="H7" s="79">
        <v>0</v>
      </c>
      <c r="I7" s="79">
        <v>-3.5</v>
      </c>
      <c r="J7" s="79">
        <v>-5.2</v>
      </c>
      <c r="K7" s="79">
        <v>-5.2</v>
      </c>
      <c r="L7" s="221"/>
      <c r="M7" s="20" t="e">
        <v>#REF!</v>
      </c>
      <c r="N7" s="20">
        <v>0</v>
      </c>
      <c r="O7" s="20">
        <v>0</v>
      </c>
      <c r="P7" s="20">
        <v>3.880726298685633</v>
      </c>
      <c r="Q7" s="20">
        <v>0.6082959358434836</v>
      </c>
      <c r="R7" s="20">
        <v>-2.5213164889237305E-11</v>
      </c>
      <c r="S7" s="20">
        <v>0</v>
      </c>
      <c r="T7" s="20">
        <v>3.880726298685633</v>
      </c>
      <c r="V7" t="e">
        <v>#REF!</v>
      </c>
      <c r="W7">
        <v>1</v>
      </c>
      <c r="X7">
        <v>1</v>
      </c>
      <c r="Y7">
        <v>0</v>
      </c>
      <c r="Z7">
        <v>0</v>
      </c>
      <c r="AA7">
        <v>0</v>
      </c>
      <c r="AB7">
        <v>1</v>
      </c>
      <c r="AC7">
        <v>0</v>
      </c>
      <c r="AE7" s="20">
        <v>3.880726298685633</v>
      </c>
      <c r="AF7" s="20">
        <v>3.880726298685633</v>
      </c>
      <c r="AH7">
        <v>0</v>
      </c>
      <c r="AI7">
        <v>0</v>
      </c>
      <c r="AM7">
        <v>0</v>
      </c>
      <c r="AN7">
        <v>0</v>
      </c>
      <c r="AP7" s="20" t="e">
        <f>#REF!-AM7</f>
        <v>#REF!</v>
      </c>
      <c r="AQ7" s="20" t="e">
        <f>#REF!-AN7</f>
        <v>#REF!</v>
      </c>
      <c r="AV7" s="198"/>
    </row>
    <row r="8" spans="1:48" ht="48" customHeight="1">
      <c r="A8" s="126">
        <v>2022</v>
      </c>
      <c r="B8" s="129" t="s">
        <v>50</v>
      </c>
      <c r="C8" s="157">
        <v>26</v>
      </c>
      <c r="D8" s="79">
        <v>0.2</v>
      </c>
      <c r="E8" s="79">
        <v>0</v>
      </c>
      <c r="F8" s="79">
        <v>0</v>
      </c>
      <c r="G8" s="79">
        <v>0</v>
      </c>
      <c r="H8" s="79">
        <v>7.7</v>
      </c>
      <c r="I8" s="79">
        <v>1.7</v>
      </c>
      <c r="J8" s="79">
        <v>1.7</v>
      </c>
      <c r="K8" s="79">
        <v>0.2</v>
      </c>
      <c r="L8" s="221"/>
      <c r="M8" s="20">
        <v>0</v>
      </c>
      <c r="N8" s="20">
        <v>0.185437112756337</v>
      </c>
      <c r="O8" s="20">
        <v>2.218396465228367</v>
      </c>
      <c r="P8" s="20">
        <v>1.3588681188176688</v>
      </c>
      <c r="Q8" s="20">
        <v>2.329117566100347</v>
      </c>
      <c r="R8" s="20">
        <v>2.321744457791497</v>
      </c>
      <c r="S8" s="20">
        <v>3.0016388691880946</v>
      </c>
      <c r="T8" s="20">
        <v>3.799536255447933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E8" s="20">
        <v>1.3588681188176688</v>
      </c>
      <c r="AF8" s="20">
        <v>3.799536255447933</v>
      </c>
      <c r="AH8">
        <v>0</v>
      </c>
      <c r="AI8">
        <v>0</v>
      </c>
      <c r="AM8">
        <v>1.5</v>
      </c>
      <c r="AN8">
        <v>1.5</v>
      </c>
      <c r="AP8" s="20" t="e">
        <f>#REF!-AM8</f>
        <v>#REF!</v>
      </c>
      <c r="AQ8" s="20" t="e">
        <f>#REF!-AN8</f>
        <v>#REF!</v>
      </c>
      <c r="AV8" s="198"/>
    </row>
    <row r="9" spans="1:48" ht="37.5" customHeight="1">
      <c r="A9" s="126">
        <v>2023</v>
      </c>
      <c r="B9" s="129" t="s">
        <v>51</v>
      </c>
      <c r="C9" s="157">
        <v>26</v>
      </c>
      <c r="D9" s="79">
        <v>0.2</v>
      </c>
      <c r="E9" s="79">
        <v>0.1</v>
      </c>
      <c r="F9" s="79">
        <v>0.1</v>
      </c>
      <c r="G9" s="79">
        <v>0.6</v>
      </c>
      <c r="H9" s="79">
        <v>5.3</v>
      </c>
      <c r="I9" s="79">
        <v>1.4</v>
      </c>
      <c r="J9" s="79">
        <v>0.4</v>
      </c>
      <c r="K9" s="79">
        <v>0.9</v>
      </c>
      <c r="L9" s="221"/>
      <c r="M9" s="20">
        <v>-0.7580189785653557</v>
      </c>
      <c r="N9" s="20">
        <v>2.3828455507322044</v>
      </c>
      <c r="O9" s="20">
        <v>1.89205315846257</v>
      </c>
      <c r="P9" s="20">
        <v>1.2002202608018875</v>
      </c>
      <c r="Q9" s="20">
        <v>0.48063754279377147</v>
      </c>
      <c r="R9" s="20">
        <v>2.590482094087676</v>
      </c>
      <c r="S9" s="20">
        <v>4.064853539998614</v>
      </c>
      <c r="T9" s="20">
        <v>4.7717967929645555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E9" s="20">
        <v>1.2002202608018875</v>
      </c>
      <c r="AF9" s="20">
        <v>4.7717967929645555</v>
      </c>
      <c r="AH9">
        <v>0</v>
      </c>
      <c r="AI9">
        <v>0</v>
      </c>
      <c r="AM9">
        <v>0</v>
      </c>
      <c r="AN9">
        <v>2</v>
      </c>
      <c r="AP9" s="20" t="e">
        <f>#REF!-AM9</f>
        <v>#REF!</v>
      </c>
      <c r="AQ9" s="20" t="e">
        <f>#REF!-AN9</f>
        <v>#REF!</v>
      </c>
      <c r="AV9" s="198"/>
    </row>
    <row r="10" spans="1:48" ht="45" customHeight="1">
      <c r="A10" s="130">
        <v>22</v>
      </c>
      <c r="B10" s="131" t="s">
        <v>15</v>
      </c>
      <c r="C10" s="158">
        <v>31</v>
      </c>
      <c r="D10" s="78">
        <v>0.2</v>
      </c>
      <c r="E10" s="78">
        <v>0.3</v>
      </c>
      <c r="F10" s="78">
        <v>1.6</v>
      </c>
      <c r="G10" s="78">
        <v>0.3</v>
      </c>
      <c r="H10" s="78">
        <v>6.6</v>
      </c>
      <c r="I10" s="78">
        <v>3.9</v>
      </c>
      <c r="J10" s="78">
        <v>2.1</v>
      </c>
      <c r="K10" s="78">
        <v>2.4</v>
      </c>
      <c r="L10" s="221"/>
      <c r="M10" s="20">
        <v>0</v>
      </c>
      <c r="N10" s="20">
        <v>0</v>
      </c>
      <c r="O10" s="20">
        <v>0</v>
      </c>
      <c r="P10" s="20">
        <v>-0.07270501219138747</v>
      </c>
      <c r="Q10" s="20">
        <v>-2.360611706109239E-09</v>
      </c>
      <c r="R10" s="20">
        <v>-2.360611706109239E-09</v>
      </c>
      <c r="S10" s="20">
        <v>0</v>
      </c>
      <c r="T10" s="20">
        <v>-0.07270501219138747</v>
      </c>
      <c r="V10">
        <v>0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E10" s="20">
        <v>-0.07270501219138747</v>
      </c>
      <c r="AF10" s="20">
        <v>-0.07270501219138747</v>
      </c>
      <c r="AH10">
        <v>0</v>
      </c>
      <c r="AI10">
        <v>0</v>
      </c>
      <c r="AM10">
        <v>0</v>
      </c>
      <c r="AN10">
        <v>3.2</v>
      </c>
      <c r="AP10" s="20" t="e">
        <f>#REF!-AM10</f>
        <v>#REF!</v>
      </c>
      <c r="AQ10" s="20" t="e">
        <f>#REF!-AN10</f>
        <v>#REF!</v>
      </c>
      <c r="AV10" s="198"/>
    </row>
    <row r="11" spans="1:48" ht="46.5" customHeight="1">
      <c r="A11" s="126">
        <v>2211</v>
      </c>
      <c r="B11" s="129" t="s">
        <v>52</v>
      </c>
      <c r="C11" s="157">
        <v>5</v>
      </c>
      <c r="D11" s="79">
        <v>0</v>
      </c>
      <c r="E11" s="79">
        <v>0</v>
      </c>
      <c r="F11" s="79">
        <v>3.3</v>
      </c>
      <c r="G11" s="79">
        <v>1.7</v>
      </c>
      <c r="H11" s="79">
        <v>3.9</v>
      </c>
      <c r="I11" s="79">
        <v>4.9</v>
      </c>
      <c r="J11" s="79">
        <v>3.3</v>
      </c>
      <c r="K11" s="79">
        <v>5.1</v>
      </c>
      <c r="L11" s="221"/>
      <c r="M11" s="20">
        <v>-0.3952661890972431</v>
      </c>
      <c r="N11" s="20">
        <v>0</v>
      </c>
      <c r="O11" s="20">
        <v>0</v>
      </c>
      <c r="P11" s="20">
        <v>2.937112653137386</v>
      </c>
      <c r="Q11" s="20">
        <v>8.478255510547793</v>
      </c>
      <c r="R11" s="20">
        <v>8.077293834956611</v>
      </c>
      <c r="S11" s="20">
        <v>2.1391766289158065</v>
      </c>
      <c r="T11" s="20">
        <v>2.530237050786588</v>
      </c>
      <c r="V11">
        <v>0</v>
      </c>
      <c r="W11">
        <v>0</v>
      </c>
      <c r="X11">
        <v>1</v>
      </c>
      <c r="Y11">
        <v>0</v>
      </c>
      <c r="Z11">
        <v>0</v>
      </c>
      <c r="AA11">
        <v>0</v>
      </c>
      <c r="AB11">
        <v>0</v>
      </c>
      <c r="AC11">
        <v>0</v>
      </c>
      <c r="AE11" s="20">
        <v>2.937112653137386</v>
      </c>
      <c r="AF11" s="20">
        <v>2.530237050786588</v>
      </c>
      <c r="AH11">
        <v>0</v>
      </c>
      <c r="AI11">
        <v>0</v>
      </c>
      <c r="AM11">
        <v>0</v>
      </c>
      <c r="AN11">
        <v>4.9</v>
      </c>
      <c r="AP11" s="20" t="e">
        <f>#REF!-AM11</f>
        <v>#REF!</v>
      </c>
      <c r="AQ11" s="20" t="e">
        <f>#REF!-AN11</f>
        <v>#REF!</v>
      </c>
      <c r="AV11" s="198"/>
    </row>
    <row r="12" spans="1:48" ht="55.5" customHeight="1">
      <c r="A12" s="132">
        <v>2220</v>
      </c>
      <c r="B12" s="159" t="s">
        <v>53</v>
      </c>
      <c r="C12" s="160">
        <v>26</v>
      </c>
      <c r="D12" s="103">
        <v>0.2</v>
      </c>
      <c r="E12" s="103">
        <v>0.4</v>
      </c>
      <c r="F12" s="103">
        <v>1.4</v>
      </c>
      <c r="G12" s="103">
        <v>0</v>
      </c>
      <c r="H12" s="103">
        <v>7.1</v>
      </c>
      <c r="I12" s="103">
        <v>3.7</v>
      </c>
      <c r="J12" s="103">
        <v>1.9</v>
      </c>
      <c r="K12" s="103">
        <v>1.9</v>
      </c>
      <c r="L12" s="221"/>
      <c r="M12" s="20">
        <v>-0.9292267518721253</v>
      </c>
      <c r="N12" s="20">
        <v>2.9519302585997886</v>
      </c>
      <c r="O12" s="20">
        <v>2.330967591772204</v>
      </c>
      <c r="P12" s="20">
        <v>1.4291485682073723</v>
      </c>
      <c r="Q12" s="20">
        <v>0.4312855519992498</v>
      </c>
      <c r="R12" s="20">
        <v>3.049543729259585</v>
      </c>
      <c r="S12" s="20">
        <v>4.986945933478681</v>
      </c>
      <c r="T12" s="20">
        <v>5.864391813069414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E12" s="20">
        <v>1.4291485682073723</v>
      </c>
      <c r="AF12" s="20">
        <v>5.864391813069414</v>
      </c>
      <c r="AH12">
        <v>0</v>
      </c>
      <c r="AI12">
        <v>0</v>
      </c>
      <c r="AM12">
        <v>0</v>
      </c>
      <c r="AN12">
        <v>2.9</v>
      </c>
      <c r="AP12" s="20" t="e">
        <f>#REF!-AM12</f>
        <v>#REF!</v>
      </c>
      <c r="AQ12" s="20" t="e">
        <f>#REF!-AN12</f>
        <v>#REF!</v>
      </c>
      <c r="AV12" s="198"/>
    </row>
  </sheetData>
  <sheetProtection/>
  <mergeCells count="6">
    <mergeCell ref="L1:L12"/>
    <mergeCell ref="A3:A4"/>
    <mergeCell ref="B3:B4"/>
    <mergeCell ref="C3:C4"/>
    <mergeCell ref="D3:K3"/>
    <mergeCell ref="A1:K1"/>
  </mergeCells>
  <printOptions/>
  <pageMargins left="0.31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 Mulliah</cp:lastModifiedBy>
  <cp:lastPrinted>2018-03-22T08:53:03Z</cp:lastPrinted>
  <dcterms:created xsi:type="dcterms:W3CDTF">2016-06-06T05:36:41Z</dcterms:created>
  <dcterms:modified xsi:type="dcterms:W3CDTF">2018-03-22T09:31:34Z</dcterms:modified>
  <cp:category/>
  <cp:version/>
  <cp:contentType/>
  <cp:contentStatus/>
</cp:coreProperties>
</file>