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9975" firstSheet="2" activeTab="12"/>
  </bookViews>
  <sheets>
    <sheet name="main ind " sheetId="1" r:id="rId1"/>
    <sheet name="EnB13" sheetId="2" r:id="rId2"/>
    <sheet name="EnB12" sheetId="3" r:id="rId3"/>
    <sheet name="pri requ" sheetId="4" r:id="rId4"/>
    <sheet name="imp+reex " sheetId="5" r:id="rId5"/>
    <sheet name="Pet price" sheetId="6" r:id="rId6"/>
    <sheet name="elec 1" sheetId="7" r:id="rId7"/>
    <sheet name="elec 2 " sheetId="8" r:id="rId8"/>
    <sheet name="Fin cons" sheetId="9" r:id="rId9"/>
    <sheet name="rainfall" sheetId="10" r:id="rId10"/>
    <sheet name="water level " sheetId="11" r:id="rId11"/>
    <sheet name="wat prod" sheetId="12" r:id="rId12"/>
    <sheet name="Wat sale " sheetId="13" r:id="rId13"/>
  </sheets>
  <definedNames>
    <definedName name="_Fill" localSheetId="7" hidden="1">#REF!</definedName>
    <definedName name="_Fill" localSheetId="5" hidden="1">#REF!</definedName>
    <definedName name="_Fill" localSheetId="9" hidden="1">#REF!</definedName>
    <definedName name="_Fill" localSheetId="11" hidden="1">#REF!</definedName>
    <definedName name="_Fill" localSheetId="12" hidden="1">#REF!</definedName>
    <definedName name="_Fill" localSheetId="10" hidden="1">#REF!</definedName>
    <definedName name="_Fill" hidden="1">#REF!</definedName>
    <definedName name="nal" localSheetId="7" hidden="1">#REF!</definedName>
    <definedName name="nal" localSheetId="5" hidden="1">#REF!</definedName>
    <definedName name="nal" localSheetId="9" hidden="1">#REF!</definedName>
    <definedName name="nal" localSheetId="11" hidden="1">#REF!</definedName>
    <definedName name="nal" localSheetId="12" hidden="1">#REF!</definedName>
    <definedName name="nal" localSheetId="10" hidden="1">#REF!</definedName>
    <definedName name="nal" hidden="1">#REF!</definedName>
    <definedName name="_xlnm.Print_Area" localSheetId="6">'elec 1'!$A$1:$V$75</definedName>
    <definedName name="_xlnm.Print_Area" localSheetId="7">'elec 2 '!$A$1:$L$55</definedName>
    <definedName name="_xlnm.Print_Area" localSheetId="2">'EnB12'!$A$1:$U$31</definedName>
    <definedName name="_xlnm.Print_Area" localSheetId="1">'EnB13'!$A$1:$U$28</definedName>
    <definedName name="_xlnm.Print_Area" localSheetId="8">'Fin cons'!$A$1:$I$60</definedName>
    <definedName name="_xlnm.Print_Area" localSheetId="4">'imp+reex '!$A$1:$Q$59</definedName>
    <definedName name="_xlnm.Print_Area" localSheetId="0">'main ind '!$A$1:$G$36</definedName>
    <definedName name="_xlnm.Print_Area" localSheetId="5">'Pet price'!$A$1:$L$52</definedName>
    <definedName name="_xlnm.Print_Area" localSheetId="3">'pri requ'!$A$1:$L$43</definedName>
    <definedName name="_xlnm.Print_Area" localSheetId="9">'rainfall'!$A$1:$AE$35</definedName>
    <definedName name="_xlnm.Print_Area" localSheetId="11">'wat prod'!$A$1:$Y$40</definedName>
    <definedName name="_xlnm.Print_Area" localSheetId="12">'Wat sale '!$A$1:$S$32</definedName>
    <definedName name="_xlnm.Print_Area" localSheetId="10">'water level '!$A$1:$V$55</definedName>
    <definedName name="_xlnm.Print_Titles" localSheetId="9">'rainfall'!$3:$6</definedName>
    <definedName name="_xlnm.Print_Titles" localSheetId="11">'wat prod'!$3:$5</definedName>
    <definedName name="rainl" localSheetId="7" hidden="1">#REF!</definedName>
    <definedName name="rainl" localSheetId="9" hidden="1">#REF!</definedName>
    <definedName name="rainl" localSheetId="10" hidden="1">#REF!</definedName>
    <definedName name="rainl" hidden="1">#REF!</definedName>
    <definedName name="sul" localSheetId="7" hidden="1">#REF!</definedName>
    <definedName name="sul" localSheetId="5" hidden="1">#REF!</definedName>
    <definedName name="sul" localSheetId="9" hidden="1">#REF!</definedName>
    <definedName name="sul" localSheetId="11" hidden="1">#REF!</definedName>
    <definedName name="sul" localSheetId="12" hidden="1">#REF!</definedName>
    <definedName name="sul" localSheetId="10" hidden="1">#REF!</definedName>
    <definedName name="sul" hidden="1">#REF!</definedName>
  </definedNames>
  <calcPr fullCalcOnLoad="1"/>
</workbook>
</file>

<file path=xl/sharedStrings.xml><?xml version="1.0" encoding="utf-8"?>
<sst xmlns="http://schemas.openxmlformats.org/spreadsheetml/2006/main" count="616" uniqueCount="302">
  <si>
    <t>Table 13 - Mean rainfall, 2012 - 2013</t>
  </si>
  <si>
    <t>Millimetres</t>
  </si>
  <si>
    <t>Period</t>
  </si>
  <si>
    <t>Long Term Mean 
(1971-2000)</t>
  </si>
  <si>
    <t>Mean</t>
  </si>
  <si>
    <t>% of Long Term Mean</t>
  </si>
  <si>
    <t>Island of Mauritius</t>
  </si>
  <si>
    <t>North</t>
  </si>
  <si>
    <t>South</t>
  </si>
  <si>
    <t>East</t>
  </si>
  <si>
    <t>West</t>
  </si>
  <si>
    <t>Center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</si>
  <si>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</si>
  <si>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</si>
  <si>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</si>
  <si>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</si>
  <si>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</si>
  <si>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</si>
  <si>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</si>
  <si>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</si>
  <si>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</si>
  <si>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</si>
  <si>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</si>
  <si>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</si>
  <si>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</si>
  <si>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Island of Rodrigues (Pte Canon)</t>
  </si>
  <si>
    <t xml:space="preserve"> </t>
  </si>
  <si>
    <t>Source: Mauritius Meteorological Services</t>
  </si>
  <si>
    <t>Table 14 - Percentage water level by month and reservoir,  2012 - 2013</t>
  </si>
  <si>
    <t>Fig.15 - Water level in reservoirs</t>
  </si>
  <si>
    <t>Mare aux Vacoas</t>
  </si>
  <si>
    <t>La Nicoliere</t>
  </si>
  <si>
    <t>La Ferme</t>
  </si>
  <si>
    <t>Mare Longue</t>
  </si>
  <si>
    <t>Midlands Dam</t>
  </si>
  <si>
    <t>Normal*</t>
  </si>
  <si>
    <t>Min</t>
  </si>
  <si>
    <t>Max</t>
  </si>
  <si>
    <t>Piton du Milieu</t>
  </si>
  <si>
    <t>All reservoirs ( excluding Midlands Dam)</t>
  </si>
  <si>
    <r>
      <t>*</t>
    </r>
    <r>
      <rPr>
        <sz val="7"/>
        <rFont val="Times New Roman"/>
        <family val="1"/>
      </rPr>
      <t xml:space="preserve"> Normal is the long term mean for 1990 - 1999</t>
    </r>
  </si>
  <si>
    <t>Source: Water Resources Unit</t>
  </si>
  <si>
    <r>
      <t>Table 15 - Average monthly potable water production (Mm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), 2012 - 2013 (</t>
    </r>
    <r>
      <rPr>
        <b/>
        <i/>
        <sz val="10"/>
        <rFont val="Times New Roman"/>
        <family val="1"/>
      </rPr>
      <t>Island of Mauritius</t>
    </r>
    <r>
      <rPr>
        <b/>
        <sz val="10"/>
        <rFont val="Times New Roman"/>
        <family val="1"/>
      </rPr>
      <t>)</t>
    </r>
  </si>
  <si>
    <t>Month</t>
  </si>
  <si>
    <t>Mare Aux Vacoas (Upper)</t>
  </si>
  <si>
    <t>Mare Aux Vacoas (Lower)</t>
  </si>
  <si>
    <t>Port -Louis</t>
  </si>
  <si>
    <t>District water supply - North</t>
  </si>
  <si>
    <t>District water supply - South</t>
  </si>
  <si>
    <t>District water supply - East</t>
  </si>
  <si>
    <t>Total production</t>
  </si>
  <si>
    <t>Surface</t>
  </si>
  <si>
    <r>
      <t>Borehole</t>
    </r>
  </si>
  <si>
    <t>Total</t>
  </si>
  <si>
    <t xml:space="preserve">Borehole </t>
  </si>
  <si>
    <r>
      <t>Million cubic metres (Mm</t>
    </r>
    <r>
      <rPr>
        <b/>
        <vertAlign val="superscript"/>
        <sz val="6"/>
        <color indexed="8"/>
        <rFont val="Arial"/>
        <family val="2"/>
      </rPr>
      <t>3</t>
    </r>
    <r>
      <rPr>
        <b/>
        <sz val="6"/>
        <color indexed="8"/>
        <rFont val="Arial"/>
        <family val="2"/>
      </rPr>
      <t>)</t>
    </r>
  </si>
  <si>
    <t>2012</t>
  </si>
  <si>
    <t xml:space="preserve">  Jan</t>
  </si>
  <si>
    <t xml:space="preserve">  Feb</t>
  </si>
  <si>
    <t xml:space="preserve">  Mar</t>
  </si>
  <si>
    <t xml:space="preserve">  Apr</t>
  </si>
  <si>
    <t xml:space="preserve">  May</t>
  </si>
  <si>
    <t xml:space="preserve">  Jun</t>
  </si>
  <si>
    <t xml:space="preserve">  Jul</t>
  </si>
  <si>
    <t xml:space="preserve">  Aug</t>
  </si>
  <si>
    <t xml:space="preserve">  Sep</t>
  </si>
  <si>
    <t xml:space="preserve">  Oct</t>
  </si>
  <si>
    <t xml:space="preserve">  Nov</t>
  </si>
  <si>
    <t xml:space="preserve">  Dec</t>
  </si>
  <si>
    <t>Source: Central Water Authority</t>
  </si>
  <si>
    <t>+</t>
  </si>
  <si>
    <r>
      <t>Table 16 - Water sales by tariff of subscriber, 2012 - 2013 (</t>
    </r>
    <r>
      <rPr>
        <b/>
        <i/>
        <sz val="11"/>
        <rFont val="Times New Roman"/>
        <family val="1"/>
      </rPr>
      <t>Island of Mauritius</t>
    </r>
    <r>
      <rPr>
        <b/>
        <sz val="11"/>
        <rFont val="Times New Roman"/>
        <family val="1"/>
      </rPr>
      <t>)</t>
    </r>
  </si>
  <si>
    <t>Type of tariff</t>
  </si>
  <si>
    <t>Subscribers</t>
  </si>
  <si>
    <t xml:space="preserve">Volume sold </t>
  </si>
  <si>
    <t>Amount collectible</t>
  </si>
  <si>
    <t>Average consumption (m³)</t>
  </si>
  <si>
    <t>Average price per m³</t>
  </si>
  <si>
    <t>No.</t>
  </si>
  <si>
    <t>%</t>
  </si>
  <si>
    <t>Mm³</t>
  </si>
  <si>
    <t>Rs million</t>
  </si>
  <si>
    <t>Domestic</t>
  </si>
  <si>
    <t>Public Sector Agency</t>
  </si>
  <si>
    <t>Acquired / concessionary prises</t>
  </si>
  <si>
    <t>Business</t>
  </si>
  <si>
    <t>Commercial</t>
  </si>
  <si>
    <t>Religious</t>
  </si>
  <si>
    <t>Industrial</t>
  </si>
  <si>
    <t>Agriculture</t>
  </si>
  <si>
    <t>Total potable water</t>
  </si>
  <si>
    <r>
      <t xml:space="preserve">Total non-treated water     
</t>
    </r>
    <r>
      <rPr>
        <b/>
        <i/>
        <sz val="10"/>
        <rFont val="Times New Roman"/>
        <family val="1"/>
      </rPr>
      <t>(Mainly for Agriculture and Industry)</t>
    </r>
  </si>
  <si>
    <t>Grand Total</t>
  </si>
  <si>
    <t>Table 1 -  Main Energy and Water Indicators, 2009 - 2013</t>
  </si>
  <si>
    <t>Indicators</t>
  </si>
  <si>
    <t>Unit</t>
  </si>
  <si>
    <t>thousand</t>
  </si>
  <si>
    <t>Rs.Million</t>
  </si>
  <si>
    <t>Total primary energy requirement</t>
  </si>
  <si>
    <t>ktoe</t>
  </si>
  <si>
    <t>Annual increase</t>
  </si>
  <si>
    <t>Total final energy consumption</t>
  </si>
  <si>
    <t>Total electricity generated</t>
  </si>
  <si>
    <t>GWh</t>
  </si>
  <si>
    <t>Total electricity sold</t>
  </si>
  <si>
    <t xml:space="preserve">Efficiency Indicators </t>
  </si>
  <si>
    <t>Import dependency</t>
  </si>
  <si>
    <r>
      <t>Energy intensity</t>
    </r>
    <r>
      <rPr>
        <vertAlign val="superscript"/>
        <sz val="12"/>
        <rFont val="Times New Roman"/>
        <family val="1"/>
      </rPr>
      <t>2</t>
    </r>
  </si>
  <si>
    <t>toe per Rs.100,000 GDP at 2000 prices</t>
  </si>
  <si>
    <t>toe</t>
  </si>
  <si>
    <t>kWh</t>
  </si>
  <si>
    <t>Mean annual rainfall, Island of Mauritius</t>
  </si>
  <si>
    <r>
      <t>Potable water produced</t>
    </r>
    <r>
      <rPr>
        <vertAlign val="superscript"/>
        <sz val="12"/>
        <rFont val="Times New Roman"/>
        <family val="1"/>
      </rPr>
      <t>3</t>
    </r>
  </si>
  <si>
    <r>
      <t>Mm</t>
    </r>
    <r>
      <rPr>
        <vertAlign val="superscript"/>
        <sz val="12"/>
        <rFont val="Times New Roman"/>
        <family val="1"/>
      </rPr>
      <t>3</t>
    </r>
  </si>
  <si>
    <r>
      <t>Potable water consumed</t>
    </r>
    <r>
      <rPr>
        <vertAlign val="superscript"/>
        <sz val="12"/>
        <rFont val="Times New Roman"/>
        <family val="1"/>
      </rPr>
      <t>3</t>
    </r>
  </si>
  <si>
    <t>litres</t>
  </si>
  <si>
    <t>2 Revised</t>
  </si>
  <si>
    <t>3 Refers to Island of Mauritius only</t>
  </si>
  <si>
    <t>Table 2 - Energy balance, 2013</t>
  </si>
  <si>
    <t>Tonne of oil equivalent (toe)</t>
  </si>
  <si>
    <t xml:space="preserve">        Source    </t>
  </si>
  <si>
    <t>Fossil fuels</t>
  </si>
  <si>
    <t>Renewables</t>
  </si>
  <si>
    <t>Electricity</t>
  </si>
  <si>
    <t>Coal</t>
  </si>
  <si>
    <t>Petroleum products</t>
  </si>
  <si>
    <t>Gasolene</t>
  </si>
  <si>
    <t>Diesel</t>
  </si>
  <si>
    <t>Aviation
Fuel</t>
  </si>
  <si>
    <t>Kerosene</t>
  </si>
  <si>
    <t>Fuel
Oil</t>
  </si>
  <si>
    <t>LPG</t>
  </si>
  <si>
    <t>Total Petroleum products</t>
  </si>
  <si>
    <t>Fuelwood</t>
  </si>
  <si>
    <t>Charcoal</t>
  </si>
  <si>
    <t>Hydro</t>
  </si>
  <si>
    <t>Landfill Gas</t>
  </si>
  <si>
    <t>Photo-
voltaic</t>
  </si>
  <si>
    <t>Bagasse</t>
  </si>
  <si>
    <t>Total Renewables</t>
  </si>
  <si>
    <t>Flow</t>
  </si>
  <si>
    <t>Local production</t>
  </si>
  <si>
    <t>Imports</t>
  </si>
  <si>
    <t>Re-exports and bunkering</t>
  </si>
  <si>
    <t>Stock change / Statistical error</t>
  </si>
  <si>
    <t>Total Primary Energy Requirement</t>
  </si>
  <si>
    <t>Public electricity generation plant</t>
  </si>
  <si>
    <t>Autoproducer plants</t>
  </si>
  <si>
    <t>Other transformation</t>
  </si>
  <si>
    <t>Own use</t>
  </si>
  <si>
    <t>Losses</t>
  </si>
  <si>
    <t>Total Final Consumption</t>
  </si>
  <si>
    <t>Manufacturing sector</t>
  </si>
  <si>
    <r>
      <t xml:space="preserve">Transport sector </t>
    </r>
    <r>
      <rPr>
        <vertAlign val="superscript"/>
        <sz val="12"/>
        <rFont val="Times New Roman"/>
        <family val="1"/>
      </rPr>
      <t>2</t>
    </r>
  </si>
  <si>
    <t>Commercial and distributive
    trade sector</t>
  </si>
  <si>
    <t>Household</t>
  </si>
  <si>
    <t>Other</t>
  </si>
  <si>
    <t>Note: figures in brackets represent negative quantities</t>
  </si>
  <si>
    <t>Table 4  -  Total primary energy requirement, 2012 - 2013</t>
  </si>
  <si>
    <t>Energy source</t>
  </si>
  <si>
    <t>Tonne (except Hydro,Wind, Landfill gas &amp; photovoltaic in GWh)</t>
  </si>
  <si>
    <t>Imported (Fossil fuels)</t>
  </si>
  <si>
    <t>Diesel Oil</t>
  </si>
  <si>
    <t>Dual Purpose Kerosene</t>
  </si>
  <si>
    <t xml:space="preserve">    Aviation Fuel</t>
  </si>
  <si>
    <t>Fuel Oil</t>
  </si>
  <si>
    <t>Local (Renewables)</t>
  </si>
  <si>
    <t xml:space="preserve">Hydro            </t>
  </si>
  <si>
    <t>Photovoltaic</t>
  </si>
  <si>
    <r>
      <t xml:space="preserve">Bagasse </t>
    </r>
    <r>
      <rPr>
        <vertAlign val="superscript"/>
        <sz val="10"/>
        <rFont val="Times New Roman"/>
        <family val="1"/>
      </rPr>
      <t>2</t>
    </r>
  </si>
  <si>
    <r>
      <t xml:space="preserve">Fuelwood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</si>
  <si>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Table 5 - Imports of energy sources, 2012 - 2013</t>
  </si>
  <si>
    <t>Tonne
(000)</t>
  </si>
  <si>
    <t>C.I.F value
(Rs million)</t>
  </si>
  <si>
    <t>Aviation Fuel</t>
  </si>
  <si>
    <t>Total imports of energy sources</t>
  </si>
  <si>
    <t>Diesel oil</t>
  </si>
  <si>
    <t>Fuel oil</t>
  </si>
  <si>
    <t>Table 6 - Re-exports of energy sources to foreign aircraft and bunkers, 2012 - 2013</t>
  </si>
  <si>
    <t>Energy Re-exported</t>
  </si>
  <si>
    <t>Tonne (000)</t>
  </si>
  <si>
    <t>Aviation fuel to</t>
  </si>
  <si>
    <t>foreign aircraft</t>
  </si>
  <si>
    <t>Table 2:  Average import price of energy sources, 2000-2009</t>
  </si>
  <si>
    <t>Energy sources</t>
  </si>
  <si>
    <t>Exchange rate $</t>
  </si>
  <si>
    <t>Kerosene (excl. jet fuel)</t>
  </si>
  <si>
    <t>Jet fuel type kerosene</t>
  </si>
  <si>
    <t>Table 2:  Retail price of energy sources as at December, 1990-2010</t>
  </si>
  <si>
    <t>Rs/lt</t>
  </si>
  <si>
    <t xml:space="preserve">     1999</t>
  </si>
  <si>
    <t xml:space="preserve">     2000</t>
  </si>
  <si>
    <t xml:space="preserve">     2001</t>
  </si>
  <si>
    <t xml:space="preserve">     2002</t>
  </si>
  <si>
    <t xml:space="preserve">     2003</t>
  </si>
  <si>
    <t xml:space="preserve">     2004</t>
  </si>
  <si>
    <t xml:space="preserve">     2005</t>
  </si>
  <si>
    <t xml:space="preserve">     2006</t>
  </si>
  <si>
    <t>Cooking Gas</t>
  </si>
  <si>
    <t>Auto Gas</t>
  </si>
  <si>
    <t>Installed</t>
  </si>
  <si>
    <t>Effective</t>
  </si>
  <si>
    <t>Peak power demand                                               (MW)</t>
  </si>
  <si>
    <t>Electricity generated (GWh)</t>
  </si>
  <si>
    <t xml:space="preserve">capacity </t>
  </si>
  <si>
    <t>(MW)</t>
  </si>
  <si>
    <t>Wind</t>
  </si>
  <si>
    <t>Thermal</t>
  </si>
  <si>
    <t>Mauritius</t>
  </si>
  <si>
    <t>Rodrigues</t>
  </si>
  <si>
    <t>Thermal Other</t>
  </si>
  <si>
    <t>Source of energy</t>
  </si>
  <si>
    <t>Primary energy</t>
  </si>
  <si>
    <t>Hydro (renewable energy)</t>
  </si>
  <si>
    <t>Wind (renewable energy)</t>
  </si>
  <si>
    <t>Photovoltaic (renewable energy)</t>
  </si>
  <si>
    <t>Secondary energy</t>
  </si>
  <si>
    <t>Gas turbine (kerosene)</t>
  </si>
  <si>
    <t>Diesel &amp; Fuel oil</t>
  </si>
  <si>
    <t>Bagasse (renewable energy)</t>
  </si>
  <si>
    <r>
      <rPr>
        <i/>
        <sz val="9.3"/>
        <rFont val="Times New Roman"/>
        <family val="1"/>
      </rPr>
      <t>of which</t>
    </r>
    <r>
      <rPr>
        <b/>
        <sz val="9.3"/>
        <rFont val="Times New Roman"/>
        <family val="1"/>
      </rPr>
      <t xml:space="preserve">: </t>
    </r>
    <r>
      <rPr>
        <sz val="9.3"/>
        <rFont val="Times New Roman"/>
        <family val="1"/>
      </rPr>
      <t>renewable energy</t>
    </r>
  </si>
  <si>
    <t>Power producer</t>
  </si>
  <si>
    <t>CEB</t>
  </si>
  <si>
    <t>Island of Rodrigues</t>
  </si>
  <si>
    <t>IPP</t>
  </si>
  <si>
    <t>of which: exported to CEB</t>
  </si>
  <si>
    <t xml:space="preserve"> Photovoltaic/Wind</t>
  </si>
  <si>
    <t xml:space="preserve">        Other thermal</t>
  </si>
  <si>
    <t>Total hydro</t>
  </si>
  <si>
    <t>Total thermal</t>
  </si>
  <si>
    <t>.</t>
  </si>
  <si>
    <t>IPP export to CEB</t>
  </si>
  <si>
    <t>Total units generated for sales</t>
  </si>
  <si>
    <t>Table 10 -  Fuel input  for electricity production, 2012 - 2013</t>
  </si>
  <si>
    <t>Fuel</t>
  </si>
  <si>
    <t xml:space="preserve">Bagasse </t>
  </si>
  <si>
    <t>Source: Central Electricity Board and Annual Sugar Industry Energy Survey</t>
  </si>
  <si>
    <t>Table 11 - Sales of electricity by type of tariff, 2012 - 2013</t>
  </si>
  <si>
    <t>No. of</t>
  </si>
  <si>
    <t>Sales</t>
  </si>
  <si>
    <t>consumers</t>
  </si>
  <si>
    <t>(MWh)</t>
  </si>
  <si>
    <t>of which: irrigation</t>
  </si>
  <si>
    <t>Source: Central Electricity Board (CEB)</t>
  </si>
  <si>
    <t>Table 12 - Final energy consumption by sector and type of fuel, 2012 - 2013</t>
  </si>
  <si>
    <t>Sector</t>
  </si>
  <si>
    <t>Tonne (except Electricity in GWh)</t>
  </si>
  <si>
    <t>Manufacturing</t>
  </si>
  <si>
    <t>1.1  excluding bagasse</t>
  </si>
  <si>
    <r>
      <t>Electricity                                    (</t>
    </r>
    <r>
      <rPr>
        <i/>
        <sz val="10"/>
        <rFont val="Times New Roman"/>
        <family val="1"/>
      </rPr>
      <t>GWh</t>
    </r>
    <r>
      <rPr>
        <sz val="10"/>
        <rFont val="Times New Roman"/>
        <family val="1"/>
      </rPr>
      <t>)</t>
    </r>
  </si>
  <si>
    <t>1.2  bagasse</t>
  </si>
  <si>
    <t xml:space="preserve">   Land</t>
  </si>
  <si>
    <t xml:space="preserve">    Air</t>
  </si>
  <si>
    <t xml:space="preserve">   Sea</t>
  </si>
  <si>
    <t>Commercial and Distributive Trade</t>
  </si>
  <si>
    <t xml:space="preserve">Other (n.e.s) </t>
  </si>
  <si>
    <t>TOTAL</t>
  </si>
  <si>
    <t>Landfill gas (renewable energy)</t>
  </si>
  <si>
    <t xml:space="preserve">         Landfill gas</t>
  </si>
  <si>
    <r>
      <rPr>
        <vertAlign val="superscript"/>
        <sz val="9"/>
        <rFont val="Times New Roman"/>
        <family val="1"/>
      </rPr>
      <t xml:space="preserve">2  </t>
    </r>
    <r>
      <rPr>
        <sz val="9"/>
        <rFont val="Times New Roman"/>
        <family val="1"/>
      </rPr>
      <t>Estimates</t>
    </r>
  </si>
  <si>
    <r>
      <t>Potable water consumed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per capita per day</t>
    </r>
  </si>
  <si>
    <r>
      <t>Consumption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per capita for 'Domestic tariffs'</t>
    </r>
  </si>
  <si>
    <t>Mean annual rainfall, Island of Rodrigues
   (Pte Canon)</t>
  </si>
  <si>
    <r>
      <t>Table 3 - Energy balance, 2012</t>
    </r>
    <r>
      <rPr>
        <b/>
        <vertAlign val="superscript"/>
        <sz val="14"/>
        <rFont val="Times New Roman"/>
        <family val="1"/>
      </rPr>
      <t>1</t>
    </r>
  </si>
  <si>
    <r>
      <rPr>
        <vertAlign val="superscript"/>
        <sz val="11"/>
        <rFont val="Times New Roman"/>
        <family val="1"/>
      </rPr>
      <t>1</t>
    </r>
    <r>
      <rPr>
        <sz val="11"/>
        <color indexed="8"/>
        <rFont val="Calibri"/>
        <family val="2"/>
      </rPr>
      <t xml:space="preserve"> </t>
    </r>
    <r>
      <rPr>
        <sz val="11"/>
        <rFont val="Times New Roman"/>
        <family val="1"/>
      </rPr>
      <t>revised</t>
    </r>
  </si>
  <si>
    <t>1 includes plant capacity for electricity not exported to CEB</t>
  </si>
  <si>
    <r>
      <t xml:space="preserve">Transport sector 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</si>
  <si>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 includes fuel used for transport by all sectors </t>
    </r>
  </si>
  <si>
    <r>
      <rPr>
        <vertAlign val="superscript"/>
        <sz val="11"/>
        <rFont val="Times New Roman"/>
        <family val="1"/>
      </rPr>
      <t>2</t>
    </r>
    <r>
      <rPr>
        <sz val="11"/>
        <color indexed="8"/>
        <rFont val="Calibri"/>
        <family val="2"/>
      </rPr>
      <t xml:space="preserve"> </t>
    </r>
    <r>
      <rPr>
        <sz val="11"/>
        <rFont val="Times New Roman"/>
        <family val="1"/>
      </rPr>
      <t xml:space="preserve"> includes fuel used for transport by all sectors </t>
    </r>
  </si>
  <si>
    <r>
      <t>2012</t>
    </r>
    <r>
      <rPr>
        <b/>
        <vertAlign val="superscript"/>
        <sz val="10"/>
        <rFont val="Times New Roman"/>
        <family val="1"/>
      </rPr>
      <t>1</t>
    </r>
  </si>
  <si>
    <r>
      <t>Wind</t>
    </r>
    <r>
      <rPr>
        <sz val="10"/>
        <rFont val="Times New Roman"/>
        <family val="1"/>
      </rPr>
      <t xml:space="preserve">    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</si>
  <si>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revised</t>
    </r>
  </si>
  <si>
    <r>
      <t>Table 7 - Evolution of power plant capacities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peak power demand and electricity generation</t>
    </r>
    <r>
      <rPr>
        <b/>
        <sz val="10"/>
        <rFont val="Times New Roman"/>
        <family val="1"/>
      </rPr>
      <t>, 2012 - 2013</t>
    </r>
  </si>
  <si>
    <r>
      <t>Table 9  -  Generation of electricity</t>
    </r>
    <r>
      <rPr>
        <b/>
        <sz val="10"/>
        <rFont val="Times New Roman"/>
        <family val="1"/>
      </rPr>
      <t xml:space="preserve"> by CEB and IPP, 2012 - 2013</t>
    </r>
  </si>
  <si>
    <r>
      <t>Table 8  -  Electricity generation</t>
    </r>
    <r>
      <rPr>
        <b/>
        <sz val="10"/>
        <rFont val="Times New Roman"/>
        <family val="1"/>
      </rPr>
      <t xml:space="preserve"> by source of energy, 2012 - 2013</t>
    </r>
  </si>
  <si>
    <r>
      <t>2012</t>
    </r>
    <r>
      <rPr>
        <b/>
        <vertAlign val="superscript"/>
        <sz val="11"/>
        <rFont val="Times New Roman"/>
        <family val="1"/>
      </rPr>
      <t>1</t>
    </r>
  </si>
  <si>
    <r>
      <t>Mid-year population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Republic of Mauritius</t>
    </r>
  </si>
  <si>
    <t>GDP in 2000 rupees</t>
  </si>
  <si>
    <t>GDP index (2000 = 100)</t>
  </si>
  <si>
    <r>
      <t xml:space="preserve">         </t>
    </r>
    <r>
      <rPr>
        <i/>
        <sz val="11"/>
        <rFont val="Times New Roman"/>
        <family val="1"/>
      </rPr>
      <t xml:space="preserve">  Of which renewables</t>
    </r>
  </si>
  <si>
    <r>
      <t>Total primary energy requirement index 
        (2000 = 100)</t>
    </r>
    <r>
      <rPr>
        <vertAlign val="superscript"/>
        <sz val="11"/>
        <rFont val="Times New Roman"/>
        <family val="1"/>
      </rPr>
      <t>2</t>
    </r>
  </si>
  <si>
    <t xml:space="preserve">1 Revised in line with Population Census 2011 and accordingly, all 'per capita' indicators have been revised. </t>
  </si>
  <si>
    <t>1  Revised                                    2  Includes transport for all sectors                                    3 Estimates</t>
  </si>
  <si>
    <t>`</t>
  </si>
  <si>
    <t>Value sold</t>
  </si>
  <si>
    <t>(Rs.mn)</t>
  </si>
  <si>
    <r>
      <t>Per capita primary energy requirement</t>
    </r>
    <r>
      <rPr>
        <vertAlign val="superscript"/>
        <sz val="12"/>
        <rFont val="Times New Roman"/>
        <family val="1"/>
      </rPr>
      <t>1</t>
    </r>
  </si>
  <si>
    <r>
      <t>Per capita final energy consumption</t>
    </r>
    <r>
      <rPr>
        <vertAlign val="superscript"/>
        <sz val="12"/>
        <rFont val="Times New Roman"/>
        <family val="1"/>
      </rPr>
      <t>1</t>
    </r>
  </si>
  <si>
    <r>
      <t>Per capita consumption of electricity sold - Republic of Mauritius</t>
    </r>
    <r>
      <rPr>
        <vertAlign val="superscript"/>
        <sz val="12"/>
        <rFont val="Times New Roman"/>
        <family val="1"/>
      </rPr>
      <t>1</t>
    </r>
  </si>
  <si>
    <r>
      <t>Per capita consumption of electricity sold - Island of Mauritius</t>
    </r>
    <r>
      <rPr>
        <vertAlign val="superscript"/>
        <sz val="12"/>
        <rFont val="Times New Roman"/>
        <family val="1"/>
      </rPr>
      <t>1</t>
    </r>
  </si>
  <si>
    <t>Tonne</t>
  </si>
  <si>
    <r>
      <t>Average sales
 price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per KWh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(Rupees)</t>
    </r>
  </si>
  <si>
    <r>
      <t xml:space="preserve">2 </t>
    </r>
    <r>
      <rPr>
        <sz val="8"/>
        <rFont val="Times New Roman"/>
        <family val="1"/>
      </rPr>
      <t>Excluding VAT &amp; meter rent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</si>
  <si>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Provisional</t>
    </r>
  </si>
  <si>
    <r>
      <t xml:space="preserve">2013 </t>
    </r>
    <r>
      <rPr>
        <b/>
        <vertAlign val="superscript"/>
        <sz val="11"/>
        <rFont val="Times New Roman"/>
        <family val="1"/>
      </rPr>
      <t>1</t>
    </r>
  </si>
  <si>
    <t>Per capita consumption of electricity sold - Island of Rodrigues</t>
  </si>
  <si>
    <r>
      <rPr>
        <i/>
        <sz val="9"/>
        <rFont val="Times New Roman"/>
        <family val="1"/>
      </rPr>
      <t>of which</t>
    </r>
    <r>
      <rPr>
        <sz val="9"/>
        <rFont val="Times New Roman"/>
        <family val="1"/>
      </rPr>
      <t>: exported to CEB</t>
    </r>
  </si>
  <si>
    <r>
      <t xml:space="preserve">Transport </t>
    </r>
    <r>
      <rPr>
        <vertAlign val="superscript"/>
        <sz val="10"/>
        <rFont val="Times New Roman"/>
        <family val="1"/>
      </rPr>
      <t>2</t>
    </r>
  </si>
  <si>
    <r>
      <t xml:space="preserve">Charcoal </t>
    </r>
    <r>
      <rPr>
        <vertAlign val="superscript"/>
        <sz val="10"/>
        <rFont val="Times New Roman"/>
        <family val="1"/>
      </rPr>
      <t>3</t>
    </r>
  </si>
  <si>
    <r>
      <t xml:space="preserve">Fuelwood </t>
    </r>
    <r>
      <rPr>
        <vertAlign val="superscript"/>
        <sz val="10"/>
        <rFont val="Times New Roman"/>
        <family val="1"/>
      </rPr>
      <t>3</t>
    </r>
  </si>
  <si>
    <r>
      <t xml:space="preserve">Diesel oil </t>
    </r>
    <r>
      <rPr>
        <vertAlign val="superscript"/>
        <sz val="10"/>
        <rFont val="Times New Roman"/>
        <family val="1"/>
      </rPr>
      <t>3</t>
    </r>
  </si>
  <si>
    <r>
      <t xml:space="preserve">Fuel wood </t>
    </r>
    <r>
      <rPr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</si>
</sst>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46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_(* #,##0_);_(* \(#,##0\);_(* &quot;-&quot;??_);_(@_)"/>
    <numFmt numFmtId="167" formatCode="0.0"/>
    <numFmt numFmtId="168" formatCode="#,##0.0_);\(#,##0.0\)"/>
    <numFmt numFmtId="169" formatCode="0.0%"/>
    <numFmt numFmtId="170" formatCode="_(* #,##0.0_);_(* \(#,##0.0\);_(* &quot;-&quot;??_);_(@_)"/>
    <numFmt numFmtId="171" formatCode="#,##0\ "/>
    <numFmt numFmtId="172" formatCode="_(* #,##0.0_);_(* \(#,##0.0\);_(* \-??_);_(@_)"/>
    <numFmt numFmtId="173" formatCode="\+0.0\ \ "/>
    <numFmt numFmtId="174" formatCode="\-0.0\ \ "/>
    <numFmt numFmtId="175" formatCode="_(* \-\ \ \ \ \ "/>
    <numFmt numFmtId="176" formatCode="#,##0\ \ \ \ \ \ "/>
    <numFmt numFmtId="177" formatCode="#,##0.0\ \ \ \ \ \ \ "/>
    <numFmt numFmtId="178" formatCode="0.0\ "/>
    <numFmt numFmtId="179" formatCode="#,##0.0\ \ \ \ \ \ \ \ "/>
    <numFmt numFmtId="180" formatCode="0.0\ \ \ \ \ \ \ \ "/>
    <numFmt numFmtId="181" formatCode="0.0\ \ \ \ \ \ "/>
    <numFmt numFmtId="182" formatCode="_(* #,##0.000_);_(* \(#,##0.000\);_(* &quot;-&quot;??_);_(@_)"/>
    <numFmt numFmtId="183" formatCode="0.0\ \ "/>
    <numFmt numFmtId="184" formatCode="#,##0.0"/>
    <numFmt numFmtId="185" formatCode="0.0\ \ \ \ \ "/>
    <numFmt numFmtId="186" formatCode="\ \ #,##0.0\ \ "/>
    <numFmt numFmtId="187" formatCode="0.0\ \ \ \ \ \ \ \ \ \ \ \ \ \ \ "/>
    <numFmt numFmtId="188" formatCode="#,##0.0\ \ \ \ \ \ \ \ \ "/>
    <numFmt numFmtId="189" formatCode="#,##0.0\ \ \ \ "/>
    <numFmt numFmtId="190" formatCode="\ \ \ \ \ #,##0.0\ \ "/>
    <numFmt numFmtId="191" formatCode="\ #,##0.0\ \ "/>
    <numFmt numFmtId="192" formatCode="#,##0.0000000000000"/>
    <numFmt numFmtId="193" formatCode="#,##0.0\ \ "/>
    <numFmt numFmtId="194" formatCode="#,##0.00\ \ \ \ \ \ "/>
    <numFmt numFmtId="195" formatCode="#,##0.0000000000000000"/>
    <numFmt numFmtId="196" formatCode="#,##0.000000"/>
    <numFmt numFmtId="197" formatCode="#,##0\ \ \ \ "/>
    <numFmt numFmtId="198" formatCode="0.00\ \ \ \ \ \ \ \ "/>
    <numFmt numFmtId="199" formatCode="_(* #,##0.0_);_(* \(#,##0.0\);_(* &quot;-&quot;_);_(@_)"/>
    <numFmt numFmtId="200" formatCode="0.\ "/>
    <numFmt numFmtId="201" formatCode="#,##0\ \ \ \ \ \ \ \ \ \ \ \ "/>
  </numFmts>
  <fonts count="135">
    <font>
      <sz val="12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Times New Roman"/>
      <family val="1"/>
    </font>
    <font>
      <sz val="8.5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Courier"/>
      <family val="3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sz val="8.5"/>
      <name val="Courier"/>
      <family val="3"/>
    </font>
    <font>
      <sz val="6"/>
      <name val="Times New Roman"/>
      <family val="1"/>
    </font>
    <font>
      <sz val="5"/>
      <name val="Times New Roman"/>
      <family val="1"/>
    </font>
    <font>
      <vertAlign val="superscript"/>
      <sz val="6"/>
      <color indexed="1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8.5"/>
      <name val="MS Sans Serif"/>
      <family val="2"/>
    </font>
    <font>
      <b/>
      <sz val="13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8.5"/>
      <name val="MS Sans Serif"/>
      <family val="2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sz val="12"/>
      <color indexed="10"/>
      <name val="Times New Roman"/>
      <family val="1"/>
    </font>
    <font>
      <b/>
      <sz val="9.3"/>
      <name val="Times New Roman"/>
      <family val="1"/>
    </font>
    <font>
      <i/>
      <sz val="9.3"/>
      <name val="Times New Roman"/>
      <family val="1"/>
    </font>
    <font>
      <sz val="9.3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Courier"/>
      <family val="3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7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53"/>
      <name val="Times New Roman"/>
      <family val="1"/>
    </font>
    <font>
      <i/>
      <sz val="9"/>
      <color indexed="2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7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0"/>
      <name val="Courier"/>
      <family val="3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7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9" tint="-0.24997000396251678"/>
      <name val="Times New Roman"/>
      <family val="1"/>
    </font>
    <font>
      <i/>
      <sz val="9"/>
      <color theme="1" tint="0.3499900102615356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>
        <fgColor theme="9"/>
      </patternFill>
    </fill>
    <fill>
      <patternFill patternType="gray125">
        <bgColor theme="0" tint="-0.24993999302387238"/>
      </patternFill>
    </fill>
    <fill>
      <patternFill patternType="darkGrid">
        <fgColor theme="5" tint="0.5999600291252136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/>
      <top style="dashed"/>
      <bottom/>
    </border>
    <border>
      <left style="thin"/>
      <right style="thin"/>
      <top style="dashed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dotted"/>
      <top style="thin"/>
      <bottom/>
    </border>
    <border>
      <left/>
      <right style="hair"/>
      <top style="thin"/>
      <bottom style="thin"/>
    </border>
    <border>
      <left style="hair"/>
      <right style="dotted"/>
      <top style="thin"/>
      <bottom style="thin"/>
    </border>
    <border>
      <left style="dotted"/>
      <right style="hair"/>
      <top style="thin"/>
      <bottom style="thin"/>
    </border>
    <border>
      <left/>
      <right style="dotted"/>
      <top style="thin"/>
      <bottom/>
    </border>
    <border>
      <left style="dotted"/>
      <right style="hair"/>
      <top style="thin"/>
      <bottom/>
    </border>
    <border>
      <left style="hair"/>
      <right style="dotted"/>
      <top/>
      <bottom/>
    </border>
    <border>
      <left style="dotted"/>
      <right style="hair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 style="thin"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dashed"/>
      <right/>
      <top/>
      <bottom/>
    </border>
    <border>
      <left style="dashed"/>
      <right/>
      <top/>
      <bottom style="thin"/>
    </border>
    <border>
      <left style="dashed"/>
      <right/>
      <top style="thin"/>
      <bottom/>
    </border>
    <border>
      <left/>
      <right style="dashed"/>
      <top style="thin"/>
      <bottom/>
    </border>
    <border>
      <left style="dashed"/>
      <right style="dashed"/>
      <top/>
      <bottom/>
    </border>
    <border>
      <left/>
      <right style="dashed"/>
      <top/>
      <bottom/>
    </border>
    <border>
      <left style="medium"/>
      <right style="thin"/>
      <top style="thin"/>
      <bottom style="thin"/>
    </border>
    <border>
      <left style="dashed"/>
      <right/>
      <top style="thin"/>
      <bottom style="thin"/>
    </border>
    <border>
      <left/>
      <right style="dashed"/>
      <top style="thin"/>
      <bottom style="thin"/>
    </border>
    <border>
      <left style="dashed"/>
      <right style="dashed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dashed"/>
      <right/>
      <top/>
      <bottom style="medium"/>
    </border>
    <border>
      <left/>
      <right style="dashed"/>
      <top/>
      <bottom style="medium"/>
    </border>
    <border>
      <left style="dashed"/>
      <right style="dashed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hair"/>
      <bottom/>
    </border>
    <border>
      <left style="thin"/>
      <right style="medium"/>
      <top style="thin"/>
      <bottom/>
    </border>
    <border>
      <left style="medium"/>
      <right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thin"/>
    </border>
    <border>
      <left style="thin"/>
      <right style="dashed"/>
      <top/>
      <bottom/>
    </border>
    <border>
      <left style="thin"/>
      <right style="dashed"/>
      <top/>
      <bottom style="thin"/>
    </border>
    <border>
      <left/>
      <right style="dashed"/>
      <top/>
      <bottom style="thin"/>
    </border>
    <border>
      <left style="thin"/>
      <right/>
      <top style="medium"/>
      <bottom style="thin"/>
    </border>
    <border>
      <left/>
      <right style="dashed"/>
      <top style="medium"/>
      <bottom style="thin"/>
    </border>
    <border>
      <left style="dashed"/>
      <right/>
      <top style="medium"/>
      <bottom/>
    </border>
    <border>
      <left/>
      <right style="dashed"/>
      <top style="medium"/>
      <bottom/>
    </border>
    <border>
      <left style="dashed"/>
      <right style="dashed"/>
      <top style="medium"/>
      <bottom/>
    </border>
    <border>
      <left style="dashed"/>
      <right style="dashed"/>
      <top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>
      <alignment/>
      <protection/>
    </xf>
    <xf numFmtId="9" fontId="1" fillId="0" borderId="0">
      <alignment/>
      <protection/>
    </xf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65" fontId="8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1215">
    <xf numFmtId="0" fontId="0" fillId="0" borderId="0" xfId="0" applyAlignment="1">
      <alignment/>
    </xf>
    <xf numFmtId="0" fontId="112" fillId="0" borderId="0" xfId="78" applyFont="1">
      <alignment/>
      <protection/>
    </xf>
    <xf numFmtId="0" fontId="0" fillId="0" borderId="0" xfId="0" applyFill="1" applyAlignment="1">
      <alignment/>
    </xf>
    <xf numFmtId="0" fontId="2" fillId="0" borderId="0" xfId="85">
      <alignment/>
      <protection/>
    </xf>
    <xf numFmtId="1" fontId="2" fillId="0" borderId="0" xfId="85" applyNumberFormat="1">
      <alignment/>
      <protection/>
    </xf>
    <xf numFmtId="0" fontId="0" fillId="0" borderId="0" xfId="78">
      <alignment/>
      <protection/>
    </xf>
    <xf numFmtId="0" fontId="113" fillId="0" borderId="0" xfId="85" applyFont="1">
      <alignment/>
      <protection/>
    </xf>
    <xf numFmtId="0" fontId="3" fillId="0" borderId="0" xfId="78" applyFont="1">
      <alignment/>
      <protection/>
    </xf>
    <xf numFmtId="0" fontId="6" fillId="0" borderId="10" xfId="85" applyFont="1" applyBorder="1" applyAlignment="1">
      <alignment horizontal="center" vertical="center" wrapText="1"/>
      <protection/>
    </xf>
    <xf numFmtId="0" fontId="0" fillId="0" borderId="11" xfId="78" applyBorder="1">
      <alignment/>
      <protection/>
    </xf>
    <xf numFmtId="0" fontId="6" fillId="0" borderId="11" xfId="85" applyFont="1" applyBorder="1" applyAlignment="1">
      <alignment horizontal="center" vertical="center" wrapText="1"/>
      <protection/>
    </xf>
    <xf numFmtId="0" fontId="7" fillId="0" borderId="12" xfId="78" applyFont="1" applyBorder="1" applyAlignment="1">
      <alignment horizontal="center" vertical="center" wrapText="1"/>
      <protection/>
    </xf>
    <xf numFmtId="0" fontId="7" fillId="0" borderId="13" xfId="78" applyFont="1" applyBorder="1" applyAlignment="1">
      <alignment horizontal="center" vertical="center" wrapText="1"/>
      <protection/>
    </xf>
    <xf numFmtId="0" fontId="7" fillId="0" borderId="14" xfId="78" applyFont="1" applyBorder="1" applyAlignment="1">
      <alignment horizontal="center" vertical="center" wrapText="1"/>
      <protection/>
    </xf>
    <xf numFmtId="0" fontId="0" fillId="0" borderId="0" xfId="78" applyBorder="1">
      <alignment/>
      <protection/>
    </xf>
    <xf numFmtId="0" fontId="7" fillId="0" borderId="0" xfId="78" applyFont="1" applyBorder="1" applyAlignment="1">
      <alignment horizontal="center" vertical="center" wrapText="1"/>
      <protection/>
    </xf>
    <xf numFmtId="0" fontId="4" fillId="0" borderId="14" xfId="85" applyFont="1" applyBorder="1" applyAlignment="1">
      <alignment horizontal="center" vertical="center"/>
      <protection/>
    </xf>
    <xf numFmtId="0" fontId="4" fillId="0" borderId="10" xfId="85" applyFont="1" applyBorder="1" applyAlignment="1">
      <alignment horizontal="center" vertical="center"/>
      <protection/>
    </xf>
    <xf numFmtId="165" fontId="9" fillId="0" borderId="14" xfId="82" applyFont="1" applyBorder="1" applyAlignment="1">
      <alignment horizontal="center" vertical="center" wrapText="1"/>
      <protection/>
    </xf>
    <xf numFmtId="0" fontId="2" fillId="0" borderId="14" xfId="85" applyBorder="1">
      <alignment/>
      <protection/>
    </xf>
    <xf numFmtId="165" fontId="9" fillId="0" borderId="0" xfId="82" applyFont="1" applyBorder="1" applyAlignment="1">
      <alignment horizontal="center" vertical="center" wrapText="1"/>
      <protection/>
    </xf>
    <xf numFmtId="17" fontId="10" fillId="0" borderId="15" xfId="85" applyNumberFormat="1" applyFont="1" applyBorder="1" applyAlignment="1">
      <alignment horizontal="left" vertical="center"/>
      <protection/>
    </xf>
    <xf numFmtId="166" fontId="3" fillId="0" borderId="16" xfId="85" applyNumberFormat="1" applyFont="1" applyBorder="1" applyAlignment="1">
      <alignment horizontal="right"/>
      <protection/>
    </xf>
    <xf numFmtId="166" fontId="6" fillId="0" borderId="16" xfId="85" applyNumberFormat="1" applyFont="1" applyBorder="1" applyAlignment="1">
      <alignment horizontal="right"/>
      <protection/>
    </xf>
    <xf numFmtId="166" fontId="11" fillId="0" borderId="17" xfId="85" applyNumberFormat="1" applyFont="1" applyBorder="1" applyAlignment="1">
      <alignment horizontal="right"/>
      <protection/>
    </xf>
    <xf numFmtId="166" fontId="6" fillId="0" borderId="14" xfId="85" applyNumberFormat="1" applyFont="1" applyBorder="1" applyAlignment="1">
      <alignment horizontal="right" vertical="center"/>
      <protection/>
    </xf>
    <xf numFmtId="166" fontId="12" fillId="0" borderId="0" xfId="85" applyNumberFormat="1" applyFont="1" applyBorder="1" applyAlignment="1">
      <alignment horizontal="right"/>
      <protection/>
    </xf>
    <xf numFmtId="166" fontId="2" fillId="0" borderId="14" xfId="85" applyNumberFormat="1" applyBorder="1" applyAlignment="1">
      <alignment horizontal="right"/>
      <protection/>
    </xf>
    <xf numFmtId="166" fontId="6" fillId="0" borderId="0" xfId="85" applyNumberFormat="1" applyFont="1" applyBorder="1" applyAlignment="1">
      <alignment horizontal="right" vertical="center"/>
      <protection/>
    </xf>
    <xf numFmtId="17" fontId="13" fillId="0" borderId="15" xfId="85" applyNumberFormat="1" applyFont="1" applyBorder="1" applyAlignment="1" quotePrefix="1">
      <alignment horizontal="left" vertical="center"/>
      <protection/>
    </xf>
    <xf numFmtId="166" fontId="3" fillId="0" borderId="14" xfId="85" applyNumberFormat="1" applyFont="1" applyBorder="1" applyAlignment="1">
      <alignment horizontal="right"/>
      <protection/>
    </xf>
    <xf numFmtId="166" fontId="2" fillId="0" borderId="0" xfId="85" applyNumberFormat="1" applyBorder="1" applyAlignment="1">
      <alignment horizontal="right"/>
      <protection/>
    </xf>
    <xf numFmtId="17" fontId="13" fillId="0" borderId="18" xfId="85" applyNumberFormat="1" applyFont="1" applyBorder="1" applyAlignment="1" quotePrefix="1">
      <alignment horizontal="left" vertical="center"/>
      <protection/>
    </xf>
    <xf numFmtId="166" fontId="3" fillId="0" borderId="18" xfId="85" applyNumberFormat="1" applyFont="1" applyBorder="1" applyAlignment="1">
      <alignment horizontal="right"/>
      <protection/>
    </xf>
    <xf numFmtId="166" fontId="6" fillId="0" borderId="19" xfId="85" applyNumberFormat="1" applyFont="1" applyBorder="1" applyAlignment="1">
      <alignment horizontal="right"/>
      <protection/>
    </xf>
    <xf numFmtId="166" fontId="11" fillId="0" borderId="20" xfId="85" applyNumberFormat="1" applyFont="1" applyBorder="1" applyAlignment="1">
      <alignment horizontal="right"/>
      <protection/>
    </xf>
    <xf numFmtId="166" fontId="2" fillId="0" borderId="21" xfId="85" applyNumberFormat="1" applyBorder="1" applyAlignment="1">
      <alignment horizontal="right"/>
      <protection/>
    </xf>
    <xf numFmtId="166" fontId="2" fillId="0" borderId="18" xfId="85" applyNumberFormat="1" applyBorder="1" applyAlignment="1">
      <alignment horizontal="right"/>
      <protection/>
    </xf>
    <xf numFmtId="166" fontId="6" fillId="0" borderId="22" xfId="85" applyNumberFormat="1" applyFont="1" applyBorder="1" applyAlignment="1">
      <alignment horizontal="right" vertical="center"/>
      <protection/>
    </xf>
    <xf numFmtId="1" fontId="9" fillId="0" borderId="11" xfId="85" applyNumberFormat="1" applyFont="1" applyBorder="1" applyAlignment="1">
      <alignment horizontal="center" vertical="center"/>
      <protection/>
    </xf>
    <xf numFmtId="0" fontId="0" fillId="0" borderId="23" xfId="78" applyBorder="1">
      <alignment/>
      <protection/>
    </xf>
    <xf numFmtId="0" fontId="2" fillId="0" borderId="24" xfId="85" applyBorder="1">
      <alignment/>
      <protection/>
    </xf>
    <xf numFmtId="166" fontId="0" fillId="0" borderId="0" xfId="78" applyNumberFormat="1" applyBorder="1" applyAlignment="1">
      <alignment horizontal="right"/>
      <protection/>
    </xf>
    <xf numFmtId="0" fontId="2" fillId="0" borderId="0" xfId="85" applyBorder="1">
      <alignment/>
      <protection/>
    </xf>
    <xf numFmtId="0" fontId="14" fillId="0" borderId="0" xfId="78" applyFont="1" applyBorder="1">
      <alignment/>
      <protection/>
    </xf>
    <xf numFmtId="166" fontId="0" fillId="0" borderId="22" xfId="78" applyNumberFormat="1" applyBorder="1" applyAlignment="1">
      <alignment horizontal="right"/>
      <protection/>
    </xf>
    <xf numFmtId="0" fontId="2" fillId="0" borderId="22" xfId="85" applyBorder="1">
      <alignment/>
      <protection/>
    </xf>
    <xf numFmtId="0" fontId="0" fillId="0" borderId="22" xfId="78" applyBorder="1">
      <alignment/>
      <protection/>
    </xf>
    <xf numFmtId="0" fontId="0" fillId="0" borderId="21" xfId="78" applyBorder="1">
      <alignment/>
      <protection/>
    </xf>
    <xf numFmtId="165" fontId="15" fillId="0" borderId="0" xfId="82" applyFont="1" applyBorder="1" applyAlignment="1">
      <alignment horizontal="left"/>
      <protection/>
    </xf>
    <xf numFmtId="1" fontId="9" fillId="0" borderId="0" xfId="85" applyNumberFormat="1" applyFont="1" applyBorder="1" applyAlignment="1">
      <alignment horizontal="center" vertical="center"/>
      <protection/>
    </xf>
    <xf numFmtId="1" fontId="6" fillId="0" borderId="0" xfId="85" applyNumberFormat="1" applyFont="1" applyBorder="1" applyAlignment="1">
      <alignment vertical="center"/>
      <protection/>
    </xf>
    <xf numFmtId="2" fontId="6" fillId="0" borderId="0" xfId="85" applyNumberFormat="1" applyFont="1" applyBorder="1" applyAlignment="1">
      <alignment vertical="center"/>
      <protection/>
    </xf>
    <xf numFmtId="0" fontId="16" fillId="0" borderId="0" xfId="85" applyFont="1">
      <alignment/>
      <protection/>
    </xf>
    <xf numFmtId="165" fontId="8" fillId="0" borderId="0" xfId="82">
      <alignment/>
      <protection/>
    </xf>
    <xf numFmtId="0" fontId="13" fillId="0" borderId="0" xfId="81">
      <alignment/>
      <protection/>
    </xf>
    <xf numFmtId="0" fontId="114" fillId="0" borderId="0" xfId="81" applyFont="1">
      <alignment/>
      <protection/>
    </xf>
    <xf numFmtId="0" fontId="115" fillId="0" borderId="0" xfId="81" applyFont="1">
      <alignment/>
      <protection/>
    </xf>
    <xf numFmtId="0" fontId="13" fillId="0" borderId="25" xfId="81" applyBorder="1">
      <alignment/>
      <protection/>
    </xf>
    <xf numFmtId="0" fontId="13" fillId="0" borderId="11" xfId="81" applyBorder="1">
      <alignment/>
      <protection/>
    </xf>
    <xf numFmtId="165" fontId="18" fillId="0" borderId="25" xfId="82" applyFont="1" applyBorder="1" applyAlignment="1">
      <alignment horizontal="center" vertical="center" wrapText="1"/>
      <protection/>
    </xf>
    <xf numFmtId="165" fontId="18" fillId="0" borderId="10" xfId="82" applyFont="1" applyBorder="1" applyAlignment="1">
      <alignment horizontal="center" vertical="center" wrapText="1"/>
      <protection/>
    </xf>
    <xf numFmtId="165" fontId="116" fillId="0" borderId="0" xfId="82" applyFont="1" applyBorder="1">
      <alignment/>
      <protection/>
    </xf>
    <xf numFmtId="165" fontId="116" fillId="0" borderId="0" xfId="82" applyFont="1" applyBorder="1" applyAlignment="1">
      <alignment wrapText="1"/>
      <protection/>
    </xf>
    <xf numFmtId="0" fontId="117" fillId="0" borderId="0" xfId="81" applyFont="1">
      <alignment/>
      <protection/>
    </xf>
    <xf numFmtId="0" fontId="13" fillId="0" borderId="15" xfId="81" applyBorder="1">
      <alignment/>
      <protection/>
    </xf>
    <xf numFmtId="0" fontId="13" fillId="0" borderId="0" xfId="81" applyBorder="1">
      <alignment/>
      <protection/>
    </xf>
    <xf numFmtId="0" fontId="13" fillId="0" borderId="23" xfId="81" applyBorder="1">
      <alignment/>
      <protection/>
    </xf>
    <xf numFmtId="0" fontId="118" fillId="0" borderId="0" xfId="81" applyFont="1">
      <alignment/>
      <protection/>
    </xf>
    <xf numFmtId="1" fontId="15" fillId="0" borderId="26" xfId="82" applyNumberFormat="1" applyFont="1" applyBorder="1">
      <alignment/>
      <protection/>
    </xf>
    <xf numFmtId="1" fontId="15" fillId="0" borderId="27" xfId="82" applyNumberFormat="1" applyFont="1" applyBorder="1">
      <alignment/>
      <protection/>
    </xf>
    <xf numFmtId="1" fontId="15" fillId="0" borderId="28" xfId="82" applyNumberFormat="1" applyFont="1" applyBorder="1">
      <alignment/>
      <protection/>
    </xf>
    <xf numFmtId="167" fontId="116" fillId="0" borderId="0" xfId="82" applyNumberFormat="1" applyFont="1" applyBorder="1">
      <alignment/>
      <protection/>
    </xf>
    <xf numFmtId="0" fontId="7" fillId="0" borderId="0" xfId="81" applyFont="1">
      <alignment/>
      <protection/>
    </xf>
    <xf numFmtId="2" fontId="116" fillId="0" borderId="0" xfId="82" applyNumberFormat="1" applyFont="1" applyBorder="1">
      <alignment/>
      <protection/>
    </xf>
    <xf numFmtId="165" fontId="119" fillId="0" borderId="0" xfId="82" applyFont="1">
      <alignment/>
      <protection/>
    </xf>
    <xf numFmtId="2" fontId="7" fillId="0" borderId="0" xfId="81" applyNumberFormat="1" applyFont="1">
      <alignment/>
      <protection/>
    </xf>
    <xf numFmtId="168" fontId="116" fillId="0" borderId="0" xfId="82" applyNumberFormat="1" applyFont="1" applyBorder="1">
      <alignment/>
      <protection/>
    </xf>
    <xf numFmtId="0" fontId="19" fillId="0" borderId="29" xfId="81" applyFont="1" applyBorder="1" applyAlignment="1">
      <alignment vertical="center"/>
      <protection/>
    </xf>
    <xf numFmtId="165" fontId="7" fillId="0" borderId="30" xfId="82" applyFont="1" applyBorder="1" applyAlignment="1">
      <alignment horizontal="left" vertical="center" wrapText="1"/>
      <protection/>
    </xf>
    <xf numFmtId="0" fontId="11" fillId="0" borderId="31" xfId="81" applyFont="1" applyBorder="1">
      <alignment/>
      <protection/>
    </xf>
    <xf numFmtId="0" fontId="11" fillId="0" borderId="32" xfId="81" applyFont="1" applyBorder="1">
      <alignment/>
      <protection/>
    </xf>
    <xf numFmtId="0" fontId="11" fillId="0" borderId="33" xfId="81" applyFont="1" applyBorder="1">
      <alignment/>
      <protection/>
    </xf>
    <xf numFmtId="167" fontId="116" fillId="0" borderId="0" xfId="82" applyNumberFormat="1" applyFont="1" applyFill="1" applyBorder="1">
      <alignment/>
      <protection/>
    </xf>
    <xf numFmtId="2" fontId="116" fillId="0" borderId="0" xfId="82" applyNumberFormat="1" applyFont="1" applyFill="1" applyBorder="1">
      <alignment/>
      <protection/>
    </xf>
    <xf numFmtId="0" fontId="13" fillId="0" borderId="14" xfId="81" applyBorder="1">
      <alignment/>
      <protection/>
    </xf>
    <xf numFmtId="165" fontId="7" fillId="0" borderId="14" xfId="82" applyFont="1" applyBorder="1" applyAlignment="1">
      <alignment horizontal="left" vertical="center" wrapText="1"/>
      <protection/>
    </xf>
    <xf numFmtId="0" fontId="11" fillId="0" borderId="16" xfId="81" applyFont="1" applyBorder="1">
      <alignment/>
      <protection/>
    </xf>
    <xf numFmtId="0" fontId="11" fillId="0" borderId="34" xfId="81" applyFont="1" applyBorder="1">
      <alignment/>
      <protection/>
    </xf>
    <xf numFmtId="0" fontId="11" fillId="0" borderId="17" xfId="81" applyFont="1" applyBorder="1">
      <alignment/>
      <protection/>
    </xf>
    <xf numFmtId="0" fontId="13" fillId="0" borderId="18" xfId="81" applyBorder="1">
      <alignment/>
      <protection/>
    </xf>
    <xf numFmtId="165" fontId="7" fillId="0" borderId="18" xfId="82" applyFont="1" applyBorder="1" applyAlignment="1">
      <alignment horizontal="left" vertical="center" wrapText="1"/>
      <protection/>
    </xf>
    <xf numFmtId="0" fontId="11" fillId="0" borderId="19" xfId="81" applyFont="1" applyBorder="1">
      <alignment/>
      <protection/>
    </xf>
    <xf numFmtId="0" fontId="11" fillId="0" borderId="35" xfId="81" applyFont="1" applyBorder="1">
      <alignment/>
      <protection/>
    </xf>
    <xf numFmtId="0" fontId="6" fillId="0" borderId="35" xfId="81" applyFont="1" applyBorder="1">
      <alignment/>
      <protection/>
    </xf>
    <xf numFmtId="0" fontId="11" fillId="0" borderId="20" xfId="81" applyFont="1" applyBorder="1">
      <alignment/>
      <protection/>
    </xf>
    <xf numFmtId="1" fontId="19" fillId="0" borderId="29" xfId="81" applyNumberFormat="1" applyFont="1" applyBorder="1" applyAlignment="1">
      <alignment vertical="center"/>
      <protection/>
    </xf>
    <xf numFmtId="1" fontId="7" fillId="0" borderId="30" xfId="82" applyNumberFormat="1" applyFont="1" applyBorder="1" applyAlignment="1">
      <alignment horizontal="left" vertical="center" wrapText="1"/>
      <protection/>
    </xf>
    <xf numFmtId="1" fontId="11" fillId="0" borderId="31" xfId="81" applyNumberFormat="1" applyFont="1" applyBorder="1">
      <alignment/>
      <protection/>
    </xf>
    <xf numFmtId="1" fontId="11" fillId="0" borderId="32" xfId="81" applyNumberFormat="1" applyFont="1" applyBorder="1">
      <alignment/>
      <protection/>
    </xf>
    <xf numFmtId="1" fontId="6" fillId="0" borderId="32" xfId="81" applyNumberFormat="1" applyFont="1" applyBorder="1">
      <alignment/>
      <protection/>
    </xf>
    <xf numFmtId="1" fontId="11" fillId="0" borderId="33" xfId="81" applyNumberFormat="1" applyFont="1" applyBorder="1">
      <alignment/>
      <protection/>
    </xf>
    <xf numFmtId="1" fontId="13" fillId="0" borderId="14" xfId="81" applyNumberFormat="1" applyBorder="1">
      <alignment/>
      <protection/>
    </xf>
    <xf numFmtId="1" fontId="7" fillId="0" borderId="14" xfId="82" applyNumberFormat="1" applyFont="1" applyBorder="1" applyAlignment="1">
      <alignment horizontal="left" vertical="center" wrapText="1"/>
      <protection/>
    </xf>
    <xf numFmtId="1" fontId="11" fillId="0" borderId="16" xfId="81" applyNumberFormat="1" applyFont="1" applyBorder="1">
      <alignment/>
      <protection/>
    </xf>
    <xf numFmtId="1" fontId="11" fillId="0" borderId="34" xfId="81" applyNumberFormat="1" applyFont="1" applyBorder="1">
      <alignment/>
      <protection/>
    </xf>
    <xf numFmtId="1" fontId="6" fillId="0" borderId="34" xfId="81" applyNumberFormat="1" applyFont="1" applyBorder="1">
      <alignment/>
      <protection/>
    </xf>
    <xf numFmtId="1" fontId="11" fillId="0" borderId="17" xfId="81" applyNumberFormat="1" applyFont="1" applyBorder="1">
      <alignment/>
      <protection/>
    </xf>
    <xf numFmtId="1" fontId="13" fillId="0" borderId="18" xfId="81" applyNumberFormat="1" applyBorder="1">
      <alignment/>
      <protection/>
    </xf>
    <xf numFmtId="1" fontId="7" fillId="0" borderId="18" xfId="82" applyNumberFormat="1" applyFont="1" applyBorder="1" applyAlignment="1">
      <alignment horizontal="left" vertical="center" wrapText="1"/>
      <protection/>
    </xf>
    <xf numFmtId="1" fontId="11" fillId="0" borderId="19" xfId="81" applyNumberFormat="1" applyFont="1" applyBorder="1">
      <alignment/>
      <protection/>
    </xf>
    <xf numFmtId="1" fontId="11" fillId="0" borderId="35" xfId="81" applyNumberFormat="1" applyFont="1" applyBorder="1">
      <alignment/>
      <protection/>
    </xf>
    <xf numFmtId="1" fontId="6" fillId="0" borderId="35" xfId="81" applyNumberFormat="1" applyFont="1" applyBorder="1">
      <alignment/>
      <protection/>
    </xf>
    <xf numFmtId="1" fontId="11" fillId="0" borderId="20" xfId="81" applyNumberFormat="1" applyFont="1" applyBorder="1">
      <alignment/>
      <protection/>
    </xf>
    <xf numFmtId="1" fontId="15" fillId="0" borderId="26" xfId="82" applyNumberFormat="1" applyFont="1" applyBorder="1" applyAlignment="1">
      <alignment vertical="center"/>
      <protection/>
    </xf>
    <xf numFmtId="1" fontId="15" fillId="0" borderId="27" xfId="82" applyNumberFormat="1" applyFont="1" applyBorder="1" applyAlignment="1">
      <alignment vertical="center"/>
      <protection/>
    </xf>
    <xf numFmtId="1" fontId="3" fillId="0" borderId="27" xfId="82" applyNumberFormat="1" applyFont="1" applyBorder="1" applyAlignment="1">
      <alignment vertical="center"/>
      <protection/>
    </xf>
    <xf numFmtId="1" fontId="15" fillId="0" borderId="28" xfId="82" applyNumberFormat="1" applyFont="1" applyBorder="1" applyAlignment="1">
      <alignment vertical="center"/>
      <protection/>
    </xf>
    <xf numFmtId="0" fontId="11" fillId="0" borderId="0" xfId="81" applyFont="1">
      <alignment/>
      <protection/>
    </xf>
    <xf numFmtId="1" fontId="13" fillId="0" borderId="15" xfId="81" applyNumberFormat="1" applyBorder="1" applyAlignment="1">
      <alignment vertical="center"/>
      <protection/>
    </xf>
    <xf numFmtId="1" fontId="13" fillId="0" borderId="36" xfId="81" applyNumberFormat="1" applyBorder="1" applyAlignment="1">
      <alignment vertical="center"/>
      <protection/>
    </xf>
    <xf numFmtId="0" fontId="116" fillId="0" borderId="0" xfId="81" applyFont="1" applyBorder="1">
      <alignment/>
      <protection/>
    </xf>
    <xf numFmtId="0" fontId="120" fillId="0" borderId="0" xfId="0" applyFont="1" applyAlignment="1">
      <alignment/>
    </xf>
    <xf numFmtId="0" fontId="13" fillId="0" borderId="15" xfId="81" applyBorder="1" applyAlignment="1">
      <alignment vertical="center"/>
      <protection/>
    </xf>
    <xf numFmtId="0" fontId="13" fillId="0" borderId="36" xfId="81" applyBorder="1" applyAlignment="1">
      <alignment vertical="center"/>
      <protection/>
    </xf>
    <xf numFmtId="0" fontId="6" fillId="0" borderId="32" xfId="81" applyFont="1" applyBorder="1">
      <alignment/>
      <protection/>
    </xf>
    <xf numFmtId="0" fontId="6" fillId="0" borderId="34" xfId="81" applyFont="1" applyBorder="1">
      <alignment/>
      <protection/>
    </xf>
    <xf numFmtId="0" fontId="13" fillId="0" borderId="36" xfId="81" applyBorder="1">
      <alignment/>
      <protection/>
    </xf>
    <xf numFmtId="0" fontId="13" fillId="0" borderId="22" xfId="81" applyBorder="1">
      <alignment/>
      <protection/>
    </xf>
    <xf numFmtId="0" fontId="13" fillId="0" borderId="21" xfId="81" applyBorder="1">
      <alignment/>
      <protection/>
    </xf>
    <xf numFmtId="1" fontId="5" fillId="0" borderId="0" xfId="81" applyNumberFormat="1" applyFont="1" applyBorder="1" applyAlignment="1">
      <alignment vertical="center"/>
      <protection/>
    </xf>
    <xf numFmtId="1" fontId="7" fillId="0" borderId="0" xfId="82" applyNumberFormat="1" applyFont="1" applyBorder="1" applyAlignment="1">
      <alignment horizontal="left" vertical="center" wrapText="1"/>
      <protection/>
    </xf>
    <xf numFmtId="1" fontId="11" fillId="0" borderId="0" xfId="82" applyNumberFormat="1" applyFont="1" applyBorder="1" applyAlignment="1">
      <alignment vertical="center"/>
      <protection/>
    </xf>
    <xf numFmtId="165" fontId="20" fillId="0" borderId="0" xfId="82" applyFont="1" applyBorder="1" applyAlignment="1">
      <alignment horizontal="left"/>
      <protection/>
    </xf>
    <xf numFmtId="0" fontId="10" fillId="0" borderId="0" xfId="85" applyFont="1" applyAlignment="1">
      <alignment vertical="center"/>
      <protection/>
    </xf>
    <xf numFmtId="0" fontId="23" fillId="0" borderId="0" xfId="85" applyFont="1">
      <alignment/>
      <protection/>
    </xf>
    <xf numFmtId="165" fontId="121" fillId="0" borderId="0" xfId="82" applyFont="1" applyBorder="1">
      <alignment/>
      <protection/>
    </xf>
    <xf numFmtId="0" fontId="114" fillId="0" borderId="0" xfId="81" applyFont="1" applyBorder="1">
      <alignment/>
      <protection/>
    </xf>
    <xf numFmtId="0" fontId="25" fillId="0" borderId="12" xfId="85" applyFont="1" applyBorder="1" applyAlignment="1">
      <alignment horizontal="center" vertical="center" wrapText="1"/>
      <protection/>
    </xf>
    <xf numFmtId="0" fontId="26" fillId="0" borderId="37" xfId="85" applyFont="1" applyBorder="1" applyAlignment="1">
      <alignment horizontal="center" vertical="center" wrapText="1"/>
      <protection/>
    </xf>
    <xf numFmtId="0" fontId="25" fillId="0" borderId="13" xfId="85" applyFont="1" applyBorder="1" applyAlignment="1">
      <alignment horizontal="center" vertical="center" wrapText="1"/>
      <protection/>
    </xf>
    <xf numFmtId="167" fontId="6" fillId="0" borderId="38" xfId="85" applyNumberFormat="1" applyFont="1" applyBorder="1">
      <alignment/>
      <protection/>
    </xf>
    <xf numFmtId="167" fontId="6" fillId="0" borderId="32" xfId="85" applyNumberFormat="1" applyFont="1" applyBorder="1">
      <alignment/>
      <protection/>
    </xf>
    <xf numFmtId="167" fontId="6" fillId="0" borderId="33" xfId="85" applyNumberFormat="1" applyFont="1" applyBorder="1">
      <alignment/>
      <protection/>
    </xf>
    <xf numFmtId="167" fontId="6" fillId="0" borderId="31" xfId="85" applyNumberFormat="1" applyFont="1" applyBorder="1" applyAlignment="1">
      <alignment vertical="center"/>
      <protection/>
    </xf>
    <xf numFmtId="167" fontId="6" fillId="0" borderId="32" xfId="85" applyNumberFormat="1" applyFont="1" applyBorder="1" applyAlignment="1">
      <alignment vertical="center"/>
      <protection/>
    </xf>
    <xf numFmtId="167" fontId="6" fillId="0" borderId="33" xfId="85" applyNumberFormat="1" applyFont="1" applyBorder="1" applyAlignment="1">
      <alignment vertical="center"/>
      <protection/>
    </xf>
    <xf numFmtId="167" fontId="6" fillId="0" borderId="31" xfId="85" applyNumberFormat="1" applyFont="1" applyBorder="1">
      <alignment/>
      <protection/>
    </xf>
    <xf numFmtId="169" fontId="6" fillId="0" borderId="31" xfId="91" applyNumberFormat="1" applyFont="1" applyBorder="1" applyAlignment="1">
      <alignment horizontal="center" vertical="center"/>
    </xf>
    <xf numFmtId="169" fontId="6" fillId="0" borderId="33" xfId="91" applyNumberFormat="1" applyFont="1" applyBorder="1" applyAlignment="1">
      <alignment horizontal="center" vertical="center"/>
    </xf>
    <xf numFmtId="17" fontId="13" fillId="0" borderId="14" xfId="85" applyNumberFormat="1" applyFont="1" applyBorder="1" applyAlignment="1" quotePrefix="1">
      <alignment horizontal="left" vertical="center"/>
      <protection/>
    </xf>
    <xf numFmtId="167" fontId="11" fillId="0" borderId="39" xfId="85" applyNumberFormat="1" applyFont="1" applyBorder="1">
      <alignment/>
      <protection/>
    </xf>
    <xf numFmtId="167" fontId="11" fillId="0" borderId="34" xfId="85" applyNumberFormat="1" applyFont="1" applyBorder="1">
      <alignment/>
      <protection/>
    </xf>
    <xf numFmtId="167" fontId="6" fillId="0" borderId="17" xfId="85" applyNumberFormat="1" applyFont="1" applyBorder="1">
      <alignment/>
      <protection/>
    </xf>
    <xf numFmtId="167" fontId="11" fillId="0" borderId="16" xfId="85" applyNumberFormat="1" applyFont="1" applyBorder="1" applyAlignment="1">
      <alignment vertical="center"/>
      <protection/>
    </xf>
    <xf numFmtId="167" fontId="11" fillId="0" borderId="34" xfId="85" applyNumberFormat="1" applyFont="1" applyBorder="1" applyAlignment="1">
      <alignment vertical="center"/>
      <protection/>
    </xf>
    <xf numFmtId="167" fontId="6" fillId="0" borderId="17" xfId="85" applyNumberFormat="1" applyFont="1" applyBorder="1" applyAlignment="1">
      <alignment vertical="center"/>
      <protection/>
    </xf>
    <xf numFmtId="167" fontId="11" fillId="0" borderId="16" xfId="85" applyNumberFormat="1" applyFont="1" applyBorder="1">
      <alignment/>
      <protection/>
    </xf>
    <xf numFmtId="169" fontId="6" fillId="0" borderId="16" xfId="91" applyNumberFormat="1" applyFont="1" applyBorder="1" applyAlignment="1">
      <alignment horizontal="center" vertical="center"/>
    </xf>
    <xf numFmtId="169" fontId="6" fillId="0" borderId="17" xfId="91" applyNumberFormat="1" applyFont="1" applyBorder="1" applyAlignment="1">
      <alignment horizontal="center" vertical="center"/>
    </xf>
    <xf numFmtId="167" fontId="11" fillId="0" borderId="16" xfId="85" applyNumberFormat="1" applyFont="1" applyFill="1" applyBorder="1" applyAlignment="1">
      <alignment vertical="center"/>
      <protection/>
    </xf>
    <xf numFmtId="167" fontId="122" fillId="0" borderId="17" xfId="85" applyNumberFormat="1" applyFont="1" applyBorder="1">
      <alignment/>
      <protection/>
    </xf>
    <xf numFmtId="167" fontId="11" fillId="0" borderId="40" xfId="85" applyNumberFormat="1" applyFont="1" applyBorder="1">
      <alignment/>
      <protection/>
    </xf>
    <xf numFmtId="167" fontId="11" fillId="0" borderId="35" xfId="85" applyNumberFormat="1" applyFont="1" applyBorder="1">
      <alignment/>
      <protection/>
    </xf>
    <xf numFmtId="167" fontId="6" fillId="0" borderId="20" xfId="85" applyNumberFormat="1" applyFont="1" applyBorder="1">
      <alignment/>
      <protection/>
    </xf>
    <xf numFmtId="167" fontId="11" fillId="0" borderId="19" xfId="85" applyNumberFormat="1" applyFont="1" applyBorder="1" applyAlignment="1">
      <alignment vertical="center"/>
      <protection/>
    </xf>
    <xf numFmtId="167" fontId="11" fillId="0" borderId="35" xfId="85" applyNumberFormat="1" applyFont="1" applyBorder="1" applyAlignment="1">
      <alignment vertical="center"/>
      <protection/>
    </xf>
    <xf numFmtId="167" fontId="6" fillId="0" borderId="20" xfId="85" applyNumberFormat="1" applyFont="1" applyBorder="1" applyAlignment="1">
      <alignment vertical="center"/>
      <protection/>
    </xf>
    <xf numFmtId="167" fontId="11" fillId="0" borderId="19" xfId="85" applyNumberFormat="1" applyFont="1" applyBorder="1">
      <alignment/>
      <protection/>
    </xf>
    <xf numFmtId="169" fontId="6" fillId="0" borderId="19" xfId="91" applyNumberFormat="1" applyFont="1" applyBorder="1" applyAlignment="1">
      <alignment horizontal="center" vertical="center"/>
    </xf>
    <xf numFmtId="169" fontId="6" fillId="0" borderId="20" xfId="91" applyNumberFormat="1" applyFont="1" applyBorder="1" applyAlignment="1">
      <alignment horizontal="center" vertical="center"/>
    </xf>
    <xf numFmtId="0" fontId="11" fillId="0" borderId="0" xfId="85" applyFont="1" applyBorder="1">
      <alignment/>
      <protection/>
    </xf>
    <xf numFmtId="0" fontId="13" fillId="0" borderId="0" xfId="81" applyFont="1">
      <alignment/>
      <protection/>
    </xf>
    <xf numFmtId="0" fontId="13" fillId="0" borderId="0" xfId="81" applyFont="1" applyBorder="1">
      <alignment/>
      <protection/>
    </xf>
    <xf numFmtId="165" fontId="8" fillId="0" borderId="0" xfId="82" applyFont="1">
      <alignment/>
      <protection/>
    </xf>
    <xf numFmtId="165" fontId="8" fillId="0" borderId="0" xfId="82" applyFont="1" applyBorder="1">
      <alignment/>
      <protection/>
    </xf>
    <xf numFmtId="2" fontId="11" fillId="0" borderId="0" xfId="85" applyNumberFormat="1" applyFont="1" applyBorder="1">
      <alignment/>
      <protection/>
    </xf>
    <xf numFmtId="2" fontId="6" fillId="0" borderId="0" xfId="85" applyNumberFormat="1" applyFont="1" applyBorder="1">
      <alignment/>
      <protection/>
    </xf>
    <xf numFmtId="2" fontId="6" fillId="0" borderId="0" xfId="56" applyNumberFormat="1" applyFont="1" applyBorder="1" applyAlignment="1">
      <alignment horizontal="center"/>
    </xf>
    <xf numFmtId="2" fontId="11" fillId="0" borderId="0" xfId="56" applyNumberFormat="1" applyFont="1" applyBorder="1" applyAlignment="1">
      <alignment horizontal="center"/>
    </xf>
    <xf numFmtId="169" fontId="7" fillId="0" borderId="0" xfId="91" applyNumberFormat="1" applyFont="1" applyBorder="1" applyAlignment="1">
      <alignment horizontal="center"/>
    </xf>
    <xf numFmtId="0" fontId="2" fillId="0" borderId="0" xfId="85" applyFont="1">
      <alignment/>
      <protection/>
    </xf>
    <xf numFmtId="0" fontId="17" fillId="0" borderId="0" xfId="86" applyFont="1" applyAlignment="1">
      <alignment horizontal="left" vertical="center"/>
      <protection/>
    </xf>
    <xf numFmtId="0" fontId="13" fillId="0" borderId="0" xfId="86" applyFont="1" applyFill="1">
      <alignment/>
      <protection/>
    </xf>
    <xf numFmtId="0" fontId="13" fillId="0" borderId="0" xfId="86" applyFont="1">
      <alignment/>
      <protection/>
    </xf>
    <xf numFmtId="0" fontId="0" fillId="0" borderId="0" xfId="86">
      <alignment/>
      <protection/>
    </xf>
    <xf numFmtId="0" fontId="0" fillId="0" borderId="0" xfId="86" applyFont="1">
      <alignment/>
      <protection/>
    </xf>
    <xf numFmtId="0" fontId="10" fillId="0" borderId="15" xfId="86" applyFont="1" applyBorder="1" applyAlignment="1">
      <alignment horizontal="center" vertical="center"/>
      <protection/>
    </xf>
    <xf numFmtId="0" fontId="10" fillId="0" borderId="23" xfId="86" applyFont="1" applyBorder="1" applyAlignment="1">
      <alignment horizontal="center" vertical="center"/>
      <protection/>
    </xf>
    <xf numFmtId="0" fontId="5" fillId="0" borderId="12" xfId="86" applyFont="1" applyBorder="1" applyAlignment="1">
      <alignment horizontal="center" vertical="center" wrapText="1"/>
      <protection/>
    </xf>
    <xf numFmtId="0" fontId="5" fillId="0" borderId="41" xfId="86" applyFont="1" applyBorder="1" applyAlignment="1">
      <alignment horizontal="center" vertical="center" wrapText="1"/>
      <protection/>
    </xf>
    <xf numFmtId="0" fontId="5" fillId="0" borderId="42" xfId="86" applyFont="1" applyBorder="1" applyAlignment="1">
      <alignment horizontal="center" vertical="center" wrapText="1"/>
      <protection/>
    </xf>
    <xf numFmtId="0" fontId="5" fillId="0" borderId="43" xfId="86" applyFont="1" applyBorder="1" applyAlignment="1">
      <alignment horizontal="center" vertical="center" wrapText="1"/>
      <protection/>
    </xf>
    <xf numFmtId="0" fontId="5" fillId="0" borderId="44" xfId="86" applyFont="1" applyBorder="1" applyAlignment="1">
      <alignment horizontal="center" vertical="center" wrapText="1"/>
      <protection/>
    </xf>
    <xf numFmtId="0" fontId="5" fillId="0" borderId="45" xfId="86" applyFont="1" applyBorder="1" applyAlignment="1">
      <alignment horizontal="center" vertical="center" wrapText="1"/>
      <protection/>
    </xf>
    <xf numFmtId="0" fontId="13" fillId="0" borderId="15" xfId="86" applyFont="1" applyBorder="1" applyAlignment="1">
      <alignment horizontal="left" vertical="center" indent="1"/>
      <protection/>
    </xf>
    <xf numFmtId="0" fontId="13" fillId="0" borderId="23" xfId="86" applyFont="1" applyBorder="1" applyAlignment="1">
      <alignment vertical="center"/>
      <protection/>
    </xf>
    <xf numFmtId="41" fontId="31" fillId="0" borderId="31" xfId="45" applyFont="1" applyBorder="1" applyAlignment="1">
      <alignment vertical="center"/>
    </xf>
    <xf numFmtId="170" fontId="31" fillId="0" borderId="41" xfId="86" applyNumberFormat="1" applyFont="1" applyBorder="1" applyAlignment="1">
      <alignment vertical="center"/>
      <protection/>
    </xf>
    <xf numFmtId="170" fontId="31" fillId="0" borderId="38" xfId="45" applyNumberFormat="1" applyFont="1" applyBorder="1" applyAlignment="1">
      <alignment vertical="center"/>
    </xf>
    <xf numFmtId="170" fontId="31" fillId="0" borderId="46" xfId="45" applyNumberFormat="1" applyFont="1" applyBorder="1" applyAlignment="1">
      <alignment vertical="center"/>
    </xf>
    <xf numFmtId="166" fontId="31" fillId="0" borderId="23" xfId="86" applyNumberFormat="1" applyFont="1" applyBorder="1" applyAlignment="1">
      <alignment vertical="center"/>
      <protection/>
    </xf>
    <xf numFmtId="43" fontId="31" fillId="0" borderId="0" xfId="86" applyNumberFormat="1" applyFont="1" applyBorder="1" applyAlignment="1">
      <alignment vertical="center"/>
      <protection/>
    </xf>
    <xf numFmtId="43" fontId="31" fillId="0" borderId="10" xfId="86" applyNumberFormat="1" applyFont="1" applyBorder="1" applyAlignment="1">
      <alignment vertical="center"/>
      <protection/>
    </xf>
    <xf numFmtId="41" fontId="31" fillId="0" borderId="16" xfId="45" applyFont="1" applyBorder="1" applyAlignment="1">
      <alignment vertical="center"/>
    </xf>
    <xf numFmtId="170" fontId="31" fillId="0" borderId="47" xfId="86" applyNumberFormat="1" applyFont="1" applyBorder="1" applyAlignment="1">
      <alignment vertical="center"/>
      <protection/>
    </xf>
    <xf numFmtId="170" fontId="31" fillId="0" borderId="39" xfId="45" applyNumberFormat="1" applyFont="1" applyBorder="1" applyAlignment="1">
      <alignment vertical="center"/>
    </xf>
    <xf numFmtId="170" fontId="31" fillId="0" borderId="48" xfId="45" applyNumberFormat="1" applyFont="1" applyBorder="1" applyAlignment="1">
      <alignment vertical="center"/>
    </xf>
    <xf numFmtId="43" fontId="31" fillId="0" borderId="14" xfId="86" applyNumberFormat="1" applyFont="1" applyBorder="1" applyAlignment="1">
      <alignment vertical="center"/>
      <protection/>
    </xf>
    <xf numFmtId="41" fontId="31" fillId="0" borderId="15" xfId="45" applyFont="1" applyBorder="1" applyAlignment="1">
      <alignment vertical="center"/>
    </xf>
    <xf numFmtId="166" fontId="31" fillId="0" borderId="15" xfId="56" applyNumberFormat="1" applyFont="1" applyBorder="1" applyAlignment="1">
      <alignment horizontal="center" vertical="center"/>
    </xf>
    <xf numFmtId="0" fontId="10" fillId="0" borderId="15" xfId="86" applyFont="1" applyBorder="1" applyAlignment="1">
      <alignment vertical="center"/>
      <protection/>
    </xf>
    <xf numFmtId="41" fontId="19" fillId="0" borderId="16" xfId="45" applyFont="1" applyBorder="1" applyAlignment="1">
      <alignment vertical="center"/>
    </xf>
    <xf numFmtId="170" fontId="19" fillId="0" borderId="47" xfId="86" applyNumberFormat="1" applyFont="1" applyBorder="1" applyAlignment="1">
      <alignment vertical="center"/>
      <protection/>
    </xf>
    <xf numFmtId="170" fontId="19" fillId="0" borderId="39" xfId="45" applyNumberFormat="1" applyFont="1" applyBorder="1" applyAlignment="1">
      <alignment vertical="center"/>
    </xf>
    <xf numFmtId="166" fontId="19" fillId="0" borderId="23" xfId="86" applyNumberFormat="1" applyFont="1" applyBorder="1" applyAlignment="1">
      <alignment vertical="center"/>
      <protection/>
    </xf>
    <xf numFmtId="170" fontId="19" fillId="0" borderId="48" xfId="45" applyNumberFormat="1" applyFont="1" applyBorder="1" applyAlignment="1">
      <alignment vertical="center"/>
    </xf>
    <xf numFmtId="0" fontId="10" fillId="0" borderId="49" xfId="86" applyFont="1" applyBorder="1" applyAlignment="1">
      <alignment vertical="center"/>
      <protection/>
    </xf>
    <xf numFmtId="0" fontId="10" fillId="0" borderId="50" xfId="86" applyFont="1" applyBorder="1" applyAlignment="1">
      <alignment vertical="center"/>
      <protection/>
    </xf>
    <xf numFmtId="41" fontId="19" fillId="0" borderId="12" xfId="45" applyFont="1" applyBorder="1" applyAlignment="1">
      <alignment vertical="center"/>
    </xf>
    <xf numFmtId="170" fontId="19" fillId="0" borderId="43" xfId="86" applyNumberFormat="1" applyFont="1" applyBorder="1" applyAlignment="1">
      <alignment vertical="center"/>
      <protection/>
    </xf>
    <xf numFmtId="170" fontId="19" fillId="0" borderId="42" xfId="45" applyNumberFormat="1" applyFont="1" applyBorder="1" applyAlignment="1">
      <alignment vertical="center"/>
    </xf>
    <xf numFmtId="170" fontId="19" fillId="0" borderId="44" xfId="45" applyNumberFormat="1" applyFont="1" applyBorder="1" applyAlignment="1">
      <alignment vertical="center"/>
    </xf>
    <xf numFmtId="166" fontId="19" fillId="0" borderId="51" xfId="86" applyNumberFormat="1" applyFont="1" applyBorder="1" applyAlignment="1">
      <alignment vertical="center"/>
      <protection/>
    </xf>
    <xf numFmtId="43" fontId="19" fillId="0" borderId="52" xfId="86" applyNumberFormat="1" applyFont="1" applyBorder="1" applyAlignment="1">
      <alignment vertical="center"/>
      <protection/>
    </xf>
    <xf numFmtId="43" fontId="19" fillId="0" borderId="53" xfId="86" applyNumberFormat="1" applyFont="1" applyBorder="1" applyAlignment="1">
      <alignment vertical="center"/>
      <protection/>
    </xf>
    <xf numFmtId="165" fontId="15" fillId="0" borderId="0" xfId="82" applyFont="1" applyBorder="1" applyAlignment="1">
      <alignment horizontal="left" vertical="top"/>
      <protection/>
    </xf>
    <xf numFmtId="0" fontId="10" fillId="0" borderId="0" xfId="86" applyFont="1" applyBorder="1" applyAlignment="1">
      <alignment vertical="center"/>
      <protection/>
    </xf>
    <xf numFmtId="41" fontId="19" fillId="0" borderId="0" xfId="45" applyFont="1" applyBorder="1" applyAlignment="1">
      <alignment vertical="center"/>
    </xf>
    <xf numFmtId="170" fontId="19" fillId="0" borderId="0" xfId="86" applyNumberFormat="1" applyFont="1" applyBorder="1" applyAlignment="1">
      <alignment vertical="center"/>
      <protection/>
    </xf>
    <xf numFmtId="170" fontId="19" fillId="0" borderId="0" xfId="45" applyNumberFormat="1" applyFont="1" applyBorder="1" applyAlignment="1">
      <alignment vertical="center"/>
    </xf>
    <xf numFmtId="166" fontId="19" fillId="0" borderId="0" xfId="86" applyNumberFormat="1" applyFont="1" applyBorder="1" applyAlignment="1">
      <alignment vertical="center"/>
      <protection/>
    </xf>
    <xf numFmtId="0" fontId="10" fillId="0" borderId="0" xfId="86" applyFont="1" applyBorder="1">
      <alignment/>
      <protection/>
    </xf>
    <xf numFmtId="166" fontId="6" fillId="0" borderId="0" xfId="86" applyNumberFormat="1" applyFont="1" applyBorder="1">
      <alignment/>
      <protection/>
    </xf>
    <xf numFmtId="170" fontId="6" fillId="0" borderId="0" xfId="86" applyNumberFormat="1" applyFont="1" applyBorder="1">
      <alignment/>
      <protection/>
    </xf>
    <xf numFmtId="3" fontId="6" fillId="0" borderId="0" xfId="86" applyNumberFormat="1" applyFont="1" applyBorder="1">
      <alignment/>
      <protection/>
    </xf>
    <xf numFmtId="41" fontId="6" fillId="0" borderId="0" xfId="45" applyFont="1" applyBorder="1" applyAlignment="1">
      <alignment/>
    </xf>
    <xf numFmtId="0" fontId="1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4" xfId="0" applyBorder="1" applyAlignment="1">
      <alignment/>
    </xf>
    <xf numFmtId="0" fontId="0" fillId="0" borderId="58" xfId="0" applyBorder="1" applyAlignment="1">
      <alignment/>
    </xf>
    <xf numFmtId="0" fontId="14" fillId="0" borderId="5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5" fillId="0" borderId="61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62" xfId="0" applyFont="1" applyBorder="1" applyAlignment="1">
      <alignment/>
    </xf>
    <xf numFmtId="0" fontId="35" fillId="0" borderId="59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6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0" fillId="0" borderId="0" xfId="47" applyNumberFormat="1" applyFont="1" applyBorder="1" applyAlignment="1">
      <alignment vertical="center"/>
    </xf>
    <xf numFmtId="166" fontId="0" fillId="0" borderId="60" xfId="0" applyNumberFormat="1" applyFont="1" applyBorder="1" applyAlignment="1">
      <alignment vertical="center"/>
    </xf>
    <xf numFmtId="0" fontId="0" fillId="0" borderId="63" xfId="0" applyFont="1" applyBorder="1" applyAlignment="1">
      <alignment horizontal="left" vertical="center"/>
    </xf>
    <xf numFmtId="170" fontId="0" fillId="0" borderId="0" xfId="0" applyNumberFormat="1" applyFont="1" applyBorder="1" applyAlignment="1">
      <alignment vertical="center"/>
    </xf>
    <xf numFmtId="170" fontId="0" fillId="0" borderId="60" xfId="0" applyNumberFormat="1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70" fontId="0" fillId="0" borderId="65" xfId="0" applyNumberFormat="1" applyFont="1" applyBorder="1" applyAlignment="1">
      <alignment vertical="center"/>
    </xf>
    <xf numFmtId="170" fontId="123" fillId="0" borderId="65" xfId="0" applyNumberFormat="1" applyFont="1" applyBorder="1" applyAlignment="1">
      <alignment vertical="center"/>
    </xf>
    <xf numFmtId="170" fontId="123" fillId="0" borderId="66" xfId="0" applyNumberFormat="1" applyFont="1" applyBorder="1" applyAlignment="1">
      <alignment vertical="center"/>
    </xf>
    <xf numFmtId="170" fontId="38" fillId="0" borderId="0" xfId="0" applyNumberFormat="1" applyFont="1" applyBorder="1" applyAlignment="1">
      <alignment vertical="top"/>
    </xf>
    <xf numFmtId="170" fontId="124" fillId="0" borderId="0" xfId="0" applyNumberFormat="1" applyFont="1" applyBorder="1" applyAlignment="1">
      <alignment vertical="top"/>
    </xf>
    <xf numFmtId="170" fontId="124" fillId="0" borderId="60" xfId="0" applyNumberFormat="1" applyFont="1" applyBorder="1" applyAlignment="1">
      <alignment vertical="top"/>
    </xf>
    <xf numFmtId="0" fontId="35" fillId="0" borderId="59" xfId="0" applyFont="1" applyBorder="1" applyAlignment="1">
      <alignment vertical="center" wrapText="1"/>
    </xf>
    <xf numFmtId="173" fontId="35" fillId="0" borderId="0" xfId="54" applyNumberFormat="1" applyFont="1" applyBorder="1" applyAlignment="1">
      <alignment horizontal="right" vertical="center"/>
    </xf>
    <xf numFmtId="174" fontId="35" fillId="0" borderId="0" xfId="54" applyNumberFormat="1" applyFont="1" applyBorder="1" applyAlignment="1">
      <alignment horizontal="right" vertical="center"/>
    </xf>
    <xf numFmtId="173" fontId="125" fillId="0" borderId="0" xfId="54" applyNumberFormat="1" applyFont="1" applyBorder="1" applyAlignment="1">
      <alignment horizontal="right" vertical="center"/>
    </xf>
    <xf numFmtId="173" fontId="35" fillId="0" borderId="60" xfId="54" applyNumberFormat="1" applyFont="1" applyBorder="1" applyAlignment="1">
      <alignment horizontal="right" vertical="center"/>
    </xf>
    <xf numFmtId="170" fontId="125" fillId="0" borderId="0" xfId="54" applyNumberFormat="1" applyFont="1" applyBorder="1" applyAlignment="1">
      <alignment horizontal="center" vertical="center"/>
    </xf>
    <xf numFmtId="170" fontId="125" fillId="0" borderId="60" xfId="54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left" vertical="center" wrapText="1"/>
    </xf>
    <xf numFmtId="0" fontId="17" fillId="0" borderId="59" xfId="0" applyFont="1" applyBorder="1" applyAlignment="1">
      <alignment vertical="center" wrapText="1"/>
    </xf>
    <xf numFmtId="0" fontId="0" fillId="0" borderId="59" xfId="0" applyFont="1" applyFill="1" applyBorder="1" applyAlignment="1">
      <alignment horizontal="left" vertical="center" indent="2"/>
    </xf>
    <xf numFmtId="0" fontId="13" fillId="0" borderId="14" xfId="0" applyFont="1" applyBorder="1" applyAlignment="1">
      <alignment horizontal="center" vertical="center" wrapText="1"/>
    </xf>
    <xf numFmtId="43" fontId="35" fillId="0" borderId="0" xfId="54" applyFont="1" applyBorder="1" applyAlignment="1">
      <alignment vertical="center"/>
    </xf>
    <xf numFmtId="43" fontId="125" fillId="0" borderId="0" xfId="54" applyFont="1" applyBorder="1" applyAlignment="1">
      <alignment vertical="center"/>
    </xf>
    <xf numFmtId="43" fontId="125" fillId="0" borderId="60" xfId="54" applyFont="1" applyBorder="1" applyAlignment="1">
      <alignment vertical="center"/>
    </xf>
    <xf numFmtId="0" fontId="0" fillId="0" borderId="59" xfId="0" applyFont="1" applyFill="1" applyBorder="1" applyAlignment="1">
      <alignment horizontal="left" vertical="center" wrapText="1" indent="2"/>
    </xf>
    <xf numFmtId="0" fontId="0" fillId="0" borderId="14" xfId="0" applyFont="1" applyFill="1" applyBorder="1" applyAlignment="1">
      <alignment horizontal="center" vertical="center"/>
    </xf>
    <xf numFmtId="43" fontId="35" fillId="0" borderId="0" xfId="54" applyNumberFormat="1" applyFont="1" applyFill="1" applyBorder="1" applyAlignment="1">
      <alignment vertical="center"/>
    </xf>
    <xf numFmtId="43" fontId="35" fillId="0" borderId="60" xfId="54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35" fillId="0" borderId="0" xfId="54" applyNumberFormat="1" applyFont="1" applyFill="1" applyBorder="1" applyAlignment="1">
      <alignment vertical="center"/>
    </xf>
    <xf numFmtId="166" fontId="35" fillId="0" borderId="60" xfId="54" applyNumberFormat="1" applyFont="1" applyFill="1" applyBorder="1" applyAlignment="1">
      <alignment vertical="center"/>
    </xf>
    <xf numFmtId="0" fontId="0" fillId="0" borderId="64" xfId="0" applyFont="1" applyBorder="1" applyAlignment="1">
      <alignment horizontal="left" vertical="center" wrapText="1"/>
    </xf>
    <xf numFmtId="165" fontId="0" fillId="0" borderId="30" xfId="82" applyFont="1" applyBorder="1" applyAlignment="1">
      <alignment horizontal="center" vertical="center"/>
      <protection/>
    </xf>
    <xf numFmtId="166" fontId="0" fillId="0" borderId="65" xfId="0" applyNumberFormat="1" applyFont="1" applyBorder="1" applyAlignment="1">
      <alignment vertical="center"/>
    </xf>
    <xf numFmtId="166" fontId="0" fillId="0" borderId="66" xfId="0" applyNumberFormat="1" applyFont="1" applyBorder="1" applyAlignment="1">
      <alignment vertical="center"/>
    </xf>
    <xf numFmtId="165" fontId="0" fillId="0" borderId="14" xfId="82" applyFont="1" applyBorder="1" applyAlignment="1">
      <alignment horizontal="center" vertical="center"/>
      <protection/>
    </xf>
    <xf numFmtId="0" fontId="0" fillId="0" borderId="67" xfId="0" applyFont="1" applyBorder="1" applyAlignment="1">
      <alignment horizontal="left" vertical="center" wrapText="1"/>
    </xf>
    <xf numFmtId="165" fontId="0" fillId="0" borderId="68" xfId="82" applyFont="1" applyBorder="1" applyAlignment="1">
      <alignment horizontal="center" vertical="center"/>
      <protection/>
    </xf>
    <xf numFmtId="166" fontId="0" fillId="0" borderId="55" xfId="0" applyNumberFormat="1" applyFont="1" applyBorder="1" applyAlignment="1">
      <alignment vertical="center"/>
    </xf>
    <xf numFmtId="166" fontId="0" fillId="0" borderId="69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41" fillId="0" borderId="0" xfId="79" applyFont="1" applyBorder="1">
      <alignment/>
      <protection/>
    </xf>
    <xf numFmtId="0" fontId="0" fillId="0" borderId="0" xfId="79" applyFont="1">
      <alignment/>
      <protection/>
    </xf>
    <xf numFmtId="0" fontId="14" fillId="0" borderId="0" xfId="79" applyFont="1" applyAlignment="1">
      <alignment horizontal="right"/>
      <protection/>
    </xf>
    <xf numFmtId="0" fontId="14" fillId="0" borderId="56" xfId="79" applyFont="1" applyBorder="1" applyAlignment="1">
      <alignment horizontal="center"/>
      <protection/>
    </xf>
    <xf numFmtId="0" fontId="14" fillId="0" borderId="0" xfId="79" applyFont="1" applyBorder="1" applyAlignment="1">
      <alignment horizontal="center" vertical="center"/>
      <protection/>
    </xf>
    <xf numFmtId="0" fontId="14" fillId="0" borderId="0" xfId="79" applyFont="1" applyAlignment="1">
      <alignment horizontal="center"/>
      <protection/>
    </xf>
    <xf numFmtId="0" fontId="14" fillId="0" borderId="59" xfId="79" applyFont="1" applyBorder="1" applyAlignment="1">
      <alignment horizontal="left" indent="9"/>
      <protection/>
    </xf>
    <xf numFmtId="0" fontId="14" fillId="0" borderId="70" xfId="79" applyFont="1" applyBorder="1" applyAlignment="1">
      <alignment horizontal="center"/>
      <protection/>
    </xf>
    <xf numFmtId="0" fontId="14" fillId="0" borderId="0" xfId="79" applyFont="1" applyBorder="1" applyAlignment="1">
      <alignment horizontal="center"/>
      <protection/>
    </xf>
    <xf numFmtId="0" fontId="14" fillId="0" borderId="61" xfId="79" applyFont="1" applyBorder="1" applyAlignment="1">
      <alignment horizontal="left" vertical="center" indent="1"/>
      <protection/>
    </xf>
    <xf numFmtId="0" fontId="14" fillId="0" borderId="71" xfId="79" applyFont="1" applyBorder="1" applyAlignment="1">
      <alignment horizontal="center" vertical="center"/>
      <protection/>
    </xf>
    <xf numFmtId="0" fontId="14" fillId="0" borderId="22" xfId="79" applyFont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14" fillId="0" borderId="59" xfId="79" applyFont="1" applyBorder="1" applyAlignment="1">
      <alignment horizontal="center" vertical="center"/>
      <protection/>
    </xf>
    <xf numFmtId="0" fontId="14" fillId="0" borderId="15" xfId="79" applyFont="1" applyBorder="1" applyAlignment="1">
      <alignment horizontal="center" vertical="center"/>
      <protection/>
    </xf>
    <xf numFmtId="0" fontId="14" fillId="0" borderId="72" xfId="79" applyFont="1" applyBorder="1" applyAlignment="1">
      <alignment horizontal="center" vertical="center"/>
      <protection/>
    </xf>
    <xf numFmtId="0" fontId="14" fillId="0" borderId="11" xfId="79" applyFont="1" applyBorder="1" applyAlignment="1">
      <alignment horizontal="center" vertical="center"/>
      <protection/>
    </xf>
    <xf numFmtId="0" fontId="14" fillId="0" borderId="73" xfId="79" applyFont="1" applyBorder="1" applyAlignment="1">
      <alignment horizontal="center" vertical="center"/>
      <protection/>
    </xf>
    <xf numFmtId="0" fontId="14" fillId="0" borderId="74" xfId="79" applyFont="1" applyBorder="1" applyAlignment="1">
      <alignment horizontal="center" vertical="center"/>
      <protection/>
    </xf>
    <xf numFmtId="0" fontId="14" fillId="0" borderId="60" xfId="79" applyFont="1" applyBorder="1" applyAlignment="1">
      <alignment horizontal="center" vertical="center"/>
      <protection/>
    </xf>
    <xf numFmtId="0" fontId="0" fillId="0" borderId="59" xfId="79" applyFont="1" applyBorder="1" applyAlignment="1">
      <alignment vertical="center"/>
      <protection/>
    </xf>
    <xf numFmtId="166" fontId="0" fillId="0" borderId="70" xfId="47" applyNumberFormat="1" applyFont="1" applyBorder="1" applyAlignment="1">
      <alignment vertical="center"/>
    </xf>
    <xf numFmtId="166" fontId="0" fillId="0" borderId="75" xfId="47" applyNumberFormat="1" applyFont="1" applyBorder="1" applyAlignment="1">
      <alignment vertical="center"/>
    </xf>
    <xf numFmtId="166" fontId="42" fillId="0" borderId="0" xfId="47" applyNumberFormat="1" applyFont="1" applyBorder="1" applyAlignment="1">
      <alignment vertical="center"/>
    </xf>
    <xf numFmtId="166" fontId="0" fillId="0" borderId="74" xfId="47" applyNumberFormat="1" applyFont="1" applyBorder="1" applyAlignment="1">
      <alignment vertical="center"/>
    </xf>
    <xf numFmtId="166" fontId="14" fillId="0" borderId="60" xfId="47" applyNumberFormat="1" applyFont="1" applyBorder="1" applyAlignment="1">
      <alignment vertical="center"/>
    </xf>
    <xf numFmtId="166" fontId="14" fillId="0" borderId="0" xfId="47" applyNumberFormat="1" applyFont="1" applyBorder="1" applyAlignment="1">
      <alignment vertical="center"/>
    </xf>
    <xf numFmtId="166" fontId="42" fillId="0" borderId="70" xfId="47" applyNumberFormat="1" applyFont="1" applyBorder="1" applyAlignment="1">
      <alignment vertical="center"/>
    </xf>
    <xf numFmtId="166" fontId="35" fillId="0" borderId="75" xfId="47" applyNumberFormat="1" applyFont="1" applyBorder="1" applyAlignment="1">
      <alignment vertical="center"/>
    </xf>
    <xf numFmtId="0" fontId="14" fillId="0" borderId="76" xfId="79" applyFont="1" applyBorder="1" applyAlignment="1">
      <alignment vertical="center" wrapText="1"/>
      <protection/>
    </xf>
    <xf numFmtId="166" fontId="14" fillId="0" borderId="52" xfId="47" applyNumberFormat="1" applyFont="1" applyBorder="1" applyAlignment="1">
      <alignment vertical="center"/>
    </xf>
    <xf numFmtId="166" fontId="14" fillId="0" borderId="77" xfId="47" applyNumberFormat="1" applyFont="1" applyBorder="1" applyAlignment="1">
      <alignment vertical="center"/>
    </xf>
    <xf numFmtId="166" fontId="14" fillId="0" borderId="78" xfId="47" applyNumberFormat="1" applyFont="1" applyBorder="1" applyAlignment="1">
      <alignment vertical="center"/>
    </xf>
    <xf numFmtId="166" fontId="14" fillId="0" borderId="79" xfId="47" applyNumberFormat="1" applyFont="1" applyBorder="1" applyAlignment="1">
      <alignment vertical="center"/>
    </xf>
    <xf numFmtId="166" fontId="14" fillId="0" borderId="80" xfId="47" applyNumberFormat="1" applyFont="1" applyBorder="1" applyAlignment="1">
      <alignment vertical="center"/>
    </xf>
    <xf numFmtId="0" fontId="14" fillId="0" borderId="0" xfId="79" applyFont="1">
      <alignment/>
      <protection/>
    </xf>
    <xf numFmtId="0" fontId="14" fillId="0" borderId="76" xfId="79" applyFont="1" applyBorder="1" applyAlignment="1">
      <alignment vertical="center"/>
      <protection/>
    </xf>
    <xf numFmtId="166" fontId="0" fillId="0" borderId="0" xfId="79" applyNumberFormat="1" applyFont="1">
      <alignment/>
      <protection/>
    </xf>
    <xf numFmtId="0" fontId="0" fillId="0" borderId="59" xfId="79" applyFont="1" applyBorder="1" applyAlignment="1">
      <alignment vertical="center" wrapText="1"/>
      <protection/>
    </xf>
    <xf numFmtId="0" fontId="43" fillId="0" borderId="0" xfId="83" applyFont="1">
      <alignment/>
      <protection/>
    </xf>
    <xf numFmtId="175" fontId="42" fillId="0" borderId="0" xfId="47" applyNumberFormat="1" applyFont="1" applyBorder="1" applyAlignment="1">
      <alignment vertical="center"/>
    </xf>
    <xf numFmtId="0" fontId="0" fillId="0" borderId="81" xfId="79" applyFont="1" applyBorder="1">
      <alignment/>
      <protection/>
    </xf>
    <xf numFmtId="0" fontId="0" fillId="0" borderId="55" xfId="79" applyFont="1" applyBorder="1">
      <alignment/>
      <protection/>
    </xf>
    <xf numFmtId="0" fontId="0" fillId="0" borderId="82" xfId="79" applyFont="1" applyBorder="1">
      <alignment/>
      <protection/>
    </xf>
    <xf numFmtId="0" fontId="0" fillId="0" borderId="83" xfId="79" applyFont="1" applyBorder="1">
      <alignment/>
      <protection/>
    </xf>
    <xf numFmtId="0" fontId="0" fillId="0" borderId="84" xfId="79" applyFont="1" applyBorder="1">
      <alignment/>
      <protection/>
    </xf>
    <xf numFmtId="0" fontId="14" fillId="0" borderId="69" xfId="79" applyFont="1" applyBorder="1">
      <alignment/>
      <protection/>
    </xf>
    <xf numFmtId="0" fontId="14" fillId="0" borderId="0" xfId="79" applyFont="1" applyBorder="1">
      <alignment/>
      <protection/>
    </xf>
    <xf numFmtId="0" fontId="35" fillId="0" borderId="0" xfId="79" applyFont="1">
      <alignment/>
      <protection/>
    </xf>
    <xf numFmtId="0" fontId="42" fillId="0" borderId="0" xfId="79" applyFont="1">
      <alignment/>
      <protection/>
    </xf>
    <xf numFmtId="0" fontId="126" fillId="0" borderId="0" xfId="80" applyFont="1">
      <alignment/>
      <protection/>
    </xf>
    <xf numFmtId="0" fontId="14" fillId="0" borderId="0" xfId="80" applyFont="1">
      <alignment/>
      <protection/>
    </xf>
    <xf numFmtId="0" fontId="0" fillId="0" borderId="0" xfId="80" applyFont="1">
      <alignment/>
      <protection/>
    </xf>
    <xf numFmtId="0" fontId="0" fillId="0" borderId="0" xfId="80">
      <alignment/>
      <protection/>
    </xf>
    <xf numFmtId="3" fontId="0" fillId="0" borderId="0" xfId="80" applyNumberFormat="1">
      <alignment/>
      <protection/>
    </xf>
    <xf numFmtId="0" fontId="120" fillId="0" borderId="0" xfId="80" applyFont="1" applyBorder="1">
      <alignment/>
      <protection/>
    </xf>
    <xf numFmtId="0" fontId="0" fillId="0" borderId="0" xfId="80" applyFont="1" applyBorder="1">
      <alignment/>
      <protection/>
    </xf>
    <xf numFmtId="0" fontId="6" fillId="0" borderId="10" xfId="80" applyFont="1" applyBorder="1" applyAlignment="1">
      <alignment horizontal="center" vertical="center" wrapText="1"/>
      <protection/>
    </xf>
    <xf numFmtId="0" fontId="10" fillId="0" borderId="10" xfId="80" applyFont="1" applyBorder="1" applyAlignment="1">
      <alignment horizontal="center" vertical="center"/>
      <protection/>
    </xf>
    <xf numFmtId="0" fontId="10" fillId="0" borderId="24" xfId="80" applyFont="1" applyBorder="1" applyAlignment="1">
      <alignment horizontal="center" vertical="center"/>
      <protection/>
    </xf>
    <xf numFmtId="3" fontId="6" fillId="0" borderId="10" xfId="80" applyNumberFormat="1" applyFont="1" applyBorder="1" applyAlignment="1">
      <alignment horizontal="center" vertical="center" wrapText="1"/>
      <protection/>
    </xf>
    <xf numFmtId="0" fontId="123" fillId="0" borderId="0" xfId="80" applyFont="1" applyBorder="1">
      <alignment/>
      <protection/>
    </xf>
    <xf numFmtId="0" fontId="14" fillId="0" borderId="36" xfId="80" applyFont="1" applyBorder="1">
      <alignment/>
      <protection/>
    </xf>
    <xf numFmtId="0" fontId="14" fillId="0" borderId="22" xfId="80" applyFont="1" applyBorder="1">
      <alignment/>
      <protection/>
    </xf>
    <xf numFmtId="0" fontId="14" fillId="0" borderId="21" xfId="80" applyFont="1" applyBorder="1" applyAlignment="1">
      <alignment horizontal="center"/>
      <protection/>
    </xf>
    <xf numFmtId="0" fontId="14" fillId="0" borderId="18" xfId="80" applyFont="1" applyBorder="1" applyAlignment="1">
      <alignment horizontal="center"/>
      <protection/>
    </xf>
    <xf numFmtId="3" fontId="14" fillId="0" borderId="18" xfId="80" applyNumberFormat="1" applyFont="1" applyBorder="1" applyAlignment="1">
      <alignment horizontal="center"/>
      <protection/>
    </xf>
    <xf numFmtId="0" fontId="0" fillId="0" borderId="15" xfId="80" applyFont="1" applyBorder="1">
      <alignment/>
      <protection/>
    </xf>
    <xf numFmtId="0" fontId="0" fillId="0" borderId="23" xfId="80" applyFont="1" applyBorder="1">
      <alignment/>
      <protection/>
    </xf>
    <xf numFmtId="0" fontId="0" fillId="0" borderId="14" xfId="80" applyFont="1" applyBorder="1">
      <alignment/>
      <protection/>
    </xf>
    <xf numFmtId="3" fontId="0" fillId="0" borderId="14" xfId="80" applyNumberFormat="1" applyFont="1" applyBorder="1">
      <alignment/>
      <protection/>
    </xf>
    <xf numFmtId="0" fontId="0" fillId="0" borderId="15" xfId="80" applyFont="1" applyBorder="1" applyAlignment="1">
      <alignment horizontal="left" vertical="center"/>
      <protection/>
    </xf>
    <xf numFmtId="0" fontId="10" fillId="0" borderId="0" xfId="80" applyFont="1" applyBorder="1" applyAlignment="1">
      <alignment horizontal="left" vertical="center"/>
      <protection/>
    </xf>
    <xf numFmtId="0" fontId="13" fillId="0" borderId="0" xfId="80" applyFont="1" applyBorder="1" applyAlignment="1">
      <alignment horizontal="left" vertical="center"/>
      <protection/>
    </xf>
    <xf numFmtId="0" fontId="13" fillId="0" borderId="0" xfId="80" applyFont="1" applyBorder="1" applyAlignment="1">
      <alignment horizontal="center" vertical="center"/>
      <protection/>
    </xf>
    <xf numFmtId="0" fontId="0" fillId="0" borderId="23" xfId="80" applyFont="1" applyBorder="1" applyAlignment="1">
      <alignment horizontal="center" vertical="center"/>
      <protection/>
    </xf>
    <xf numFmtId="176" fontId="35" fillId="33" borderId="14" xfId="80" applyNumberFormat="1" applyFont="1" applyFill="1" applyBorder="1" applyAlignment="1">
      <alignment horizontal="right" vertical="center"/>
      <protection/>
    </xf>
    <xf numFmtId="170" fontId="17" fillId="0" borderId="23" xfId="47" applyNumberFormat="1" applyFont="1" applyBorder="1" applyAlignment="1">
      <alignment horizontal="center" vertical="center"/>
    </xf>
    <xf numFmtId="0" fontId="13" fillId="0" borderId="0" xfId="80" applyFont="1">
      <alignment/>
      <protection/>
    </xf>
    <xf numFmtId="176" fontId="35" fillId="0" borderId="14" xfId="47" applyNumberFormat="1" applyFont="1" applyBorder="1" applyAlignment="1">
      <alignment horizontal="right" vertical="center"/>
    </xf>
    <xf numFmtId="170" fontId="35" fillId="0" borderId="23" xfId="47" applyNumberFormat="1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70" fontId="30" fillId="0" borderId="23" xfId="47" applyNumberFormat="1" applyFont="1" applyBorder="1" applyAlignment="1">
      <alignment horizontal="center" vertical="center"/>
    </xf>
    <xf numFmtId="167" fontId="120" fillId="0" borderId="0" xfId="80" applyNumberFormat="1" applyFont="1" applyBorder="1">
      <alignment/>
      <protection/>
    </xf>
    <xf numFmtId="2" fontId="120" fillId="0" borderId="0" xfId="0" applyNumberFormat="1" applyFont="1" applyBorder="1" applyAlignment="1" quotePrefix="1">
      <alignment/>
    </xf>
    <xf numFmtId="0" fontId="35" fillId="0" borderId="0" xfId="0" applyFont="1" applyBorder="1" applyAlignment="1">
      <alignment/>
    </xf>
    <xf numFmtId="0" fontId="0" fillId="0" borderId="15" xfId="80" applyFont="1" applyBorder="1" applyAlignment="1">
      <alignment horizontal="center" vertical="center"/>
      <protection/>
    </xf>
    <xf numFmtId="0" fontId="13" fillId="0" borderId="0" xfId="80" applyFont="1" applyBorder="1" applyAlignment="1">
      <alignment vertical="center"/>
      <protection/>
    </xf>
    <xf numFmtId="0" fontId="37" fillId="0" borderId="0" xfId="0" applyFont="1" applyBorder="1" applyAlignment="1">
      <alignment/>
    </xf>
    <xf numFmtId="176" fontId="35" fillId="0" borderId="23" xfId="47" applyNumberFormat="1" applyFont="1" applyBorder="1" applyAlignment="1">
      <alignment horizontal="right" vertical="center"/>
    </xf>
    <xf numFmtId="0" fontId="40" fillId="0" borderId="0" xfId="80" applyFont="1" applyBorder="1" applyAlignment="1">
      <alignment horizontal="center" vertical="center"/>
      <protection/>
    </xf>
    <xf numFmtId="0" fontId="40" fillId="0" borderId="23" xfId="80" applyFont="1" applyBorder="1" applyAlignment="1">
      <alignment horizontal="center" vertical="center"/>
      <protection/>
    </xf>
    <xf numFmtId="176" fontId="40" fillId="0" borderId="23" xfId="47" applyNumberFormat="1" applyFont="1" applyBorder="1" applyAlignment="1">
      <alignment horizontal="right" vertical="center"/>
    </xf>
    <xf numFmtId="170" fontId="40" fillId="0" borderId="23" xfId="47" applyNumberFormat="1" applyFont="1" applyBorder="1" applyAlignment="1">
      <alignment horizontal="center" vertical="center"/>
    </xf>
    <xf numFmtId="2" fontId="120" fillId="0" borderId="0" xfId="80" applyNumberFormat="1" applyFont="1" applyBorder="1">
      <alignment/>
      <protection/>
    </xf>
    <xf numFmtId="43" fontId="120" fillId="0" borderId="0" xfId="0" applyNumberFormat="1" applyFont="1" applyBorder="1" applyAlignment="1">
      <alignment/>
    </xf>
    <xf numFmtId="0" fontId="35" fillId="33" borderId="14" xfId="80" applyFont="1" applyFill="1" applyBorder="1" applyAlignment="1">
      <alignment horizontal="center" vertical="center"/>
      <protection/>
    </xf>
    <xf numFmtId="3" fontId="35" fillId="33" borderId="14" xfId="80" applyNumberFormat="1" applyFont="1" applyFill="1" applyBorder="1" applyAlignment="1">
      <alignment horizontal="center" vertical="center"/>
      <protection/>
    </xf>
    <xf numFmtId="170" fontId="127" fillId="0" borderId="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22" fillId="0" borderId="23" xfId="80" applyFont="1" applyBorder="1" applyAlignment="1">
      <alignment horizontal="right" vertical="center"/>
      <protection/>
    </xf>
    <xf numFmtId="176" fontId="13" fillId="0" borderId="14" xfId="47" applyNumberFormat="1" applyFont="1" applyBorder="1" applyAlignment="1">
      <alignment horizontal="right" vertical="center"/>
    </xf>
    <xf numFmtId="0" fontId="123" fillId="0" borderId="0" xfId="0" applyFont="1" applyBorder="1" applyAlignment="1">
      <alignment/>
    </xf>
    <xf numFmtId="164" fontId="123" fillId="0" borderId="0" xfId="0" applyNumberFormat="1" applyFont="1" applyBorder="1" applyAlignment="1">
      <alignment/>
    </xf>
    <xf numFmtId="166" fontId="120" fillId="0" borderId="0" xfId="80" applyNumberFormat="1" applyFont="1" applyBorder="1">
      <alignment/>
      <protection/>
    </xf>
    <xf numFmtId="166" fontId="35" fillId="0" borderId="14" xfId="47" applyNumberFormat="1" applyFont="1" applyBorder="1" applyAlignment="1">
      <alignment horizontal="center" vertical="center"/>
    </xf>
    <xf numFmtId="3" fontId="35" fillId="0" borderId="14" xfId="47" applyNumberFormat="1" applyFont="1" applyBorder="1" applyAlignment="1">
      <alignment horizontal="center" vertical="center"/>
    </xf>
    <xf numFmtId="0" fontId="0" fillId="0" borderId="25" xfId="80" applyFont="1" applyBorder="1" applyAlignment="1">
      <alignment horizontal="center" vertical="center"/>
      <protection/>
    </xf>
    <xf numFmtId="0" fontId="13" fillId="0" borderId="11" xfId="80" applyFont="1" applyBorder="1" applyAlignment="1">
      <alignment horizontal="center" vertical="center"/>
      <protection/>
    </xf>
    <xf numFmtId="0" fontId="22" fillId="0" borderId="11" xfId="80" applyFont="1" applyBorder="1" applyAlignment="1">
      <alignment horizontal="center" vertical="center"/>
      <protection/>
    </xf>
    <xf numFmtId="0" fontId="0" fillId="0" borderId="24" xfId="80" applyFont="1" applyBorder="1" applyAlignment="1">
      <alignment horizontal="center" vertical="center"/>
      <protection/>
    </xf>
    <xf numFmtId="166" fontId="35" fillId="0" borderId="10" xfId="47" applyNumberFormat="1" applyFont="1" applyBorder="1" applyAlignment="1">
      <alignment horizontal="center" vertical="center"/>
    </xf>
    <xf numFmtId="170" fontId="17" fillId="0" borderId="24" xfId="47" applyNumberFormat="1" applyFont="1" applyBorder="1" applyAlignment="1">
      <alignment horizontal="center" vertical="center"/>
    </xf>
    <xf numFmtId="170" fontId="35" fillId="0" borderId="10" xfId="47" applyNumberFormat="1" applyFont="1" applyBorder="1" applyAlignment="1">
      <alignment horizontal="center" vertical="center"/>
    </xf>
    <xf numFmtId="3" fontId="35" fillId="0" borderId="10" xfId="47" applyNumberFormat="1" applyFont="1" applyBorder="1" applyAlignment="1">
      <alignment horizontal="center" vertical="center"/>
    </xf>
    <xf numFmtId="0" fontId="0" fillId="0" borderId="36" xfId="80" applyFont="1" applyBorder="1">
      <alignment/>
      <protection/>
    </xf>
    <xf numFmtId="0" fontId="0" fillId="0" borderId="22" xfId="80" applyFont="1" applyBorder="1">
      <alignment/>
      <protection/>
    </xf>
    <xf numFmtId="0" fontId="0" fillId="0" borderId="21" xfId="80" applyFont="1" applyBorder="1">
      <alignment/>
      <protection/>
    </xf>
    <xf numFmtId="0" fontId="0" fillId="0" borderId="18" xfId="80" applyFont="1" applyBorder="1">
      <alignment/>
      <protection/>
    </xf>
    <xf numFmtId="167" fontId="0" fillId="0" borderId="21" xfId="80" applyNumberFormat="1" applyFont="1" applyBorder="1">
      <alignment/>
      <protection/>
    </xf>
    <xf numFmtId="3" fontId="0" fillId="0" borderId="18" xfId="80" applyNumberFormat="1" applyFont="1" applyBorder="1">
      <alignment/>
      <protection/>
    </xf>
    <xf numFmtId="3" fontId="0" fillId="0" borderId="0" xfId="79" applyNumberFormat="1" applyFont="1">
      <alignment/>
      <protection/>
    </xf>
    <xf numFmtId="0" fontId="0" fillId="0" borderId="0" xfId="80" applyFont="1" applyBorder="1" applyAlignment="1">
      <alignment/>
      <protection/>
    </xf>
    <xf numFmtId="3" fontId="0" fillId="0" borderId="0" xfId="80" applyNumberFormat="1" applyFont="1">
      <alignment/>
      <protection/>
    </xf>
    <xf numFmtId="43" fontId="0" fillId="0" borderId="0" xfId="80" applyNumberFormat="1" applyFont="1">
      <alignment/>
      <protection/>
    </xf>
    <xf numFmtId="0" fontId="128" fillId="0" borderId="0" xfId="80" applyFont="1" applyBorder="1">
      <alignment/>
      <protection/>
    </xf>
    <xf numFmtId="0" fontId="14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45" fillId="0" borderId="0" xfId="47" applyFont="1" applyBorder="1" applyAlignment="1">
      <alignment/>
    </xf>
    <xf numFmtId="0" fontId="129" fillId="0" borderId="0" xfId="0" applyFont="1" applyAlignment="1">
      <alignment/>
    </xf>
    <xf numFmtId="0" fontId="120" fillId="0" borderId="0" xfId="80" applyFont="1">
      <alignment/>
      <protection/>
    </xf>
    <xf numFmtId="0" fontId="120" fillId="0" borderId="0" xfId="0" applyFont="1" applyBorder="1" applyAlignment="1">
      <alignment horizontal="center"/>
    </xf>
    <xf numFmtId="0" fontId="31" fillId="0" borderId="5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130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35" fillId="0" borderId="15" xfId="0" applyFont="1" applyBorder="1" applyAlignment="1">
      <alignment/>
    </xf>
    <xf numFmtId="0" fontId="0" fillId="0" borderId="0" xfId="0" applyFont="1" applyBorder="1" applyAlignment="1">
      <alignment vertical="center"/>
    </xf>
    <xf numFmtId="178" fontId="0" fillId="0" borderId="23" xfId="47" applyNumberFormat="1" applyFont="1" applyBorder="1" applyAlignment="1">
      <alignment horizontal="right" vertical="center"/>
    </xf>
    <xf numFmtId="170" fontId="0" fillId="0" borderId="14" xfId="47" applyNumberFormat="1" applyFont="1" applyBorder="1" applyAlignment="1">
      <alignment horizontal="right" vertical="center"/>
    </xf>
    <xf numFmtId="170" fontId="0" fillId="0" borderId="23" xfId="0" applyNumberFormat="1" applyFont="1" applyBorder="1" applyAlignment="1">
      <alignment horizontal="right" vertical="center"/>
    </xf>
    <xf numFmtId="167" fontId="115" fillId="0" borderId="0" xfId="80" applyNumberFormat="1" applyFont="1">
      <alignment/>
      <protection/>
    </xf>
    <xf numFmtId="167" fontId="131" fillId="0" borderId="0" xfId="80" applyNumberFormat="1" applyFont="1">
      <alignment/>
      <protection/>
    </xf>
    <xf numFmtId="0" fontId="120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0" fontId="35" fillId="0" borderId="0" xfId="0" applyFont="1" applyBorder="1" applyAlignment="1">
      <alignment vertical="center"/>
    </xf>
    <xf numFmtId="0" fontId="35" fillId="0" borderId="23" xfId="0" applyFont="1" applyBorder="1" applyAlignment="1">
      <alignment horizontal="center" vertical="center"/>
    </xf>
    <xf numFmtId="178" fontId="35" fillId="0" borderId="23" xfId="47" applyNumberFormat="1" applyFont="1" applyBorder="1" applyAlignment="1">
      <alignment horizontal="right" vertical="center"/>
    </xf>
    <xf numFmtId="170" fontId="35" fillId="0" borderId="23" xfId="47" applyNumberFormat="1" applyFont="1" applyBorder="1" applyAlignment="1">
      <alignment horizontal="right" vertical="center"/>
    </xf>
    <xf numFmtId="0" fontId="42" fillId="0" borderId="0" xfId="0" applyFont="1" applyAlignment="1">
      <alignment/>
    </xf>
    <xf numFmtId="0" fontId="38" fillId="0" borderId="0" xfId="0" applyFont="1" applyBorder="1" applyAlignment="1">
      <alignment vertical="center"/>
    </xf>
    <xf numFmtId="0" fontId="38" fillId="0" borderId="23" xfId="0" applyFont="1" applyBorder="1" applyAlignment="1">
      <alignment horizontal="left" vertical="center"/>
    </xf>
    <xf numFmtId="170" fontId="40" fillId="0" borderId="23" xfId="47" applyNumberFormat="1" applyFont="1" applyBorder="1" applyAlignment="1">
      <alignment horizontal="right" vertical="center"/>
    </xf>
    <xf numFmtId="167" fontId="115" fillId="0" borderId="0" xfId="80" applyNumberFormat="1" applyFont="1" applyFill="1">
      <alignment/>
      <protection/>
    </xf>
    <xf numFmtId="0" fontId="35" fillId="0" borderId="25" xfId="0" applyFont="1" applyBorder="1" applyAlignment="1">
      <alignment/>
    </xf>
    <xf numFmtId="0" fontId="35" fillId="0" borderId="11" xfId="0" applyFont="1" applyBorder="1" applyAlignment="1">
      <alignment vertical="center"/>
    </xf>
    <xf numFmtId="0" fontId="35" fillId="0" borderId="24" xfId="0" applyFont="1" applyBorder="1" applyAlignment="1">
      <alignment horizontal="center" vertical="center"/>
    </xf>
    <xf numFmtId="178" fontId="35" fillId="0" borderId="24" xfId="47" applyNumberFormat="1" applyFont="1" applyBorder="1" applyAlignment="1">
      <alignment horizontal="right" vertical="center"/>
    </xf>
    <xf numFmtId="170" fontId="35" fillId="0" borderId="24" xfId="0" applyNumberFormat="1" applyFont="1" applyBorder="1" applyAlignment="1">
      <alignment horizontal="right" vertical="center"/>
    </xf>
    <xf numFmtId="0" fontId="131" fillId="0" borderId="0" xfId="0" applyFont="1" applyAlignment="1">
      <alignment/>
    </xf>
    <xf numFmtId="0" fontId="14" fillId="0" borderId="0" xfId="0" applyFont="1" applyBorder="1" applyAlignment="1">
      <alignment vertical="center"/>
    </xf>
    <xf numFmtId="178" fontId="14" fillId="0" borderId="23" xfId="0" applyNumberFormat="1" applyFont="1" applyBorder="1" applyAlignment="1">
      <alignment horizontal="right" vertical="center"/>
    </xf>
    <xf numFmtId="170" fontId="14" fillId="0" borderId="23" xfId="47" applyNumberFormat="1" applyFont="1" applyBorder="1" applyAlignment="1">
      <alignment horizontal="right" vertical="center"/>
    </xf>
    <xf numFmtId="0" fontId="35" fillId="0" borderId="36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18" xfId="0" applyFont="1" applyBorder="1" applyAlignment="1">
      <alignment/>
    </xf>
    <xf numFmtId="167" fontId="35" fillId="0" borderId="21" xfId="0" applyNumberFormat="1" applyFont="1" applyBorder="1" applyAlignment="1">
      <alignment horizontal="center"/>
    </xf>
    <xf numFmtId="0" fontId="25" fillId="0" borderId="0" xfId="0" applyFont="1" applyAlignment="1">
      <alignment/>
    </xf>
    <xf numFmtId="178" fontId="46" fillId="0" borderId="0" xfId="0" applyNumberFormat="1" applyFont="1" applyAlignment="1">
      <alignment/>
    </xf>
    <xf numFmtId="166" fontId="0" fillId="0" borderId="0" xfId="47" applyNumberFormat="1" applyFont="1" applyBorder="1" applyAlignment="1">
      <alignment/>
    </xf>
    <xf numFmtId="166" fontId="14" fillId="0" borderId="0" xfId="47" applyNumberFormat="1" applyFont="1" applyBorder="1" applyAlignment="1">
      <alignment horizontal="right"/>
    </xf>
    <xf numFmtId="166" fontId="10" fillId="0" borderId="0" xfId="47" applyNumberFormat="1" applyFont="1" applyBorder="1" applyAlignment="1">
      <alignment horizontal="right"/>
    </xf>
    <xf numFmtId="0" fontId="14" fillId="0" borderId="0" xfId="0" applyFont="1" applyAlignment="1">
      <alignment vertical="top"/>
    </xf>
    <xf numFmtId="0" fontId="132" fillId="0" borderId="0" xfId="0" applyFont="1" applyBorder="1" applyAlignment="1">
      <alignment vertical="top"/>
    </xf>
    <xf numFmtId="0" fontId="13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67" fontId="0" fillId="0" borderId="0" xfId="51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133" fillId="0" borderId="0" xfId="0" applyFont="1" applyBorder="1" applyAlignment="1">
      <alignment/>
    </xf>
    <xf numFmtId="0" fontId="133" fillId="0" borderId="0" xfId="0" applyFont="1" applyAlignment="1">
      <alignment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129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17" fillId="0" borderId="0" xfId="0" applyFont="1" applyAlignment="1">
      <alignment vertical="top"/>
    </xf>
    <xf numFmtId="0" fontId="10" fillId="0" borderId="50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181" fontId="13" fillId="0" borderId="14" xfId="47" applyNumberFormat="1" applyFont="1" applyBorder="1" applyAlignment="1" quotePrefix="1">
      <alignment horizontal="right" vertical="center"/>
    </xf>
    <xf numFmtId="0" fontId="0" fillId="0" borderId="25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166" fontId="13" fillId="0" borderId="11" xfId="47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80" fontId="13" fillId="0" borderId="25" xfId="47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81" fontId="13" fillId="0" borderId="10" xfId="47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81" fontId="10" fillId="0" borderId="14" xfId="47" applyNumberFormat="1" applyFont="1" applyBorder="1" applyAlignment="1" quotePrefix="1">
      <alignment horizontal="right" vertical="center"/>
    </xf>
    <xf numFmtId="0" fontId="0" fillId="0" borderId="36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36" xfId="0" applyFont="1" applyBorder="1" applyAlignment="1">
      <alignment/>
    </xf>
    <xf numFmtId="43" fontId="31" fillId="0" borderId="18" xfId="47" applyFont="1" applyBorder="1" applyAlignment="1">
      <alignment/>
    </xf>
    <xf numFmtId="43" fontId="11" fillId="0" borderId="0" xfId="47" applyNumberFormat="1" applyFont="1" applyBorder="1" applyAlignment="1">
      <alignment vertical="center"/>
    </xf>
    <xf numFmtId="43" fontId="35" fillId="0" borderId="0" xfId="47" applyNumberFormat="1" applyFont="1" applyBorder="1" applyAlignment="1">
      <alignment vertical="center"/>
    </xf>
    <xf numFmtId="182" fontId="35" fillId="0" borderId="0" xfId="47" applyNumberFormat="1" applyFont="1" applyBorder="1" applyAlignment="1">
      <alignment vertical="center"/>
    </xf>
    <xf numFmtId="43" fontId="6" fillId="0" borderId="0" xfId="47" applyFont="1" applyBorder="1" applyAlignment="1">
      <alignment horizontal="right" vertical="center"/>
    </xf>
    <xf numFmtId="43" fontId="17" fillId="0" borderId="0" xfId="47" applyFont="1" applyBorder="1" applyAlignment="1">
      <alignment horizontal="right" vertical="center"/>
    </xf>
    <xf numFmtId="182" fontId="11" fillId="0" borderId="0" xfId="47" applyNumberFormat="1" applyFont="1" applyBorder="1" applyAlignment="1">
      <alignment vertical="center"/>
    </xf>
    <xf numFmtId="43" fontId="6" fillId="0" borderId="0" xfId="47" applyFont="1" applyBorder="1" applyAlignment="1">
      <alignment vertical="center"/>
    </xf>
    <xf numFmtId="43" fontId="17" fillId="0" borderId="0" xfId="47" applyFont="1" applyBorder="1" applyAlignment="1">
      <alignment vertical="center"/>
    </xf>
    <xf numFmtId="0" fontId="114" fillId="0" borderId="0" xfId="84" applyFont="1" applyBorder="1">
      <alignment/>
      <protection/>
    </xf>
    <xf numFmtId="0" fontId="130" fillId="0" borderId="0" xfId="72" applyFont="1" applyBorder="1">
      <alignment/>
      <protection/>
    </xf>
    <xf numFmtId="0" fontId="13" fillId="0" borderId="0" xfId="84">
      <alignment/>
      <protection/>
    </xf>
    <xf numFmtId="0" fontId="13" fillId="0" borderId="0" xfId="84" applyFont="1" applyBorder="1">
      <alignment/>
      <protection/>
    </xf>
    <xf numFmtId="0" fontId="13" fillId="0" borderId="0" xfId="84" applyFont="1">
      <alignment/>
      <protection/>
    </xf>
    <xf numFmtId="0" fontId="10" fillId="0" borderId="0" xfId="72" applyFont="1" applyBorder="1">
      <alignment/>
      <protection/>
    </xf>
    <xf numFmtId="0" fontId="10" fillId="0" borderId="0" xfId="84" applyFont="1" applyBorder="1" applyAlignment="1" quotePrefix="1">
      <alignment horizontal="center"/>
      <protection/>
    </xf>
    <xf numFmtId="166" fontId="31" fillId="0" borderId="0" xfId="47" applyNumberFormat="1" applyFont="1" applyBorder="1" applyAlignment="1">
      <alignment/>
    </xf>
    <xf numFmtId="166" fontId="20" fillId="0" borderId="0" xfId="47" applyNumberFormat="1" applyFont="1" applyBorder="1" applyAlignment="1">
      <alignment/>
    </xf>
    <xf numFmtId="0" fontId="13" fillId="0" borderId="0" xfId="72" applyFont="1" applyFill="1" applyBorder="1" applyAlignment="1">
      <alignment horizontal="left"/>
      <protection/>
    </xf>
    <xf numFmtId="0" fontId="13" fillId="0" borderId="0" xfId="72" applyFont="1" applyBorder="1">
      <alignment/>
      <protection/>
    </xf>
    <xf numFmtId="0" fontId="13" fillId="0" borderId="0" xfId="72" applyFont="1">
      <alignment/>
      <protection/>
    </xf>
    <xf numFmtId="0" fontId="14" fillId="0" borderId="0" xfId="84" applyFont="1" applyBorder="1">
      <alignment/>
      <protection/>
    </xf>
    <xf numFmtId="166" fontId="13" fillId="0" borderId="0" xfId="58" applyNumberFormat="1" applyFont="1" applyBorder="1" applyAlignment="1">
      <alignment/>
    </xf>
    <xf numFmtId="166" fontId="14" fillId="0" borderId="0" xfId="58" applyNumberFormat="1" applyFont="1" applyBorder="1" applyAlignment="1">
      <alignment horizontal="right"/>
    </xf>
    <xf numFmtId="0" fontId="10" fillId="0" borderId="0" xfId="84" applyFont="1" applyBorder="1" applyAlignment="1">
      <alignment horizontal="center" vertical="center"/>
      <protection/>
    </xf>
    <xf numFmtId="0" fontId="13" fillId="0" borderId="0" xfId="84" applyFont="1" applyBorder="1" applyAlignment="1">
      <alignment horizontal="left"/>
      <protection/>
    </xf>
    <xf numFmtId="2" fontId="13" fillId="0" borderId="0" xfId="58" applyNumberFormat="1" applyFont="1" applyBorder="1" applyAlignment="1">
      <alignment/>
    </xf>
    <xf numFmtId="2" fontId="13" fillId="0" borderId="0" xfId="84" applyNumberFormat="1" applyFont="1" applyBorder="1">
      <alignment/>
      <protection/>
    </xf>
    <xf numFmtId="0" fontId="13" fillId="0" borderId="0" xfId="84" applyFont="1" applyBorder="1" applyAlignment="1">
      <alignment/>
      <protection/>
    </xf>
    <xf numFmtId="2" fontId="0" fillId="0" borderId="0" xfId="0" applyNumberFormat="1" applyFont="1" applyAlignment="1">
      <alignment/>
    </xf>
    <xf numFmtId="0" fontId="114" fillId="0" borderId="0" xfId="84" applyFont="1">
      <alignment/>
      <protection/>
    </xf>
    <xf numFmtId="1" fontId="13" fillId="0" borderId="0" xfId="48" applyNumberFormat="1" applyFont="1" applyBorder="1" applyAlignment="1">
      <alignment/>
    </xf>
    <xf numFmtId="1" fontId="13" fillId="0" borderId="0" xfId="84" applyNumberFormat="1" applyFont="1" applyBorder="1">
      <alignment/>
      <protection/>
    </xf>
    <xf numFmtId="0" fontId="13" fillId="0" borderId="85" xfId="84" applyFont="1" applyFill="1" applyBorder="1" applyAlignment="1">
      <alignment horizontal="left"/>
      <protection/>
    </xf>
    <xf numFmtId="0" fontId="13" fillId="0" borderId="86" xfId="84" applyFont="1" applyFill="1" applyBorder="1" applyAlignment="1">
      <alignment horizontal="left"/>
      <protection/>
    </xf>
    <xf numFmtId="0" fontId="13" fillId="0" borderId="87" xfId="84" applyBorder="1">
      <alignment/>
      <protection/>
    </xf>
    <xf numFmtId="0" fontId="13" fillId="0" borderId="88" xfId="84" applyBorder="1">
      <alignment/>
      <protection/>
    </xf>
    <xf numFmtId="0" fontId="14" fillId="0" borderId="0" xfId="84" applyFont="1">
      <alignment/>
      <protection/>
    </xf>
    <xf numFmtId="0" fontId="13" fillId="0" borderId="89" xfId="84" applyFont="1" applyBorder="1">
      <alignment/>
      <protection/>
    </xf>
    <xf numFmtId="0" fontId="13" fillId="0" borderId="54" xfId="84" applyFont="1" applyBorder="1">
      <alignment/>
      <protection/>
    </xf>
    <xf numFmtId="0" fontId="13" fillId="0" borderId="90" xfId="84" applyFont="1" applyBorder="1" applyAlignment="1" quotePrefix="1">
      <alignment horizontal="center"/>
      <protection/>
    </xf>
    <xf numFmtId="0" fontId="13" fillId="0" borderId="91" xfId="84" applyFont="1" applyBorder="1" applyAlignment="1" quotePrefix="1">
      <alignment horizontal="center"/>
      <protection/>
    </xf>
    <xf numFmtId="0" fontId="13" fillId="0" borderId="92" xfId="84" applyFont="1" applyBorder="1" applyAlignment="1" quotePrefix="1">
      <alignment horizontal="center"/>
      <protection/>
    </xf>
    <xf numFmtId="0" fontId="13" fillId="0" borderId="93" xfId="84" applyFont="1" applyBorder="1" applyAlignment="1">
      <alignment horizontal="left"/>
      <protection/>
    </xf>
    <xf numFmtId="0" fontId="13" fillId="0" borderId="11" xfId="84" applyFont="1" applyBorder="1" applyAlignment="1">
      <alignment horizontal="left"/>
      <protection/>
    </xf>
    <xf numFmtId="43" fontId="13" fillId="0" borderId="53" xfId="58" applyNumberFormat="1" applyFont="1" applyBorder="1" applyAlignment="1">
      <alignment/>
    </xf>
    <xf numFmtId="43" fontId="13" fillId="0" borderId="94" xfId="58" applyNumberFormat="1" applyFont="1" applyBorder="1" applyAlignment="1">
      <alignment/>
    </xf>
    <xf numFmtId="0" fontId="13" fillId="0" borderId="95" xfId="84" applyFont="1" applyBorder="1" applyAlignment="1">
      <alignment/>
      <protection/>
    </xf>
    <xf numFmtId="0" fontId="13" fillId="0" borderId="95" xfId="84" applyFont="1" applyBorder="1" applyAlignment="1">
      <alignment horizontal="left"/>
      <protection/>
    </xf>
    <xf numFmtId="43" fontId="13" fillId="0" borderId="10" xfId="58" applyNumberFormat="1" applyFont="1" applyBorder="1" applyAlignment="1">
      <alignment/>
    </xf>
    <xf numFmtId="43" fontId="13" fillId="0" borderId="96" xfId="58" applyNumberFormat="1" applyFont="1" applyBorder="1" applyAlignment="1">
      <alignment/>
    </xf>
    <xf numFmtId="0" fontId="13" fillId="0" borderId="97" xfId="84" applyFont="1" applyBorder="1" applyAlignment="1">
      <alignment horizontal="left"/>
      <protection/>
    </xf>
    <xf numFmtId="0" fontId="13" fillId="0" borderId="55" xfId="84" applyFont="1" applyBorder="1" applyAlignment="1">
      <alignment horizontal="left"/>
      <protection/>
    </xf>
    <xf numFmtId="43" fontId="13" fillId="0" borderId="98" xfId="58" applyNumberFormat="1" applyFont="1" applyBorder="1" applyAlignment="1">
      <alignment/>
    </xf>
    <xf numFmtId="43" fontId="13" fillId="0" borderId="99" xfId="58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25" xfId="0" applyFont="1" applyBorder="1" applyAlignment="1">
      <alignment/>
    </xf>
    <xf numFmtId="0" fontId="10" fillId="0" borderId="2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0" fillId="0" borderId="23" xfId="0" applyFont="1" applyBorder="1" applyAlignment="1">
      <alignment vertical="center"/>
    </xf>
    <xf numFmtId="0" fontId="13" fillId="0" borderId="36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13" fillId="0" borderId="49" xfId="0" applyFont="1" applyBorder="1" applyAlignment="1">
      <alignment/>
    </xf>
    <xf numFmtId="183" fontId="13" fillId="0" borderId="18" xfId="0" applyNumberFormat="1" applyFont="1" applyBorder="1" applyAlignment="1">
      <alignment horizontal="center"/>
    </xf>
    <xf numFmtId="183" fontId="13" fillId="0" borderId="22" xfId="0" applyNumberFormat="1" applyFont="1" applyBorder="1" applyAlignment="1">
      <alignment horizontal="center" vertical="center"/>
    </xf>
    <xf numFmtId="183" fontId="13" fillId="0" borderId="18" xfId="0" applyNumberFormat="1" applyFont="1" applyBorder="1" applyAlignment="1">
      <alignment vertical="center"/>
    </xf>
    <xf numFmtId="167" fontId="13" fillId="0" borderId="52" xfId="47" applyNumberFormat="1" applyFont="1" applyBorder="1" applyAlignment="1">
      <alignment horizontal="center" vertical="center"/>
    </xf>
    <xf numFmtId="184" fontId="13" fillId="0" borderId="0" xfId="47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81" fontId="13" fillId="0" borderId="0" xfId="0" applyNumberFormat="1" applyFont="1" applyBorder="1" applyAlignment="1">
      <alignment horizontal="right" vertical="center"/>
    </xf>
    <xf numFmtId="183" fontId="13" fillId="0" borderId="0" xfId="0" applyNumberFormat="1" applyFont="1" applyBorder="1" applyAlignment="1">
      <alignment horizontal="center"/>
    </xf>
    <xf numFmtId="183" fontId="13" fillId="0" borderId="0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vertical="center"/>
    </xf>
    <xf numFmtId="167" fontId="13" fillId="0" borderId="0" xfId="47" applyNumberFormat="1" applyFont="1" applyBorder="1" applyAlignment="1">
      <alignment horizontal="center" vertical="center"/>
    </xf>
    <xf numFmtId="181" fontId="13" fillId="0" borderId="0" xfId="0" applyNumberFormat="1" applyFont="1" applyBorder="1" applyAlignment="1">
      <alignment vertical="center"/>
    </xf>
    <xf numFmtId="185" fontId="13" fillId="0" borderId="0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vertical="center"/>
    </xf>
    <xf numFmtId="43" fontId="13" fillId="0" borderId="0" xfId="47" applyFont="1" applyBorder="1" applyAlignment="1">
      <alignment vertical="center"/>
    </xf>
    <xf numFmtId="0" fontId="19" fillId="0" borderId="0" xfId="0" applyFont="1" applyAlignment="1">
      <alignment/>
    </xf>
    <xf numFmtId="0" fontId="10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186" fontId="10" fillId="0" borderId="25" xfId="47" applyNumberFormat="1" applyFont="1" applyBorder="1" applyAlignment="1">
      <alignment vertical="center"/>
    </xf>
    <xf numFmtId="186" fontId="10" fillId="0" borderId="24" xfId="47" applyNumberFormat="1" applyFont="1" applyBorder="1" applyAlignment="1">
      <alignment vertical="center"/>
    </xf>
    <xf numFmtId="188" fontId="10" fillId="0" borderId="0" xfId="47" applyNumberFormat="1" applyFont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184" fontId="13" fillId="0" borderId="0" xfId="0" applyNumberFormat="1" applyFont="1" applyAlignment="1">
      <alignment/>
    </xf>
    <xf numFmtId="186" fontId="13" fillId="0" borderId="15" xfId="47" applyNumberFormat="1" applyFont="1" applyBorder="1" applyAlignment="1">
      <alignment vertical="center"/>
    </xf>
    <xf numFmtId="186" fontId="13" fillId="0" borderId="23" xfId="47" applyNumberFormat="1" applyFont="1" applyBorder="1" applyAlignment="1">
      <alignment vertical="center"/>
    </xf>
    <xf numFmtId="188" fontId="0" fillId="0" borderId="0" xfId="0" applyNumberFormat="1" applyBorder="1" applyAlignment="1">
      <alignment horizontal="right"/>
    </xf>
    <xf numFmtId="190" fontId="13" fillId="0" borderId="15" xfId="47" applyNumberFormat="1" applyFont="1" applyBorder="1" applyAlignment="1">
      <alignment vertical="center"/>
    </xf>
    <xf numFmtId="190" fontId="13" fillId="0" borderId="23" xfId="47" applyNumberFormat="1" applyFont="1" applyBorder="1" applyAlignment="1">
      <alignment vertical="center"/>
    </xf>
    <xf numFmtId="188" fontId="0" fillId="0" borderId="0" xfId="0" applyNumberFormat="1" applyBorder="1" applyAlignment="1">
      <alignment vertical="center"/>
    </xf>
    <xf numFmtId="192" fontId="13" fillId="0" borderId="0" xfId="0" applyNumberFormat="1" applyFont="1" applyAlignment="1">
      <alignment/>
    </xf>
    <xf numFmtId="193" fontId="10" fillId="0" borderId="15" xfId="47" applyNumberFormat="1" applyFont="1" applyBorder="1" applyAlignment="1">
      <alignment vertical="center"/>
    </xf>
    <xf numFmtId="193" fontId="10" fillId="0" borderId="23" xfId="47" applyNumberFormat="1" applyFont="1" applyBorder="1" applyAlignment="1">
      <alignment vertical="center"/>
    </xf>
    <xf numFmtId="179" fontId="13" fillId="0" borderId="0" xfId="0" applyNumberFormat="1" applyFont="1" applyAlignment="1">
      <alignment/>
    </xf>
    <xf numFmtId="191" fontId="13" fillId="0" borderId="15" xfId="47" applyNumberFormat="1" applyFont="1" applyBorder="1" applyAlignment="1">
      <alignment vertical="center"/>
    </xf>
    <xf numFmtId="191" fontId="13" fillId="0" borderId="23" xfId="47" applyNumberFormat="1" applyFont="1" applyBorder="1" applyAlignment="1">
      <alignment vertical="center"/>
    </xf>
    <xf numFmtId="193" fontId="13" fillId="0" borderId="15" xfId="47" applyNumberFormat="1" applyFont="1" applyBorder="1" applyAlignment="1">
      <alignment vertical="center"/>
    </xf>
    <xf numFmtId="193" fontId="13" fillId="0" borderId="23" xfId="47" applyNumberFormat="1" applyFont="1" applyBorder="1" applyAlignment="1">
      <alignment vertical="center"/>
    </xf>
    <xf numFmtId="188" fontId="0" fillId="0" borderId="0" xfId="0" applyNumberFormat="1" applyBorder="1" applyAlignment="1">
      <alignment/>
    </xf>
    <xf numFmtId="186" fontId="13" fillId="0" borderId="36" xfId="47" applyNumberFormat="1" applyFont="1" applyBorder="1" applyAlignment="1">
      <alignment vertical="center"/>
    </xf>
    <xf numFmtId="186" fontId="13" fillId="0" borderId="21" xfId="47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193" fontId="10" fillId="0" borderId="25" xfId="47" applyNumberFormat="1" applyFont="1" applyBorder="1" applyAlignment="1">
      <alignment vertical="center"/>
    </xf>
    <xf numFmtId="193" fontId="10" fillId="0" borderId="24" xfId="47" applyNumberFormat="1" applyFont="1" applyBorder="1" applyAlignment="1">
      <alignment vertical="center"/>
    </xf>
    <xf numFmtId="179" fontId="0" fillId="0" borderId="0" xfId="0" applyNumberFormat="1" applyBorder="1" applyAlignment="1">
      <alignment horizontal="right"/>
    </xf>
    <xf numFmtId="0" fontId="10" fillId="0" borderId="36" xfId="0" applyFont="1" applyBorder="1" applyAlignment="1">
      <alignment horizontal="center" vertical="center"/>
    </xf>
    <xf numFmtId="193" fontId="10" fillId="0" borderId="36" xfId="47" applyNumberFormat="1" applyFont="1" applyFill="1" applyBorder="1" applyAlignment="1">
      <alignment vertical="center"/>
    </xf>
    <xf numFmtId="193" fontId="10" fillId="0" borderId="21" xfId="47" applyNumberFormat="1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170" fontId="11" fillId="0" borderId="0" xfId="47" applyNumberFormat="1" applyFont="1" applyBorder="1" applyAlignment="1">
      <alignment vertical="center"/>
    </xf>
    <xf numFmtId="43" fontId="10" fillId="0" borderId="0" xfId="47" applyNumberFormat="1" applyFont="1" applyBorder="1" applyAlignment="1">
      <alignment vertical="center"/>
    </xf>
    <xf numFmtId="170" fontId="10" fillId="0" borderId="0" xfId="47" applyNumberFormat="1" applyFont="1" applyBorder="1" applyAlignment="1">
      <alignment vertical="center"/>
    </xf>
    <xf numFmtId="0" fontId="19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>
      <alignment vertical="center"/>
    </xf>
    <xf numFmtId="0" fontId="13" fillId="0" borderId="11" xfId="0" applyFont="1" applyBorder="1" applyAlignment="1">
      <alignment/>
    </xf>
    <xf numFmtId="189" fontId="19" fillId="0" borderId="24" xfId="47" applyNumberFormat="1" applyFont="1" applyBorder="1" applyAlignment="1">
      <alignment vertical="center"/>
    </xf>
    <xf numFmtId="188" fontId="19" fillId="0" borderId="0" xfId="47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9" fontId="31" fillId="0" borderId="23" xfId="47" applyNumberFormat="1" applyFont="1" applyBorder="1" applyAlignment="1">
      <alignment horizontal="right" vertical="center"/>
    </xf>
    <xf numFmtId="188" fontId="31" fillId="0" borderId="0" xfId="47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193" fontId="15" fillId="0" borderId="23" xfId="47" applyNumberFormat="1" applyFont="1" applyBorder="1" applyAlignment="1">
      <alignment horizontal="right" vertical="center"/>
    </xf>
    <xf numFmtId="188" fontId="3" fillId="0" borderId="0" xfId="47" applyNumberFormat="1" applyFont="1" applyBorder="1" applyAlignment="1">
      <alignment vertical="center"/>
    </xf>
    <xf numFmtId="189" fontId="15" fillId="0" borderId="23" xfId="47" applyNumberFormat="1" applyFont="1" applyBorder="1" applyAlignment="1">
      <alignment horizontal="right" vertical="center"/>
    </xf>
    <xf numFmtId="193" fontId="31" fillId="0" borderId="23" xfId="47" applyNumberFormat="1" applyFont="1" applyBorder="1" applyAlignment="1">
      <alignment horizontal="right" vertical="center"/>
    </xf>
    <xf numFmtId="184" fontId="15" fillId="0" borderId="23" xfId="47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89" fontId="19" fillId="0" borderId="23" xfId="47" applyNumberFormat="1" applyFont="1" applyBorder="1" applyAlignment="1">
      <alignment horizontal="right" vertical="center"/>
    </xf>
    <xf numFmtId="0" fontId="134" fillId="0" borderId="23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189" fontId="31" fillId="0" borderId="0" xfId="47" applyNumberFormat="1" applyFont="1" applyBorder="1" applyAlignment="1">
      <alignment horizontal="right" vertical="center"/>
    </xf>
    <xf numFmtId="189" fontId="15" fillId="0" borderId="0" xfId="47" applyNumberFormat="1" applyFont="1" applyBorder="1" applyAlignment="1">
      <alignment horizontal="right" vertical="center"/>
    </xf>
    <xf numFmtId="189" fontId="19" fillId="0" borderId="0" xfId="47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84" fontId="13" fillId="0" borderId="0" xfId="0" applyNumberFormat="1" applyFont="1" applyBorder="1" applyAlignment="1">
      <alignment/>
    </xf>
    <xf numFmtId="189" fontId="19" fillId="0" borderId="23" xfId="0" applyNumberFormat="1" applyFont="1" applyBorder="1" applyAlignment="1">
      <alignment horizontal="right" vertical="center"/>
    </xf>
    <xf numFmtId="188" fontId="19" fillId="0" borderId="0" xfId="0" applyNumberFormat="1" applyFont="1" applyBorder="1" applyAlignment="1">
      <alignment vertical="center"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13" fillId="0" borderId="101" xfId="0" applyFont="1" applyBorder="1" applyAlignment="1">
      <alignment/>
    </xf>
    <xf numFmtId="191" fontId="31" fillId="0" borderId="100" xfId="0" applyNumberFormat="1" applyFont="1" applyBorder="1" applyAlignment="1">
      <alignment horizontal="right"/>
    </xf>
    <xf numFmtId="194" fontId="31" fillId="0" borderId="0" xfId="0" applyNumberFormat="1" applyFont="1" applyBorder="1" applyAlignment="1">
      <alignment horizontal="right"/>
    </xf>
    <xf numFmtId="187" fontId="0" fillId="0" borderId="15" xfId="0" applyNumberFormat="1" applyFill="1" applyBorder="1" applyAlignment="1">
      <alignment/>
    </xf>
    <xf numFmtId="187" fontId="31" fillId="0" borderId="22" xfId="0" applyNumberFormat="1" applyFont="1" applyFill="1" applyBorder="1" applyAlignment="1">
      <alignment/>
    </xf>
    <xf numFmtId="187" fontId="0" fillId="0" borderId="21" xfId="0" applyNumberFormat="1" applyFill="1" applyBorder="1" applyAlignment="1">
      <alignment/>
    </xf>
    <xf numFmtId="177" fontId="31" fillId="0" borderId="0" xfId="0" applyNumberFormat="1" applyFont="1" applyBorder="1" applyAlignment="1">
      <alignment/>
    </xf>
    <xf numFmtId="177" fontId="31" fillId="0" borderId="15" xfId="0" applyNumberFormat="1" applyFont="1" applyBorder="1" applyAlignment="1">
      <alignment/>
    </xf>
    <xf numFmtId="194" fontId="31" fillId="0" borderId="22" xfId="0" applyNumberFormat="1" applyFont="1" applyBorder="1" applyAlignment="1">
      <alignment/>
    </xf>
    <xf numFmtId="177" fontId="31" fillId="0" borderId="21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11" fillId="0" borderId="102" xfId="0" applyFont="1" applyBorder="1" applyAlignment="1">
      <alignment vertical="center"/>
    </xf>
    <xf numFmtId="0" fontId="13" fillId="0" borderId="103" xfId="0" applyFont="1" applyBorder="1" applyAlignment="1">
      <alignment/>
    </xf>
    <xf numFmtId="191" fontId="31" fillId="0" borderId="104" xfId="47" applyNumberFormat="1" applyFont="1" applyBorder="1" applyAlignment="1">
      <alignment horizontal="right" vertical="center"/>
    </xf>
    <xf numFmtId="194" fontId="31" fillId="0" borderId="102" xfId="47" applyNumberFormat="1" applyFont="1" applyBorder="1" applyAlignment="1">
      <alignment horizontal="right" vertical="center"/>
    </xf>
    <xf numFmtId="187" fontId="50" fillId="0" borderId="104" xfId="47" applyNumberFormat="1" applyFont="1" applyFill="1" applyBorder="1" applyAlignment="1">
      <alignment vertical="center"/>
    </xf>
    <xf numFmtId="187" fontId="31" fillId="0" borderId="102" xfId="0" applyNumberFormat="1" applyFont="1" applyFill="1" applyBorder="1" applyAlignment="1">
      <alignment/>
    </xf>
    <xf numFmtId="187" fontId="50" fillId="0" borderId="103" xfId="47" applyNumberFormat="1" applyFont="1" applyFill="1" applyBorder="1" applyAlignment="1">
      <alignment vertical="center"/>
    </xf>
    <xf numFmtId="177" fontId="50" fillId="0" borderId="102" xfId="47" applyNumberFormat="1" applyFont="1" applyBorder="1" applyAlignment="1">
      <alignment vertical="center"/>
    </xf>
    <xf numFmtId="177" fontId="50" fillId="0" borderId="104" xfId="47" applyNumberFormat="1" applyFont="1" applyBorder="1" applyAlignment="1">
      <alignment vertical="center"/>
    </xf>
    <xf numFmtId="194" fontId="31" fillId="0" borderId="102" xfId="0" applyNumberFormat="1" applyFont="1" applyBorder="1" applyAlignment="1">
      <alignment/>
    </xf>
    <xf numFmtId="177" fontId="50" fillId="0" borderId="103" xfId="47" applyNumberFormat="1" applyFont="1" applyBorder="1" applyAlignment="1">
      <alignment vertical="center"/>
    </xf>
    <xf numFmtId="177" fontId="50" fillId="0" borderId="0" xfId="47" applyNumberFormat="1" applyFont="1" applyBorder="1" applyAlignment="1">
      <alignment vertical="center"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/>
    </xf>
    <xf numFmtId="195" fontId="0" fillId="0" borderId="0" xfId="0" applyNumberFormat="1" applyAlignment="1">
      <alignment/>
    </xf>
    <xf numFmtId="184" fontId="0" fillId="0" borderId="0" xfId="0" applyNumberFormat="1" applyAlignment="1">
      <alignment/>
    </xf>
    <xf numFmtId="196" fontId="2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35" fillId="33" borderId="53" xfId="80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200" fontId="10" fillId="0" borderId="25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199" fontId="17" fillId="0" borderId="14" xfId="0" applyNumberFormat="1" applyFont="1" applyFill="1" applyBorder="1" applyAlignment="1">
      <alignment horizontal="right"/>
    </xf>
    <xf numFmtId="170" fontId="17" fillId="0" borderId="10" xfId="0" applyNumberFormat="1" applyFont="1" applyBorder="1" applyAlignment="1">
      <alignment/>
    </xf>
    <xf numFmtId="0" fontId="35" fillId="33" borderId="10" xfId="80" applyFont="1" applyFill="1" applyBorder="1" applyAlignment="1">
      <alignment horizontal="center" vertical="center"/>
      <protection/>
    </xf>
    <xf numFmtId="199" fontId="17" fillId="0" borderId="14" xfId="0" applyNumberFormat="1" applyFont="1" applyBorder="1" applyAlignment="1">
      <alignment horizontal="right"/>
    </xf>
    <xf numFmtId="170" fontId="17" fillId="0" borderId="0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0" fontId="10" fillId="0" borderId="23" xfId="0" applyFont="1" applyBorder="1" applyAlignment="1">
      <alignment/>
    </xf>
    <xf numFmtId="170" fontId="17" fillId="0" borderId="14" xfId="0" applyNumberFormat="1" applyFont="1" applyBorder="1" applyAlignment="1">
      <alignment/>
    </xf>
    <xf numFmtId="166" fontId="35" fillId="0" borderId="15" xfId="47" applyNumberFormat="1" applyFont="1" applyBorder="1" applyAlignment="1">
      <alignment/>
    </xf>
    <xf numFmtId="199" fontId="35" fillId="0" borderId="14" xfId="47" applyNumberFormat="1" applyFont="1" applyFill="1" applyBorder="1" applyAlignment="1">
      <alignment horizontal="right"/>
    </xf>
    <xf numFmtId="170" fontId="35" fillId="0" borderId="14" xfId="0" applyNumberFormat="1" applyFont="1" applyBorder="1" applyAlignment="1">
      <alignment/>
    </xf>
    <xf numFmtId="199" fontId="35" fillId="0" borderId="14" xfId="47" applyNumberFormat="1" applyFont="1" applyBorder="1" applyAlignment="1">
      <alignment horizontal="right"/>
    </xf>
    <xf numFmtId="170" fontId="35" fillId="0" borderId="0" xfId="0" applyNumberFormat="1" applyFont="1" applyBorder="1" applyAlignment="1">
      <alignment/>
    </xf>
    <xf numFmtId="170" fontId="35" fillId="0" borderId="15" xfId="47" applyNumberFormat="1" applyFont="1" applyBorder="1" applyAlignment="1">
      <alignment/>
    </xf>
    <xf numFmtId="166" fontId="17" fillId="0" borderId="15" xfId="47" applyNumberFormat="1" applyFont="1" applyBorder="1" applyAlignment="1">
      <alignment/>
    </xf>
    <xf numFmtId="199" fontId="17" fillId="0" borderId="14" xfId="47" applyNumberFormat="1" applyFont="1" applyFill="1" applyBorder="1" applyAlignment="1">
      <alignment horizontal="right"/>
    </xf>
    <xf numFmtId="199" fontId="17" fillId="0" borderId="14" xfId="47" applyNumberFormat="1" applyFont="1" applyBorder="1" applyAlignment="1">
      <alignment horizontal="right"/>
    </xf>
    <xf numFmtId="200" fontId="10" fillId="0" borderId="15" xfId="0" applyNumberFormat="1" applyFont="1" applyBorder="1" applyAlignment="1" quotePrefix="1">
      <alignment horizontal="center"/>
    </xf>
    <xf numFmtId="199" fontId="30" fillId="0" borderId="14" xfId="47" applyNumberFormat="1" applyFont="1" applyFill="1" applyBorder="1" applyAlignment="1">
      <alignment horizontal="right"/>
    </xf>
    <xf numFmtId="199" fontId="30" fillId="0" borderId="14" xfId="47" applyNumberFormat="1" applyFont="1" applyBorder="1" applyAlignment="1">
      <alignment horizontal="right"/>
    </xf>
    <xf numFmtId="0" fontId="40" fillId="0" borderId="23" xfId="0" applyFont="1" applyBorder="1" applyAlignment="1">
      <alignment/>
    </xf>
    <xf numFmtId="166" fontId="38" fillId="0" borderId="15" xfId="47" applyNumberFormat="1" applyFont="1" applyBorder="1" applyAlignment="1">
      <alignment/>
    </xf>
    <xf numFmtId="199" fontId="38" fillId="0" borderId="14" xfId="47" applyNumberFormat="1" applyFont="1" applyFill="1" applyBorder="1" applyAlignment="1">
      <alignment horizontal="right"/>
    </xf>
    <xf numFmtId="199" fontId="38" fillId="0" borderId="14" xfId="47" applyNumberFormat="1" applyFont="1" applyBorder="1" applyAlignment="1">
      <alignment horizontal="right"/>
    </xf>
    <xf numFmtId="166" fontId="30" fillId="0" borderId="15" xfId="47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170" fontId="17" fillId="0" borderId="14" xfId="0" applyNumberFormat="1" applyFont="1" applyFill="1" applyBorder="1" applyAlignment="1">
      <alignment/>
    </xf>
    <xf numFmtId="168" fontId="35" fillId="0" borderId="15" xfId="47" applyNumberFormat="1" applyFont="1" applyFill="1" applyBorder="1" applyAlignment="1">
      <alignment/>
    </xf>
    <xf numFmtId="168" fontId="35" fillId="0" borderId="15" xfId="47" applyNumberFormat="1" applyFont="1" applyBorder="1" applyAlignment="1">
      <alignment/>
    </xf>
    <xf numFmtId="0" fontId="17" fillId="0" borderId="0" xfId="0" applyFont="1" applyBorder="1" applyAlignment="1">
      <alignment/>
    </xf>
    <xf numFmtId="167" fontId="0" fillId="0" borderId="14" xfId="0" applyNumberFormat="1" applyFont="1" applyBorder="1" applyAlignment="1">
      <alignment/>
    </xf>
    <xf numFmtId="43" fontId="35" fillId="34" borderId="15" xfId="47" applyFont="1" applyFill="1" applyBorder="1" applyAlignment="1">
      <alignment horizontal="center"/>
    </xf>
    <xf numFmtId="170" fontId="17" fillId="0" borderId="18" xfId="0" applyNumberFormat="1" applyFont="1" applyBorder="1" applyAlignment="1">
      <alignment/>
    </xf>
    <xf numFmtId="43" fontId="35" fillId="34" borderId="14" xfId="47" applyFont="1" applyFill="1" applyBorder="1" applyAlignment="1">
      <alignment horizontal="center"/>
    </xf>
    <xf numFmtId="200" fontId="10" fillId="0" borderId="49" xfId="0" applyNumberFormat="1" applyFont="1" applyBorder="1" applyAlignment="1" quotePrefix="1">
      <alignment horizontal="center"/>
    </xf>
    <xf numFmtId="0" fontId="10" fillId="0" borderId="52" xfId="0" applyFont="1" applyBorder="1" applyAlignment="1">
      <alignment/>
    </xf>
    <xf numFmtId="0" fontId="13" fillId="0" borderId="50" xfId="0" applyFont="1" applyBorder="1" applyAlignment="1">
      <alignment/>
    </xf>
    <xf numFmtId="199" fontId="17" fillId="0" borderId="53" xfId="47" applyNumberFormat="1" applyFont="1" applyFill="1" applyBorder="1" applyAlignment="1">
      <alignment horizontal="right"/>
    </xf>
    <xf numFmtId="170" fontId="17" fillId="0" borderId="53" xfId="0" applyNumberFormat="1" applyFont="1" applyBorder="1" applyAlignment="1">
      <alignment/>
    </xf>
    <xf numFmtId="199" fontId="17" fillId="0" borderId="49" xfId="47" applyNumberFormat="1" applyFont="1" applyFill="1" applyBorder="1" applyAlignment="1">
      <alignment horizontal="right"/>
    </xf>
    <xf numFmtId="0" fontId="35" fillId="0" borderId="18" xfId="0" applyFont="1" applyFill="1" applyBorder="1" applyAlignment="1">
      <alignment/>
    </xf>
    <xf numFmtId="0" fontId="35" fillId="0" borderId="14" xfId="0" applyFont="1" applyBorder="1" applyAlignment="1">
      <alignment/>
    </xf>
    <xf numFmtId="0" fontId="11" fillId="0" borderId="0" xfId="0" applyFont="1" applyBorder="1" applyAlignment="1">
      <alignment/>
    </xf>
    <xf numFmtId="191" fontId="15" fillId="0" borderId="0" xfId="47" applyNumberFormat="1" applyFont="1" applyBorder="1" applyAlignment="1">
      <alignment horizontal="right" vertical="center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1" fillId="0" borderId="0" xfId="79" applyFont="1">
      <alignment/>
      <protection/>
    </xf>
    <xf numFmtId="0" fontId="0" fillId="0" borderId="0" xfId="79" applyFont="1" applyBorder="1">
      <alignment/>
      <protection/>
    </xf>
    <xf numFmtId="191" fontId="20" fillId="0" borderId="23" xfId="47" applyNumberFormat="1" applyFont="1" applyBorder="1" applyAlignment="1">
      <alignment vertical="center"/>
    </xf>
    <xf numFmtId="43" fontId="35" fillId="0" borderId="23" xfId="47" applyNumberFormat="1" applyFont="1" applyBorder="1" applyAlignment="1">
      <alignment horizontal="center" vertical="center"/>
    </xf>
    <xf numFmtId="191" fontId="10" fillId="0" borderId="25" xfId="47" applyNumberFormat="1" applyFont="1" applyBorder="1" applyAlignment="1">
      <alignment vertical="center"/>
    </xf>
    <xf numFmtId="191" fontId="13" fillId="0" borderId="15" xfId="47" applyNumberFormat="1" applyFont="1" applyBorder="1" applyAlignment="1">
      <alignment horizontal="right" vertical="center"/>
    </xf>
    <xf numFmtId="191" fontId="40" fillId="0" borderId="15" xfId="47" applyNumberFormat="1" applyFont="1" applyBorder="1" applyAlignment="1">
      <alignment horizontal="right" vertical="center"/>
    </xf>
    <xf numFmtId="191" fontId="40" fillId="0" borderId="15" xfId="47" applyNumberFormat="1" applyFont="1" applyBorder="1" applyAlignment="1">
      <alignment vertical="center"/>
    </xf>
    <xf numFmtId="191" fontId="10" fillId="0" borderId="15" xfId="47" applyNumberFormat="1" applyFont="1" applyBorder="1" applyAlignment="1">
      <alignment horizontal="right" vertical="center"/>
    </xf>
    <xf numFmtId="191" fontId="10" fillId="0" borderId="15" xfId="0" applyNumberFormat="1" applyFont="1" applyBorder="1" applyAlignment="1">
      <alignment horizontal="right" vertical="center"/>
    </xf>
    <xf numFmtId="179" fontId="13" fillId="0" borderId="23" xfId="47" applyNumberFormat="1" applyFont="1" applyBorder="1" applyAlignment="1">
      <alignment horizontal="right" vertical="center"/>
    </xf>
    <xf numFmtId="187" fontId="13" fillId="0" borderId="23" xfId="47" applyNumberFormat="1" applyFont="1" applyFill="1" applyBorder="1" applyAlignment="1">
      <alignment vertical="center"/>
    </xf>
    <xf numFmtId="191" fontId="10" fillId="0" borderId="36" xfId="0" applyNumberFormat="1" applyFont="1" applyBorder="1" applyAlignment="1">
      <alignment horizontal="right" vertical="center"/>
    </xf>
    <xf numFmtId="179" fontId="10" fillId="0" borderId="21" xfId="0" applyNumberFormat="1" applyFont="1" applyBorder="1" applyAlignment="1">
      <alignment horizontal="right" vertical="center"/>
    </xf>
    <xf numFmtId="187" fontId="10" fillId="0" borderId="21" xfId="47" applyNumberFormat="1" applyFont="1" applyFill="1" applyBorder="1" applyAlignment="1">
      <alignment vertical="center"/>
    </xf>
    <xf numFmtId="170" fontId="30" fillId="0" borderId="14" xfId="0" applyNumberFormat="1" applyFont="1" applyBorder="1" applyAlignment="1">
      <alignment/>
    </xf>
    <xf numFmtId="0" fontId="35" fillId="0" borderId="59" xfId="73" applyFont="1" applyBorder="1" applyAlignment="1">
      <alignment horizontal="left" vertical="top" wrapText="1"/>
      <protection/>
    </xf>
    <xf numFmtId="0" fontId="0" fillId="0" borderId="14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1" fontId="10" fillId="0" borderId="10" xfId="85" applyNumberFormat="1" applyFont="1" applyBorder="1" applyAlignment="1" quotePrefix="1">
      <alignment horizontal="left" vertical="center"/>
      <protection/>
    </xf>
    <xf numFmtId="165" fontId="116" fillId="0" borderId="0" xfId="82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0" fillId="0" borderId="0" xfId="73" applyFont="1">
      <alignment/>
      <protection/>
    </xf>
    <xf numFmtId="0" fontId="0" fillId="0" borderId="0" xfId="73">
      <alignment/>
      <protection/>
    </xf>
    <xf numFmtId="0" fontId="123" fillId="0" borderId="0" xfId="73" applyFont="1">
      <alignment/>
      <protection/>
    </xf>
    <xf numFmtId="0" fontId="0" fillId="0" borderId="0" xfId="73" applyFill="1">
      <alignment/>
      <protection/>
    </xf>
    <xf numFmtId="0" fontId="0" fillId="0" borderId="0" xfId="73" applyFont="1">
      <alignment/>
      <protection/>
    </xf>
    <xf numFmtId="0" fontId="0" fillId="0" borderId="0" xfId="73" applyFont="1" applyBorder="1">
      <alignment/>
      <protection/>
    </xf>
    <xf numFmtId="0" fontId="13" fillId="0" borderId="0" xfId="73" applyFont="1" applyBorder="1">
      <alignment/>
      <protection/>
    </xf>
    <xf numFmtId="0" fontId="17" fillId="0" borderId="0" xfId="73" applyFont="1">
      <alignment/>
      <protection/>
    </xf>
    <xf numFmtId="0" fontId="14" fillId="0" borderId="0" xfId="73" applyFont="1">
      <alignment/>
      <protection/>
    </xf>
    <xf numFmtId="0" fontId="13" fillId="0" borderId="15" xfId="73" applyFont="1" applyBorder="1">
      <alignment/>
      <protection/>
    </xf>
    <xf numFmtId="0" fontId="31" fillId="0" borderId="11" xfId="73" applyFont="1" applyBorder="1" applyAlignment="1">
      <alignment/>
      <protection/>
    </xf>
    <xf numFmtId="0" fontId="31" fillId="0" borderId="0" xfId="73" applyFont="1" applyBorder="1" applyAlignment="1">
      <alignment/>
      <protection/>
    </xf>
    <xf numFmtId="0" fontId="13" fillId="0" borderId="0" xfId="73" applyFont="1">
      <alignment/>
      <protection/>
    </xf>
    <xf numFmtId="0" fontId="34" fillId="0" borderId="0" xfId="73" applyFont="1">
      <alignment/>
      <protection/>
    </xf>
    <xf numFmtId="0" fontId="13" fillId="0" borderId="25" xfId="73" applyFont="1" applyBorder="1">
      <alignment/>
      <protection/>
    </xf>
    <xf numFmtId="0" fontId="13" fillId="0" borderId="11" xfId="73" applyFont="1" applyBorder="1">
      <alignment/>
      <protection/>
    </xf>
    <xf numFmtId="0" fontId="13" fillId="0" borderId="24" xfId="73" applyFont="1" applyBorder="1">
      <alignment/>
      <protection/>
    </xf>
    <xf numFmtId="0" fontId="13" fillId="0" borderId="10" xfId="73" applyFont="1" applyBorder="1" applyAlignment="1">
      <alignment horizontal="centerContinuous"/>
      <protection/>
    </xf>
    <xf numFmtId="0" fontId="13" fillId="0" borderId="10" xfId="73" applyFont="1" applyBorder="1" applyAlignment="1">
      <alignment horizontal="center"/>
      <protection/>
    </xf>
    <xf numFmtId="0" fontId="13" fillId="0" borderId="36" xfId="73" applyFont="1" applyBorder="1">
      <alignment/>
      <protection/>
    </xf>
    <xf numFmtId="0" fontId="13" fillId="0" borderId="22" xfId="73" applyFont="1" applyBorder="1">
      <alignment/>
      <protection/>
    </xf>
    <xf numFmtId="0" fontId="13" fillId="0" borderId="21" xfId="73" applyFont="1" applyBorder="1">
      <alignment/>
      <protection/>
    </xf>
    <xf numFmtId="0" fontId="13" fillId="0" borderId="18" xfId="73" applyFont="1" applyBorder="1" applyAlignment="1">
      <alignment horizontal="centerContinuous" vertical="center"/>
      <protection/>
    </xf>
    <xf numFmtId="0" fontId="13" fillId="0" borderId="18" xfId="73" applyFont="1" applyBorder="1" applyAlignment="1">
      <alignment horizontal="center" vertical="center"/>
      <protection/>
    </xf>
    <xf numFmtId="0" fontId="13" fillId="0" borderId="23" xfId="73" applyFont="1" applyBorder="1">
      <alignment/>
      <protection/>
    </xf>
    <xf numFmtId="197" fontId="13" fillId="0" borderId="10" xfId="73" applyNumberFormat="1" applyFont="1" applyBorder="1" applyAlignment="1">
      <alignment horizontal="right"/>
      <protection/>
    </xf>
    <xf numFmtId="197" fontId="13" fillId="0" borderId="14" xfId="73" applyNumberFormat="1" applyFont="1" applyBorder="1" applyAlignment="1">
      <alignment horizontal="right"/>
      <protection/>
    </xf>
    <xf numFmtId="197" fontId="13" fillId="0" borderId="23" xfId="73" applyNumberFormat="1" applyFont="1" applyBorder="1" applyAlignment="1">
      <alignment horizontal="right"/>
      <protection/>
    </xf>
    <xf numFmtId="198" fontId="13" fillId="0" borderId="23" xfId="73" applyNumberFormat="1" applyFont="1" applyFill="1" applyBorder="1" applyAlignment="1">
      <alignment horizontal="right"/>
      <protection/>
    </xf>
    <xf numFmtId="198" fontId="13" fillId="0" borderId="23" xfId="73" applyNumberFormat="1" applyFont="1" applyBorder="1" applyAlignment="1">
      <alignment horizontal="right"/>
      <protection/>
    </xf>
    <xf numFmtId="197" fontId="40" fillId="0" borderId="14" xfId="73" applyNumberFormat="1" applyFont="1" applyBorder="1" applyAlignment="1">
      <alignment horizontal="right"/>
      <protection/>
    </xf>
    <xf numFmtId="198" fontId="40" fillId="0" borderId="23" xfId="73" applyNumberFormat="1" applyFont="1" applyFill="1" applyBorder="1" applyAlignment="1">
      <alignment horizontal="right"/>
      <protection/>
    </xf>
    <xf numFmtId="198" fontId="40" fillId="0" borderId="23" xfId="73" applyNumberFormat="1" applyFont="1" applyBorder="1" applyAlignment="1">
      <alignment horizontal="right"/>
      <protection/>
    </xf>
    <xf numFmtId="0" fontId="10" fillId="0" borderId="25" xfId="73" applyFont="1" applyBorder="1">
      <alignment/>
      <protection/>
    </xf>
    <xf numFmtId="0" fontId="10" fillId="0" borderId="11" xfId="73" applyFont="1" applyBorder="1">
      <alignment/>
      <protection/>
    </xf>
    <xf numFmtId="0" fontId="10" fillId="0" borderId="24" xfId="73" applyFont="1" applyBorder="1">
      <alignment/>
      <protection/>
    </xf>
    <xf numFmtId="197" fontId="10" fillId="0" borderId="10" xfId="73" applyNumberFormat="1" applyFont="1" applyBorder="1" applyAlignment="1">
      <alignment horizontal="right"/>
      <protection/>
    </xf>
    <xf numFmtId="197" fontId="10" fillId="0" borderId="24" xfId="73" applyNumberFormat="1" applyFont="1" applyBorder="1" applyAlignment="1">
      <alignment horizontal="right"/>
      <protection/>
    </xf>
    <xf numFmtId="198" fontId="10" fillId="0" borderId="24" xfId="73" applyNumberFormat="1" applyFont="1" applyFill="1" applyBorder="1" applyAlignment="1">
      <alignment horizontal="right"/>
      <protection/>
    </xf>
    <xf numFmtId="0" fontId="0" fillId="0" borderId="36" xfId="73" applyFont="1" applyBorder="1">
      <alignment/>
      <protection/>
    </xf>
    <xf numFmtId="0" fontId="0" fillId="0" borderId="22" xfId="73" applyFont="1" applyBorder="1">
      <alignment/>
      <protection/>
    </xf>
    <xf numFmtId="0" fontId="0" fillId="0" borderId="21" xfId="73" applyFont="1" applyBorder="1">
      <alignment/>
      <protection/>
    </xf>
    <xf numFmtId="0" fontId="0" fillId="0" borderId="18" xfId="73" applyBorder="1">
      <alignment/>
      <protection/>
    </xf>
    <xf numFmtId="0" fontId="0" fillId="0" borderId="18" xfId="73" applyFont="1" applyBorder="1">
      <alignment/>
      <protection/>
    </xf>
    <xf numFmtId="0" fontId="11" fillId="0" borderId="0" xfId="73" applyFont="1" applyBorder="1" applyAlignment="1">
      <alignment horizontal="left"/>
      <protection/>
    </xf>
    <xf numFmtId="0" fontId="11" fillId="0" borderId="0" xfId="73" applyFont="1" applyAlignment="1">
      <alignment/>
      <protection/>
    </xf>
    <xf numFmtId="0" fontId="11" fillId="0" borderId="0" xfId="73" applyFont="1">
      <alignment/>
      <protection/>
    </xf>
    <xf numFmtId="0" fontId="31" fillId="0" borderId="0" xfId="73" applyFont="1">
      <alignment/>
      <protection/>
    </xf>
    <xf numFmtId="0" fontId="10" fillId="0" borderId="21" xfId="0" applyFont="1" applyBorder="1" applyAlignment="1">
      <alignment horizontal="center" vertical="center"/>
    </xf>
    <xf numFmtId="197" fontId="13" fillId="0" borderId="14" xfId="0" applyNumberFormat="1" applyFont="1" applyBorder="1" applyAlignment="1">
      <alignment horizontal="right"/>
    </xf>
    <xf numFmtId="197" fontId="13" fillId="0" borderId="23" xfId="0" applyNumberFormat="1" applyFont="1" applyBorder="1" applyAlignment="1">
      <alignment horizontal="right"/>
    </xf>
    <xf numFmtId="198" fontId="13" fillId="0" borderId="23" xfId="0" applyNumberFormat="1" applyFont="1" applyBorder="1" applyAlignment="1">
      <alignment horizontal="right"/>
    </xf>
    <xf numFmtId="197" fontId="10" fillId="0" borderId="10" xfId="0" applyNumberFormat="1" applyFont="1" applyBorder="1" applyAlignment="1">
      <alignment horizontal="right"/>
    </xf>
    <xf numFmtId="198" fontId="10" fillId="0" borderId="24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180" fontId="13" fillId="0" borderId="14" xfId="47" applyNumberFormat="1" applyFont="1" applyBorder="1" applyAlignment="1">
      <alignment horizontal="right"/>
    </xf>
    <xf numFmtId="180" fontId="13" fillId="0" borderId="14" xfId="47" applyNumberFormat="1" applyFont="1" applyFill="1" applyBorder="1" applyAlignment="1">
      <alignment horizontal="right"/>
    </xf>
    <xf numFmtId="180" fontId="10" fillId="0" borderId="53" xfId="0" applyNumberFormat="1" applyFont="1" applyBorder="1" applyAlignment="1">
      <alignment horizontal="right"/>
    </xf>
    <xf numFmtId="0" fontId="11" fillId="0" borderId="0" xfId="73" applyFont="1" applyBorder="1">
      <alignment/>
      <protection/>
    </xf>
    <xf numFmtId="0" fontId="0" fillId="0" borderId="0" xfId="73" applyFont="1" applyBorder="1" applyAlignment="1">
      <alignment/>
      <protection/>
    </xf>
    <xf numFmtId="0" fontId="14" fillId="0" borderId="105" xfId="79" applyFont="1" applyBorder="1" applyAlignment="1">
      <alignment horizontal="center" vertical="center"/>
      <protection/>
    </xf>
    <xf numFmtId="0" fontId="14" fillId="0" borderId="106" xfId="79" applyFont="1" applyBorder="1" applyAlignment="1">
      <alignment horizontal="center" vertical="center"/>
      <protection/>
    </xf>
    <xf numFmtId="0" fontId="14" fillId="0" borderId="107" xfId="79" applyFont="1" applyBorder="1" applyAlignment="1">
      <alignment horizontal="center" vertical="center"/>
      <protection/>
    </xf>
    <xf numFmtId="0" fontId="14" fillId="0" borderId="108" xfId="79" applyFont="1" applyBorder="1" applyAlignment="1">
      <alignment horizontal="center" vertical="center"/>
      <protection/>
    </xf>
    <xf numFmtId="0" fontId="14" fillId="0" borderId="109" xfId="79" applyFont="1" applyBorder="1" applyAlignment="1">
      <alignment horizontal="center" vertical="center"/>
      <protection/>
    </xf>
    <xf numFmtId="0" fontId="14" fillId="0" borderId="77" xfId="79" applyFont="1" applyBorder="1" applyAlignment="1">
      <alignment horizontal="center" vertical="center"/>
      <protection/>
    </xf>
    <xf numFmtId="0" fontId="14" fillId="0" borderId="52" xfId="79" applyFont="1" applyBorder="1" applyAlignment="1">
      <alignment horizontal="center" vertical="center"/>
      <protection/>
    </xf>
    <xf numFmtId="0" fontId="14" fillId="0" borderId="78" xfId="79" applyFont="1" applyBorder="1" applyAlignment="1">
      <alignment horizontal="center" vertical="center"/>
      <protection/>
    </xf>
    <xf numFmtId="0" fontId="14" fillId="0" borderId="0" xfId="79" applyFont="1" applyBorder="1" applyAlignment="1">
      <alignment horizontal="center" vertical="center" wrapText="1"/>
      <protection/>
    </xf>
    <xf numFmtId="0" fontId="14" fillId="0" borderId="22" xfId="79" applyFont="1" applyBorder="1" applyAlignment="1">
      <alignment horizontal="center" vertical="center" wrapText="1"/>
      <protection/>
    </xf>
    <xf numFmtId="0" fontId="10" fillId="0" borderId="75" xfId="79" applyFont="1" applyBorder="1" applyAlignment="1">
      <alignment horizontal="center" vertical="center" wrapText="1"/>
      <protection/>
    </xf>
    <xf numFmtId="0" fontId="10" fillId="0" borderId="110" xfId="79" applyFont="1" applyBorder="1" applyAlignment="1">
      <alignment horizontal="center" vertical="center" wrapText="1"/>
      <protection/>
    </xf>
    <xf numFmtId="0" fontId="14" fillId="0" borderId="11" xfId="79" applyFont="1" applyBorder="1" applyAlignment="1">
      <alignment horizontal="center" vertical="center" wrapText="1"/>
      <protection/>
    </xf>
    <xf numFmtId="0" fontId="14" fillId="0" borderId="111" xfId="79" applyFont="1" applyBorder="1" applyAlignment="1">
      <alignment horizontal="center" vertical="center"/>
      <protection/>
    </xf>
    <xf numFmtId="0" fontId="14" fillId="0" borderId="91" xfId="79" applyFont="1" applyBorder="1" applyAlignment="1">
      <alignment horizontal="center" vertical="center"/>
      <protection/>
    </xf>
    <xf numFmtId="0" fontId="14" fillId="0" borderId="112" xfId="79" applyFont="1" applyBorder="1" applyAlignment="1">
      <alignment horizontal="center" vertical="center"/>
      <protection/>
    </xf>
    <xf numFmtId="0" fontId="14" fillId="0" borderId="113" xfId="79" applyFont="1" applyBorder="1" applyAlignment="1">
      <alignment horizontal="center" vertical="center"/>
      <protection/>
    </xf>
    <xf numFmtId="0" fontId="14" fillId="0" borderId="54" xfId="79" applyFont="1" applyBorder="1" applyAlignment="1">
      <alignment horizontal="center" vertical="center"/>
      <protection/>
    </xf>
    <xf numFmtId="0" fontId="14" fillId="0" borderId="114" xfId="79" applyFont="1" applyBorder="1" applyAlignment="1">
      <alignment horizontal="center" vertical="center"/>
      <protection/>
    </xf>
    <xf numFmtId="0" fontId="14" fillId="0" borderId="71" xfId="79" applyFont="1" applyBorder="1" applyAlignment="1">
      <alignment horizontal="center" vertical="center"/>
      <protection/>
    </xf>
    <xf numFmtId="0" fontId="14" fillId="0" borderId="22" xfId="79" applyFont="1" applyBorder="1" applyAlignment="1">
      <alignment horizontal="center" vertical="center"/>
      <protection/>
    </xf>
    <xf numFmtId="0" fontId="14" fillId="0" borderId="110" xfId="79" applyFont="1" applyBorder="1" applyAlignment="1">
      <alignment horizontal="center" vertical="center"/>
      <protection/>
    </xf>
    <xf numFmtId="0" fontId="17" fillId="0" borderId="115" xfId="79" applyFont="1" applyBorder="1" applyAlignment="1">
      <alignment horizontal="center" vertical="center"/>
      <protection/>
    </xf>
    <xf numFmtId="0" fontId="17" fillId="0" borderId="74" xfId="79" applyFont="1" applyBorder="1" applyAlignment="1">
      <alignment horizontal="center" vertical="center"/>
      <protection/>
    </xf>
    <xf numFmtId="0" fontId="17" fillId="0" borderId="116" xfId="79" applyFont="1" applyBorder="1" applyAlignment="1">
      <alignment horizontal="center" vertical="center"/>
      <protection/>
    </xf>
    <xf numFmtId="177" fontId="114" fillId="0" borderId="0" xfId="47" applyNumberFormat="1" applyFont="1" applyBorder="1" applyAlignment="1">
      <alignment vertical="center"/>
    </xf>
    <xf numFmtId="0" fontId="120" fillId="0" borderId="0" xfId="0" applyFont="1" applyBorder="1" applyAlignment="1">
      <alignment vertical="center"/>
    </xf>
    <xf numFmtId="0" fontId="10" fillId="0" borderId="25" xfId="80" applyFont="1" applyBorder="1" applyAlignment="1">
      <alignment horizontal="center" vertical="center"/>
      <protection/>
    </xf>
    <xf numFmtId="0" fontId="10" fillId="0" borderId="11" xfId="80" applyFont="1" applyBorder="1" applyAlignment="1">
      <alignment horizontal="center" vertical="center"/>
      <protection/>
    </xf>
    <xf numFmtId="0" fontId="10" fillId="0" borderId="24" xfId="80" applyFont="1" applyBorder="1" applyAlignment="1">
      <alignment horizontal="center" vertical="center"/>
      <protection/>
    </xf>
    <xf numFmtId="0" fontId="10" fillId="0" borderId="15" xfId="80" applyFont="1" applyBorder="1" applyAlignment="1">
      <alignment horizontal="center" vertical="center"/>
      <protection/>
    </xf>
    <xf numFmtId="0" fontId="10" fillId="0" borderId="0" xfId="80" applyFont="1" applyBorder="1" applyAlignment="1">
      <alignment horizontal="center" vertical="center"/>
      <protection/>
    </xf>
    <xf numFmtId="0" fontId="10" fillId="0" borderId="23" xfId="80" applyFont="1" applyBorder="1" applyAlignment="1">
      <alignment horizontal="center" vertical="center"/>
      <protection/>
    </xf>
    <xf numFmtId="0" fontId="10" fillId="0" borderId="52" xfId="80" applyFont="1" applyBorder="1" applyAlignment="1" quotePrefix="1">
      <alignment horizontal="center" vertical="center"/>
      <protection/>
    </xf>
    <xf numFmtId="0" fontId="10" fillId="0" borderId="52" xfId="80" applyFont="1" applyBorder="1" applyAlignment="1">
      <alignment horizontal="center" vertical="center"/>
      <protection/>
    </xf>
    <xf numFmtId="0" fontId="10" fillId="0" borderId="50" xfId="80" applyFont="1" applyBorder="1" applyAlignment="1">
      <alignment horizontal="center" vertical="center"/>
      <protection/>
    </xf>
    <xf numFmtId="0" fontId="10" fillId="0" borderId="49" xfId="80" applyFont="1" applyBorder="1" applyAlignment="1">
      <alignment horizontal="center" vertical="center"/>
      <protection/>
    </xf>
    <xf numFmtId="0" fontId="17" fillId="0" borderId="2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170" fontId="0" fillId="0" borderId="15" xfId="47" applyNumberFormat="1" applyFont="1" applyBorder="1" applyAlignment="1">
      <alignment vertical="center" wrapText="1"/>
    </xf>
    <xf numFmtId="170" fontId="0" fillId="0" borderId="23" xfId="0" applyNumberFormat="1" applyFont="1" applyBorder="1" applyAlignment="1">
      <alignment vertical="center" wrapText="1"/>
    </xf>
    <xf numFmtId="170" fontId="0" fillId="0" borderId="23" xfId="47" applyNumberFormat="1" applyFont="1" applyBorder="1" applyAlignment="1">
      <alignment vertical="center" wrapText="1"/>
    </xf>
    <xf numFmtId="170" fontId="0" fillId="0" borderId="15" xfId="47" applyNumberFormat="1" applyFont="1" applyBorder="1" applyAlignment="1">
      <alignment horizontal="center" vertical="center" wrapText="1"/>
    </xf>
    <xf numFmtId="170" fontId="0" fillId="0" borderId="23" xfId="47" applyNumberFormat="1" applyFont="1" applyBorder="1" applyAlignment="1">
      <alignment horizontal="center" vertical="center" wrapText="1"/>
    </xf>
    <xf numFmtId="170" fontId="0" fillId="35" borderId="15" xfId="0" applyNumberFormat="1" applyFont="1" applyFill="1" applyBorder="1" applyAlignment="1">
      <alignment vertical="center" wrapText="1"/>
    </xf>
    <xf numFmtId="170" fontId="0" fillId="35" borderId="23" xfId="0" applyNumberFormat="1" applyFont="1" applyFill="1" applyBorder="1" applyAlignment="1">
      <alignment vertical="center" wrapText="1"/>
    </xf>
    <xf numFmtId="170" fontId="0" fillId="0" borderId="15" xfId="0" applyNumberFormat="1" applyFont="1" applyBorder="1" applyAlignment="1">
      <alignment vertical="center" wrapText="1"/>
    </xf>
    <xf numFmtId="170" fontId="35" fillId="0" borderId="15" xfId="47" applyNumberFormat="1" applyFont="1" applyBorder="1" applyAlignment="1">
      <alignment vertical="center" wrapText="1"/>
    </xf>
    <xf numFmtId="170" fontId="35" fillId="0" borderId="23" xfId="47" applyNumberFormat="1" applyFont="1" applyBorder="1" applyAlignment="1">
      <alignment vertical="center" wrapText="1"/>
    </xf>
    <xf numFmtId="170" fontId="35" fillId="0" borderId="15" xfId="47" applyNumberFormat="1" applyFont="1" applyBorder="1" applyAlignment="1">
      <alignment horizontal="center" vertical="center" wrapText="1"/>
    </xf>
    <xf numFmtId="170" fontId="35" fillId="0" borderId="23" xfId="47" applyNumberFormat="1" applyFont="1" applyBorder="1" applyAlignment="1">
      <alignment horizontal="center" vertical="center" wrapText="1"/>
    </xf>
    <xf numFmtId="170" fontId="0" fillId="0" borderId="23" xfId="0" applyNumberFormat="1" applyBorder="1" applyAlignment="1">
      <alignment vertical="center" wrapText="1"/>
    </xf>
    <xf numFmtId="170" fontId="40" fillId="0" borderId="15" xfId="47" applyNumberFormat="1" applyFont="1" applyBorder="1" applyAlignment="1">
      <alignment vertical="center" wrapText="1"/>
    </xf>
    <xf numFmtId="170" fontId="40" fillId="0" borderId="23" xfId="47" applyNumberFormat="1" applyFont="1" applyBorder="1" applyAlignment="1">
      <alignment vertical="center" wrapText="1"/>
    </xf>
    <xf numFmtId="170" fontId="40" fillId="0" borderId="15" xfId="47" applyNumberFormat="1" applyFont="1" applyBorder="1" applyAlignment="1">
      <alignment horizontal="center" vertical="center" wrapText="1"/>
    </xf>
    <xf numFmtId="170" fontId="40" fillId="0" borderId="23" xfId="47" applyNumberFormat="1" applyFont="1" applyBorder="1" applyAlignment="1">
      <alignment horizontal="center" vertical="center" wrapText="1"/>
    </xf>
    <xf numFmtId="170" fontId="35" fillId="0" borderId="25" xfId="47" applyNumberFormat="1" applyFont="1" applyBorder="1" applyAlignment="1">
      <alignment vertical="center" wrapText="1"/>
    </xf>
    <xf numFmtId="170" fontId="0" fillId="0" borderId="24" xfId="0" applyNumberFormat="1" applyBorder="1" applyAlignment="1">
      <alignment vertical="center" wrapText="1"/>
    </xf>
    <xf numFmtId="170" fontId="35" fillId="0" borderId="24" xfId="47" applyNumberFormat="1" applyFont="1" applyBorder="1" applyAlignment="1">
      <alignment vertical="center" wrapText="1"/>
    </xf>
    <xf numFmtId="170" fontId="35" fillId="0" borderId="0" xfId="47" applyNumberFormat="1" applyFont="1" applyBorder="1" applyAlignment="1">
      <alignment vertical="center" wrapText="1"/>
    </xf>
    <xf numFmtId="170" fontId="14" fillId="0" borderId="15" xfId="44" applyNumberFormat="1" applyFont="1" applyBorder="1" applyAlignment="1">
      <alignment vertical="center" wrapText="1"/>
    </xf>
    <xf numFmtId="170" fontId="14" fillId="0" borderId="23" xfId="44" applyNumberFormat="1" applyFont="1" applyBorder="1" applyAlignment="1">
      <alignment vertical="center" wrapText="1"/>
    </xf>
    <xf numFmtId="167" fontId="35" fillId="0" borderId="36" xfId="0" applyNumberFormat="1" applyFont="1" applyBorder="1" applyAlignment="1">
      <alignment horizontal="center" vertical="center" wrapText="1"/>
    </xf>
    <xf numFmtId="167" fontId="35" fillId="0" borderId="21" xfId="0" applyNumberFormat="1" applyFont="1" applyBorder="1" applyAlignment="1">
      <alignment horizontal="center" vertical="center" wrapText="1"/>
    </xf>
    <xf numFmtId="170" fontId="40" fillId="0" borderId="0" xfId="47" applyNumberFormat="1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0" xfId="0" applyBorder="1" applyAlignment="1">
      <alignment/>
    </xf>
    <xf numFmtId="0" fontId="10" fillId="0" borderId="49" xfId="0" applyFont="1" applyBorder="1" applyAlignment="1">
      <alignment horizontal="center" vertical="center"/>
    </xf>
    <xf numFmtId="170" fontId="30" fillId="0" borderId="0" xfId="0" applyNumberFormat="1" applyFont="1" applyBorder="1" applyAlignment="1">
      <alignment vertical="center" wrapText="1"/>
    </xf>
    <xf numFmtId="170" fontId="17" fillId="0" borderId="0" xfId="44" applyNumberFormat="1" applyFont="1" applyBorder="1" applyAlignment="1">
      <alignment vertical="center" wrapText="1"/>
    </xf>
    <xf numFmtId="179" fontId="13" fillId="0" borderId="15" xfId="47" applyNumberFormat="1" applyFont="1" applyBorder="1" applyAlignment="1" quotePrefix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80" fontId="13" fillId="0" borderId="15" xfId="47" applyNumberFormat="1" applyFont="1" applyBorder="1" applyAlignment="1" quotePrefix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179" fontId="0" fillId="0" borderId="23" xfId="0" applyNumberFormat="1" applyBorder="1" applyAlignment="1">
      <alignment horizontal="right"/>
    </xf>
    <xf numFmtId="179" fontId="13" fillId="0" borderId="15" xfId="47" applyNumberFormat="1" applyFont="1" applyBorder="1" applyAlignment="1">
      <alignment horizontal="right" vertical="center"/>
    </xf>
    <xf numFmtId="180" fontId="0" fillId="0" borderId="23" xfId="0" applyNumberFormat="1" applyBorder="1" applyAlignment="1">
      <alignment horizontal="right"/>
    </xf>
    <xf numFmtId="180" fontId="13" fillId="0" borderId="15" xfId="47" applyNumberFormat="1" applyFont="1" applyBorder="1" applyAlignment="1">
      <alignment horizontal="right" vertical="center"/>
    </xf>
    <xf numFmtId="181" fontId="13" fillId="0" borderId="14" xfId="47" applyNumberFormat="1" applyFont="1" applyBorder="1" applyAlignment="1" quotePrefix="1">
      <alignment horizontal="right" vertical="center"/>
    </xf>
    <xf numFmtId="181" fontId="13" fillId="0" borderId="14" xfId="47" applyNumberFormat="1" applyFont="1" applyBorder="1" applyAlignment="1">
      <alignment horizontal="right" vertical="center"/>
    </xf>
    <xf numFmtId="0" fontId="13" fillId="35" borderId="15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0" fillId="35" borderId="23" xfId="0" applyFill="1" applyBorder="1" applyAlignment="1">
      <alignment horizontal="right" vertical="center"/>
    </xf>
    <xf numFmtId="180" fontId="10" fillId="0" borderId="15" xfId="47" applyNumberFormat="1" applyFont="1" applyBorder="1" applyAlignment="1" quotePrefix="1">
      <alignment horizontal="right" vertical="center"/>
    </xf>
    <xf numFmtId="0" fontId="31" fillId="0" borderId="36" xfId="0" applyFont="1" applyBorder="1" applyAlignment="1">
      <alignment/>
    </xf>
    <xf numFmtId="0" fontId="0" fillId="0" borderId="21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5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184" fontId="13" fillId="0" borderId="49" xfId="47" applyNumberFormat="1" applyFont="1" applyBorder="1" applyAlignment="1">
      <alignment horizontal="center" vertical="center"/>
    </xf>
    <xf numFmtId="184" fontId="13" fillId="0" borderId="52" xfId="47" applyNumberFormat="1" applyFont="1" applyBorder="1" applyAlignment="1">
      <alignment horizontal="center" vertical="center"/>
    </xf>
    <xf numFmtId="184" fontId="13" fillId="0" borderId="50" xfId="47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67" fontId="13" fillId="0" borderId="49" xfId="0" applyNumberFormat="1" applyFont="1" applyFill="1" applyBorder="1" applyAlignment="1">
      <alignment horizontal="center" vertical="center"/>
    </xf>
    <xf numFmtId="167" fontId="13" fillId="0" borderId="50" xfId="0" applyNumberFormat="1" applyFont="1" applyFill="1" applyBorder="1" applyAlignment="1">
      <alignment horizontal="center" vertical="center"/>
    </xf>
    <xf numFmtId="181" fontId="13" fillId="0" borderId="49" xfId="0" applyNumberFormat="1" applyFont="1" applyFill="1" applyBorder="1" applyAlignment="1">
      <alignment horizontal="right" vertical="center"/>
    </xf>
    <xf numFmtId="181" fontId="13" fillId="0" borderId="52" xfId="0" applyNumberFormat="1" applyFont="1" applyFill="1" applyBorder="1" applyAlignment="1">
      <alignment horizontal="right" vertical="center"/>
    </xf>
    <xf numFmtId="181" fontId="13" fillId="0" borderId="50" xfId="0" applyNumberFormat="1" applyFont="1" applyFill="1" applyBorder="1" applyAlignment="1">
      <alignment horizontal="right" vertical="center"/>
    </xf>
    <xf numFmtId="167" fontId="13" fillId="0" borderId="49" xfId="47" applyNumberFormat="1" applyFont="1" applyBorder="1" applyAlignment="1">
      <alignment horizontal="center" vertical="center"/>
    </xf>
    <xf numFmtId="167" fontId="13" fillId="0" borderId="50" xfId="47" applyNumberFormat="1" applyFont="1" applyBorder="1" applyAlignment="1">
      <alignment horizontal="center" vertical="center"/>
    </xf>
    <xf numFmtId="167" fontId="13" fillId="0" borderId="49" xfId="0" applyNumberFormat="1" applyFont="1" applyBorder="1" applyAlignment="1">
      <alignment horizontal="center" vertical="center"/>
    </xf>
    <xf numFmtId="167" fontId="13" fillId="0" borderId="50" xfId="0" applyNumberFormat="1" applyFont="1" applyBorder="1" applyAlignment="1">
      <alignment horizontal="center" vertical="center"/>
    </xf>
    <xf numFmtId="181" fontId="13" fillId="0" borderId="49" xfId="0" applyNumberFormat="1" applyFont="1" applyBorder="1" applyAlignment="1">
      <alignment horizontal="right" vertical="center"/>
    </xf>
    <xf numFmtId="181" fontId="13" fillId="0" borderId="52" xfId="0" applyNumberFormat="1" applyFont="1" applyBorder="1" applyAlignment="1">
      <alignment horizontal="right" vertical="center"/>
    </xf>
    <xf numFmtId="181" fontId="13" fillId="0" borderId="50" xfId="0" applyNumberFormat="1" applyFont="1" applyBorder="1" applyAlignment="1">
      <alignment horizontal="right" vertical="center"/>
    </xf>
    <xf numFmtId="187" fontId="10" fillId="0" borderId="15" xfId="0" applyNumberFormat="1" applyFont="1" applyBorder="1" applyAlignment="1">
      <alignment horizontal="right" vertical="center"/>
    </xf>
    <xf numFmtId="187" fontId="10" fillId="0" borderId="0" xfId="0" applyNumberFormat="1" applyFont="1" applyBorder="1" applyAlignment="1">
      <alignment horizontal="right" vertical="center"/>
    </xf>
    <xf numFmtId="187" fontId="10" fillId="0" borderId="23" xfId="0" applyNumberFormat="1" applyFont="1" applyBorder="1" applyAlignment="1">
      <alignment horizontal="right" vertical="center"/>
    </xf>
    <xf numFmtId="177" fontId="10" fillId="0" borderId="25" xfId="47" applyNumberFormat="1" applyFont="1" applyBorder="1" applyAlignment="1">
      <alignment horizontal="right" vertical="center"/>
    </xf>
    <xf numFmtId="177" fontId="10" fillId="0" borderId="11" xfId="47" applyNumberFormat="1" applyFont="1" applyBorder="1" applyAlignment="1">
      <alignment horizontal="right" vertical="center"/>
    </xf>
    <xf numFmtId="177" fontId="10" fillId="0" borderId="24" xfId="47" applyNumberFormat="1" applyFont="1" applyBorder="1" applyAlignment="1">
      <alignment horizontal="right" vertical="center"/>
    </xf>
    <xf numFmtId="180" fontId="10" fillId="0" borderId="25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>
      <alignment horizontal="right" vertical="center"/>
    </xf>
    <xf numFmtId="180" fontId="10" fillId="0" borderId="24" xfId="0" applyNumberFormat="1" applyFont="1" applyBorder="1" applyAlignment="1">
      <alignment horizontal="right" vertical="center"/>
    </xf>
    <xf numFmtId="187" fontId="13" fillId="0" borderId="15" xfId="0" applyNumberFormat="1" applyFont="1" applyBorder="1" applyAlignment="1">
      <alignment horizontal="right" vertical="center"/>
    </xf>
    <xf numFmtId="187" fontId="13" fillId="0" borderId="0" xfId="0" applyNumberFormat="1" applyFont="1" applyBorder="1" applyAlignment="1">
      <alignment horizontal="right" vertical="center"/>
    </xf>
    <xf numFmtId="187" fontId="13" fillId="0" borderId="23" xfId="0" applyNumberFormat="1" applyFont="1" applyBorder="1" applyAlignment="1">
      <alignment horizontal="right" vertical="center"/>
    </xf>
    <xf numFmtId="177" fontId="13" fillId="0" borderId="15" xfId="47" applyNumberFormat="1" applyFont="1" applyBorder="1" applyAlignment="1">
      <alignment horizontal="right" vertical="center"/>
    </xf>
    <xf numFmtId="177" fontId="13" fillId="0" borderId="0" xfId="47" applyNumberFormat="1" applyFont="1" applyBorder="1" applyAlignment="1">
      <alignment horizontal="right" vertical="center"/>
    </xf>
    <xf numFmtId="177" fontId="13" fillId="0" borderId="23" xfId="47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0" fontId="13" fillId="0" borderId="23" xfId="0" applyNumberFormat="1" applyFont="1" applyBorder="1" applyAlignment="1">
      <alignment horizontal="right" vertical="center"/>
    </xf>
    <xf numFmtId="0" fontId="0" fillId="0" borderId="52" xfId="0" applyBorder="1" applyAlignment="1">
      <alignment/>
    </xf>
    <xf numFmtId="0" fontId="0" fillId="0" borderId="50" xfId="0" applyBorder="1" applyAlignment="1">
      <alignment/>
    </xf>
    <xf numFmtId="0" fontId="19" fillId="0" borderId="49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177" fontId="10" fillId="0" borderId="15" xfId="47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right" vertical="center"/>
    </xf>
    <xf numFmtId="180" fontId="10" fillId="0" borderId="15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23" xfId="0" applyNumberFormat="1" applyFont="1" applyBorder="1" applyAlignment="1">
      <alignment horizontal="right" vertical="center"/>
    </xf>
    <xf numFmtId="187" fontId="13" fillId="0" borderId="36" xfId="0" applyNumberFormat="1" applyFont="1" applyBorder="1" applyAlignment="1">
      <alignment horizontal="right" vertical="center"/>
    </xf>
    <xf numFmtId="187" fontId="13" fillId="0" borderId="22" xfId="0" applyNumberFormat="1" applyFont="1" applyBorder="1" applyAlignment="1">
      <alignment horizontal="right" vertical="center"/>
    </xf>
    <xf numFmtId="187" fontId="13" fillId="0" borderId="21" xfId="0" applyNumberFormat="1" applyFont="1" applyBorder="1" applyAlignment="1">
      <alignment horizontal="right" vertical="center"/>
    </xf>
    <xf numFmtId="177" fontId="13" fillId="0" borderId="36" xfId="47" applyNumberFormat="1" applyFont="1" applyBorder="1" applyAlignment="1">
      <alignment horizontal="right" vertical="center"/>
    </xf>
    <xf numFmtId="177" fontId="13" fillId="0" borderId="22" xfId="47" applyNumberFormat="1" applyFont="1" applyBorder="1" applyAlignment="1">
      <alignment horizontal="right" vertical="center"/>
    </xf>
    <xf numFmtId="177" fontId="13" fillId="0" borderId="21" xfId="47" applyNumberFormat="1" applyFont="1" applyBorder="1" applyAlignment="1">
      <alignment horizontal="right" vertical="center"/>
    </xf>
    <xf numFmtId="180" fontId="13" fillId="0" borderId="36" xfId="0" applyNumberFormat="1" applyFont="1" applyBorder="1" applyAlignment="1">
      <alignment horizontal="right" vertical="center"/>
    </xf>
    <xf numFmtId="180" fontId="13" fillId="0" borderId="22" xfId="0" applyNumberFormat="1" applyFont="1" applyBorder="1" applyAlignment="1">
      <alignment horizontal="right" vertical="center"/>
    </xf>
    <xf numFmtId="180" fontId="13" fillId="0" borderId="21" xfId="0" applyNumberFormat="1" applyFont="1" applyBorder="1" applyAlignment="1">
      <alignment horizontal="right" vertical="center"/>
    </xf>
    <xf numFmtId="187" fontId="10" fillId="0" borderId="25" xfId="0" applyNumberFormat="1" applyFont="1" applyBorder="1" applyAlignment="1">
      <alignment horizontal="right" vertical="center"/>
    </xf>
    <xf numFmtId="187" fontId="10" fillId="0" borderId="11" xfId="0" applyNumberFormat="1" applyFont="1" applyBorder="1" applyAlignment="1">
      <alignment horizontal="right" vertical="center"/>
    </xf>
    <xf numFmtId="187" fontId="10" fillId="0" borderId="24" xfId="0" applyNumberFormat="1" applyFont="1" applyBorder="1" applyAlignment="1">
      <alignment horizontal="right" vertical="center"/>
    </xf>
    <xf numFmtId="177" fontId="10" fillId="0" borderId="25" xfId="4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187" fontId="10" fillId="0" borderId="36" xfId="0" applyNumberFormat="1" applyFont="1" applyFill="1" applyBorder="1" applyAlignment="1">
      <alignment horizontal="right" vertical="center"/>
    </xf>
    <xf numFmtId="187" fontId="10" fillId="0" borderId="22" xfId="0" applyNumberFormat="1" applyFont="1" applyFill="1" applyBorder="1" applyAlignment="1">
      <alignment horizontal="right" vertical="center"/>
    </xf>
    <xf numFmtId="187" fontId="10" fillId="0" borderId="21" xfId="0" applyNumberFormat="1" applyFont="1" applyFill="1" applyBorder="1" applyAlignment="1">
      <alignment horizontal="right" vertical="center"/>
    </xf>
    <xf numFmtId="177" fontId="10" fillId="0" borderId="36" xfId="47" applyNumberFormat="1" applyFont="1" applyFill="1" applyBorder="1" applyAlignment="1">
      <alignment horizontal="right" vertical="center"/>
    </xf>
    <xf numFmtId="177" fontId="10" fillId="0" borderId="22" xfId="47" applyNumberFormat="1" applyFont="1" applyFill="1" applyBorder="1" applyAlignment="1">
      <alignment horizontal="right" vertical="center"/>
    </xf>
    <xf numFmtId="177" fontId="10" fillId="0" borderId="21" xfId="47" applyNumberFormat="1" applyFont="1" applyFill="1" applyBorder="1" applyAlignment="1">
      <alignment horizontal="right" vertical="center"/>
    </xf>
    <xf numFmtId="180" fontId="10" fillId="0" borderId="36" xfId="0" applyNumberFormat="1" applyFont="1" applyFill="1" applyBorder="1" applyAlignment="1">
      <alignment horizontal="right" vertical="center"/>
    </xf>
    <xf numFmtId="180" fontId="10" fillId="0" borderId="22" xfId="0" applyNumberFormat="1" applyFont="1" applyFill="1" applyBorder="1" applyAlignment="1">
      <alignment horizontal="right" vertical="center"/>
    </xf>
    <xf numFmtId="180" fontId="10" fillId="0" borderId="21" xfId="0" applyNumberFormat="1" applyFont="1" applyFill="1" applyBorder="1" applyAlignment="1">
      <alignment horizontal="right" vertical="center"/>
    </xf>
    <xf numFmtId="0" fontId="47" fillId="0" borderId="22" xfId="0" applyFont="1" applyBorder="1" applyAlignment="1">
      <alignment horizontal="center" vertical="center" wrapText="1"/>
    </xf>
    <xf numFmtId="187" fontId="10" fillId="0" borderId="25" xfId="47" applyNumberFormat="1" applyFont="1" applyFill="1" applyBorder="1" applyAlignment="1">
      <alignment vertical="center"/>
    </xf>
    <xf numFmtId="187" fontId="10" fillId="0" borderId="11" xfId="47" applyNumberFormat="1" applyFont="1" applyFill="1" applyBorder="1" applyAlignment="1">
      <alignment vertical="center"/>
    </xf>
    <xf numFmtId="187" fontId="10" fillId="0" borderId="24" xfId="47" applyNumberFormat="1" applyFont="1" applyFill="1" applyBorder="1" applyAlignment="1">
      <alignment vertical="center"/>
    </xf>
    <xf numFmtId="180" fontId="10" fillId="0" borderId="25" xfId="47" applyNumberFormat="1" applyFont="1" applyBorder="1" applyAlignment="1">
      <alignment horizontal="right" vertical="center"/>
    </xf>
    <xf numFmtId="180" fontId="10" fillId="0" borderId="11" xfId="47" applyNumberFormat="1" applyFont="1" applyBorder="1" applyAlignment="1">
      <alignment horizontal="right" vertical="center"/>
    </xf>
    <xf numFmtId="180" fontId="10" fillId="0" borderId="24" xfId="47" applyNumberFormat="1" applyFont="1" applyBorder="1" applyAlignment="1">
      <alignment horizontal="right" vertical="center"/>
    </xf>
    <xf numFmtId="187" fontId="13" fillId="0" borderId="15" xfId="47" applyNumberFormat="1" applyFont="1" applyFill="1" applyBorder="1" applyAlignment="1">
      <alignment vertical="center"/>
    </xf>
    <xf numFmtId="187" fontId="13" fillId="0" borderId="0" xfId="47" applyNumberFormat="1" applyFont="1" applyFill="1" applyBorder="1" applyAlignment="1">
      <alignment vertical="center"/>
    </xf>
    <xf numFmtId="187" fontId="13" fillId="0" borderId="23" xfId="47" applyNumberFormat="1" applyFont="1" applyFill="1" applyBorder="1" applyAlignment="1">
      <alignment vertical="center"/>
    </xf>
    <xf numFmtId="180" fontId="13" fillId="0" borderId="0" xfId="47" applyNumberFormat="1" applyFont="1" applyBorder="1" applyAlignment="1">
      <alignment horizontal="right" vertical="center"/>
    </xf>
    <xf numFmtId="180" fontId="13" fillId="0" borderId="23" xfId="47" applyNumberFormat="1" applyFont="1" applyBorder="1" applyAlignment="1">
      <alignment horizontal="right" vertical="center"/>
    </xf>
    <xf numFmtId="0" fontId="19" fillId="0" borderId="49" xfId="0" applyFont="1" applyBorder="1" applyAlignment="1" quotePrefix="1">
      <alignment horizontal="center" vertical="center"/>
    </xf>
    <xf numFmtId="0" fontId="19" fillId="0" borderId="52" xfId="0" applyFont="1" applyBorder="1" applyAlignment="1" quotePrefix="1">
      <alignment horizontal="center" vertical="center"/>
    </xf>
    <xf numFmtId="0" fontId="19" fillId="0" borderId="50" xfId="0" applyFont="1" applyBorder="1" applyAlignment="1" quotePrefix="1">
      <alignment horizontal="center" vertical="center"/>
    </xf>
    <xf numFmtId="187" fontId="40" fillId="0" borderId="15" xfId="47" applyNumberFormat="1" applyFont="1" applyFill="1" applyBorder="1" applyAlignment="1">
      <alignment vertical="center"/>
    </xf>
    <xf numFmtId="187" fontId="40" fillId="0" borderId="0" xfId="47" applyNumberFormat="1" applyFont="1" applyFill="1" applyBorder="1" applyAlignment="1">
      <alignment vertical="center"/>
    </xf>
    <xf numFmtId="187" fontId="40" fillId="0" borderId="23" xfId="47" applyNumberFormat="1" applyFont="1" applyFill="1" applyBorder="1" applyAlignment="1">
      <alignment vertical="center"/>
    </xf>
    <xf numFmtId="177" fontId="40" fillId="0" borderId="15" xfId="47" applyNumberFormat="1" applyFont="1" applyBorder="1" applyAlignment="1">
      <alignment horizontal="right" vertical="center"/>
    </xf>
    <xf numFmtId="177" fontId="40" fillId="0" borderId="0" xfId="47" applyNumberFormat="1" applyFont="1" applyBorder="1" applyAlignment="1">
      <alignment horizontal="right" vertical="center"/>
    </xf>
    <xf numFmtId="177" fontId="40" fillId="0" borderId="23" xfId="47" applyNumberFormat="1" applyFont="1" applyBorder="1" applyAlignment="1">
      <alignment horizontal="right" vertical="center"/>
    </xf>
    <xf numFmtId="180" fontId="40" fillId="0" borderId="15" xfId="47" applyNumberFormat="1" applyFont="1" applyBorder="1" applyAlignment="1">
      <alignment horizontal="right" vertical="center"/>
    </xf>
    <xf numFmtId="180" fontId="40" fillId="0" borderId="0" xfId="47" applyNumberFormat="1" applyFont="1" applyBorder="1" applyAlignment="1">
      <alignment horizontal="right" vertical="center"/>
    </xf>
    <xf numFmtId="180" fontId="40" fillId="0" borderId="23" xfId="47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187" fontId="10" fillId="0" borderId="15" xfId="47" applyNumberFormat="1" applyFont="1" applyFill="1" applyBorder="1" applyAlignment="1">
      <alignment vertical="center"/>
    </xf>
    <xf numFmtId="187" fontId="10" fillId="0" borderId="0" xfId="47" applyNumberFormat="1" applyFont="1" applyFill="1" applyBorder="1" applyAlignment="1">
      <alignment vertical="center"/>
    </xf>
    <xf numFmtId="187" fontId="10" fillId="0" borderId="23" xfId="47" applyNumberFormat="1" applyFont="1" applyFill="1" applyBorder="1" applyAlignment="1">
      <alignment vertical="center"/>
    </xf>
    <xf numFmtId="177" fontId="10" fillId="0" borderId="0" xfId="47" applyNumberFormat="1" applyFont="1" applyBorder="1" applyAlignment="1">
      <alignment horizontal="right" vertical="center"/>
    </xf>
    <xf numFmtId="177" fontId="10" fillId="0" borderId="23" xfId="47" applyNumberFormat="1" applyFont="1" applyBorder="1" applyAlignment="1">
      <alignment horizontal="right" vertical="center"/>
    </xf>
    <xf numFmtId="180" fontId="10" fillId="0" borderId="15" xfId="47" applyNumberFormat="1" applyFont="1" applyBorder="1" applyAlignment="1">
      <alignment horizontal="right" vertical="center"/>
    </xf>
    <xf numFmtId="180" fontId="10" fillId="0" borderId="0" xfId="47" applyNumberFormat="1" applyFont="1" applyBorder="1" applyAlignment="1">
      <alignment horizontal="right" vertical="center"/>
    </xf>
    <xf numFmtId="180" fontId="10" fillId="0" borderId="23" xfId="4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188" fontId="13" fillId="0" borderId="15" xfId="47" applyNumberFormat="1" applyFont="1" applyBorder="1" applyAlignment="1">
      <alignment horizontal="right" vertical="center"/>
    </xf>
    <xf numFmtId="188" fontId="13" fillId="0" borderId="0" xfId="47" applyNumberFormat="1" applyFont="1" applyBorder="1" applyAlignment="1">
      <alignment horizontal="right" vertical="center"/>
    </xf>
    <xf numFmtId="188" fontId="13" fillId="0" borderId="23" xfId="47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87" fontId="10" fillId="0" borderId="36" xfId="47" applyNumberFormat="1" applyFont="1" applyFill="1" applyBorder="1" applyAlignment="1">
      <alignment vertical="center"/>
    </xf>
    <xf numFmtId="187" fontId="10" fillId="0" borderId="22" xfId="47" applyNumberFormat="1" applyFont="1" applyFill="1" applyBorder="1" applyAlignment="1">
      <alignment vertical="center"/>
    </xf>
    <xf numFmtId="177" fontId="10" fillId="0" borderId="36" xfId="47" applyNumberFormat="1" applyFont="1" applyBorder="1" applyAlignment="1">
      <alignment horizontal="right" vertical="center"/>
    </xf>
    <xf numFmtId="177" fontId="10" fillId="0" borderId="22" xfId="47" applyNumberFormat="1" applyFont="1" applyBorder="1" applyAlignment="1">
      <alignment horizontal="right" vertical="center"/>
    </xf>
    <xf numFmtId="177" fontId="10" fillId="0" borderId="21" xfId="47" applyNumberFormat="1" applyFont="1" applyBorder="1" applyAlignment="1">
      <alignment horizontal="right" vertical="center"/>
    </xf>
    <xf numFmtId="188" fontId="10" fillId="0" borderId="36" xfId="47" applyNumberFormat="1" applyFont="1" applyBorder="1" applyAlignment="1">
      <alignment horizontal="right" vertical="center"/>
    </xf>
    <xf numFmtId="188" fontId="10" fillId="0" borderId="22" xfId="47" applyNumberFormat="1" applyFont="1" applyBorder="1" applyAlignment="1">
      <alignment horizontal="right" vertical="center"/>
    </xf>
    <xf numFmtId="188" fontId="10" fillId="0" borderId="21" xfId="47" applyNumberFormat="1" applyFont="1" applyBorder="1" applyAlignment="1">
      <alignment horizontal="right" vertical="center"/>
    </xf>
    <xf numFmtId="0" fontId="51" fillId="0" borderId="0" xfId="73" applyFont="1" applyBorder="1" applyAlignment="1">
      <alignment horizontal="left" vertical="center"/>
      <protection/>
    </xf>
    <xf numFmtId="0" fontId="10" fillId="0" borderId="36" xfId="73" applyFont="1" applyBorder="1" applyAlignment="1">
      <alignment horizontal="center"/>
      <protection/>
    </xf>
    <xf numFmtId="0" fontId="10" fillId="0" borderId="22" xfId="73" applyFont="1" applyBorder="1" applyAlignment="1">
      <alignment horizontal="center"/>
      <protection/>
    </xf>
    <xf numFmtId="0" fontId="10" fillId="0" borderId="21" xfId="73" applyFont="1" applyBorder="1" applyAlignment="1">
      <alignment horizontal="center"/>
      <protection/>
    </xf>
    <xf numFmtId="0" fontId="10" fillId="0" borderId="49" xfId="73" applyFont="1" applyBorder="1" applyAlignment="1">
      <alignment horizontal="center"/>
      <protection/>
    </xf>
    <xf numFmtId="0" fontId="10" fillId="0" borderId="52" xfId="73" applyFont="1" applyBorder="1" applyAlignment="1">
      <alignment horizontal="center"/>
      <protection/>
    </xf>
    <xf numFmtId="0" fontId="10" fillId="0" borderId="50" xfId="73" applyFont="1" applyBorder="1" applyAlignment="1">
      <alignment horizontal="center"/>
      <protection/>
    </xf>
    <xf numFmtId="0" fontId="17" fillId="0" borderId="49" xfId="73" applyFont="1" applyBorder="1" applyAlignment="1" quotePrefix="1">
      <alignment horizontal="center" vertical="center"/>
      <protection/>
    </xf>
    <xf numFmtId="0" fontId="17" fillId="0" borderId="52" xfId="73" applyFont="1" applyBorder="1" applyAlignment="1" quotePrefix="1">
      <alignment horizontal="center" vertical="center"/>
      <protection/>
    </xf>
    <xf numFmtId="0" fontId="17" fillId="0" borderId="50" xfId="73" applyFont="1" applyBorder="1" applyAlignment="1" quotePrefix="1">
      <alignment horizontal="center" vertical="center"/>
      <protection/>
    </xf>
    <xf numFmtId="0" fontId="17" fillId="0" borderId="49" xfId="73" applyFont="1" applyBorder="1" applyAlignment="1">
      <alignment horizontal="center" vertical="center"/>
      <protection/>
    </xf>
    <xf numFmtId="0" fontId="17" fillId="0" borderId="52" xfId="73" applyFont="1" applyBorder="1" applyAlignment="1">
      <alignment horizontal="center" vertical="center"/>
      <protection/>
    </xf>
    <xf numFmtId="0" fontId="17" fillId="0" borderId="50" xfId="73" applyFont="1" applyBorder="1" applyAlignment="1">
      <alignment horizontal="center" vertical="center"/>
      <protection/>
    </xf>
    <xf numFmtId="0" fontId="13" fillId="0" borderId="15" xfId="73" applyFont="1" applyBorder="1" applyAlignment="1">
      <alignment horizontal="center" vertical="center"/>
      <protection/>
    </xf>
    <xf numFmtId="0" fontId="13" fillId="0" borderId="0" xfId="73" applyFont="1" applyBorder="1" applyAlignment="1">
      <alignment horizontal="center" vertical="center"/>
      <protection/>
    </xf>
    <xf numFmtId="0" fontId="13" fillId="0" borderId="23" xfId="73" applyFont="1" applyBorder="1" applyAlignment="1">
      <alignment horizontal="center" vertical="center"/>
      <protection/>
    </xf>
    <xf numFmtId="0" fontId="13" fillId="0" borderId="10" xfId="73" applyFont="1" applyBorder="1" applyAlignment="1">
      <alignment horizontal="center" wrapText="1"/>
      <protection/>
    </xf>
    <xf numFmtId="0" fontId="13" fillId="0" borderId="18" xfId="73" applyFont="1" applyBorder="1" applyAlignment="1">
      <alignment horizontal="center"/>
      <protection/>
    </xf>
    <xf numFmtId="0" fontId="0" fillId="0" borderId="0" xfId="73" applyFont="1" applyBorder="1" applyAlignment="1">
      <alignment horizontal="left"/>
      <protection/>
    </xf>
    <xf numFmtId="0" fontId="0" fillId="0" borderId="23" xfId="73" applyFont="1" applyBorder="1" applyAlignment="1">
      <alignment horizontal="left"/>
      <protection/>
    </xf>
    <xf numFmtId="0" fontId="10" fillId="0" borderId="25" xfId="73" applyFont="1" applyBorder="1" applyAlignment="1">
      <alignment horizontal="center" vertical="center"/>
      <protection/>
    </xf>
    <xf numFmtId="0" fontId="10" fillId="0" borderId="11" xfId="73" applyFont="1" applyBorder="1" applyAlignment="1">
      <alignment horizontal="center" vertical="center"/>
      <protection/>
    </xf>
    <xf numFmtId="0" fontId="10" fillId="0" borderId="24" xfId="73" applyFont="1" applyBorder="1" applyAlignment="1">
      <alignment horizontal="center" vertical="center"/>
      <protection/>
    </xf>
    <xf numFmtId="0" fontId="10" fillId="0" borderId="36" xfId="73" applyFont="1" applyBorder="1" applyAlignment="1">
      <alignment horizontal="center" vertical="center"/>
      <protection/>
    </xf>
    <xf numFmtId="0" fontId="10" fillId="0" borderId="22" xfId="73" applyFont="1" applyBorder="1" applyAlignment="1">
      <alignment horizontal="center" vertical="center"/>
      <protection/>
    </xf>
    <xf numFmtId="0" fontId="10" fillId="0" borderId="21" xfId="73" applyFont="1" applyBorder="1" applyAlignment="1">
      <alignment horizontal="center" vertical="center"/>
      <protection/>
    </xf>
    <xf numFmtId="0" fontId="0" fillId="0" borderId="11" xfId="73" applyFont="1" applyBorder="1" applyAlignment="1">
      <alignment horizontal="left"/>
      <protection/>
    </xf>
    <xf numFmtId="0" fontId="0" fillId="0" borderId="24" xfId="73" applyFont="1" applyBorder="1" applyAlignment="1">
      <alignment horizontal="left"/>
      <protection/>
    </xf>
    <xf numFmtId="201" fontId="13" fillId="0" borderId="25" xfId="47" applyNumberFormat="1" applyFont="1" applyBorder="1" applyAlignment="1">
      <alignment horizontal="right"/>
    </xf>
    <xf numFmtId="201" fontId="13" fillId="0" borderId="24" xfId="47" applyNumberFormat="1" applyFont="1" applyBorder="1" applyAlignment="1">
      <alignment horizontal="right"/>
    </xf>
    <xf numFmtId="201" fontId="13" fillId="0" borderId="15" xfId="47" applyNumberFormat="1" applyFont="1" applyBorder="1" applyAlignment="1">
      <alignment horizontal="right"/>
    </xf>
    <xf numFmtId="201" fontId="13" fillId="0" borderId="23" xfId="47" applyNumberFormat="1" applyFont="1" applyBorder="1" applyAlignment="1">
      <alignment horizontal="right"/>
    </xf>
    <xf numFmtId="0" fontId="13" fillId="0" borderId="36" xfId="0" applyFont="1" applyBorder="1" applyAlignment="1">
      <alignment horizontal="center"/>
    </xf>
    <xf numFmtId="0" fontId="35" fillId="33" borderId="49" xfId="80" applyFont="1" applyFill="1" applyBorder="1" applyAlignment="1">
      <alignment horizontal="right" vertical="center"/>
      <protection/>
    </xf>
    <xf numFmtId="0" fontId="35" fillId="33" borderId="50" xfId="80" applyFont="1" applyFill="1" applyBorder="1" applyAlignment="1">
      <alignment horizontal="right" vertical="center"/>
      <protection/>
    </xf>
    <xf numFmtId="0" fontId="14" fillId="0" borderId="2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7" fillId="0" borderId="49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4" fillId="0" borderId="10" xfId="85" applyFont="1" applyBorder="1" applyAlignment="1">
      <alignment horizontal="center" vertical="center"/>
      <protection/>
    </xf>
    <xf numFmtId="0" fontId="4" fillId="0" borderId="14" xfId="85" applyFont="1" applyBorder="1" applyAlignment="1">
      <alignment horizontal="center" vertical="center"/>
      <protection/>
    </xf>
    <xf numFmtId="0" fontId="5" fillId="0" borderId="10" xfId="78" applyFont="1" applyBorder="1" applyAlignment="1">
      <alignment horizontal="center" vertical="center" wrapText="1"/>
      <protection/>
    </xf>
    <xf numFmtId="0" fontId="5" fillId="0" borderId="18" xfId="78" applyFont="1" applyBorder="1" applyAlignment="1">
      <alignment horizontal="center" vertical="center" wrapText="1"/>
      <protection/>
    </xf>
    <xf numFmtId="0" fontId="6" fillId="0" borderId="49" xfId="85" applyFont="1" applyBorder="1" applyAlignment="1">
      <alignment horizontal="center" vertical="center" wrapText="1"/>
      <protection/>
    </xf>
    <xf numFmtId="0" fontId="6" fillId="0" borderId="50" xfId="85" applyFont="1" applyBorder="1" applyAlignment="1">
      <alignment horizontal="center" vertical="center" wrapText="1"/>
      <protection/>
    </xf>
    <xf numFmtId="1" fontId="9" fillId="0" borderId="25" xfId="85" applyNumberFormat="1" applyFont="1" applyBorder="1" applyAlignment="1">
      <alignment horizontal="center" vertical="center"/>
      <protection/>
    </xf>
    <xf numFmtId="1" fontId="9" fillId="0" borderId="11" xfId="85" applyNumberFormat="1" applyFont="1" applyBorder="1" applyAlignment="1">
      <alignment horizontal="center" vertical="center"/>
      <protection/>
    </xf>
    <xf numFmtId="1" fontId="9" fillId="0" borderId="24" xfId="85" applyNumberFormat="1" applyFont="1" applyBorder="1" applyAlignment="1">
      <alignment horizontal="center" vertical="center"/>
      <protection/>
    </xf>
    <xf numFmtId="1" fontId="9" fillId="0" borderId="36" xfId="85" applyNumberFormat="1" applyFont="1" applyBorder="1" applyAlignment="1">
      <alignment horizontal="center" vertical="center"/>
      <protection/>
    </xf>
    <xf numFmtId="1" fontId="9" fillId="0" borderId="22" xfId="85" applyNumberFormat="1" applyFont="1" applyBorder="1" applyAlignment="1">
      <alignment horizontal="center" vertical="center"/>
      <protection/>
    </xf>
    <xf numFmtId="1" fontId="9" fillId="0" borderId="21" xfId="85" applyNumberFormat="1" applyFont="1" applyBorder="1" applyAlignment="1">
      <alignment horizontal="center" vertical="center"/>
      <protection/>
    </xf>
    <xf numFmtId="0" fontId="5" fillId="0" borderId="15" xfId="78" applyFont="1" applyBorder="1" applyAlignment="1">
      <alignment horizontal="center" vertical="center" wrapText="1"/>
      <protection/>
    </xf>
    <xf numFmtId="0" fontId="5" fillId="0" borderId="0" xfId="78" applyFont="1" applyBorder="1" applyAlignment="1">
      <alignment horizontal="center" vertical="center" wrapText="1"/>
      <protection/>
    </xf>
    <xf numFmtId="0" fontId="5" fillId="0" borderId="23" xfId="78" applyFont="1" applyBorder="1" applyAlignment="1">
      <alignment horizontal="center" vertical="center" wrapText="1"/>
      <protection/>
    </xf>
    <xf numFmtId="165" fontId="9" fillId="0" borderId="49" xfId="82" applyFont="1" applyBorder="1" applyAlignment="1">
      <alignment horizontal="center" vertical="center" wrapText="1"/>
      <protection/>
    </xf>
    <xf numFmtId="165" fontId="9" fillId="0" borderId="52" xfId="82" applyFont="1" applyBorder="1" applyAlignment="1">
      <alignment horizontal="center" vertical="center" wrapText="1"/>
      <protection/>
    </xf>
    <xf numFmtId="165" fontId="9" fillId="0" borderId="50" xfId="82" applyFont="1" applyBorder="1" applyAlignment="1">
      <alignment horizontal="center" vertical="center" wrapText="1"/>
      <protection/>
    </xf>
    <xf numFmtId="17" fontId="9" fillId="0" borderId="49" xfId="85" applyNumberFormat="1" applyFont="1" applyBorder="1" applyAlignment="1">
      <alignment horizontal="center" vertical="center"/>
      <protection/>
    </xf>
    <xf numFmtId="17" fontId="9" fillId="0" borderId="52" xfId="85" applyNumberFormat="1" applyFont="1" applyBorder="1" applyAlignment="1">
      <alignment horizontal="center" vertical="center"/>
      <protection/>
    </xf>
    <xf numFmtId="17" fontId="9" fillId="0" borderId="50" xfId="85" applyNumberFormat="1" applyFont="1" applyBorder="1" applyAlignment="1">
      <alignment horizontal="center" vertical="center"/>
      <protection/>
    </xf>
    <xf numFmtId="165" fontId="116" fillId="0" borderId="0" xfId="82" applyFont="1" applyBorder="1" applyAlignment="1">
      <alignment horizontal="center" vertical="center" wrapText="1"/>
      <protection/>
    </xf>
    <xf numFmtId="1" fontId="19" fillId="0" borderId="25" xfId="82" applyNumberFormat="1" applyFont="1" applyBorder="1" applyAlignment="1">
      <alignment horizontal="center" vertical="center" wrapText="1"/>
      <protection/>
    </xf>
    <xf numFmtId="1" fontId="0" fillId="0" borderId="11" xfId="73" applyNumberFormat="1" applyBorder="1" applyAlignment="1">
      <alignment vertical="center"/>
      <protection/>
    </xf>
    <xf numFmtId="1" fontId="0" fillId="0" borderId="24" xfId="73" applyNumberFormat="1" applyBorder="1" applyAlignment="1">
      <alignment vertical="center"/>
      <protection/>
    </xf>
    <xf numFmtId="1" fontId="5" fillId="0" borderId="117" xfId="82" applyNumberFormat="1" applyFont="1" applyBorder="1" applyAlignment="1">
      <alignment horizontal="left" vertical="center" wrapText="1"/>
      <protection/>
    </xf>
    <xf numFmtId="1" fontId="0" fillId="0" borderId="118" xfId="73" applyNumberFormat="1" applyBorder="1" applyAlignment="1">
      <alignment horizontal="left" vertical="center"/>
      <protection/>
    </xf>
    <xf numFmtId="0" fontId="0" fillId="0" borderId="11" xfId="73" applyBorder="1" applyAlignment="1">
      <alignment vertical="center"/>
      <protection/>
    </xf>
    <xf numFmtId="0" fontId="0" fillId="0" borderId="24" xfId="73" applyBorder="1" applyAlignment="1">
      <alignment vertical="center"/>
      <protection/>
    </xf>
    <xf numFmtId="0" fontId="0" fillId="0" borderId="118" xfId="73" applyBorder="1" applyAlignment="1">
      <alignment horizontal="left" vertical="center"/>
      <protection/>
    </xf>
    <xf numFmtId="1" fontId="19" fillId="0" borderId="49" xfId="82" applyNumberFormat="1" applyFont="1" applyBorder="1" applyAlignment="1">
      <alignment horizontal="center" vertical="center" wrapText="1"/>
      <protection/>
    </xf>
    <xf numFmtId="0" fontId="0" fillId="0" borderId="52" xfId="73" applyBorder="1" applyAlignment="1">
      <alignment vertical="center"/>
      <protection/>
    </xf>
    <xf numFmtId="0" fontId="0" fillId="0" borderId="50" xfId="73" applyBorder="1" applyAlignment="1">
      <alignment vertical="center"/>
      <protection/>
    </xf>
    <xf numFmtId="1" fontId="10" fillId="0" borderId="25" xfId="82" applyNumberFormat="1" applyFont="1" applyBorder="1" applyAlignment="1">
      <alignment horizontal="center" wrapText="1"/>
      <protection/>
    </xf>
    <xf numFmtId="0" fontId="13" fillId="0" borderId="11" xfId="73" applyFont="1" applyBorder="1" applyAlignment="1">
      <alignment/>
      <protection/>
    </xf>
    <xf numFmtId="0" fontId="13" fillId="0" borderId="24" xfId="73" applyFont="1" applyBorder="1" applyAlignment="1">
      <alignment/>
      <protection/>
    </xf>
    <xf numFmtId="0" fontId="7" fillId="0" borderId="118" xfId="73" applyFont="1" applyBorder="1" applyAlignment="1">
      <alignment horizontal="left" vertical="center"/>
      <protection/>
    </xf>
    <xf numFmtId="165" fontId="19" fillId="0" borderId="25" xfId="82" applyFont="1" applyBorder="1" applyAlignment="1">
      <alignment horizontal="center" vertical="center" wrapText="1"/>
      <protection/>
    </xf>
    <xf numFmtId="165" fontId="19" fillId="0" borderId="11" xfId="82" applyFont="1" applyBorder="1" applyAlignment="1">
      <alignment horizontal="center" vertical="center" wrapText="1"/>
      <protection/>
    </xf>
    <xf numFmtId="165" fontId="19" fillId="0" borderId="24" xfId="82" applyFont="1" applyBorder="1" applyAlignment="1">
      <alignment horizontal="center" vertical="center" wrapText="1"/>
      <protection/>
    </xf>
    <xf numFmtId="0" fontId="0" fillId="0" borderId="118" xfId="73" applyBorder="1" applyAlignment="1">
      <alignment horizontal="left"/>
      <protection/>
    </xf>
    <xf numFmtId="165" fontId="17" fillId="0" borderId="0" xfId="82" applyFont="1" applyBorder="1" applyAlignment="1">
      <alignment horizontal="left" vertical="center"/>
      <protection/>
    </xf>
    <xf numFmtId="0" fontId="6" fillId="0" borderId="25" xfId="81" applyFont="1" applyBorder="1" applyAlignment="1">
      <alignment horizontal="center"/>
      <protection/>
    </xf>
    <xf numFmtId="0" fontId="6" fillId="0" borderId="11" xfId="81" applyFont="1" applyBorder="1" applyAlignment="1">
      <alignment horizontal="center"/>
      <protection/>
    </xf>
    <xf numFmtId="0" fontId="6" fillId="0" borderId="24" xfId="81" applyFont="1" applyBorder="1" applyAlignment="1">
      <alignment horizontal="center"/>
      <protection/>
    </xf>
    <xf numFmtId="165" fontId="24" fillId="0" borderId="14" xfId="82" applyFont="1" applyBorder="1" applyAlignment="1">
      <alignment horizontal="center" vertical="center"/>
      <protection/>
    </xf>
    <xf numFmtId="165" fontId="24" fillId="0" borderId="18" xfId="82" applyFont="1" applyBorder="1" applyAlignment="1">
      <alignment horizontal="center" vertical="center"/>
      <protection/>
    </xf>
    <xf numFmtId="0" fontId="6" fillId="0" borderId="52" xfId="85" applyFont="1" applyBorder="1" applyAlignment="1">
      <alignment horizontal="center" vertical="center" wrapText="1"/>
      <protection/>
    </xf>
    <xf numFmtId="0" fontId="6" fillId="0" borderId="53" xfId="85" applyFont="1" applyBorder="1" applyAlignment="1">
      <alignment horizontal="center" vertical="center" wrapText="1"/>
      <protection/>
    </xf>
    <xf numFmtId="0" fontId="6" fillId="0" borderId="49" xfId="85" applyFont="1" applyBorder="1" applyAlignment="1">
      <alignment horizontal="center" vertical="center"/>
      <protection/>
    </xf>
    <xf numFmtId="0" fontId="6" fillId="0" borderId="52" xfId="85" applyFont="1" applyBorder="1" applyAlignment="1">
      <alignment horizontal="center" vertical="center"/>
      <protection/>
    </xf>
    <xf numFmtId="0" fontId="6" fillId="0" borderId="50" xfId="85" applyFont="1" applyBorder="1" applyAlignment="1">
      <alignment horizontal="center" vertical="center"/>
      <protection/>
    </xf>
    <xf numFmtId="0" fontId="25" fillId="0" borderId="31" xfId="85" applyFont="1" applyBorder="1" applyAlignment="1">
      <alignment horizontal="center" vertical="center" wrapText="1"/>
      <protection/>
    </xf>
    <xf numFmtId="0" fontId="25" fillId="0" borderId="19" xfId="85" applyFont="1" applyBorder="1" applyAlignment="1">
      <alignment horizontal="center" vertical="center" wrapText="1"/>
      <protection/>
    </xf>
    <xf numFmtId="0" fontId="25" fillId="0" borderId="33" xfId="85" applyFont="1" applyBorder="1" applyAlignment="1">
      <alignment horizontal="center" vertical="center" wrapText="1"/>
      <protection/>
    </xf>
    <xf numFmtId="0" fontId="25" fillId="0" borderId="20" xfId="85" applyFont="1" applyBorder="1" applyAlignment="1">
      <alignment horizontal="center" vertical="center" wrapText="1"/>
      <protection/>
    </xf>
    <xf numFmtId="165" fontId="28" fillId="0" borderId="49" xfId="82" applyFont="1" applyBorder="1" applyAlignment="1">
      <alignment horizontal="center" vertical="center" wrapText="1"/>
      <protection/>
    </xf>
    <xf numFmtId="0" fontId="10" fillId="0" borderId="15" xfId="86" applyFont="1" applyBorder="1" applyAlignment="1">
      <alignment vertical="center" wrapText="1"/>
      <protection/>
    </xf>
    <xf numFmtId="0" fontId="0" fillId="0" borderId="23" xfId="0" applyFont="1" applyBorder="1" applyAlignment="1">
      <alignment vertical="center"/>
    </xf>
    <xf numFmtId="0" fontId="10" fillId="0" borderId="25" xfId="86" applyFont="1" applyBorder="1" applyAlignment="1">
      <alignment horizontal="center" vertical="center"/>
      <protection/>
    </xf>
    <xf numFmtId="0" fontId="10" fillId="0" borderId="24" xfId="86" applyFont="1" applyBorder="1" applyAlignment="1">
      <alignment horizontal="center" vertical="center"/>
      <protection/>
    </xf>
    <xf numFmtId="0" fontId="10" fillId="0" borderId="36" xfId="86" applyFont="1" applyBorder="1" applyAlignment="1">
      <alignment horizontal="center" vertical="center"/>
      <protection/>
    </xf>
    <xf numFmtId="0" fontId="10" fillId="0" borderId="21" xfId="86" applyFont="1" applyBorder="1" applyAlignment="1">
      <alignment horizontal="center" vertical="center"/>
      <protection/>
    </xf>
    <xf numFmtId="0" fontId="10" fillId="0" borderId="49" xfId="86" applyFont="1" applyBorder="1" applyAlignment="1">
      <alignment horizontal="center" vertical="center"/>
      <protection/>
    </xf>
    <xf numFmtId="0" fontId="10" fillId="0" borderId="52" xfId="86" applyFont="1" applyBorder="1" applyAlignment="1">
      <alignment horizontal="center" vertical="center"/>
      <protection/>
    </xf>
    <xf numFmtId="0" fontId="10" fillId="0" borderId="50" xfId="86" applyFont="1" applyBorder="1" applyAlignment="1">
      <alignment horizontal="center" vertical="center"/>
      <protection/>
    </xf>
    <xf numFmtId="0" fontId="5" fillId="0" borderId="12" xfId="86" applyFont="1" applyBorder="1" applyAlignment="1">
      <alignment horizontal="center" vertical="center" wrapText="1"/>
      <protection/>
    </xf>
    <xf numFmtId="0" fontId="5" fillId="0" borderId="43" xfId="86" applyFont="1" applyBorder="1" applyAlignment="1">
      <alignment horizontal="center" vertical="center" wrapText="1"/>
      <protection/>
    </xf>
    <xf numFmtId="0" fontId="5" fillId="0" borderId="42" xfId="86" applyFont="1" applyBorder="1" applyAlignment="1">
      <alignment horizontal="center" vertical="center" wrapText="1"/>
      <protection/>
    </xf>
    <xf numFmtId="0" fontId="5" fillId="0" borderId="119" xfId="86" applyFont="1" applyBorder="1" applyAlignment="1">
      <alignment horizontal="center" vertical="center" wrapText="1"/>
      <protection/>
    </xf>
    <xf numFmtId="0" fontId="5" fillId="0" borderId="120" xfId="86" applyFont="1" applyBorder="1" applyAlignment="1">
      <alignment horizontal="center" vertical="center" wrapText="1"/>
      <protection/>
    </xf>
    <xf numFmtId="0" fontId="18" fillId="0" borderId="24" xfId="86" applyFont="1" applyBorder="1" applyAlignment="1">
      <alignment horizontal="center" vertical="center" wrapText="1"/>
      <protection/>
    </xf>
    <xf numFmtId="0" fontId="18" fillId="0" borderId="21" xfId="86" applyFont="1" applyBorder="1" applyAlignment="1">
      <alignment horizontal="center" vertical="center" wrapText="1"/>
      <protection/>
    </xf>
    <xf numFmtId="0" fontId="18" fillId="0" borderId="10" xfId="86" applyFont="1" applyBorder="1" applyAlignment="1">
      <alignment horizontal="center" vertical="center" wrapText="1"/>
      <protection/>
    </xf>
    <xf numFmtId="0" fontId="18" fillId="0" borderId="18" xfId="86" applyFont="1" applyBorder="1" applyAlignment="1">
      <alignment horizontal="center" vertical="center" wrapText="1"/>
      <protection/>
    </xf>
    <xf numFmtId="0" fontId="5" fillId="0" borderId="49" xfId="86" applyFont="1" applyBorder="1" applyAlignment="1">
      <alignment horizontal="center" vertical="center" wrapText="1"/>
      <protection/>
    </xf>
    <xf numFmtId="0" fontId="18" fillId="0" borderId="14" xfId="86" applyFont="1" applyBorder="1" applyAlignment="1">
      <alignment horizontal="center" vertical="center" wrapText="1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2" xfId="47"/>
    <cellStyle name="Comma 2 2" xfId="48"/>
    <cellStyle name="Comma 2 3" xfId="49"/>
    <cellStyle name="Comma 2 4" xfId="50"/>
    <cellStyle name="Comma 2_Book1" xfId="51"/>
    <cellStyle name="Comma 3" xfId="52"/>
    <cellStyle name="Comma 4" xfId="53"/>
    <cellStyle name="Comma 4 2" xfId="54"/>
    <cellStyle name="Comma 5" xfId="55"/>
    <cellStyle name="Comma 5 2" xfId="56"/>
    <cellStyle name="Comma 6" xfId="57"/>
    <cellStyle name="Comma_retail graph" xfId="58"/>
    <cellStyle name="Currency" xfId="59"/>
    <cellStyle name="Currency [0]" xfId="60"/>
    <cellStyle name="Excel Built-in Comma" xfId="61"/>
    <cellStyle name="Excel Built-in Percent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2" xfId="72"/>
    <cellStyle name="Normal 2 2" xfId="73"/>
    <cellStyle name="Normal 3" xfId="74"/>
    <cellStyle name="Normal 3 2" xfId="75"/>
    <cellStyle name="Normal 4" xfId="76"/>
    <cellStyle name="Normal 5" xfId="77"/>
    <cellStyle name="Normal_Digest 2002 2 2" xfId="78"/>
    <cellStyle name="Normal_Energy Balance incl Rodrigues" xfId="79"/>
    <cellStyle name="Normal_Ind'03 table" xfId="80"/>
    <cellStyle name="Normal_ind'03 test 2" xfId="81"/>
    <cellStyle name="Normal_indicator water" xfId="82"/>
    <cellStyle name="Normal_loss peak" xfId="83"/>
    <cellStyle name="Normal_retail graph" xfId="84"/>
    <cellStyle name="Normal_water production" xfId="85"/>
    <cellStyle name="Normal_WATER sales 2" xfId="86"/>
    <cellStyle name="Note" xfId="87"/>
    <cellStyle name="Output" xfId="88"/>
    <cellStyle name="Percent" xfId="89"/>
    <cellStyle name="Percent 2" xfId="90"/>
    <cellStyle name="Percent 2 2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76200</xdr:rowOff>
    </xdr:from>
    <xdr:to>
      <xdr:col>21</xdr:col>
      <xdr:colOff>0</xdr:colOff>
      <xdr:row>25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4830425" y="76200"/>
          <a:ext cx="485775" cy="861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32004" rIns="36576" bIns="32004" anchor="ctr" vert="vert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0</xdr:col>
      <xdr:colOff>0</xdr:colOff>
      <xdr:row>1</xdr:row>
      <xdr:rowOff>190500</xdr:rowOff>
    </xdr:from>
    <xdr:to>
      <xdr:col>1</xdr:col>
      <xdr:colOff>28575</xdr:colOff>
      <xdr:row>6</xdr:row>
      <xdr:rowOff>9525</xdr:rowOff>
    </xdr:to>
    <xdr:sp>
      <xdr:nvSpPr>
        <xdr:cNvPr id="2" name="Line 5"/>
        <xdr:cNvSpPr>
          <a:spLocks/>
        </xdr:cNvSpPr>
      </xdr:nvSpPr>
      <xdr:spPr>
        <a:xfrm>
          <a:off x="0" y="428625"/>
          <a:ext cx="2438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</xdr:row>
      <xdr:rowOff>0</xdr:rowOff>
    </xdr:from>
    <xdr:to>
      <xdr:col>22</xdr:col>
      <xdr:colOff>28575</xdr:colOff>
      <xdr:row>53</xdr:row>
      <xdr:rowOff>19050</xdr:rowOff>
    </xdr:to>
    <xdr:pic>
      <xdr:nvPicPr>
        <xdr:cNvPr id="1" name="Picture 2" descr="Fig 15. Water level in reservoir amended 11.06.1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04800"/>
          <a:ext cx="2647950" cy="928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0</xdr:row>
      <xdr:rowOff>0</xdr:rowOff>
    </xdr:from>
    <xdr:to>
      <xdr:col>25</xdr:col>
      <xdr:colOff>0</xdr:colOff>
      <xdr:row>39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91675" y="0"/>
          <a:ext cx="295275" cy="6638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</a:p>
      </xdr:txBody>
    </xdr:sp>
    <xdr:clientData/>
  </xdr:twoCellAnchor>
  <xdr:twoCellAnchor editAs="oneCell">
    <xdr:from>
      <xdr:col>0</xdr:col>
      <xdr:colOff>0</xdr:colOff>
      <xdr:row>31</xdr:row>
      <xdr:rowOff>142875</xdr:rowOff>
    </xdr:from>
    <xdr:to>
      <xdr:col>24</xdr:col>
      <xdr:colOff>28575</xdr:colOff>
      <xdr:row>39</xdr:row>
      <xdr:rowOff>142875</xdr:rowOff>
    </xdr:to>
    <xdr:pic>
      <xdr:nvPicPr>
        <xdr:cNvPr id="2" name="Picture 3" descr="Fig 16 and Fig 17 Potable water production amende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345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47625</xdr:rowOff>
    </xdr:from>
    <xdr:to>
      <xdr:col>18</xdr:col>
      <xdr:colOff>352425</xdr:colOff>
      <xdr:row>32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696450" y="47625"/>
          <a:ext cx="276225" cy="6743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</a:t>
          </a:r>
        </a:p>
      </xdr:txBody>
    </xdr:sp>
    <xdr:clientData/>
  </xdr:twoCellAnchor>
  <xdr:twoCellAnchor editAs="oneCell">
    <xdr:from>
      <xdr:col>0</xdr:col>
      <xdr:colOff>28575</xdr:colOff>
      <xdr:row>16</xdr:row>
      <xdr:rowOff>104775</xdr:rowOff>
    </xdr:from>
    <xdr:to>
      <xdr:col>18</xdr:col>
      <xdr:colOff>28575</xdr:colOff>
      <xdr:row>31</xdr:row>
      <xdr:rowOff>123825</xdr:rowOff>
    </xdr:to>
    <xdr:pic>
      <xdr:nvPicPr>
        <xdr:cNvPr id="2" name="Picture 4" descr="Fig 18 and Fig 19. Water sold and amount collectibl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143375"/>
          <a:ext cx="96202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0</xdr:rowOff>
    </xdr:from>
    <xdr:to>
      <xdr:col>19</xdr:col>
      <xdr:colOff>85725</xdr:colOff>
      <xdr:row>24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754225" y="0"/>
          <a:ext cx="76200" cy="865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9525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19050" y="514350"/>
          <a:ext cx="24003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28575</xdr:colOff>
      <xdr:row>0</xdr:row>
      <xdr:rowOff>0</xdr:rowOff>
    </xdr:from>
    <xdr:to>
      <xdr:col>20</xdr:col>
      <xdr:colOff>447675</xdr:colOff>
      <xdr:row>23</xdr:row>
      <xdr:rowOff>333375</xdr:rowOff>
    </xdr:to>
    <xdr:sp>
      <xdr:nvSpPr>
        <xdr:cNvPr id="3" name="Text 1"/>
        <xdr:cNvSpPr txBox="1">
          <a:spLocks noChangeArrowheads="1"/>
        </xdr:cNvSpPr>
      </xdr:nvSpPr>
      <xdr:spPr>
        <a:xfrm>
          <a:off x="14773275" y="0"/>
          <a:ext cx="504825" cy="859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32004" rIns="36576" bIns="32004" anchor="ctr" vert="vert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30</xdr:row>
      <xdr:rowOff>85725</xdr:rowOff>
    </xdr:from>
    <xdr:to>
      <xdr:col>12</xdr:col>
      <xdr:colOff>0</xdr:colOff>
      <xdr:row>42</xdr:row>
      <xdr:rowOff>57150</xdr:rowOff>
    </xdr:to>
    <xdr:pic>
      <xdr:nvPicPr>
        <xdr:cNvPr id="1" name="Picture 2" descr="Fig 1.Primary energy req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15125"/>
          <a:ext cx="66960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142875</xdr:rowOff>
    </xdr:from>
    <xdr:to>
      <xdr:col>17</xdr:col>
      <xdr:colOff>9525</xdr:colOff>
      <xdr:row>35</xdr:row>
      <xdr:rowOff>95250</xdr:rowOff>
    </xdr:to>
    <xdr:pic>
      <xdr:nvPicPr>
        <xdr:cNvPr id="1" name="Picture 3" descr="Fig 2. Imports of energy sources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7625"/>
          <a:ext cx="74485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200025</xdr:rowOff>
    </xdr:from>
    <xdr:to>
      <xdr:col>17</xdr:col>
      <xdr:colOff>0</xdr:colOff>
      <xdr:row>47</xdr:row>
      <xdr:rowOff>200025</xdr:rowOff>
    </xdr:to>
    <xdr:pic>
      <xdr:nvPicPr>
        <xdr:cNvPr id="2" name="Picture 4" descr="Fig 3. Import bill of energy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67600"/>
          <a:ext cx="7439025" cy="22574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12</xdr:col>
      <xdr:colOff>19050</xdr:colOff>
      <xdr:row>22</xdr:row>
      <xdr:rowOff>28575</xdr:rowOff>
    </xdr:to>
    <xdr:pic>
      <xdr:nvPicPr>
        <xdr:cNvPr id="1" name="Picture 7" descr="Fig 4. Average import price of energy ame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991350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47625</xdr:rowOff>
    </xdr:from>
    <xdr:to>
      <xdr:col>12</xdr:col>
      <xdr:colOff>9525</xdr:colOff>
      <xdr:row>46</xdr:row>
      <xdr:rowOff>0</xdr:rowOff>
    </xdr:to>
    <xdr:pic>
      <xdr:nvPicPr>
        <xdr:cNvPr id="2" name="Picture 8" descr="Fig 5. Retail price of petro pdts amend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69818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66675</xdr:rowOff>
    </xdr:from>
    <xdr:to>
      <xdr:col>12</xdr:col>
      <xdr:colOff>0</xdr:colOff>
      <xdr:row>51</xdr:row>
      <xdr:rowOff>266700</xdr:rowOff>
    </xdr:to>
    <xdr:pic>
      <xdr:nvPicPr>
        <xdr:cNvPr id="3" name="Picture 9" descr="Fig 6. Average wholesale price of coal amend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363075"/>
          <a:ext cx="69723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22</xdr:col>
      <xdr:colOff>28575</xdr:colOff>
      <xdr:row>18</xdr:row>
      <xdr:rowOff>19050</xdr:rowOff>
    </xdr:to>
    <xdr:pic>
      <xdr:nvPicPr>
        <xdr:cNvPr id="2" name="Picture 4" descr="Fig7. Peak power dema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7610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133350</xdr:rowOff>
    </xdr:from>
    <xdr:to>
      <xdr:col>22</xdr:col>
      <xdr:colOff>28575</xdr:colOff>
      <xdr:row>28</xdr:row>
      <xdr:rowOff>9525</xdr:rowOff>
    </xdr:to>
    <xdr:pic>
      <xdr:nvPicPr>
        <xdr:cNvPr id="3" name="Picture 5" descr="Fig 8. Peak power demand Rod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71825"/>
          <a:ext cx="76104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790575</xdr:colOff>
      <xdr:row>12</xdr:row>
      <xdr:rowOff>161925</xdr:rowOff>
    </xdr:to>
    <xdr:pic>
      <xdr:nvPicPr>
        <xdr:cNvPr id="1" name="Picture 5" descr="Fig9. Generation of electricity CEB n IPP amend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44</xdr:row>
      <xdr:rowOff>104775</xdr:rowOff>
    </xdr:from>
    <xdr:to>
      <xdr:col>11</xdr:col>
      <xdr:colOff>819150</xdr:colOff>
      <xdr:row>52</xdr:row>
      <xdr:rowOff>38100</xdr:rowOff>
    </xdr:to>
    <xdr:pic>
      <xdr:nvPicPr>
        <xdr:cNvPr id="2" name="Picture 6" descr="Fig 10 and Fig 11. Electricity sold amended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220325"/>
          <a:ext cx="8201025" cy="2200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38100</xdr:rowOff>
    </xdr:from>
    <xdr:to>
      <xdr:col>8</xdr:col>
      <xdr:colOff>685800</xdr:colOff>
      <xdr:row>59</xdr:row>
      <xdr:rowOff>180975</xdr:rowOff>
    </xdr:to>
    <xdr:pic>
      <xdr:nvPicPr>
        <xdr:cNvPr id="1" name="Picture 3" descr="Fig 12. Final energy consumption amende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67627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0</xdr:row>
      <xdr:rowOff>0</xdr:rowOff>
    </xdr:from>
    <xdr:to>
      <xdr:col>30</xdr:col>
      <xdr:colOff>304800</xdr:colOff>
      <xdr:row>34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191750" y="0"/>
          <a:ext cx="266700" cy="6524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</a:p>
      </xdr:txBody>
    </xdr:sp>
    <xdr:clientData/>
  </xdr:twoCellAnchor>
  <xdr:twoCellAnchor editAs="oneCell">
    <xdr:from>
      <xdr:col>12</xdr:col>
      <xdr:colOff>9525</xdr:colOff>
      <xdr:row>19</xdr:row>
      <xdr:rowOff>9525</xdr:rowOff>
    </xdr:from>
    <xdr:to>
      <xdr:col>30</xdr:col>
      <xdr:colOff>38100</xdr:colOff>
      <xdr:row>34</xdr:row>
      <xdr:rowOff>47625</xdr:rowOff>
    </xdr:to>
    <xdr:pic>
      <xdr:nvPicPr>
        <xdr:cNvPr id="2" name="Picture 3" descr="Fig 13 and fig 14. Rainfall n water bal amende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3733800"/>
          <a:ext cx="61055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38.50390625" style="240" customWidth="1"/>
    <col min="2" max="2" width="10.375" style="240" customWidth="1"/>
    <col min="3" max="3" width="10.125" style="240" customWidth="1"/>
    <col min="4" max="4" width="9.625" style="240" customWidth="1"/>
    <col min="5" max="5" width="9.50390625" style="240" bestFit="1" customWidth="1"/>
    <col min="6" max="6" width="9.875" style="240" customWidth="1"/>
    <col min="7" max="7" width="10.625" style="240" customWidth="1"/>
    <col min="8" max="8" width="13.75390625" style="240" customWidth="1"/>
    <col min="9" max="16384" width="9.00390625" style="240" customWidth="1"/>
  </cols>
  <sheetData>
    <row r="1" spans="1:8" ht="24" customHeight="1">
      <c r="A1" s="239" t="s">
        <v>93</v>
      </c>
      <c r="H1" s="241"/>
    </row>
    <row r="2" spans="1:8" ht="6.75" customHeight="1" thickBot="1">
      <c r="A2" s="239"/>
      <c r="C2" s="242"/>
      <c r="D2" s="242"/>
      <c r="F2"/>
      <c r="G2"/>
      <c r="H2"/>
    </row>
    <row r="3" spans="1:8" ht="2.25" customHeight="1">
      <c r="A3" s="243"/>
      <c r="B3" s="244"/>
      <c r="C3" s="241"/>
      <c r="D3" s="241"/>
      <c r="E3" s="241"/>
      <c r="F3" s="245"/>
      <c r="G3" s="246"/>
      <c r="H3"/>
    </row>
    <row r="4" spans="1:8" s="251" customFormat="1" ht="24" customHeight="1">
      <c r="A4" s="247" t="s">
        <v>94</v>
      </c>
      <c r="B4" s="248" t="s">
        <v>95</v>
      </c>
      <c r="C4" s="249">
        <v>2009</v>
      </c>
      <c r="D4" s="249">
        <v>2010</v>
      </c>
      <c r="E4" s="249">
        <v>2011</v>
      </c>
      <c r="F4" s="249">
        <v>2012</v>
      </c>
      <c r="G4" s="250">
        <v>2013</v>
      </c>
      <c r="H4"/>
    </row>
    <row r="5" spans="1:8" ht="1.5" customHeight="1">
      <c r="A5" s="252"/>
      <c r="B5" s="253"/>
      <c r="C5" s="254"/>
      <c r="D5" s="254"/>
      <c r="E5" s="254"/>
      <c r="F5" s="254"/>
      <c r="G5" s="255"/>
      <c r="H5"/>
    </row>
    <row r="6" spans="1:8" ht="2.25" customHeight="1">
      <c r="A6" s="256"/>
      <c r="B6" s="257"/>
      <c r="C6" s="238"/>
      <c r="D6" s="238"/>
      <c r="E6" s="238"/>
      <c r="F6" s="238"/>
      <c r="G6" s="258"/>
      <c r="H6"/>
    </row>
    <row r="7" spans="1:8" ht="31.5" customHeight="1">
      <c r="A7" s="259" t="s">
        <v>276</v>
      </c>
      <c r="B7" s="260" t="s">
        <v>96</v>
      </c>
      <c r="C7" s="262">
        <v>1247.429</v>
      </c>
      <c r="D7" s="262">
        <v>1250.4</v>
      </c>
      <c r="E7" s="262">
        <v>1252.404</v>
      </c>
      <c r="F7" s="262">
        <v>1255.882</v>
      </c>
      <c r="G7" s="263">
        <v>1258.653</v>
      </c>
      <c r="H7"/>
    </row>
    <row r="8" spans="1:8" ht="31.5" customHeight="1">
      <c r="A8" s="264" t="s">
        <v>277</v>
      </c>
      <c r="B8" s="260" t="s">
        <v>97</v>
      </c>
      <c r="C8" s="261">
        <v>173198</v>
      </c>
      <c r="D8" s="261">
        <v>180299</v>
      </c>
      <c r="E8" s="261">
        <v>187331</v>
      </c>
      <c r="F8" s="261">
        <v>193325</v>
      </c>
      <c r="G8" s="263">
        <v>199512</v>
      </c>
      <c r="H8"/>
    </row>
    <row r="9" spans="1:8" ht="31.5" customHeight="1">
      <c r="A9" s="264" t="s">
        <v>278</v>
      </c>
      <c r="B9" s="260"/>
      <c r="C9" s="265">
        <v>141.5</v>
      </c>
      <c r="D9" s="265">
        <v>147.3</v>
      </c>
      <c r="E9" s="265">
        <v>153.04</v>
      </c>
      <c r="F9" s="265">
        <v>157.93</v>
      </c>
      <c r="G9" s="266">
        <v>162.99</v>
      </c>
      <c r="H9"/>
    </row>
    <row r="10" spans="1:8" ht="24" customHeight="1">
      <c r="A10" s="267" t="s">
        <v>98</v>
      </c>
      <c r="B10" s="268" t="s">
        <v>99</v>
      </c>
      <c r="C10" s="269">
        <v>1346.9</v>
      </c>
      <c r="D10" s="270">
        <v>1430.67</v>
      </c>
      <c r="E10" s="270">
        <v>1426.85</v>
      </c>
      <c r="F10" s="270">
        <v>1427.64</v>
      </c>
      <c r="G10" s="271">
        <v>1454.8</v>
      </c>
      <c r="H10"/>
    </row>
    <row r="11" spans="1:8" ht="18" customHeight="1">
      <c r="A11" s="768" t="s">
        <v>279</v>
      </c>
      <c r="B11" s="769" t="s">
        <v>79</v>
      </c>
      <c r="C11" s="272">
        <v>17.546589629263213</v>
      </c>
      <c r="D11" s="273">
        <v>16.888378068004744</v>
      </c>
      <c r="E11" s="273">
        <v>16.199393923598095</v>
      </c>
      <c r="F11" s="273">
        <v>15.573990791364013</v>
      </c>
      <c r="G11" s="274">
        <v>15.083900320528441</v>
      </c>
      <c r="H11"/>
    </row>
    <row r="12" spans="1:8" ht="31.5" customHeight="1">
      <c r="A12" s="275" t="s">
        <v>100</v>
      </c>
      <c r="B12" s="260" t="s">
        <v>79</v>
      </c>
      <c r="C12" s="277">
        <v>4.09418612598676</v>
      </c>
      <c r="D12" s="278">
        <v>6.219392555426029</v>
      </c>
      <c r="E12" s="277">
        <v>0.266452666175743</v>
      </c>
      <c r="F12" s="276">
        <v>0.05544808756225983</v>
      </c>
      <c r="G12" s="279">
        <v>1.9024103369336132</v>
      </c>
      <c r="H12"/>
    </row>
    <row r="13" spans="1:8" ht="31.5" customHeight="1">
      <c r="A13" s="275" t="s">
        <v>280</v>
      </c>
      <c r="B13" s="260"/>
      <c r="C13" s="265">
        <v>121</v>
      </c>
      <c r="D13" s="280">
        <v>128.5</v>
      </c>
      <c r="E13" s="280">
        <v>128.2</v>
      </c>
      <c r="F13" s="280">
        <v>128.26</v>
      </c>
      <c r="G13" s="281">
        <v>130.7</v>
      </c>
      <c r="H13"/>
    </row>
    <row r="14" spans="1:8" ht="24" customHeight="1">
      <c r="A14" s="282" t="s">
        <v>101</v>
      </c>
      <c r="B14" s="260" t="s">
        <v>99</v>
      </c>
      <c r="C14" s="265">
        <v>808.5719580000001</v>
      </c>
      <c r="D14" s="265">
        <v>854.007</v>
      </c>
      <c r="E14" s="265">
        <v>862.023</v>
      </c>
      <c r="F14" s="265">
        <v>854.407</v>
      </c>
      <c r="G14" s="266">
        <v>870.575</v>
      </c>
      <c r="H14"/>
    </row>
    <row r="15" spans="1:8" ht="18" customHeight="1">
      <c r="A15" s="768" t="s">
        <v>279</v>
      </c>
      <c r="B15" s="769" t="s">
        <v>79</v>
      </c>
      <c r="C15" s="272">
        <v>5.386054470207673</v>
      </c>
      <c r="D15" s="273">
        <v>5.8348615811931115</v>
      </c>
      <c r="E15" s="273">
        <v>5.361173326589828</v>
      </c>
      <c r="F15" s="273">
        <v>4.8164114605420485</v>
      </c>
      <c r="G15" s="274">
        <v>4.545657529763692</v>
      </c>
      <c r="H15"/>
    </row>
    <row r="16" spans="1:8" ht="24" customHeight="1">
      <c r="A16" s="282" t="s">
        <v>102</v>
      </c>
      <c r="B16" s="260" t="s">
        <v>103</v>
      </c>
      <c r="C16" s="261">
        <v>2577.447415</v>
      </c>
      <c r="D16" s="261">
        <v>2689</v>
      </c>
      <c r="E16" s="261">
        <v>2738.592</v>
      </c>
      <c r="F16" s="261">
        <v>2797.139</v>
      </c>
      <c r="G16" s="263">
        <v>2885.296</v>
      </c>
      <c r="H16"/>
    </row>
    <row r="17" spans="1:8" ht="18" customHeight="1">
      <c r="A17" s="768" t="s">
        <v>279</v>
      </c>
      <c r="B17" s="769" t="s">
        <v>79</v>
      </c>
      <c r="C17" s="272">
        <v>23.625881110250067</v>
      </c>
      <c r="D17" s="273">
        <v>21.47187366404333</v>
      </c>
      <c r="E17" s="273">
        <v>20.044701085618662</v>
      </c>
      <c r="F17" s="273">
        <v>20.264752139061503</v>
      </c>
      <c r="G17" s="274">
        <v>20.58581295747137</v>
      </c>
      <c r="H17"/>
    </row>
    <row r="18" spans="1:8" ht="31.5" customHeight="1">
      <c r="A18" s="282" t="s">
        <v>104</v>
      </c>
      <c r="B18" s="260" t="s">
        <v>103</v>
      </c>
      <c r="C18" s="261">
        <v>2069.21</v>
      </c>
      <c r="D18" s="261">
        <v>2173.90586</v>
      </c>
      <c r="E18" s="261">
        <v>2228</v>
      </c>
      <c r="F18" s="261">
        <v>2294.4</v>
      </c>
      <c r="G18" s="263">
        <v>2384.134</v>
      </c>
      <c r="H18"/>
    </row>
    <row r="19" spans="1:8" ht="27.75" customHeight="1">
      <c r="A19" s="283" t="s">
        <v>105</v>
      </c>
      <c r="B19" s="260"/>
      <c r="C19" s="265"/>
      <c r="D19" s="280"/>
      <c r="E19" s="280"/>
      <c r="F19" s="280"/>
      <c r="G19" s="281"/>
      <c r="H19"/>
    </row>
    <row r="20" spans="1:8" ht="31.5" customHeight="1">
      <c r="A20" s="284" t="s">
        <v>106</v>
      </c>
      <c r="B20" s="260" t="s">
        <v>79</v>
      </c>
      <c r="C20" s="265">
        <v>82.5</v>
      </c>
      <c r="D20" s="265">
        <v>83.1</v>
      </c>
      <c r="E20" s="265">
        <v>83.8</v>
      </c>
      <c r="F20" s="265">
        <v>84.76</v>
      </c>
      <c r="G20" s="266">
        <v>84.92</v>
      </c>
      <c r="H20"/>
    </row>
    <row r="21" spans="1:8" ht="52.5" customHeight="1">
      <c r="A21" s="284" t="s">
        <v>107</v>
      </c>
      <c r="B21" s="285" t="s">
        <v>108</v>
      </c>
      <c r="C21" s="286">
        <v>0.78</v>
      </c>
      <c r="D21" s="287">
        <v>0.79</v>
      </c>
      <c r="E21" s="287">
        <v>0.76</v>
      </c>
      <c r="F21" s="287">
        <v>0.74</v>
      </c>
      <c r="G21" s="288">
        <v>0.73</v>
      </c>
      <c r="H21"/>
    </row>
    <row r="22" spans="1:8" ht="31.5" customHeight="1">
      <c r="A22" s="289" t="s">
        <v>286</v>
      </c>
      <c r="B22" s="260" t="s">
        <v>109</v>
      </c>
      <c r="C22" s="286">
        <v>1.08</v>
      </c>
      <c r="D22" s="287">
        <v>1.144</v>
      </c>
      <c r="E22" s="287">
        <v>1.139</v>
      </c>
      <c r="F22" s="287">
        <v>1.137</v>
      </c>
      <c r="G22" s="288">
        <v>1.156</v>
      </c>
      <c r="H22"/>
    </row>
    <row r="23" spans="1:8" ht="31.5" customHeight="1">
      <c r="A23" s="289" t="s">
        <v>287</v>
      </c>
      <c r="B23" s="290" t="s">
        <v>109</v>
      </c>
      <c r="C23" s="291">
        <v>0.648</v>
      </c>
      <c r="D23" s="291">
        <v>0.683</v>
      </c>
      <c r="E23" s="291">
        <v>0.689</v>
      </c>
      <c r="F23" s="291">
        <v>0.68</v>
      </c>
      <c r="G23" s="292">
        <v>0.692</v>
      </c>
      <c r="H23"/>
    </row>
    <row r="24" spans="1:8" ht="31.5" customHeight="1">
      <c r="A24" s="289" t="s">
        <v>288</v>
      </c>
      <c r="B24" s="290" t="s">
        <v>110</v>
      </c>
      <c r="C24" s="294">
        <v>1658.799</v>
      </c>
      <c r="D24" s="294">
        <v>1738.569</v>
      </c>
      <c r="E24" s="294">
        <v>1779.166</v>
      </c>
      <c r="F24" s="294">
        <v>1826.892</v>
      </c>
      <c r="G24" s="295">
        <v>1894.195</v>
      </c>
      <c r="H24"/>
    </row>
    <row r="25" spans="1:8" ht="31.5" customHeight="1">
      <c r="A25" s="289" t="s">
        <v>289</v>
      </c>
      <c r="B25" s="290" t="s">
        <v>110</v>
      </c>
      <c r="C25" s="294">
        <v>1691.5468107583606</v>
      </c>
      <c r="D25" s="294">
        <v>1774.1892190209608</v>
      </c>
      <c r="E25" s="294">
        <v>1816.3620526910734</v>
      </c>
      <c r="F25" s="294">
        <v>1865.6747035153462</v>
      </c>
      <c r="G25" s="295">
        <v>1934.4875831833483</v>
      </c>
      <c r="H25"/>
    </row>
    <row r="26" spans="1:8" ht="31.5" customHeight="1">
      <c r="A26" s="289" t="s">
        <v>295</v>
      </c>
      <c r="B26" s="290" t="s">
        <v>110</v>
      </c>
      <c r="C26" s="294">
        <v>659.6260893727739</v>
      </c>
      <c r="D26" s="294">
        <v>660.9495613486966</v>
      </c>
      <c r="E26" s="294">
        <v>664.2562942078449</v>
      </c>
      <c r="F26" s="294">
        <v>674.668663650813</v>
      </c>
      <c r="G26" s="295">
        <v>706.8878534082108</v>
      </c>
      <c r="H26"/>
    </row>
    <row r="27" spans="1:8" ht="31.5" customHeight="1">
      <c r="A27" s="296" t="s">
        <v>111</v>
      </c>
      <c r="B27" s="297" t="s">
        <v>1</v>
      </c>
      <c r="C27" s="298">
        <v>2396.9478260869564</v>
      </c>
      <c r="D27" s="298">
        <v>1806</v>
      </c>
      <c r="E27" s="298">
        <v>1945</v>
      </c>
      <c r="F27" s="298">
        <v>1609</v>
      </c>
      <c r="G27" s="299">
        <v>2049</v>
      </c>
      <c r="H27"/>
    </row>
    <row r="28" spans="1:8" ht="31.5" customHeight="1">
      <c r="A28" s="282" t="s">
        <v>262</v>
      </c>
      <c r="B28" s="300" t="s">
        <v>1</v>
      </c>
      <c r="C28" s="261">
        <v>949</v>
      </c>
      <c r="D28" s="261">
        <v>1142</v>
      </c>
      <c r="E28" s="261">
        <v>834</v>
      </c>
      <c r="F28" s="261">
        <v>1040</v>
      </c>
      <c r="G28" s="263">
        <v>980</v>
      </c>
      <c r="H28"/>
    </row>
    <row r="29" spans="1:7" ht="31.5" customHeight="1">
      <c r="A29" s="282" t="s">
        <v>112</v>
      </c>
      <c r="B29" s="300" t="s">
        <v>113</v>
      </c>
      <c r="C29" s="261">
        <v>219.6</v>
      </c>
      <c r="D29" s="261">
        <v>223</v>
      </c>
      <c r="E29" s="261">
        <v>203</v>
      </c>
      <c r="F29" s="261">
        <v>215</v>
      </c>
      <c r="G29" s="263">
        <v>216.6</v>
      </c>
    </row>
    <row r="30" spans="1:7" ht="31.5" customHeight="1">
      <c r="A30" s="282" t="s">
        <v>114</v>
      </c>
      <c r="B30" s="300" t="s">
        <v>113</v>
      </c>
      <c r="C30" s="261">
        <v>98</v>
      </c>
      <c r="D30" s="261">
        <v>100</v>
      </c>
      <c r="E30" s="261">
        <v>96</v>
      </c>
      <c r="F30" s="261">
        <v>95</v>
      </c>
      <c r="G30" s="263">
        <v>95.5</v>
      </c>
    </row>
    <row r="31" spans="1:7" ht="31.5" customHeight="1">
      <c r="A31" s="282" t="s">
        <v>260</v>
      </c>
      <c r="B31" s="300" t="s">
        <v>115</v>
      </c>
      <c r="C31" s="261">
        <v>222</v>
      </c>
      <c r="D31" s="261">
        <v>227</v>
      </c>
      <c r="E31" s="261">
        <v>218</v>
      </c>
      <c r="F31" s="261">
        <v>214</v>
      </c>
      <c r="G31" s="263">
        <v>216</v>
      </c>
    </row>
    <row r="32" spans="1:7" ht="31.5" customHeight="1">
      <c r="A32" s="282" t="s">
        <v>261</v>
      </c>
      <c r="B32" s="300" t="s">
        <v>115</v>
      </c>
      <c r="C32" s="261">
        <v>170.39</v>
      </c>
      <c r="D32" s="261">
        <v>173.21</v>
      </c>
      <c r="E32" s="261">
        <v>166.51</v>
      </c>
      <c r="F32" s="261">
        <v>163.98</v>
      </c>
      <c r="G32" s="263">
        <v>165.09</v>
      </c>
    </row>
    <row r="33" spans="1:7" ht="2.25" customHeight="1" thickBot="1">
      <c r="A33" s="301"/>
      <c r="B33" s="302"/>
      <c r="C33" s="303"/>
      <c r="D33" s="303"/>
      <c r="E33" s="303"/>
      <c r="F33" s="303"/>
      <c r="G33" s="304"/>
    </row>
    <row r="34" spans="1:2" ht="15" customHeight="1">
      <c r="A34" s="770" t="s">
        <v>281</v>
      </c>
      <c r="B34" s="306"/>
    </row>
    <row r="35" spans="1:4" ht="15" customHeight="1">
      <c r="A35" s="305" t="s">
        <v>116</v>
      </c>
      <c r="C35" s="293"/>
      <c r="D35" s="293"/>
    </row>
    <row r="36" spans="1:5" ht="15.75" customHeight="1">
      <c r="A36" s="305" t="s">
        <v>117</v>
      </c>
      <c r="B36"/>
      <c r="C36"/>
      <c r="D36"/>
      <c r="E36"/>
    </row>
    <row r="37" spans="1:2" ht="22.5" customHeight="1">
      <c r="A37"/>
      <c r="B37"/>
    </row>
    <row r="38" spans="1:2" ht="24.75" customHeight="1">
      <c r="A38"/>
      <c r="B38"/>
    </row>
    <row r="39" spans="1:2" ht="15.75">
      <c r="A39"/>
      <c r="B39"/>
    </row>
    <row r="40" spans="1:2" ht="15.75">
      <c r="A40"/>
      <c r="B40"/>
    </row>
  </sheetData>
  <sheetProtection/>
  <printOptions/>
  <pageMargins left="0.748031496062992" right="0.511811023622047" top="0.748031496062992" bottom="0.551181102362205" header="0.511811023622047" footer="0.511811023622047"/>
  <pageSetup horizontalDpi="600" verticalDpi="600" orientation="portrait" paperSize="9" scale="85" r:id="rId1"/>
  <headerFooter alignWithMargins="0">
    <oddHeader>&amp;C9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34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4.125" style="3" customWidth="1"/>
    <col min="2" max="2" width="5.625" style="3" customWidth="1"/>
    <col min="3" max="3" width="5.50390625" style="3" customWidth="1"/>
    <col min="4" max="4" width="4.25390625" style="3" customWidth="1"/>
    <col min="5" max="5" width="5.375" style="3" customWidth="1"/>
    <col min="6" max="6" width="4.25390625" style="3" customWidth="1"/>
    <col min="7" max="7" width="0.5" style="3" customWidth="1"/>
    <col min="8" max="8" width="5.625" style="3" customWidth="1"/>
    <col min="9" max="9" width="5.00390625" style="3" customWidth="1"/>
    <col min="10" max="10" width="3.875" style="3" customWidth="1"/>
    <col min="11" max="11" width="5.00390625" style="3" customWidth="1"/>
    <col min="12" max="12" width="4.375" style="3" customWidth="1"/>
    <col min="13" max="13" width="0.5" style="3" customWidth="1"/>
    <col min="14" max="14" width="5.375" style="3" customWidth="1"/>
    <col min="15" max="15" width="5.125" style="3" customWidth="1"/>
    <col min="16" max="16" width="4.50390625" style="3" customWidth="1"/>
    <col min="17" max="18" width="5.00390625" style="3" customWidth="1"/>
    <col min="19" max="19" width="0.5" style="3" customWidth="1"/>
    <col min="20" max="20" width="5.00390625" style="3" customWidth="1"/>
    <col min="21" max="21" width="4.25390625" style="3" customWidth="1"/>
    <col min="22" max="22" width="4.75390625" style="3" customWidth="1"/>
    <col min="23" max="23" width="6.625" style="3" bestFit="1" customWidth="1"/>
    <col min="24" max="24" width="5.25390625" style="3" customWidth="1"/>
    <col min="25" max="25" width="0.37109375" style="3" customWidth="1"/>
    <col min="26" max="26" width="6.375" style="3" customWidth="1"/>
    <col min="27" max="27" width="5.00390625" style="3" customWidth="1"/>
    <col min="28" max="28" width="5.375" style="3" customWidth="1"/>
    <col min="29" max="29" width="5.00390625" style="3" customWidth="1"/>
    <col min="30" max="30" width="5.75390625" style="3" customWidth="1"/>
    <col min="31" max="32" width="5.25390625" style="3" customWidth="1"/>
    <col min="33" max="16384" width="8.00390625" style="3" customWidth="1"/>
  </cols>
  <sheetData>
    <row r="1" spans="1:32" ht="14.25" customHeight="1">
      <c r="A1" s="1" t="s">
        <v>0</v>
      </c>
      <c r="B1" s="2"/>
      <c r="C1"/>
      <c r="D1"/>
      <c r="E1"/>
      <c r="F1"/>
      <c r="G1"/>
      <c r="H1"/>
      <c r="K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2:32" ht="12.7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5"/>
      <c r="AC2" s="7" t="s">
        <v>1</v>
      </c>
      <c r="AD2" s="5"/>
      <c r="AE2" s="5"/>
      <c r="AF2" s="5"/>
    </row>
    <row r="3" spans="1:32" ht="15" customHeight="1">
      <c r="A3" s="1138" t="s">
        <v>2</v>
      </c>
      <c r="B3" s="1140" t="s">
        <v>3</v>
      </c>
      <c r="C3" s="1142">
        <v>2012</v>
      </c>
      <c r="D3" s="1143"/>
      <c r="E3" s="1142">
        <v>2013</v>
      </c>
      <c r="F3" s="1143"/>
      <c r="G3" s="8"/>
      <c r="H3" s="1140" t="s">
        <v>3</v>
      </c>
      <c r="I3" s="1142">
        <v>2012</v>
      </c>
      <c r="J3" s="1143"/>
      <c r="K3" s="1142">
        <v>2013</v>
      </c>
      <c r="L3" s="1143"/>
      <c r="M3" s="9"/>
      <c r="N3" s="1140" t="s">
        <v>3</v>
      </c>
      <c r="O3" s="1142">
        <v>2012</v>
      </c>
      <c r="P3" s="1143"/>
      <c r="Q3" s="1142">
        <v>2013</v>
      </c>
      <c r="R3" s="1143"/>
      <c r="S3" s="9"/>
      <c r="T3" s="1140" t="s">
        <v>3</v>
      </c>
      <c r="U3" s="1142">
        <v>2012</v>
      </c>
      <c r="V3" s="1143"/>
      <c r="W3" s="1142">
        <v>2013</v>
      </c>
      <c r="X3" s="1143"/>
      <c r="Y3" s="10"/>
      <c r="Z3" s="1140" t="s">
        <v>3</v>
      </c>
      <c r="AA3" s="1142">
        <v>2012</v>
      </c>
      <c r="AB3" s="1143"/>
      <c r="AC3" s="1142">
        <v>2013</v>
      </c>
      <c r="AD3" s="1143"/>
      <c r="AE3" s="5"/>
      <c r="AF3" s="5"/>
    </row>
    <row r="4" spans="1:32" ht="40.5" customHeight="1">
      <c r="A4" s="1139"/>
      <c r="B4" s="1141"/>
      <c r="C4" s="11" t="s">
        <v>4</v>
      </c>
      <c r="D4" s="12" t="s">
        <v>5</v>
      </c>
      <c r="E4" s="11" t="s">
        <v>4</v>
      </c>
      <c r="F4" s="12" t="s">
        <v>5</v>
      </c>
      <c r="G4" s="13"/>
      <c r="H4" s="1141"/>
      <c r="I4" s="11" t="s">
        <v>4</v>
      </c>
      <c r="J4" s="12" t="s">
        <v>5</v>
      </c>
      <c r="K4" s="11" t="s">
        <v>4</v>
      </c>
      <c r="L4" s="12" t="s">
        <v>5</v>
      </c>
      <c r="M4" s="14"/>
      <c r="N4" s="1141"/>
      <c r="O4" s="11" t="s">
        <v>4</v>
      </c>
      <c r="P4" s="12" t="s">
        <v>5</v>
      </c>
      <c r="Q4" s="11" t="s">
        <v>4</v>
      </c>
      <c r="R4" s="12" t="s">
        <v>5</v>
      </c>
      <c r="S4" s="14"/>
      <c r="T4" s="1141"/>
      <c r="U4" s="11" t="s">
        <v>4</v>
      </c>
      <c r="V4" s="12" t="s">
        <v>5</v>
      </c>
      <c r="W4" s="11" t="s">
        <v>4</v>
      </c>
      <c r="X4" s="12" t="s">
        <v>5</v>
      </c>
      <c r="Y4" s="15"/>
      <c r="Z4" s="1141"/>
      <c r="AA4" s="11" t="s">
        <v>4</v>
      </c>
      <c r="AB4" s="12" t="s">
        <v>5</v>
      </c>
      <c r="AC4" s="11" t="s">
        <v>4</v>
      </c>
      <c r="AD4" s="12" t="s">
        <v>5</v>
      </c>
      <c r="AE4" s="5"/>
      <c r="AF4" s="5"/>
    </row>
    <row r="5" spans="1:32" ht="15" customHeight="1">
      <c r="A5" s="16"/>
      <c r="B5" s="1150" t="s">
        <v>6</v>
      </c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2"/>
      <c r="AE5" s="5"/>
      <c r="AF5" s="5"/>
    </row>
    <row r="6" spans="1:32" ht="15" customHeight="1">
      <c r="A6" s="17"/>
      <c r="B6" s="1153" t="s">
        <v>7</v>
      </c>
      <c r="C6" s="1154"/>
      <c r="D6" s="1154"/>
      <c r="E6" s="1154"/>
      <c r="F6" s="1155"/>
      <c r="G6" s="18"/>
      <c r="H6" s="1156" t="s">
        <v>8</v>
      </c>
      <c r="I6" s="1157"/>
      <c r="J6" s="1157"/>
      <c r="K6" s="1157"/>
      <c r="L6" s="1158"/>
      <c r="M6" s="14"/>
      <c r="N6" s="1156" t="s">
        <v>9</v>
      </c>
      <c r="O6" s="1157"/>
      <c r="P6" s="1157"/>
      <c r="Q6" s="1157"/>
      <c r="R6" s="1158"/>
      <c r="S6" s="19"/>
      <c r="T6" s="1153" t="s">
        <v>10</v>
      </c>
      <c r="U6" s="1154"/>
      <c r="V6" s="1154"/>
      <c r="W6" s="1154"/>
      <c r="X6" s="1155"/>
      <c r="Y6" s="20"/>
      <c r="Z6" s="1156" t="s">
        <v>11</v>
      </c>
      <c r="AA6" s="1157"/>
      <c r="AB6" s="1157"/>
      <c r="AC6" s="1157"/>
      <c r="AD6" s="1158"/>
      <c r="AE6" s="5"/>
      <c r="AF6" s="5"/>
    </row>
    <row r="7" spans="1:32" ht="18.75" customHeight="1">
      <c r="A7" s="21" t="s">
        <v>12</v>
      </c>
      <c r="B7" s="22">
        <v>1341</v>
      </c>
      <c r="C7" s="23">
        <v>1031</v>
      </c>
      <c r="D7" s="24">
        <v>77</v>
      </c>
      <c r="E7" s="23">
        <v>1249</v>
      </c>
      <c r="F7" s="24">
        <v>93.13944817300522</v>
      </c>
      <c r="G7" s="25"/>
      <c r="H7" s="22">
        <v>2559</v>
      </c>
      <c r="I7" s="23">
        <v>1872</v>
      </c>
      <c r="J7" s="24">
        <v>73</v>
      </c>
      <c r="K7" s="23">
        <v>2565</v>
      </c>
      <c r="L7" s="24">
        <v>100</v>
      </c>
      <c r="M7" s="26"/>
      <c r="N7" s="22">
        <v>2065</v>
      </c>
      <c r="O7" s="23">
        <v>1679</v>
      </c>
      <c r="P7" s="24">
        <v>81</v>
      </c>
      <c r="Q7" s="23">
        <v>2020</v>
      </c>
      <c r="R7" s="24">
        <v>98</v>
      </c>
      <c r="S7" s="27"/>
      <c r="T7" s="22">
        <v>919</v>
      </c>
      <c r="U7" s="23">
        <v>684</v>
      </c>
      <c r="V7" s="24">
        <v>74</v>
      </c>
      <c r="W7" s="23">
        <v>1032</v>
      </c>
      <c r="X7" s="24">
        <v>112</v>
      </c>
      <c r="Y7" s="28"/>
      <c r="Z7" s="22">
        <v>2790</v>
      </c>
      <c r="AA7" s="23">
        <v>2354</v>
      </c>
      <c r="AB7" s="24">
        <v>84</v>
      </c>
      <c r="AC7" s="23">
        <v>2903</v>
      </c>
      <c r="AD7" s="24">
        <v>104</v>
      </c>
      <c r="AE7" s="5"/>
      <c r="AF7" s="5"/>
    </row>
    <row r="8" spans="1:32" ht="13.5" customHeight="1">
      <c r="A8" s="29" t="s">
        <v>13</v>
      </c>
      <c r="B8" s="30">
        <v>186</v>
      </c>
      <c r="C8" s="23">
        <v>73</v>
      </c>
      <c r="D8" s="24">
        <v>39</v>
      </c>
      <c r="E8" s="23">
        <v>158</v>
      </c>
      <c r="F8" s="24">
        <v>85</v>
      </c>
      <c r="G8" s="25"/>
      <c r="H8" s="30">
        <v>290</v>
      </c>
      <c r="I8" s="23">
        <v>88</v>
      </c>
      <c r="J8" s="24">
        <v>30</v>
      </c>
      <c r="K8" s="23">
        <v>331</v>
      </c>
      <c r="L8" s="24">
        <v>114</v>
      </c>
      <c r="M8" s="31"/>
      <c r="N8" s="30">
        <v>260</v>
      </c>
      <c r="O8" s="23">
        <v>107</v>
      </c>
      <c r="P8" s="24">
        <v>41</v>
      </c>
      <c r="Q8" s="23">
        <v>243</v>
      </c>
      <c r="R8" s="24">
        <v>93</v>
      </c>
      <c r="S8" s="27"/>
      <c r="T8" s="30">
        <v>167</v>
      </c>
      <c r="U8" s="23">
        <v>74</v>
      </c>
      <c r="V8" s="24">
        <v>44</v>
      </c>
      <c r="W8" s="23">
        <v>109</v>
      </c>
      <c r="X8" s="24">
        <v>65</v>
      </c>
      <c r="Y8" s="28"/>
      <c r="Z8" s="30">
        <v>354</v>
      </c>
      <c r="AA8" s="23">
        <v>107</v>
      </c>
      <c r="AB8" s="24">
        <v>30</v>
      </c>
      <c r="AC8" s="23">
        <v>348</v>
      </c>
      <c r="AD8" s="24">
        <v>98</v>
      </c>
      <c r="AE8" s="5"/>
      <c r="AF8" s="5"/>
    </row>
    <row r="9" spans="1:32" ht="13.5" customHeight="1">
      <c r="A9" s="29" t="s">
        <v>14</v>
      </c>
      <c r="B9" s="30">
        <v>245</v>
      </c>
      <c r="C9" s="23">
        <v>146</v>
      </c>
      <c r="D9" s="24">
        <v>59</v>
      </c>
      <c r="E9" s="23">
        <v>451</v>
      </c>
      <c r="F9" s="24">
        <v>184</v>
      </c>
      <c r="G9" s="25"/>
      <c r="H9" s="30">
        <v>366</v>
      </c>
      <c r="I9" s="23">
        <v>272</v>
      </c>
      <c r="J9" s="24">
        <v>74</v>
      </c>
      <c r="K9" s="23">
        <v>434</v>
      </c>
      <c r="L9" s="24">
        <v>119</v>
      </c>
      <c r="M9" s="31"/>
      <c r="N9" s="30">
        <v>336</v>
      </c>
      <c r="O9" s="23">
        <v>192</v>
      </c>
      <c r="P9" s="24">
        <v>57</v>
      </c>
      <c r="Q9" s="23">
        <v>548</v>
      </c>
      <c r="R9" s="24">
        <v>163</v>
      </c>
      <c r="S9" s="27"/>
      <c r="T9" s="30">
        <v>219</v>
      </c>
      <c r="U9" s="23">
        <v>110</v>
      </c>
      <c r="V9" s="24">
        <v>50</v>
      </c>
      <c r="W9" s="23">
        <v>236</v>
      </c>
      <c r="X9" s="24">
        <v>108</v>
      </c>
      <c r="Y9" s="28"/>
      <c r="Z9" s="30">
        <v>464</v>
      </c>
      <c r="AA9" s="23">
        <v>347</v>
      </c>
      <c r="AB9" s="24">
        <v>75</v>
      </c>
      <c r="AC9" s="23">
        <v>546</v>
      </c>
      <c r="AD9" s="24">
        <v>118</v>
      </c>
      <c r="AE9" s="5"/>
      <c r="AF9" s="5"/>
    </row>
    <row r="10" spans="1:32" ht="13.5" customHeight="1">
      <c r="A10" s="29" t="s">
        <v>15</v>
      </c>
      <c r="B10" s="30">
        <v>161</v>
      </c>
      <c r="C10" s="23">
        <v>260</v>
      </c>
      <c r="D10" s="24">
        <v>162</v>
      </c>
      <c r="E10" s="23">
        <v>147</v>
      </c>
      <c r="F10" s="24">
        <v>91</v>
      </c>
      <c r="G10" s="25"/>
      <c r="H10" s="30">
        <v>325</v>
      </c>
      <c r="I10" s="23">
        <v>358</v>
      </c>
      <c r="J10" s="24">
        <v>110</v>
      </c>
      <c r="K10" s="23">
        <v>445</v>
      </c>
      <c r="L10" s="24">
        <v>137</v>
      </c>
      <c r="M10" s="31"/>
      <c r="N10" s="30">
        <v>243</v>
      </c>
      <c r="O10" s="23">
        <v>323</v>
      </c>
      <c r="P10" s="24">
        <v>133</v>
      </c>
      <c r="Q10" s="23">
        <v>254</v>
      </c>
      <c r="R10" s="24">
        <v>105</v>
      </c>
      <c r="S10" s="27"/>
      <c r="T10" s="30">
        <v>112</v>
      </c>
      <c r="U10" s="23">
        <v>170</v>
      </c>
      <c r="V10" s="24">
        <v>151</v>
      </c>
      <c r="W10" s="23">
        <v>211</v>
      </c>
      <c r="X10" s="24">
        <v>188</v>
      </c>
      <c r="Y10" s="28"/>
      <c r="Z10" s="30">
        <v>337</v>
      </c>
      <c r="AA10" s="23">
        <v>448</v>
      </c>
      <c r="AB10" s="24">
        <v>133</v>
      </c>
      <c r="AC10" s="23">
        <v>557</v>
      </c>
      <c r="AD10" s="24">
        <v>165</v>
      </c>
      <c r="AE10" s="5"/>
      <c r="AF10" s="5"/>
    </row>
    <row r="11" spans="1:32" ht="13.5" customHeight="1">
      <c r="A11" s="29" t="s">
        <v>16</v>
      </c>
      <c r="B11" s="30">
        <v>165</v>
      </c>
      <c r="C11" s="23">
        <v>146</v>
      </c>
      <c r="D11" s="24">
        <v>88</v>
      </c>
      <c r="E11" s="23">
        <v>90</v>
      </c>
      <c r="F11" s="24">
        <v>55</v>
      </c>
      <c r="G11" s="25"/>
      <c r="H11" s="30">
        <v>280</v>
      </c>
      <c r="I11" s="23">
        <v>297</v>
      </c>
      <c r="J11" s="24">
        <v>106</v>
      </c>
      <c r="K11" s="23">
        <v>276</v>
      </c>
      <c r="L11" s="24">
        <v>98</v>
      </c>
      <c r="M11" s="31"/>
      <c r="N11" s="30">
        <v>245</v>
      </c>
      <c r="O11" s="23">
        <v>234</v>
      </c>
      <c r="P11" s="24">
        <v>96</v>
      </c>
      <c r="Q11" s="23">
        <v>210</v>
      </c>
      <c r="R11" s="24">
        <v>86</v>
      </c>
      <c r="S11" s="27"/>
      <c r="T11" s="30">
        <v>97</v>
      </c>
      <c r="U11" s="23">
        <v>99</v>
      </c>
      <c r="V11" s="24">
        <v>102</v>
      </c>
      <c r="W11" s="23">
        <v>78</v>
      </c>
      <c r="X11" s="24">
        <v>81</v>
      </c>
      <c r="Y11" s="28"/>
      <c r="Z11" s="30">
        <v>293</v>
      </c>
      <c r="AA11" s="23">
        <v>364</v>
      </c>
      <c r="AB11" s="24">
        <v>124</v>
      </c>
      <c r="AC11" s="23">
        <v>337</v>
      </c>
      <c r="AD11" s="24">
        <v>115</v>
      </c>
      <c r="AE11" s="5"/>
      <c r="AF11" s="5"/>
    </row>
    <row r="12" spans="1:32" ht="13.5" customHeight="1">
      <c r="A12" s="29" t="s">
        <v>17</v>
      </c>
      <c r="B12" s="30">
        <v>107</v>
      </c>
      <c r="C12" s="23">
        <v>102</v>
      </c>
      <c r="D12" s="24">
        <v>95</v>
      </c>
      <c r="E12" s="23">
        <v>36</v>
      </c>
      <c r="F12" s="24">
        <v>34</v>
      </c>
      <c r="G12" s="25"/>
      <c r="H12" s="30">
        <v>212</v>
      </c>
      <c r="I12" s="23">
        <v>186</v>
      </c>
      <c r="J12" s="24">
        <v>88</v>
      </c>
      <c r="K12" s="23">
        <v>73</v>
      </c>
      <c r="L12" s="24">
        <v>34</v>
      </c>
      <c r="M12" s="31"/>
      <c r="N12" s="30">
        <v>180</v>
      </c>
      <c r="O12" s="23">
        <v>201</v>
      </c>
      <c r="P12" s="24">
        <v>112</v>
      </c>
      <c r="Q12" s="23">
        <v>43</v>
      </c>
      <c r="R12" s="24">
        <v>24</v>
      </c>
      <c r="S12" s="27"/>
      <c r="T12" s="30">
        <v>56</v>
      </c>
      <c r="U12" s="23">
        <v>70</v>
      </c>
      <c r="V12" s="24">
        <v>126</v>
      </c>
      <c r="W12" s="23">
        <v>22</v>
      </c>
      <c r="X12" s="24">
        <v>39</v>
      </c>
      <c r="Y12" s="28"/>
      <c r="Z12" s="30">
        <v>210</v>
      </c>
      <c r="AA12" s="23">
        <v>287</v>
      </c>
      <c r="AB12" s="24">
        <v>137</v>
      </c>
      <c r="AC12" s="23">
        <v>86</v>
      </c>
      <c r="AD12" s="24">
        <v>41</v>
      </c>
      <c r="AE12" s="5"/>
      <c r="AF12" s="5"/>
    </row>
    <row r="13" spans="1:32" ht="13.5" customHeight="1">
      <c r="A13" s="29" t="s">
        <v>18</v>
      </c>
      <c r="B13" s="30">
        <v>72</v>
      </c>
      <c r="C13" s="23">
        <v>48</v>
      </c>
      <c r="D13" s="24">
        <v>67</v>
      </c>
      <c r="E13" s="23">
        <v>37</v>
      </c>
      <c r="F13" s="24">
        <v>51</v>
      </c>
      <c r="G13" s="25"/>
      <c r="H13" s="30">
        <v>157</v>
      </c>
      <c r="I13" s="23">
        <v>73</v>
      </c>
      <c r="J13" s="24">
        <v>46</v>
      </c>
      <c r="K13" s="23">
        <v>105</v>
      </c>
      <c r="L13" s="24">
        <v>67</v>
      </c>
      <c r="M13" s="31"/>
      <c r="N13" s="30">
        <v>123</v>
      </c>
      <c r="O13" s="23">
        <v>93</v>
      </c>
      <c r="P13" s="24">
        <v>75</v>
      </c>
      <c r="Q13" s="23">
        <v>76</v>
      </c>
      <c r="R13" s="24">
        <v>62</v>
      </c>
      <c r="S13" s="27"/>
      <c r="T13" s="30">
        <v>33</v>
      </c>
      <c r="U13" s="23">
        <v>14</v>
      </c>
      <c r="V13" s="24">
        <v>42</v>
      </c>
      <c r="W13" s="23">
        <v>17</v>
      </c>
      <c r="X13" s="24">
        <v>51</v>
      </c>
      <c r="Y13" s="28"/>
      <c r="Z13" s="30">
        <v>163</v>
      </c>
      <c r="AA13" s="23">
        <v>124</v>
      </c>
      <c r="AB13" s="24">
        <v>76</v>
      </c>
      <c r="AC13" s="23">
        <v>110</v>
      </c>
      <c r="AD13" s="24">
        <v>68</v>
      </c>
      <c r="AE13" s="5"/>
      <c r="AF13" s="5"/>
    </row>
    <row r="14" spans="1:32" ht="13.5" customHeight="1">
      <c r="A14" s="29" t="s">
        <v>19</v>
      </c>
      <c r="B14" s="30">
        <v>73</v>
      </c>
      <c r="C14" s="23">
        <v>73</v>
      </c>
      <c r="D14" s="24">
        <v>100</v>
      </c>
      <c r="E14" s="23">
        <v>16</v>
      </c>
      <c r="F14" s="24">
        <v>22</v>
      </c>
      <c r="G14" s="25"/>
      <c r="H14" s="30">
        <v>180</v>
      </c>
      <c r="I14" s="23">
        <v>135</v>
      </c>
      <c r="J14" s="24">
        <v>75</v>
      </c>
      <c r="K14" s="23">
        <v>108</v>
      </c>
      <c r="L14" s="24">
        <v>60</v>
      </c>
      <c r="M14" s="31"/>
      <c r="N14" s="30">
        <v>116</v>
      </c>
      <c r="O14" s="23">
        <v>121</v>
      </c>
      <c r="P14" s="24">
        <v>104</v>
      </c>
      <c r="Q14" s="23">
        <v>64</v>
      </c>
      <c r="R14" s="24">
        <v>55</v>
      </c>
      <c r="S14" s="27"/>
      <c r="T14" s="30">
        <v>25</v>
      </c>
      <c r="U14" s="23">
        <v>15</v>
      </c>
      <c r="V14" s="24">
        <v>60</v>
      </c>
      <c r="W14" s="23">
        <v>12</v>
      </c>
      <c r="X14" s="24">
        <v>48</v>
      </c>
      <c r="Y14" s="28"/>
      <c r="Z14" s="30">
        <v>181</v>
      </c>
      <c r="AA14" s="23">
        <v>148</v>
      </c>
      <c r="AB14" s="24">
        <v>82</v>
      </c>
      <c r="AC14" s="23">
        <v>103</v>
      </c>
      <c r="AD14" s="24">
        <v>57</v>
      </c>
      <c r="AE14" s="5"/>
      <c r="AF14" s="5"/>
    </row>
    <row r="15" spans="1:32" ht="13.5" customHeight="1">
      <c r="A15" s="29" t="s">
        <v>20</v>
      </c>
      <c r="B15" s="30">
        <v>68</v>
      </c>
      <c r="C15" s="23">
        <v>27</v>
      </c>
      <c r="D15" s="24">
        <v>40</v>
      </c>
      <c r="E15" s="23">
        <v>54</v>
      </c>
      <c r="F15" s="24">
        <v>79</v>
      </c>
      <c r="G15" s="25"/>
      <c r="H15" s="30">
        <v>180</v>
      </c>
      <c r="I15" s="23">
        <v>85</v>
      </c>
      <c r="J15" s="24">
        <v>47</v>
      </c>
      <c r="K15" s="23">
        <v>140</v>
      </c>
      <c r="L15" s="24">
        <v>78</v>
      </c>
      <c r="M15" s="31"/>
      <c r="N15" s="30">
        <v>114</v>
      </c>
      <c r="O15" s="23">
        <v>105</v>
      </c>
      <c r="P15" s="24">
        <v>92</v>
      </c>
      <c r="Q15" s="23">
        <v>87</v>
      </c>
      <c r="R15" s="24">
        <v>76</v>
      </c>
      <c r="S15" s="27"/>
      <c r="T15" s="30">
        <v>26</v>
      </c>
      <c r="U15" s="23">
        <v>17</v>
      </c>
      <c r="V15" s="24">
        <v>65</v>
      </c>
      <c r="W15" s="23">
        <v>43</v>
      </c>
      <c r="X15" s="24">
        <v>165</v>
      </c>
      <c r="Y15" s="28"/>
      <c r="Z15" s="30">
        <v>192</v>
      </c>
      <c r="AA15" s="23">
        <v>115</v>
      </c>
      <c r="AB15" s="24">
        <v>60</v>
      </c>
      <c r="AC15" s="23">
        <v>160</v>
      </c>
      <c r="AD15" s="24">
        <v>83</v>
      </c>
      <c r="AE15" s="5"/>
      <c r="AF15" s="5"/>
    </row>
    <row r="16" spans="1:32" ht="13.5" customHeight="1">
      <c r="A16" s="29" t="s">
        <v>21</v>
      </c>
      <c r="B16" s="30">
        <v>44</v>
      </c>
      <c r="C16" s="23">
        <v>20</v>
      </c>
      <c r="D16" s="24">
        <v>45</v>
      </c>
      <c r="E16" s="23">
        <v>14</v>
      </c>
      <c r="F16" s="24">
        <v>32</v>
      </c>
      <c r="G16" s="25"/>
      <c r="H16" s="30">
        <v>112</v>
      </c>
      <c r="I16" s="23">
        <v>75</v>
      </c>
      <c r="J16" s="24">
        <v>67</v>
      </c>
      <c r="K16" s="23">
        <v>56</v>
      </c>
      <c r="L16" s="24">
        <v>50</v>
      </c>
      <c r="M16" s="31"/>
      <c r="N16" s="30">
        <v>79</v>
      </c>
      <c r="O16" s="23">
        <v>45</v>
      </c>
      <c r="P16" s="24">
        <v>57</v>
      </c>
      <c r="Q16" s="23">
        <v>34</v>
      </c>
      <c r="R16" s="24">
        <v>43</v>
      </c>
      <c r="S16" s="27"/>
      <c r="T16" s="30">
        <v>20</v>
      </c>
      <c r="U16" s="23">
        <v>11</v>
      </c>
      <c r="V16" s="24">
        <v>55</v>
      </c>
      <c r="W16" s="23">
        <v>7</v>
      </c>
      <c r="X16" s="24">
        <v>35</v>
      </c>
      <c r="Y16" s="28"/>
      <c r="Z16" s="30">
        <v>126</v>
      </c>
      <c r="AA16" s="23">
        <v>87</v>
      </c>
      <c r="AB16" s="24">
        <v>69</v>
      </c>
      <c r="AC16" s="23">
        <v>61</v>
      </c>
      <c r="AD16" s="24">
        <v>48</v>
      </c>
      <c r="AE16" s="5"/>
      <c r="AF16" s="5"/>
    </row>
    <row r="17" spans="1:32" ht="13.5" customHeight="1">
      <c r="A17" s="29" t="s">
        <v>22</v>
      </c>
      <c r="B17" s="30">
        <v>41</v>
      </c>
      <c r="C17" s="23">
        <v>18</v>
      </c>
      <c r="D17" s="24">
        <v>44</v>
      </c>
      <c r="E17" s="23">
        <v>83</v>
      </c>
      <c r="F17" s="24">
        <v>202</v>
      </c>
      <c r="G17" s="25"/>
      <c r="H17" s="30">
        <v>96</v>
      </c>
      <c r="I17" s="23">
        <v>60</v>
      </c>
      <c r="J17" s="24">
        <v>63</v>
      </c>
      <c r="K17" s="23">
        <v>181</v>
      </c>
      <c r="L17" s="24">
        <v>189</v>
      </c>
      <c r="M17" s="31"/>
      <c r="N17" s="30">
        <v>74</v>
      </c>
      <c r="O17" s="23">
        <v>31</v>
      </c>
      <c r="P17" s="24">
        <v>42</v>
      </c>
      <c r="Q17" s="23">
        <v>152</v>
      </c>
      <c r="R17" s="24">
        <v>205</v>
      </c>
      <c r="S17" s="27"/>
      <c r="T17" s="30">
        <v>18</v>
      </c>
      <c r="U17" s="23">
        <v>17</v>
      </c>
      <c r="V17" s="24">
        <v>94</v>
      </c>
      <c r="W17" s="23">
        <v>39</v>
      </c>
      <c r="X17" s="24">
        <v>217</v>
      </c>
      <c r="Y17" s="28"/>
      <c r="Z17" s="30">
        <v>102</v>
      </c>
      <c r="AA17" s="23">
        <v>93</v>
      </c>
      <c r="AB17" s="24">
        <v>91</v>
      </c>
      <c r="AC17" s="23">
        <v>175</v>
      </c>
      <c r="AD17" s="24">
        <v>172</v>
      </c>
      <c r="AE17" s="5"/>
      <c r="AF17" s="5"/>
    </row>
    <row r="18" spans="1:32" ht="13.5" customHeight="1">
      <c r="A18" s="29" t="s">
        <v>23</v>
      </c>
      <c r="B18" s="30">
        <v>47</v>
      </c>
      <c r="C18" s="23">
        <v>35</v>
      </c>
      <c r="D18" s="24">
        <v>74</v>
      </c>
      <c r="E18" s="23">
        <v>116</v>
      </c>
      <c r="F18" s="24">
        <v>247</v>
      </c>
      <c r="G18" s="25"/>
      <c r="H18" s="30">
        <v>110</v>
      </c>
      <c r="I18" s="23">
        <v>87</v>
      </c>
      <c r="J18" s="24">
        <v>79</v>
      </c>
      <c r="K18" s="23">
        <v>222</v>
      </c>
      <c r="L18" s="24">
        <v>202</v>
      </c>
      <c r="M18" s="31"/>
      <c r="N18" s="30">
        <v>86</v>
      </c>
      <c r="O18" s="23">
        <v>74</v>
      </c>
      <c r="P18" s="24">
        <v>86</v>
      </c>
      <c r="Q18" s="23">
        <v>205</v>
      </c>
      <c r="R18" s="24">
        <v>238</v>
      </c>
      <c r="S18" s="27"/>
      <c r="T18" s="30">
        <v>31</v>
      </c>
      <c r="U18" s="23">
        <v>48</v>
      </c>
      <c r="V18" s="24">
        <v>155</v>
      </c>
      <c r="W18" s="23">
        <v>216</v>
      </c>
      <c r="X18" s="24">
        <v>697</v>
      </c>
      <c r="Y18" s="28"/>
      <c r="Z18" s="30">
        <v>105</v>
      </c>
      <c r="AA18" s="23">
        <v>86</v>
      </c>
      <c r="AB18" s="24">
        <v>82</v>
      </c>
      <c r="AC18" s="23">
        <v>294</v>
      </c>
      <c r="AD18" s="24">
        <v>280</v>
      </c>
      <c r="AE18" s="5"/>
      <c r="AF18" s="5"/>
    </row>
    <row r="19" spans="1:32" ht="13.5" customHeight="1">
      <c r="A19" s="32" t="s">
        <v>24</v>
      </c>
      <c r="B19" s="33">
        <v>132</v>
      </c>
      <c r="C19" s="34">
        <v>83</v>
      </c>
      <c r="D19" s="35">
        <v>63</v>
      </c>
      <c r="E19" s="34">
        <v>47</v>
      </c>
      <c r="F19" s="35">
        <v>36</v>
      </c>
      <c r="G19" s="25"/>
      <c r="H19" s="33">
        <v>249</v>
      </c>
      <c r="I19" s="34">
        <v>156</v>
      </c>
      <c r="J19" s="35">
        <v>63</v>
      </c>
      <c r="K19" s="34">
        <v>194</v>
      </c>
      <c r="L19" s="35">
        <v>78</v>
      </c>
      <c r="M19" s="36"/>
      <c r="N19" s="33">
        <v>209</v>
      </c>
      <c r="O19" s="34">
        <v>153</v>
      </c>
      <c r="P19" s="35">
        <v>73</v>
      </c>
      <c r="Q19" s="34">
        <v>104</v>
      </c>
      <c r="R19" s="35">
        <v>50</v>
      </c>
      <c r="S19" s="37"/>
      <c r="T19" s="33">
        <v>114</v>
      </c>
      <c r="U19" s="34">
        <v>39</v>
      </c>
      <c r="V19" s="35">
        <v>34</v>
      </c>
      <c r="W19" s="34">
        <v>42</v>
      </c>
      <c r="X19" s="35">
        <v>37</v>
      </c>
      <c r="Y19" s="38"/>
      <c r="Z19" s="33">
        <v>263</v>
      </c>
      <c r="AA19" s="34">
        <v>148</v>
      </c>
      <c r="AB19" s="35">
        <v>56</v>
      </c>
      <c r="AC19" s="34">
        <v>126</v>
      </c>
      <c r="AD19" s="35">
        <v>48</v>
      </c>
      <c r="AE19" s="5"/>
      <c r="AF19" s="5"/>
    </row>
    <row r="20" spans="1:32" ht="15.75" customHeight="1">
      <c r="A20" s="29"/>
      <c r="B20" s="1144" t="s">
        <v>6</v>
      </c>
      <c r="C20" s="1145"/>
      <c r="D20" s="1145"/>
      <c r="E20" s="1145"/>
      <c r="F20" s="1146"/>
      <c r="G20" s="14"/>
      <c r="H20" s="1144" t="s">
        <v>25</v>
      </c>
      <c r="I20" s="1145"/>
      <c r="J20" s="1145"/>
      <c r="K20" s="1145"/>
      <c r="L20" s="1146"/>
      <c r="M20" s="39"/>
      <c r="N20"/>
      <c r="O20"/>
      <c r="P20"/>
      <c r="Q20"/>
      <c r="R20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0"/>
      <c r="AE20" s="5"/>
      <c r="AF20" s="5"/>
    </row>
    <row r="21" spans="1:32" ht="15.75" customHeight="1">
      <c r="A21" s="29"/>
      <c r="B21" s="1147"/>
      <c r="C21" s="1148"/>
      <c r="D21" s="1148"/>
      <c r="E21" s="1148"/>
      <c r="F21" s="1149"/>
      <c r="G21" s="14"/>
      <c r="H21" s="1147"/>
      <c r="I21" s="1148"/>
      <c r="J21" s="1148"/>
      <c r="K21" s="1148"/>
      <c r="L21" s="1149"/>
      <c r="M21" s="41"/>
      <c r="N21"/>
      <c r="O21"/>
      <c r="P21"/>
      <c r="Q21"/>
      <c r="R21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0"/>
      <c r="AE21" s="5"/>
      <c r="AF21" s="5"/>
    </row>
    <row r="22" spans="1:32" ht="18.75" customHeight="1">
      <c r="A22" s="21" t="s">
        <v>12</v>
      </c>
      <c r="B22" s="22">
        <v>2011</v>
      </c>
      <c r="C22" s="23">
        <v>1609</v>
      </c>
      <c r="D22" s="24">
        <v>80</v>
      </c>
      <c r="E22" s="23">
        <v>2049</v>
      </c>
      <c r="F22" s="24">
        <v>102</v>
      </c>
      <c r="G22" s="42"/>
      <c r="H22" s="22">
        <v>1105</v>
      </c>
      <c r="I22" s="23">
        <v>1040</v>
      </c>
      <c r="J22" s="24">
        <v>94</v>
      </c>
      <c r="K22" s="23">
        <v>980</v>
      </c>
      <c r="L22" s="24">
        <v>89</v>
      </c>
      <c r="M22" s="43"/>
      <c r="N22"/>
      <c r="O22"/>
      <c r="P22"/>
      <c r="Q22"/>
      <c r="R22"/>
      <c r="S22" s="44"/>
      <c r="T22" s="44"/>
      <c r="U22" s="14"/>
      <c r="V22" s="14"/>
      <c r="W22" s="14"/>
      <c r="X22" s="14"/>
      <c r="Y22" s="14"/>
      <c r="Z22" s="14"/>
      <c r="AA22" s="14"/>
      <c r="AB22" s="14"/>
      <c r="AC22" s="14"/>
      <c r="AD22" s="40"/>
      <c r="AE22" s="5"/>
      <c r="AF22" s="5"/>
    </row>
    <row r="23" spans="1:32" ht="13.5" customHeight="1">
      <c r="A23" s="29" t="s">
        <v>13</v>
      </c>
      <c r="B23" s="30">
        <v>261</v>
      </c>
      <c r="C23" s="23">
        <v>89</v>
      </c>
      <c r="D23" s="24">
        <v>34</v>
      </c>
      <c r="E23" s="23">
        <v>246</v>
      </c>
      <c r="F23" s="24">
        <v>94</v>
      </c>
      <c r="G23" s="42"/>
      <c r="H23" s="30">
        <v>150</v>
      </c>
      <c r="I23" s="23">
        <v>213</v>
      </c>
      <c r="J23" s="24">
        <v>142</v>
      </c>
      <c r="K23" s="23">
        <v>70</v>
      </c>
      <c r="L23" s="24">
        <v>47</v>
      </c>
      <c r="M23" s="43"/>
      <c r="N23"/>
      <c r="O23"/>
      <c r="P23"/>
      <c r="Q23"/>
      <c r="R2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40"/>
      <c r="AE23" s="5"/>
      <c r="AF23" s="5"/>
    </row>
    <row r="24" spans="1:32" ht="13.5" customHeight="1">
      <c r="A24" s="29" t="s">
        <v>14</v>
      </c>
      <c r="B24" s="30">
        <v>336</v>
      </c>
      <c r="C24" s="23">
        <v>224</v>
      </c>
      <c r="D24" s="24">
        <v>67</v>
      </c>
      <c r="E24" s="23">
        <v>463</v>
      </c>
      <c r="F24" s="24">
        <v>138</v>
      </c>
      <c r="G24" s="42"/>
      <c r="H24" s="30">
        <v>185</v>
      </c>
      <c r="I24" s="23">
        <v>227</v>
      </c>
      <c r="J24" s="24">
        <v>123</v>
      </c>
      <c r="K24" s="23">
        <v>218</v>
      </c>
      <c r="L24" s="24">
        <v>118</v>
      </c>
      <c r="M24" s="43"/>
      <c r="N24"/>
      <c r="O24"/>
      <c r="P24"/>
      <c r="Q24"/>
      <c r="R2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40"/>
      <c r="AE24" s="5"/>
      <c r="AF24" s="5"/>
    </row>
    <row r="25" spans="1:32" ht="13.5" customHeight="1">
      <c r="A25" s="29" t="s">
        <v>15</v>
      </c>
      <c r="B25" s="30">
        <v>242</v>
      </c>
      <c r="C25" s="23">
        <v>329</v>
      </c>
      <c r="D25" s="24">
        <v>136</v>
      </c>
      <c r="E25" s="23">
        <v>338</v>
      </c>
      <c r="F25" s="24">
        <v>139</v>
      </c>
      <c r="G25" s="42"/>
      <c r="H25" s="30">
        <v>131</v>
      </c>
      <c r="I25" s="23">
        <v>86</v>
      </c>
      <c r="J25" s="24">
        <v>66</v>
      </c>
      <c r="K25" s="23">
        <v>90</v>
      </c>
      <c r="L25" s="24">
        <v>68</v>
      </c>
      <c r="M25" s="43"/>
      <c r="N25"/>
      <c r="O25"/>
      <c r="P25"/>
      <c r="Q25"/>
      <c r="R2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40"/>
      <c r="AE25" s="5"/>
      <c r="AF25" s="5"/>
    </row>
    <row r="26" spans="1:32" ht="13.5" customHeight="1">
      <c r="A26" s="29" t="s">
        <v>16</v>
      </c>
      <c r="B26" s="30">
        <v>226</v>
      </c>
      <c r="C26" s="23">
        <v>238</v>
      </c>
      <c r="D26" s="24">
        <v>105</v>
      </c>
      <c r="E26" s="23">
        <v>208</v>
      </c>
      <c r="F26" s="24">
        <v>92</v>
      </c>
      <c r="G26" s="42"/>
      <c r="H26" s="30">
        <v>117</v>
      </c>
      <c r="I26" s="23">
        <v>50</v>
      </c>
      <c r="J26" s="24">
        <v>43</v>
      </c>
      <c r="K26" s="23">
        <v>144</v>
      </c>
      <c r="L26" s="24">
        <v>123</v>
      </c>
      <c r="M26" s="43"/>
      <c r="N26"/>
      <c r="O26"/>
      <c r="P26"/>
      <c r="Q26"/>
      <c r="R26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40"/>
      <c r="AE26" s="5"/>
      <c r="AF26" s="5"/>
    </row>
    <row r="27" spans="1:32" ht="13.5" customHeight="1">
      <c r="A27" s="29" t="s">
        <v>17</v>
      </c>
      <c r="B27" s="30">
        <v>159</v>
      </c>
      <c r="C27" s="23">
        <v>179</v>
      </c>
      <c r="D27" s="24">
        <v>113</v>
      </c>
      <c r="E27" s="23">
        <v>52</v>
      </c>
      <c r="F27" s="24">
        <v>33</v>
      </c>
      <c r="G27" s="42"/>
      <c r="H27" s="30">
        <v>78</v>
      </c>
      <c r="I27" s="23">
        <v>79</v>
      </c>
      <c r="J27" s="24">
        <v>101</v>
      </c>
      <c r="K27" s="23">
        <v>40</v>
      </c>
      <c r="L27" s="24">
        <v>51</v>
      </c>
      <c r="M27" s="43"/>
      <c r="N27"/>
      <c r="O27"/>
      <c r="P27"/>
      <c r="Q27"/>
      <c r="R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40"/>
      <c r="AE27" s="5"/>
      <c r="AF27" s="5"/>
    </row>
    <row r="28" spans="1:32" ht="13.5" customHeight="1">
      <c r="A28" s="29" t="s">
        <v>18</v>
      </c>
      <c r="B28" s="30">
        <v>115</v>
      </c>
      <c r="C28" s="23">
        <v>74</v>
      </c>
      <c r="D28" s="24">
        <v>65</v>
      </c>
      <c r="E28" s="23">
        <v>72</v>
      </c>
      <c r="F28" s="24">
        <v>63</v>
      </c>
      <c r="G28" s="42"/>
      <c r="H28" s="30">
        <v>78</v>
      </c>
      <c r="I28" s="23">
        <v>21</v>
      </c>
      <c r="J28" s="24">
        <v>27</v>
      </c>
      <c r="K28" s="23">
        <v>44</v>
      </c>
      <c r="L28" s="24">
        <v>57</v>
      </c>
      <c r="M28" s="43"/>
      <c r="N28"/>
      <c r="O28"/>
      <c r="P28"/>
      <c r="Q28"/>
      <c r="R28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40"/>
      <c r="AE28" s="5"/>
      <c r="AF28" s="5"/>
    </row>
    <row r="29" spans="1:32" ht="13.5" customHeight="1">
      <c r="A29" s="29" t="s">
        <v>19</v>
      </c>
      <c r="B29" s="30">
        <v>120</v>
      </c>
      <c r="C29" s="23">
        <v>106</v>
      </c>
      <c r="D29" s="24">
        <v>88</v>
      </c>
      <c r="E29" s="23">
        <v>66</v>
      </c>
      <c r="F29" s="24">
        <v>55</v>
      </c>
      <c r="G29" s="42"/>
      <c r="H29" s="30">
        <v>81</v>
      </c>
      <c r="I29" s="23">
        <v>105</v>
      </c>
      <c r="J29" s="24">
        <v>130</v>
      </c>
      <c r="K29" s="23">
        <v>13</v>
      </c>
      <c r="L29" s="24">
        <v>16</v>
      </c>
      <c r="M29" s="43"/>
      <c r="N29"/>
      <c r="O29"/>
      <c r="P29"/>
      <c r="Q29"/>
      <c r="R29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40"/>
      <c r="AE29" s="5"/>
      <c r="AF29" s="5"/>
    </row>
    <row r="30" spans="1:32" ht="13.5" customHeight="1">
      <c r="A30" s="29" t="s">
        <v>20</v>
      </c>
      <c r="B30" s="30">
        <v>122</v>
      </c>
      <c r="C30" s="23">
        <v>76</v>
      </c>
      <c r="D30" s="24">
        <v>62</v>
      </c>
      <c r="E30" s="23">
        <v>102</v>
      </c>
      <c r="F30" s="24">
        <v>84</v>
      </c>
      <c r="G30" s="42"/>
      <c r="H30" s="30">
        <v>59</v>
      </c>
      <c r="I30" s="23">
        <v>37</v>
      </c>
      <c r="J30" s="24">
        <v>62</v>
      </c>
      <c r="K30" s="23">
        <v>93</v>
      </c>
      <c r="L30" s="24">
        <v>158</v>
      </c>
      <c r="M30" s="43"/>
      <c r="N30"/>
      <c r="O30"/>
      <c r="P30"/>
      <c r="Q30"/>
      <c r="R30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40"/>
      <c r="AE30" s="5"/>
      <c r="AF30" s="5"/>
    </row>
    <row r="31" spans="1:32" ht="13.5" customHeight="1">
      <c r="A31" s="29" t="s">
        <v>21</v>
      </c>
      <c r="B31" s="30">
        <v>81</v>
      </c>
      <c r="C31" s="23">
        <v>51</v>
      </c>
      <c r="D31" s="24">
        <v>63</v>
      </c>
      <c r="E31" s="23">
        <v>38</v>
      </c>
      <c r="F31" s="24">
        <v>47</v>
      </c>
      <c r="G31" s="42"/>
      <c r="H31" s="30">
        <v>44</v>
      </c>
      <c r="I31" s="23">
        <v>41</v>
      </c>
      <c r="J31" s="24">
        <v>94</v>
      </c>
      <c r="K31" s="23">
        <v>68</v>
      </c>
      <c r="L31" s="24">
        <v>154</v>
      </c>
      <c r="M31" s="43"/>
      <c r="N31"/>
      <c r="O31"/>
      <c r="P31"/>
      <c r="Q31"/>
      <c r="R31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40"/>
      <c r="AE31" s="5"/>
      <c r="AF31" s="5"/>
    </row>
    <row r="32" spans="1:32" ht="13.5" customHeight="1">
      <c r="A32" s="29" t="s">
        <v>22</v>
      </c>
      <c r="B32" s="30">
        <v>70</v>
      </c>
      <c r="C32" s="23">
        <v>47</v>
      </c>
      <c r="D32" s="24">
        <v>67</v>
      </c>
      <c r="E32" s="23">
        <v>132</v>
      </c>
      <c r="F32" s="24">
        <v>189</v>
      </c>
      <c r="G32" s="42"/>
      <c r="H32" s="30">
        <v>41</v>
      </c>
      <c r="I32" s="23">
        <v>11</v>
      </c>
      <c r="J32" s="24">
        <v>27</v>
      </c>
      <c r="K32" s="23">
        <v>90</v>
      </c>
      <c r="L32" s="24">
        <v>218</v>
      </c>
      <c r="M32" s="43"/>
      <c r="N32"/>
      <c r="O32"/>
      <c r="P32"/>
      <c r="Q32"/>
      <c r="R32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40"/>
      <c r="AE32" s="5"/>
      <c r="AF32" s="5"/>
    </row>
    <row r="33" spans="1:32" ht="15" customHeight="1">
      <c r="A33" s="29" t="s">
        <v>23</v>
      </c>
      <c r="B33" s="30">
        <v>80</v>
      </c>
      <c r="C33" s="23">
        <v>70</v>
      </c>
      <c r="D33" s="24">
        <v>88</v>
      </c>
      <c r="E33" s="23">
        <v>227</v>
      </c>
      <c r="F33" s="24">
        <v>284</v>
      </c>
      <c r="G33" s="42"/>
      <c r="H33" s="30">
        <v>71</v>
      </c>
      <c r="I33" s="23">
        <v>34</v>
      </c>
      <c r="J33" s="24">
        <v>49</v>
      </c>
      <c r="K33" s="23">
        <v>30</v>
      </c>
      <c r="L33" s="24">
        <v>43</v>
      </c>
      <c r="M33" s="43"/>
      <c r="N33"/>
      <c r="O33"/>
      <c r="P33"/>
      <c r="Q33"/>
      <c r="R33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40"/>
      <c r="AE33" s="5"/>
      <c r="AF33" s="5"/>
    </row>
    <row r="34" spans="1:32" ht="13.5" customHeight="1">
      <c r="A34" s="32" t="s">
        <v>24</v>
      </c>
      <c r="B34" s="33">
        <v>199</v>
      </c>
      <c r="C34" s="34">
        <v>126</v>
      </c>
      <c r="D34" s="35">
        <v>63</v>
      </c>
      <c r="E34" s="34">
        <v>105</v>
      </c>
      <c r="F34" s="35">
        <v>53</v>
      </c>
      <c r="G34" s="45"/>
      <c r="H34" s="33">
        <v>70</v>
      </c>
      <c r="I34" s="34">
        <v>137</v>
      </c>
      <c r="J34" s="35">
        <v>193</v>
      </c>
      <c r="K34" s="34">
        <v>80</v>
      </c>
      <c r="L34" s="35">
        <v>113</v>
      </c>
      <c r="M34" s="46"/>
      <c r="N34"/>
      <c r="O34"/>
      <c r="P34"/>
      <c r="Q34"/>
      <c r="R34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  <c r="AE34" s="5"/>
      <c r="AF34" s="5"/>
    </row>
    <row r="35" spans="1:31" ht="19.5" customHeight="1">
      <c r="A35" s="49" t="s">
        <v>27</v>
      </c>
      <c r="G35" s="50"/>
      <c r="H35"/>
      <c r="I3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4:31" ht="13.5" customHeight="1">
      <c r="D36" s="51"/>
      <c r="E36" s="51"/>
      <c r="F36" s="51"/>
      <c r="G36" s="51"/>
      <c r="H36" s="52"/>
      <c r="J36" s="53"/>
      <c r="K36" s="53"/>
      <c r="L36" s="53"/>
      <c r="M36" s="5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3:31" ht="16.5" customHeight="1">
      <c r="M40" s="5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E40" s="5"/>
    </row>
    <row r="41" spans="13:31" ht="15.75">
      <c r="M41" s="5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AE41" s="5"/>
    </row>
    <row r="42" spans="13:21" ht="15.75">
      <c r="M42" s="54"/>
      <c r="N42" s="5"/>
      <c r="O42" s="5"/>
      <c r="P42" s="5"/>
      <c r="Q42" s="5"/>
      <c r="R42" s="5"/>
      <c r="S42" s="5"/>
      <c r="T42" s="5"/>
      <c r="U42" s="5"/>
    </row>
    <row r="43" spans="13:21" ht="15.75">
      <c r="M43" s="54"/>
      <c r="N43" s="5"/>
      <c r="O43" s="5"/>
      <c r="P43" s="5"/>
      <c r="Q43" s="5"/>
      <c r="R43" s="5"/>
      <c r="S43" s="5"/>
      <c r="T43" s="5"/>
      <c r="U43" s="5"/>
    </row>
    <row r="44" spans="13:21" ht="15.75">
      <c r="M44" s="54"/>
      <c r="N44" s="5"/>
      <c r="O44" s="5"/>
      <c r="P44" s="5"/>
      <c r="Q44" s="5"/>
      <c r="R44" s="5"/>
      <c r="S44" s="5"/>
      <c r="T44" s="5"/>
      <c r="U44" s="5"/>
    </row>
    <row r="45" spans="13:21" ht="15.75">
      <c r="M45" s="54"/>
      <c r="N45" s="5"/>
      <c r="O45" s="5"/>
      <c r="P45" s="5"/>
      <c r="Q45" s="5"/>
      <c r="R45" s="5"/>
      <c r="S45" s="5"/>
      <c r="T45" s="5"/>
      <c r="U45" s="5"/>
    </row>
    <row r="46" spans="13:21" ht="15.75">
      <c r="M46" s="54"/>
      <c r="N46" s="5"/>
      <c r="O46" s="5"/>
      <c r="P46" s="5"/>
      <c r="Q46" s="5"/>
      <c r="R46" s="5"/>
      <c r="S46" s="5"/>
      <c r="T46" s="5"/>
      <c r="U46" s="5"/>
    </row>
    <row r="47" spans="13:21" ht="15.75">
      <c r="M47" s="54"/>
      <c r="N47" s="5"/>
      <c r="O47" s="5"/>
      <c r="P47" s="5"/>
      <c r="Q47" s="5"/>
      <c r="R47" s="5"/>
      <c r="S47" s="5"/>
      <c r="T47" s="5"/>
      <c r="U47" s="5"/>
    </row>
    <row r="48" spans="13:32" ht="15.75">
      <c r="M48" s="54"/>
      <c r="N48" s="5"/>
      <c r="O48" s="5"/>
      <c r="P48" s="5"/>
      <c r="Q48" s="5"/>
      <c r="R48" s="5"/>
      <c r="S48" s="5"/>
      <c r="T48" s="5"/>
      <c r="U48" s="5"/>
      <c r="AF48" s="5"/>
    </row>
    <row r="49" spans="13:32" ht="15.75">
      <c r="M49" s="54"/>
      <c r="N49" s="5"/>
      <c r="O49" s="5"/>
      <c r="P49" s="5"/>
      <c r="Q49" s="5"/>
      <c r="R49" s="5"/>
      <c r="S49" s="5"/>
      <c r="T49" s="5"/>
      <c r="U49" s="5"/>
      <c r="AF49" s="5"/>
    </row>
    <row r="50" spans="13:32" ht="15.75">
      <c r="M50" s="54"/>
      <c r="N50" s="5"/>
      <c r="O50" s="5"/>
      <c r="P50" s="5"/>
      <c r="Q50" s="5"/>
      <c r="R50" s="5"/>
      <c r="S50" s="5"/>
      <c r="T50" s="5"/>
      <c r="U50" s="5"/>
      <c r="AF50" s="5"/>
    </row>
    <row r="51" spans="13:32" ht="15.75">
      <c r="M51" s="54"/>
      <c r="N51" s="5"/>
      <c r="O51" s="5"/>
      <c r="P51" s="5"/>
      <c r="Q51" s="5"/>
      <c r="R51" s="5"/>
      <c r="S51" s="5"/>
      <c r="T51" s="5"/>
      <c r="U51" s="5"/>
      <c r="AF51" s="5"/>
    </row>
    <row r="52" spans="13:32" ht="15.75">
      <c r="M52" s="54"/>
      <c r="N52" s="5"/>
      <c r="O52" s="5"/>
      <c r="P52" s="5"/>
      <c r="Q52" s="5"/>
      <c r="R52" s="5"/>
      <c r="S52" s="5"/>
      <c r="T52" s="5"/>
      <c r="U52" s="5"/>
      <c r="AF52" s="5"/>
    </row>
    <row r="53" spans="13:32" ht="15.75">
      <c r="M53" s="54"/>
      <c r="N53" s="5"/>
      <c r="O53" s="5"/>
      <c r="P53" s="5"/>
      <c r="Q53" s="5"/>
      <c r="R53" s="5"/>
      <c r="S53" s="5"/>
      <c r="T53" s="5"/>
      <c r="U53" s="5"/>
      <c r="AF53" s="5"/>
    </row>
    <row r="54" spans="13:32" ht="15.75">
      <c r="M54" s="54"/>
      <c r="N54" s="5"/>
      <c r="O54" s="5"/>
      <c r="P54" s="5"/>
      <c r="Q54" s="5"/>
      <c r="R54" s="5"/>
      <c r="S54" s="5"/>
      <c r="T54" s="5"/>
      <c r="U54" s="5"/>
      <c r="AF54" s="5"/>
    </row>
    <row r="55" spans="13:32" ht="15.75">
      <c r="M55" s="54"/>
      <c r="N55" s="5"/>
      <c r="O55" s="5"/>
      <c r="P55" s="5"/>
      <c r="Q55" s="5"/>
      <c r="R55" s="5"/>
      <c r="S55" s="5"/>
      <c r="T55" s="5"/>
      <c r="U55" s="5"/>
      <c r="AF55" s="5"/>
    </row>
    <row r="56" spans="13:32" ht="15.75">
      <c r="M56" s="54"/>
      <c r="N56" s="5"/>
      <c r="O56" s="5"/>
      <c r="P56" s="5"/>
      <c r="Q56" s="5"/>
      <c r="R56" s="5"/>
      <c r="S56" s="5"/>
      <c r="T56" s="5"/>
      <c r="U56" s="5"/>
      <c r="Z56" s="5"/>
      <c r="AA56" s="5"/>
      <c r="AB56" s="5"/>
      <c r="AC56" s="5"/>
      <c r="AD56" s="5"/>
      <c r="AF56" s="5"/>
    </row>
    <row r="57" spans="13:32" ht="15.75">
      <c r="M57" s="5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3:32" ht="15.75">
      <c r="M58" s="5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3:32" ht="15.75">
      <c r="M59" s="5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3:32" ht="15.75">
      <c r="M60" s="5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3:32" ht="15.75">
      <c r="M61" s="5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3:32" ht="15.75">
      <c r="M62" s="5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3:32" ht="15.75">
      <c r="M63" s="5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3:32" ht="15.75">
      <c r="M64" s="5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3:32" ht="15.75">
      <c r="M65" s="5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3:32" ht="15.75">
      <c r="M66" s="5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3:32" ht="15.75">
      <c r="M67" s="5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3:32" ht="15.75">
      <c r="M68" s="5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3:32" ht="15.75">
      <c r="M69" s="5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3:32" ht="15.75">
      <c r="M70" s="5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3:32" ht="15.75">
      <c r="M71" s="5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3:32" ht="15.75">
      <c r="M72" s="5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3:32" ht="15.75">
      <c r="M73" s="5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3:32" ht="15.75">
      <c r="M74" s="5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3:32" ht="15.75">
      <c r="M75" s="54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3:32" ht="15.75">
      <c r="M76" s="5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3:32" ht="15.75">
      <c r="M77" s="5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3:32" ht="15.75">
      <c r="M78" s="5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3:32" ht="15.75">
      <c r="M79" s="54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3:32" ht="15.75">
      <c r="M80" s="5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3:32" ht="15.75">
      <c r="M81" s="5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3:32" ht="15.75">
      <c r="M82" s="5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3:32" ht="15.75">
      <c r="M83" s="5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3:32" ht="15.75">
      <c r="M84" s="5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3:32" ht="15.75">
      <c r="M85" s="5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3:32" ht="15.75">
      <c r="M86" s="5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3:32" ht="15.75">
      <c r="M87" s="5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3:32" ht="15.75">
      <c r="M88" s="5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3:32" ht="15.75">
      <c r="M89" s="5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3:32" ht="15.75">
      <c r="M90" s="5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4:32" ht="15.75"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4:32" ht="15.75"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4:32" ht="15.75"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4:32" ht="15.75"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4:32" ht="15.75"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4:32" ht="15.75"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4:32" ht="15.75"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4:32" ht="15.75"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4:32" ht="15.75"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4:32" ht="15.75"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4:32" ht="15.75"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4:32" ht="15.75"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4:32" ht="15.75"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4:32" ht="15.75"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4:32" ht="15.75"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4:32" ht="15.75"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4:32" ht="15.75"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4:32" ht="15.75"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4:32" ht="15.75"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4:32" ht="15.75"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4:32" ht="15.75"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4:32" ht="15.75"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4:32" ht="15.75"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4:32" ht="15.75"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4:32" ht="15.75"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4:32" ht="15.75"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4:32" ht="15.75"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4:32" ht="15.75"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4:32" ht="15.75"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4:32" ht="15.75"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4:32" ht="15.75"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4:32" ht="15.75"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4:32" ht="15.75"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4:32" ht="15.75"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4:32" ht="15.75"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4:31" ht="15.75"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4:31" ht="15.75"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4:31" ht="15.75"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4:31" ht="15.75"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4:31" ht="15.75"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4:31" ht="15.75"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4:31" ht="15.75"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4:31" ht="15.75"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4:31" ht="15.75"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AE134" s="5"/>
    </row>
  </sheetData>
  <sheetProtection/>
  <mergeCells count="24">
    <mergeCell ref="AC3:AD3"/>
    <mergeCell ref="B5:AD5"/>
    <mergeCell ref="B6:F6"/>
    <mergeCell ref="H6:L6"/>
    <mergeCell ref="N6:R6"/>
    <mergeCell ref="T6:X6"/>
    <mergeCell ref="Z6:AD6"/>
    <mergeCell ref="K3:L3"/>
    <mergeCell ref="N3:N4"/>
    <mergeCell ref="O3:P3"/>
    <mergeCell ref="W3:X3"/>
    <mergeCell ref="Z3:Z4"/>
    <mergeCell ref="AA3:AB3"/>
    <mergeCell ref="Q3:R3"/>
    <mergeCell ref="T3:T4"/>
    <mergeCell ref="U3:V3"/>
    <mergeCell ref="A3:A4"/>
    <mergeCell ref="B3:B4"/>
    <mergeCell ref="C3:D3"/>
    <mergeCell ref="E3:F3"/>
    <mergeCell ref="H3:H4"/>
    <mergeCell ref="B20:F21"/>
    <mergeCell ref="H20:L21"/>
    <mergeCell ref="I3:J3"/>
  </mergeCells>
  <printOptions/>
  <pageMargins left="0.37" right="0" top="0.608661417322835" bottom="0.411811023622047" header="0.511811023622047" footer="0.236220472440945"/>
  <pageSetup horizontalDpi="600" verticalDpi="600" orientation="landscape" paperSize="9" scale="96" r:id="rId2"/>
  <headerFooter alignWithMargins="0">
    <oddHeader xml:space="preserve">&amp;C&amp;11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78"/>
  <sheetViews>
    <sheetView zoomScalePageLayoutView="0" workbookViewId="0" topLeftCell="A1">
      <selection activeCell="A1" sqref="A1:T1"/>
    </sheetView>
  </sheetViews>
  <sheetFormatPr defaultColWidth="7.00390625" defaultRowHeight="15.75"/>
  <cols>
    <col min="1" max="1" width="4.25390625" style="55" customWidth="1"/>
    <col min="2" max="2" width="4.50390625" style="55" customWidth="1"/>
    <col min="3" max="14" width="3.625" style="55" customWidth="1"/>
    <col min="15" max="19" width="4.375" style="55" customWidth="1"/>
    <col min="20" max="20" width="3.875" style="55" customWidth="1"/>
    <col min="21" max="21" width="4.375" style="55" customWidth="1"/>
    <col min="22" max="46" width="4.25390625" style="55" customWidth="1"/>
    <col min="47" max="47" width="4.375" style="55" customWidth="1"/>
    <col min="48" max="48" width="2.875" style="55" customWidth="1"/>
    <col min="49" max="49" width="3.375" style="55" customWidth="1"/>
    <col min="50" max="50" width="6.125" style="55" customWidth="1"/>
    <col min="51" max="51" width="6.75390625" style="55" customWidth="1"/>
    <col min="52" max="52" width="4.875" style="55" customWidth="1"/>
    <col min="53" max="53" width="6.125" style="55" customWidth="1"/>
    <col min="54" max="54" width="6.00390625" style="55" customWidth="1"/>
    <col min="55" max="55" width="4.375" style="55" customWidth="1"/>
    <col min="56" max="56" width="5.875" style="55" customWidth="1"/>
    <col min="57" max="57" width="6.375" style="55" customWidth="1"/>
    <col min="58" max="58" width="3.50390625" style="55" customWidth="1"/>
    <col min="59" max="59" width="6.125" style="55" customWidth="1"/>
    <col min="60" max="60" width="6.25390625" style="55" customWidth="1"/>
    <col min="61" max="61" width="5.00390625" style="55" customWidth="1"/>
    <col min="62" max="62" width="6.00390625" style="55" customWidth="1"/>
    <col min="63" max="63" width="5.625" style="55" customWidth="1"/>
    <col min="64" max="64" width="2.25390625" style="55" customWidth="1"/>
    <col min="65" max="65" width="6.875" style="55" customWidth="1"/>
    <col min="66" max="66" width="5.625" style="55" customWidth="1"/>
    <col min="67" max="67" width="0.6171875" style="55" customWidth="1"/>
    <col min="68" max="68" width="4.25390625" style="55" customWidth="1"/>
    <col min="69" max="70" width="6.00390625" style="55" customWidth="1"/>
    <col min="71" max="16384" width="7.00390625" style="55" customWidth="1"/>
  </cols>
  <sheetData>
    <row r="1" spans="1:71" ht="13.5" customHeight="1">
      <c r="A1" s="1179" t="s">
        <v>28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  <c r="O1" s="1179"/>
      <c r="P1" s="1179"/>
      <c r="Q1" s="1179"/>
      <c r="R1" s="1179"/>
      <c r="S1" s="1179"/>
      <c r="T1" s="1179"/>
      <c r="AU1" s="56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6"/>
      <c r="BS1" s="56"/>
    </row>
    <row r="2" spans="1:71" ht="10.5" customHeight="1">
      <c r="A2" s="58"/>
      <c r="B2" s="59"/>
      <c r="C2" s="60" t="s">
        <v>13</v>
      </c>
      <c r="D2" s="60" t="s">
        <v>14</v>
      </c>
      <c r="E2" s="60" t="s">
        <v>15</v>
      </c>
      <c r="F2" s="60" t="s">
        <v>16</v>
      </c>
      <c r="G2" s="60" t="s">
        <v>17</v>
      </c>
      <c r="H2" s="60" t="s">
        <v>18</v>
      </c>
      <c r="I2" s="60" t="s">
        <v>19</v>
      </c>
      <c r="J2" s="60" t="s">
        <v>20</v>
      </c>
      <c r="K2" s="60" t="s">
        <v>21</v>
      </c>
      <c r="L2" s="60" t="s">
        <v>22</v>
      </c>
      <c r="M2" s="60" t="s">
        <v>23</v>
      </c>
      <c r="N2" s="61" t="s">
        <v>24</v>
      </c>
      <c r="O2" s="1180" t="s">
        <v>29</v>
      </c>
      <c r="P2" s="1181"/>
      <c r="Q2" s="1181"/>
      <c r="R2" s="1181"/>
      <c r="S2" s="1181"/>
      <c r="T2" s="1181"/>
      <c r="U2" s="1181"/>
      <c r="V2" s="1182"/>
      <c r="AU2" s="56"/>
      <c r="AV2" s="62"/>
      <c r="AW2" s="1159"/>
      <c r="AX2" s="1159"/>
      <c r="AY2" s="1159"/>
      <c r="AZ2" s="1159"/>
      <c r="BA2" s="1159"/>
      <c r="BB2" s="1159"/>
      <c r="BC2" s="1159"/>
      <c r="BD2" s="1159"/>
      <c r="BE2" s="1159"/>
      <c r="BF2" s="1159"/>
      <c r="BG2" s="1159"/>
      <c r="BH2" s="1159"/>
      <c r="BI2" s="1159"/>
      <c r="BJ2" s="1159"/>
      <c r="BK2" s="1159"/>
      <c r="BL2" s="772"/>
      <c r="BM2" s="1159"/>
      <c r="BN2" s="1159"/>
      <c r="BO2" s="772"/>
      <c r="BP2" s="63"/>
      <c r="BQ2" s="62"/>
      <c r="BR2" s="64"/>
      <c r="BS2" s="56"/>
    </row>
    <row r="3" spans="1:71" ht="12" customHeight="1">
      <c r="A3" s="1171" t="s">
        <v>39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3"/>
      <c r="O3" s="65"/>
      <c r="P3" s="66"/>
      <c r="Q3" s="66"/>
      <c r="R3" s="66"/>
      <c r="S3" s="66"/>
      <c r="T3" s="66"/>
      <c r="U3" s="66"/>
      <c r="V3" s="67"/>
      <c r="Y3" s="68"/>
      <c r="AU3" s="56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56"/>
    </row>
    <row r="4" spans="1:71" ht="13.5" customHeight="1">
      <c r="A4" s="1163" t="s">
        <v>35</v>
      </c>
      <c r="B4" s="1174"/>
      <c r="C4" s="114">
        <v>49.05692530552254</v>
      </c>
      <c r="D4" s="115">
        <v>56.498040231527604</v>
      </c>
      <c r="E4" s="115">
        <v>77.3311330577234</v>
      </c>
      <c r="F4" s="115">
        <v>81.50642327615797</v>
      </c>
      <c r="G4" s="115">
        <v>82.93354439715617</v>
      </c>
      <c r="H4" s="115">
        <v>78.7027213643602</v>
      </c>
      <c r="I4" s="115">
        <v>74.52947088183552</v>
      </c>
      <c r="J4" s="115">
        <v>72.56849592560359</v>
      </c>
      <c r="K4" s="115">
        <v>67.7606717800432</v>
      </c>
      <c r="L4" s="115">
        <v>57.923041039016496</v>
      </c>
      <c r="M4" s="115">
        <v>45.77932573493394</v>
      </c>
      <c r="N4" s="117">
        <v>40.511551125901214</v>
      </c>
      <c r="O4" s="65"/>
      <c r="P4" s="66"/>
      <c r="Q4" s="66"/>
      <c r="R4" s="66"/>
      <c r="S4" s="66"/>
      <c r="T4" s="66"/>
      <c r="U4" s="66"/>
      <c r="V4" s="67"/>
      <c r="AU4" s="56"/>
      <c r="AV4" s="62"/>
      <c r="AW4" s="72"/>
      <c r="AX4" s="73"/>
      <c r="AY4" s="73"/>
      <c r="AZ4" s="74"/>
      <c r="BA4" s="75"/>
      <c r="BB4" s="76"/>
      <c r="BC4" s="74"/>
      <c r="BD4" s="75"/>
      <c r="BE4" s="76"/>
      <c r="BF4" s="74"/>
      <c r="BG4" s="75"/>
      <c r="BH4" s="76"/>
      <c r="BI4" s="74"/>
      <c r="BJ4" s="75"/>
      <c r="BK4" s="76"/>
      <c r="BL4" s="77"/>
      <c r="BM4" s="75"/>
      <c r="BN4" s="76"/>
      <c r="BO4" s="77"/>
      <c r="BP4" s="74"/>
      <c r="BQ4" s="74"/>
      <c r="BR4" s="76"/>
      <c r="BS4" s="56"/>
    </row>
    <row r="5" spans="1:71" ht="14.25" customHeight="1">
      <c r="A5" s="78">
        <v>2012</v>
      </c>
      <c r="B5" s="97" t="s">
        <v>4</v>
      </c>
      <c r="C5" s="92">
        <v>38</v>
      </c>
      <c r="D5" s="93">
        <v>37</v>
      </c>
      <c r="E5" s="93">
        <v>49</v>
      </c>
      <c r="F5" s="93">
        <v>71</v>
      </c>
      <c r="G5" s="94">
        <v>91</v>
      </c>
      <c r="H5" s="94">
        <v>91</v>
      </c>
      <c r="I5" s="93">
        <v>87</v>
      </c>
      <c r="J5" s="93">
        <v>82</v>
      </c>
      <c r="K5" s="93">
        <v>71</v>
      </c>
      <c r="L5" s="93">
        <v>64</v>
      </c>
      <c r="M5" s="93">
        <v>54</v>
      </c>
      <c r="N5" s="95">
        <v>44</v>
      </c>
      <c r="O5" s="65"/>
      <c r="P5" s="66"/>
      <c r="Q5" s="66"/>
      <c r="R5" s="66"/>
      <c r="S5" s="66"/>
      <c r="T5" s="66"/>
      <c r="U5" s="66"/>
      <c r="V5" s="67"/>
      <c r="AU5" s="56"/>
      <c r="AV5" s="62"/>
      <c r="AW5" s="83"/>
      <c r="AX5" s="73"/>
      <c r="AY5" s="73"/>
      <c r="AZ5" s="84"/>
      <c r="BA5" s="75"/>
      <c r="BB5" s="76"/>
      <c r="BC5" s="84"/>
      <c r="BD5" s="75"/>
      <c r="BE5" s="76"/>
      <c r="BF5" s="84"/>
      <c r="BG5" s="75"/>
      <c r="BH5" s="76"/>
      <c r="BI5" s="84"/>
      <c r="BJ5" s="75"/>
      <c r="BK5" s="76"/>
      <c r="BL5" s="77"/>
      <c r="BM5" s="75"/>
      <c r="BN5" s="76"/>
      <c r="BO5" s="77"/>
      <c r="BP5" s="84"/>
      <c r="BQ5" s="74"/>
      <c r="BR5" s="76"/>
      <c r="BS5" s="56"/>
    </row>
    <row r="6" spans="1:71" ht="14.25" customHeight="1">
      <c r="A6" s="78">
        <v>2013</v>
      </c>
      <c r="B6" s="97" t="s">
        <v>4</v>
      </c>
      <c r="C6" s="110">
        <v>49.275218303998415</v>
      </c>
      <c r="D6" s="111">
        <v>65.15828703449034</v>
      </c>
      <c r="E6" s="112">
        <v>91.45726458568821</v>
      </c>
      <c r="F6" s="112">
        <v>99.85303555384418</v>
      </c>
      <c r="G6" s="112">
        <v>94.04151191821826</v>
      </c>
      <c r="H6" s="111">
        <v>79.94352457964315</v>
      </c>
      <c r="I6" s="111">
        <v>74.06436707367061</v>
      </c>
      <c r="J6" s="111">
        <v>69.25298421255295</v>
      </c>
      <c r="K6" s="111">
        <v>63.70748299319726</v>
      </c>
      <c r="L6" s="111">
        <v>53.16804749897525</v>
      </c>
      <c r="M6" s="111">
        <v>49.16891284815814</v>
      </c>
      <c r="N6" s="113">
        <v>56.599426136857666</v>
      </c>
      <c r="O6" s="65"/>
      <c r="P6" s="66"/>
      <c r="Q6" s="66"/>
      <c r="R6" s="66"/>
      <c r="S6" s="66"/>
      <c r="T6" s="66"/>
      <c r="U6" s="66"/>
      <c r="V6" s="67"/>
      <c r="AU6" s="56"/>
      <c r="AV6" s="62"/>
      <c r="AW6" s="72"/>
      <c r="AX6" s="73"/>
      <c r="AY6" s="73"/>
      <c r="AZ6" s="74"/>
      <c r="BA6" s="75"/>
      <c r="BB6" s="76"/>
      <c r="BC6" s="74"/>
      <c r="BD6" s="75"/>
      <c r="BE6" s="76"/>
      <c r="BF6" s="74"/>
      <c r="BG6" s="75"/>
      <c r="BH6" s="76"/>
      <c r="BI6" s="74"/>
      <c r="BJ6" s="75"/>
      <c r="BK6" s="76"/>
      <c r="BL6" s="77"/>
      <c r="BM6" s="75"/>
      <c r="BN6" s="76"/>
      <c r="BO6" s="77"/>
      <c r="BP6" s="74"/>
      <c r="BQ6" s="74"/>
      <c r="BR6" s="76"/>
      <c r="BS6" s="56"/>
    </row>
    <row r="7" spans="1:71" ht="14.25" customHeight="1">
      <c r="A7" s="1175" t="s">
        <v>30</v>
      </c>
      <c r="B7" s="1176"/>
      <c r="C7" s="1176"/>
      <c r="D7" s="1176"/>
      <c r="E7" s="1176"/>
      <c r="F7" s="1176"/>
      <c r="G7" s="1176"/>
      <c r="H7" s="1176"/>
      <c r="I7" s="1176"/>
      <c r="J7" s="1176"/>
      <c r="K7" s="1176"/>
      <c r="L7" s="1176"/>
      <c r="M7" s="1176"/>
      <c r="N7" s="1177"/>
      <c r="O7" s="65"/>
      <c r="P7" s="66"/>
      <c r="Q7" s="66"/>
      <c r="R7" s="66"/>
      <c r="S7" s="66"/>
      <c r="T7" s="66"/>
      <c r="U7" s="66"/>
      <c r="V7" s="67"/>
      <c r="AU7" s="56"/>
      <c r="AV7" s="62"/>
      <c r="AW7" s="72"/>
      <c r="AX7" s="73"/>
      <c r="AY7" s="73"/>
      <c r="AZ7" s="74"/>
      <c r="BA7" s="75"/>
      <c r="BB7" s="76"/>
      <c r="BC7" s="74"/>
      <c r="BD7" s="75"/>
      <c r="BE7" s="76"/>
      <c r="BF7" s="74"/>
      <c r="BG7" s="75"/>
      <c r="BH7" s="76"/>
      <c r="BI7" s="74"/>
      <c r="BJ7" s="75"/>
      <c r="BK7" s="76"/>
      <c r="BL7" s="77"/>
      <c r="BM7" s="75"/>
      <c r="BN7" s="76"/>
      <c r="BO7" s="77"/>
      <c r="BP7" s="74"/>
      <c r="BQ7" s="74"/>
      <c r="BR7" s="76"/>
      <c r="BS7" s="56"/>
    </row>
    <row r="8" spans="1:71" ht="14.25" customHeight="1">
      <c r="A8" s="1163" t="s">
        <v>35</v>
      </c>
      <c r="B8" s="1178"/>
      <c r="C8" s="69">
        <v>60.49938117843482</v>
      </c>
      <c r="D8" s="70">
        <v>64.64933621641006</v>
      </c>
      <c r="E8" s="70">
        <v>80.16260016945141</v>
      </c>
      <c r="F8" s="70">
        <v>83.07696016479979</v>
      </c>
      <c r="G8" s="70">
        <v>83.35079427852328</v>
      </c>
      <c r="H8" s="70">
        <v>80.53692818333977</v>
      </c>
      <c r="I8" s="70">
        <v>79.40148840628467</v>
      </c>
      <c r="J8" s="70">
        <v>79.69306754382687</v>
      </c>
      <c r="K8" s="70">
        <v>77.70938328827089</v>
      </c>
      <c r="L8" s="70">
        <v>71.53633803062586</v>
      </c>
      <c r="M8" s="70">
        <v>62.85861082786147</v>
      </c>
      <c r="N8" s="71">
        <v>57.542394360757044</v>
      </c>
      <c r="O8" s="65"/>
      <c r="P8" s="66"/>
      <c r="Q8" s="66"/>
      <c r="R8" s="66"/>
      <c r="S8" s="66"/>
      <c r="T8" s="66"/>
      <c r="U8" s="66"/>
      <c r="V8" s="67"/>
      <c r="AU8" s="56"/>
      <c r="AV8" s="62"/>
      <c r="AW8" s="72"/>
      <c r="AX8" s="73"/>
      <c r="AY8" s="73"/>
      <c r="AZ8" s="74"/>
      <c r="BA8" s="75"/>
      <c r="BB8" s="76"/>
      <c r="BC8" s="74"/>
      <c r="BD8" s="75"/>
      <c r="BE8" s="76"/>
      <c r="BF8" s="74"/>
      <c r="BG8" s="75"/>
      <c r="BH8" s="76"/>
      <c r="BI8" s="74"/>
      <c r="BJ8" s="75"/>
      <c r="BK8" s="76"/>
      <c r="BL8" s="77"/>
      <c r="BM8" s="75"/>
      <c r="BN8" s="76"/>
      <c r="BO8" s="77"/>
      <c r="BP8" s="74"/>
      <c r="BQ8" s="74"/>
      <c r="BR8" s="76"/>
      <c r="BS8" s="56"/>
    </row>
    <row r="9" spans="1:71" ht="14.25" customHeight="1">
      <c r="A9" s="78">
        <v>2012</v>
      </c>
      <c r="B9" s="79" t="s">
        <v>4</v>
      </c>
      <c r="C9" s="80">
        <v>25</v>
      </c>
      <c r="D9" s="81">
        <v>27</v>
      </c>
      <c r="E9" s="81">
        <v>38</v>
      </c>
      <c r="F9" s="81">
        <v>62</v>
      </c>
      <c r="G9" s="81">
        <v>86</v>
      </c>
      <c r="H9" s="81">
        <v>89</v>
      </c>
      <c r="I9" s="81">
        <v>86</v>
      </c>
      <c r="J9" s="81">
        <v>83</v>
      </c>
      <c r="K9" s="81">
        <v>78</v>
      </c>
      <c r="L9" s="81">
        <v>72</v>
      </c>
      <c r="M9" s="81">
        <v>64</v>
      </c>
      <c r="N9" s="82">
        <v>55</v>
      </c>
      <c r="O9" s="65"/>
      <c r="P9" s="66"/>
      <c r="Q9" s="66"/>
      <c r="R9" s="66"/>
      <c r="S9" s="66"/>
      <c r="T9" s="66"/>
      <c r="U9" s="66"/>
      <c r="V9" s="67"/>
      <c r="AU9" s="56"/>
      <c r="AV9" s="62"/>
      <c r="AW9" s="72"/>
      <c r="AX9" s="73"/>
      <c r="AY9" s="73"/>
      <c r="AZ9" s="74"/>
      <c r="BA9" s="75"/>
      <c r="BB9" s="76"/>
      <c r="BC9" s="74"/>
      <c r="BD9" s="75"/>
      <c r="BE9" s="76"/>
      <c r="BF9" s="74"/>
      <c r="BG9" s="75"/>
      <c r="BH9" s="76"/>
      <c r="BI9" s="74"/>
      <c r="BJ9" s="75"/>
      <c r="BK9" s="76"/>
      <c r="BL9" s="77"/>
      <c r="BM9" s="75"/>
      <c r="BN9" s="76"/>
      <c r="BO9" s="77"/>
      <c r="BP9" s="74"/>
      <c r="BQ9" s="74"/>
      <c r="BR9" s="76"/>
      <c r="BS9" s="56"/>
    </row>
    <row r="10" spans="1:71" ht="14.25" customHeight="1">
      <c r="A10" s="85"/>
      <c r="B10" s="86" t="s">
        <v>36</v>
      </c>
      <c r="C10" s="87">
        <v>24</v>
      </c>
      <c r="D10" s="88">
        <v>23</v>
      </c>
      <c r="E10" s="88">
        <v>33</v>
      </c>
      <c r="F10" s="88">
        <v>51</v>
      </c>
      <c r="G10" s="88">
        <v>77</v>
      </c>
      <c r="H10" s="88">
        <v>87</v>
      </c>
      <c r="I10" s="88">
        <v>85</v>
      </c>
      <c r="J10" s="88">
        <v>81</v>
      </c>
      <c r="K10" s="88">
        <v>76</v>
      </c>
      <c r="L10" s="88">
        <v>68</v>
      </c>
      <c r="M10" s="88">
        <v>60</v>
      </c>
      <c r="N10" s="89">
        <v>52</v>
      </c>
      <c r="O10" s="65"/>
      <c r="P10" s="66"/>
      <c r="Q10" s="66"/>
      <c r="R10" s="66"/>
      <c r="S10" s="66"/>
      <c r="T10" s="66"/>
      <c r="U10" s="66"/>
      <c r="V10" s="67"/>
      <c r="AU10" s="56"/>
      <c r="AV10" s="62"/>
      <c r="AW10" s="72"/>
      <c r="AX10" s="73"/>
      <c r="AY10" s="73"/>
      <c r="AZ10" s="74"/>
      <c r="BA10" s="75"/>
      <c r="BB10" s="76"/>
      <c r="BC10" s="74"/>
      <c r="BD10" s="75"/>
      <c r="BE10" s="76"/>
      <c r="BF10" s="74"/>
      <c r="BG10" s="75"/>
      <c r="BH10" s="76"/>
      <c r="BI10" s="74"/>
      <c r="BJ10" s="75"/>
      <c r="BK10" s="76"/>
      <c r="BL10" s="77"/>
      <c r="BM10" s="75"/>
      <c r="BN10" s="76"/>
      <c r="BO10" s="77"/>
      <c r="BP10" s="74"/>
      <c r="BQ10" s="74"/>
      <c r="BR10" s="76"/>
      <c r="BS10" s="56"/>
    </row>
    <row r="11" spans="1:71" ht="12" customHeight="1">
      <c r="A11" s="90"/>
      <c r="B11" s="91" t="s">
        <v>37</v>
      </c>
      <c r="C11" s="92">
        <v>27</v>
      </c>
      <c r="D11" s="93">
        <v>30</v>
      </c>
      <c r="E11" s="93">
        <v>49</v>
      </c>
      <c r="F11" s="93">
        <v>76</v>
      </c>
      <c r="G11" s="94">
        <v>90</v>
      </c>
      <c r="H11" s="94">
        <v>90</v>
      </c>
      <c r="I11" s="93">
        <v>88</v>
      </c>
      <c r="J11" s="93">
        <v>85</v>
      </c>
      <c r="K11" s="93">
        <v>81</v>
      </c>
      <c r="L11" s="93">
        <v>75</v>
      </c>
      <c r="M11" s="93">
        <v>68</v>
      </c>
      <c r="N11" s="95">
        <v>59</v>
      </c>
      <c r="O11" s="65"/>
      <c r="P11" s="66"/>
      <c r="Q11" s="66"/>
      <c r="R11" s="66"/>
      <c r="S11" s="66"/>
      <c r="T11" s="66"/>
      <c r="U11" s="66"/>
      <c r="V11" s="67"/>
      <c r="AU11" s="56"/>
      <c r="AV11" s="62"/>
      <c r="AW11" s="72"/>
      <c r="AX11" s="73"/>
      <c r="AY11" s="73"/>
      <c r="AZ11" s="74"/>
      <c r="BA11" s="75"/>
      <c r="BB11" s="76"/>
      <c r="BC11" s="74"/>
      <c r="BD11" s="75"/>
      <c r="BE11" s="76"/>
      <c r="BF11" s="74"/>
      <c r="BG11" s="75"/>
      <c r="BH11" s="76"/>
      <c r="BI11" s="74"/>
      <c r="BJ11" s="75"/>
      <c r="BK11" s="76"/>
      <c r="BL11" s="77"/>
      <c r="BM11" s="75"/>
      <c r="BN11" s="76"/>
      <c r="BO11" s="77"/>
      <c r="BP11" s="74"/>
      <c r="BQ11" s="74"/>
      <c r="BR11" s="76"/>
      <c r="BS11" s="56"/>
    </row>
    <row r="12" spans="1:71" ht="13.5" customHeight="1">
      <c r="A12" s="96">
        <v>2013</v>
      </c>
      <c r="B12" s="97" t="s">
        <v>4</v>
      </c>
      <c r="C12" s="98">
        <v>60.54274286995851</v>
      </c>
      <c r="D12" s="99">
        <v>73.21635490812778</v>
      </c>
      <c r="E12" s="100">
        <v>91.68691361716441</v>
      </c>
      <c r="F12" s="100">
        <v>99.82747521565597</v>
      </c>
      <c r="G12" s="100">
        <v>95.18060279844003</v>
      </c>
      <c r="H12" s="99">
        <v>86.59199176001032</v>
      </c>
      <c r="I12" s="99">
        <v>79.38922737636899</v>
      </c>
      <c r="J12" s="99">
        <v>74.83522097210283</v>
      </c>
      <c r="K12" s="99">
        <v>68.36616454229431</v>
      </c>
      <c r="L12" s="99">
        <v>59.58459487409512</v>
      </c>
      <c r="M12" s="99">
        <v>57.2</v>
      </c>
      <c r="N12" s="101">
        <v>58.8</v>
      </c>
      <c r="O12" s="65"/>
      <c r="P12" s="66"/>
      <c r="Q12" s="66"/>
      <c r="R12" s="66"/>
      <c r="S12" s="66"/>
      <c r="T12" s="66"/>
      <c r="U12" s="66"/>
      <c r="V12" s="67"/>
      <c r="AU12" s="56"/>
      <c r="AV12" s="62"/>
      <c r="AW12" s="72"/>
      <c r="AX12" s="73"/>
      <c r="AY12" s="73"/>
      <c r="AZ12" s="74"/>
      <c r="BA12" s="75"/>
      <c r="BB12" s="76"/>
      <c r="BC12" s="74"/>
      <c r="BD12" s="75"/>
      <c r="BE12" s="76"/>
      <c r="BF12" s="74"/>
      <c r="BG12" s="75"/>
      <c r="BH12" s="76"/>
      <c r="BI12" s="74"/>
      <c r="BJ12" s="75"/>
      <c r="BK12" s="76"/>
      <c r="BL12" s="77"/>
      <c r="BM12" s="75"/>
      <c r="BN12" s="76"/>
      <c r="BO12" s="77"/>
      <c r="BP12" s="74"/>
      <c r="BQ12" s="74"/>
      <c r="BR12" s="76"/>
      <c r="BS12" s="56"/>
    </row>
    <row r="13" spans="1:71" ht="14.25" customHeight="1">
      <c r="A13" s="102"/>
      <c r="B13" s="103" t="s">
        <v>36</v>
      </c>
      <c r="C13" s="104">
        <v>52.22093472383159</v>
      </c>
      <c r="D13" s="105">
        <v>63.15179606025493</v>
      </c>
      <c r="E13" s="105">
        <v>85.20664349169563</v>
      </c>
      <c r="F13" s="106">
        <v>98.99575125531092</v>
      </c>
      <c r="G13" s="106">
        <v>90.88451139436076</v>
      </c>
      <c r="H13" s="105">
        <v>83.89339513325608</v>
      </c>
      <c r="I13" s="105">
        <v>76.43877945152569</v>
      </c>
      <c r="J13" s="105">
        <v>72.22865971417536</v>
      </c>
      <c r="K13" s="105">
        <v>63.76979528775589</v>
      </c>
      <c r="L13" s="105">
        <v>55.272305909617614</v>
      </c>
      <c r="M13" s="105">
        <v>55</v>
      </c>
      <c r="N13" s="107">
        <v>56.1</v>
      </c>
      <c r="O13" s="65"/>
      <c r="P13" s="66"/>
      <c r="Q13" s="66"/>
      <c r="R13" s="66"/>
      <c r="S13" s="66"/>
      <c r="T13" s="66"/>
      <c r="U13" s="66"/>
      <c r="V13" s="67"/>
      <c r="AG13" s="118"/>
      <c r="AU13" s="56"/>
      <c r="AV13" s="62"/>
      <c r="AW13" s="72"/>
      <c r="AX13" s="73"/>
      <c r="AY13" s="73"/>
      <c r="AZ13" s="74"/>
      <c r="BA13" s="75"/>
      <c r="BB13" s="76"/>
      <c r="BC13" s="74"/>
      <c r="BD13" s="75"/>
      <c r="BE13" s="76"/>
      <c r="BF13" s="74"/>
      <c r="BG13" s="75"/>
      <c r="BH13" s="76"/>
      <c r="BI13" s="74"/>
      <c r="BJ13" s="75"/>
      <c r="BK13" s="76"/>
      <c r="BL13" s="77"/>
      <c r="BM13" s="75"/>
      <c r="BN13" s="76"/>
      <c r="BO13" s="77"/>
      <c r="BP13" s="74"/>
      <c r="BQ13" s="74"/>
      <c r="BR13" s="76"/>
      <c r="BS13" s="56"/>
    </row>
    <row r="14" spans="1:71" ht="14.25" customHeight="1">
      <c r="A14" s="108"/>
      <c r="B14" s="109" t="s">
        <v>37</v>
      </c>
      <c r="C14" s="110">
        <v>63.76979528775589</v>
      </c>
      <c r="D14" s="111">
        <v>85.28389339513325</v>
      </c>
      <c r="E14" s="112">
        <v>99.42062572421784</v>
      </c>
      <c r="F14" s="112">
        <v>100</v>
      </c>
      <c r="G14" s="112">
        <v>98.80262649671687</v>
      </c>
      <c r="H14" s="112">
        <v>90.49826187717265</v>
      </c>
      <c r="I14" s="111">
        <v>83.70027037466204</v>
      </c>
      <c r="J14" s="111">
        <v>76.43877945152569</v>
      </c>
      <c r="K14" s="111">
        <v>72.19003476245655</v>
      </c>
      <c r="L14" s="111">
        <v>64.2332947083816</v>
      </c>
      <c r="M14" s="111">
        <v>61.5</v>
      </c>
      <c r="N14" s="113">
        <v>62</v>
      </c>
      <c r="O14" s="65"/>
      <c r="P14" s="66"/>
      <c r="Q14" s="66"/>
      <c r="R14" s="66"/>
      <c r="S14" s="66"/>
      <c r="T14" s="66"/>
      <c r="U14" s="66"/>
      <c r="V14" s="67"/>
      <c r="AU14" s="56"/>
      <c r="AV14" s="62"/>
      <c r="AW14" s="72"/>
      <c r="AX14" s="73"/>
      <c r="AY14" s="73"/>
      <c r="AZ14" s="74"/>
      <c r="BA14" s="75"/>
      <c r="BB14" s="76"/>
      <c r="BC14" s="74"/>
      <c r="BD14" s="75"/>
      <c r="BE14" s="76"/>
      <c r="BF14" s="74"/>
      <c r="BG14" s="75"/>
      <c r="BH14" s="76"/>
      <c r="BI14" s="74"/>
      <c r="BJ14" s="75"/>
      <c r="BK14" s="76"/>
      <c r="BL14" s="77"/>
      <c r="BM14" s="75"/>
      <c r="BN14" s="76"/>
      <c r="BO14" s="77"/>
      <c r="BP14" s="74"/>
      <c r="BQ14" s="74"/>
      <c r="BR14" s="76"/>
      <c r="BS14" s="56"/>
    </row>
    <row r="15" spans="1:71" ht="14.25" customHeight="1">
      <c r="A15" s="1168" t="s">
        <v>34</v>
      </c>
      <c r="B15" s="1169"/>
      <c r="C15" s="1169"/>
      <c r="D15" s="1169"/>
      <c r="E15" s="1169"/>
      <c r="F15" s="1169"/>
      <c r="G15" s="1169"/>
      <c r="H15" s="1169"/>
      <c r="I15" s="1169"/>
      <c r="J15" s="1169"/>
      <c r="K15" s="1169"/>
      <c r="L15" s="1169"/>
      <c r="M15" s="1169"/>
      <c r="N15" s="1170"/>
      <c r="O15" s="65"/>
      <c r="P15" s="66"/>
      <c r="Q15" s="66"/>
      <c r="R15" s="66"/>
      <c r="S15" s="66"/>
      <c r="T15" s="66"/>
      <c r="U15" s="66"/>
      <c r="V15" s="67"/>
      <c r="AU15" s="56"/>
      <c r="AV15" s="62"/>
      <c r="AW15" s="72"/>
      <c r="AX15" s="73"/>
      <c r="AY15" s="73"/>
      <c r="AZ15" s="74"/>
      <c r="BA15" s="75"/>
      <c r="BB15" s="76"/>
      <c r="BC15" s="74"/>
      <c r="BD15" s="75"/>
      <c r="BE15" s="76"/>
      <c r="BF15" s="74"/>
      <c r="BG15" s="75"/>
      <c r="BH15" s="76"/>
      <c r="BI15" s="74"/>
      <c r="BJ15" s="75"/>
      <c r="BK15" s="76"/>
      <c r="BL15" s="77"/>
      <c r="BM15" s="75"/>
      <c r="BN15" s="76"/>
      <c r="BO15" s="77"/>
      <c r="BP15" s="74"/>
      <c r="BQ15" s="74"/>
      <c r="BR15" s="76"/>
      <c r="BS15" s="56"/>
    </row>
    <row r="16" spans="1:71" ht="14.25" customHeight="1">
      <c r="A16" s="78">
        <v>2012</v>
      </c>
      <c r="B16" s="97" t="s">
        <v>4</v>
      </c>
      <c r="C16" s="80">
        <v>80</v>
      </c>
      <c r="D16" s="81">
        <v>84</v>
      </c>
      <c r="E16" s="125">
        <v>99</v>
      </c>
      <c r="F16" s="125">
        <v>100</v>
      </c>
      <c r="G16" s="125">
        <v>100</v>
      </c>
      <c r="H16" s="125">
        <v>100</v>
      </c>
      <c r="I16" s="125">
        <v>100</v>
      </c>
      <c r="J16" s="125">
        <v>100</v>
      </c>
      <c r="K16" s="125">
        <v>97</v>
      </c>
      <c r="L16" s="81">
        <v>80</v>
      </c>
      <c r="M16" s="81">
        <v>62</v>
      </c>
      <c r="N16" s="82">
        <v>45</v>
      </c>
      <c r="O16" s="65">
        <v>39</v>
      </c>
      <c r="P16" s="66"/>
      <c r="Q16" s="66"/>
      <c r="R16" s="66"/>
      <c r="S16" s="66"/>
      <c r="T16" s="66"/>
      <c r="U16" s="66"/>
      <c r="V16" s="67"/>
      <c r="AU16" s="56"/>
      <c r="AV16" s="62"/>
      <c r="AW16" s="72"/>
      <c r="AX16" s="121"/>
      <c r="AY16" s="74"/>
      <c r="AZ16" s="74"/>
      <c r="BA16" s="121"/>
      <c r="BB16" s="77"/>
      <c r="BC16" s="74"/>
      <c r="BD16" s="121"/>
      <c r="BE16" s="77"/>
      <c r="BF16" s="74"/>
      <c r="BG16" s="121"/>
      <c r="BH16" s="77"/>
      <c r="BI16" s="74"/>
      <c r="BJ16" s="121"/>
      <c r="BK16" s="77"/>
      <c r="BL16" s="77"/>
      <c r="BM16" s="121"/>
      <c r="BN16" s="121"/>
      <c r="BO16" s="121"/>
      <c r="BP16" s="74"/>
      <c r="BQ16" s="77"/>
      <c r="BR16" s="64"/>
      <c r="BS16" s="56"/>
    </row>
    <row r="17" spans="1:71" ht="14.25" customHeight="1">
      <c r="A17" s="119"/>
      <c r="B17" s="103" t="s">
        <v>36</v>
      </c>
      <c r="C17" s="87">
        <v>79</v>
      </c>
      <c r="D17" s="88">
        <v>80</v>
      </c>
      <c r="E17" s="126">
        <v>92</v>
      </c>
      <c r="F17" s="126">
        <v>100</v>
      </c>
      <c r="G17" s="126">
        <v>100</v>
      </c>
      <c r="H17" s="126">
        <v>99</v>
      </c>
      <c r="I17" s="126">
        <v>99</v>
      </c>
      <c r="J17" s="126">
        <v>100</v>
      </c>
      <c r="K17" s="126">
        <v>91</v>
      </c>
      <c r="L17" s="88">
        <v>71</v>
      </c>
      <c r="M17" s="88">
        <v>56</v>
      </c>
      <c r="N17" s="89">
        <v>37</v>
      </c>
      <c r="O17" s="65"/>
      <c r="P17" s="66"/>
      <c r="Q17" s="66"/>
      <c r="R17" s="66"/>
      <c r="S17" s="66"/>
      <c r="T17" s="66"/>
      <c r="U17" s="66"/>
      <c r="V17" s="67"/>
      <c r="AU17" s="56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6"/>
      <c r="BS17" s="56"/>
    </row>
    <row r="18" spans="1:71" ht="14.25" customHeight="1">
      <c r="A18" s="120"/>
      <c r="B18" s="109" t="s">
        <v>37</v>
      </c>
      <c r="C18" s="92">
        <v>82</v>
      </c>
      <c r="D18" s="94">
        <v>90</v>
      </c>
      <c r="E18" s="94">
        <v>100</v>
      </c>
      <c r="F18" s="94">
        <v>100</v>
      </c>
      <c r="G18" s="94">
        <v>100</v>
      </c>
      <c r="H18" s="94">
        <v>100</v>
      </c>
      <c r="I18" s="94">
        <v>100</v>
      </c>
      <c r="J18" s="94">
        <v>100</v>
      </c>
      <c r="K18" s="94">
        <v>100</v>
      </c>
      <c r="L18" s="94">
        <v>90</v>
      </c>
      <c r="M18" s="93">
        <v>70</v>
      </c>
      <c r="N18" s="95">
        <v>55</v>
      </c>
      <c r="O18" s="65"/>
      <c r="P18" s="66"/>
      <c r="Q18" s="66"/>
      <c r="R18" s="66"/>
      <c r="S18" s="66"/>
      <c r="T18" s="66"/>
      <c r="U18" s="66"/>
      <c r="V18" s="67"/>
      <c r="AU18" s="774"/>
      <c r="AV18" s="62"/>
      <c r="AW18" s="1159"/>
      <c r="AX18" s="1159"/>
      <c r="AY18" s="1159"/>
      <c r="AZ18" s="1159"/>
      <c r="BA18" s="1159"/>
      <c r="BB18" s="1159"/>
      <c r="BC18" s="1159"/>
      <c r="BD18" s="1159"/>
      <c r="BE18" s="1159"/>
      <c r="BF18" s="1159"/>
      <c r="BG18" s="1159"/>
      <c r="BH18" s="1159"/>
      <c r="BI18" s="1159"/>
      <c r="BJ18" s="1159"/>
      <c r="BK18" s="1159"/>
      <c r="BL18" s="772"/>
      <c r="BM18" s="1159"/>
      <c r="BN18" s="1159"/>
      <c r="BO18" s="772"/>
      <c r="BP18" s="63"/>
      <c r="BQ18" s="62"/>
      <c r="BR18" s="64"/>
      <c r="BS18" s="56"/>
    </row>
    <row r="19" spans="1:71" ht="12" customHeight="1">
      <c r="A19" s="78">
        <v>2013</v>
      </c>
      <c r="B19" s="97" t="s">
        <v>4</v>
      </c>
      <c r="C19" s="98">
        <v>46.958886780518654</v>
      </c>
      <c r="D19" s="99">
        <v>66.05882352941175</v>
      </c>
      <c r="E19" s="100">
        <v>91.21821631878558</v>
      </c>
      <c r="F19" s="100">
        <v>99.60130718954247</v>
      </c>
      <c r="G19" s="100">
        <v>96.70967741935482</v>
      </c>
      <c r="H19" s="100">
        <v>93.23267973856208</v>
      </c>
      <c r="I19" s="99">
        <v>78.6843769765971</v>
      </c>
      <c r="J19" s="99">
        <v>64.0328905755851</v>
      </c>
      <c r="K19" s="99">
        <v>55.37647058823531</v>
      </c>
      <c r="L19" s="99">
        <v>44.780518659076556</v>
      </c>
      <c r="M19" s="99">
        <v>42.4</v>
      </c>
      <c r="N19" s="101">
        <v>41</v>
      </c>
      <c r="O19" s="65"/>
      <c r="P19" s="66"/>
      <c r="Q19" s="66"/>
      <c r="R19" s="66"/>
      <c r="S19" s="66"/>
      <c r="T19" s="66"/>
      <c r="U19" s="66"/>
      <c r="V19" s="67"/>
      <c r="AU19" s="775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56"/>
    </row>
    <row r="20" spans="1:71" ht="13.5" customHeight="1">
      <c r="A20" s="119"/>
      <c r="B20" s="103" t="s">
        <v>36</v>
      </c>
      <c r="C20" s="104">
        <v>36.90196078431372</v>
      </c>
      <c r="D20" s="105">
        <v>52.627450980392155</v>
      </c>
      <c r="E20" s="105">
        <v>80.90196078431372</v>
      </c>
      <c r="F20" s="106">
        <v>97.05882352941177</v>
      </c>
      <c r="G20" s="106">
        <v>95.72549019607844</v>
      </c>
      <c r="H20" s="105">
        <v>87.56862745098039</v>
      </c>
      <c r="I20" s="105">
        <v>70.98039215686275</v>
      </c>
      <c r="J20" s="105">
        <v>59.01960784313726</v>
      </c>
      <c r="K20" s="105">
        <v>50.19607843137255</v>
      </c>
      <c r="L20" s="105">
        <v>40.11764705882353</v>
      </c>
      <c r="M20" s="105">
        <v>40.8</v>
      </c>
      <c r="N20" s="107">
        <v>37.5</v>
      </c>
      <c r="O20" s="65"/>
      <c r="P20" s="66"/>
      <c r="Q20" s="66"/>
      <c r="R20" s="66"/>
      <c r="S20" s="66"/>
      <c r="T20" s="66"/>
      <c r="U20" s="66"/>
      <c r="V20" s="67"/>
      <c r="AU20" s="775"/>
      <c r="AV20" s="62"/>
      <c r="AW20" s="72"/>
      <c r="AX20" s="73"/>
      <c r="AY20" s="73"/>
      <c r="AZ20" s="74"/>
      <c r="BA20" s="75"/>
      <c r="BB20" s="76"/>
      <c r="BC20" s="74"/>
      <c r="BD20" s="75"/>
      <c r="BE20" s="76"/>
      <c r="BF20" s="74"/>
      <c r="BG20" s="75"/>
      <c r="BH20" s="76"/>
      <c r="BI20" s="74"/>
      <c r="BJ20" s="75"/>
      <c r="BK20" s="76"/>
      <c r="BL20" s="77"/>
      <c r="BM20" s="75"/>
      <c r="BN20" s="76"/>
      <c r="BO20" s="77"/>
      <c r="BP20" s="74"/>
      <c r="BQ20" s="74"/>
      <c r="BR20" s="76"/>
      <c r="BS20" s="56"/>
    </row>
    <row r="21" spans="1:71" ht="14.25" customHeight="1">
      <c r="A21" s="120"/>
      <c r="B21" s="109" t="s">
        <v>37</v>
      </c>
      <c r="C21" s="110">
        <v>52.31372549019607</v>
      </c>
      <c r="D21" s="111">
        <v>80.66666666666666</v>
      </c>
      <c r="E21" s="112">
        <v>100</v>
      </c>
      <c r="F21" s="112">
        <v>100</v>
      </c>
      <c r="G21" s="112">
        <v>97.52941176470588</v>
      </c>
      <c r="H21" s="112">
        <v>97.29411764705883</v>
      </c>
      <c r="I21" s="111">
        <v>86.90196078431373</v>
      </c>
      <c r="J21" s="111">
        <v>70.3921568627451</v>
      </c>
      <c r="K21" s="111">
        <v>59.21568627450981</v>
      </c>
      <c r="L21" s="111">
        <v>49.76470588235294</v>
      </c>
      <c r="M21" s="111">
        <v>44</v>
      </c>
      <c r="N21" s="113">
        <v>44.1</v>
      </c>
      <c r="O21" s="65"/>
      <c r="P21" s="66"/>
      <c r="Q21" s="66"/>
      <c r="R21" s="66"/>
      <c r="S21" s="66"/>
      <c r="T21" s="66"/>
      <c r="U21" s="66"/>
      <c r="V21" s="67"/>
      <c r="AU21" s="775"/>
      <c r="AV21" s="62"/>
      <c r="AW21" s="83"/>
      <c r="AX21" s="73"/>
      <c r="AY21" s="73"/>
      <c r="AZ21" s="84"/>
      <c r="BA21" s="75"/>
      <c r="BB21" s="76"/>
      <c r="BC21" s="84"/>
      <c r="BD21" s="75"/>
      <c r="BE21" s="76"/>
      <c r="BF21" s="84"/>
      <c r="BG21" s="75"/>
      <c r="BH21" s="76"/>
      <c r="BI21" s="84"/>
      <c r="BJ21" s="75"/>
      <c r="BK21" s="76"/>
      <c r="BL21" s="77"/>
      <c r="BM21" s="75"/>
      <c r="BN21" s="76"/>
      <c r="BO21" s="77"/>
      <c r="BP21" s="84"/>
      <c r="BQ21" s="74"/>
      <c r="BR21" s="76"/>
      <c r="BS21" s="56"/>
    </row>
    <row r="22" spans="1:71" ht="14.25" customHeight="1">
      <c r="A22" s="1160" t="s">
        <v>32</v>
      </c>
      <c r="B22" s="1161"/>
      <c r="C22" s="1161"/>
      <c r="D22" s="1161"/>
      <c r="E22" s="1161"/>
      <c r="F22" s="1161"/>
      <c r="G22" s="1161"/>
      <c r="H22" s="1161"/>
      <c r="I22" s="1161"/>
      <c r="J22" s="1161"/>
      <c r="K22" s="1161"/>
      <c r="L22" s="1161"/>
      <c r="M22" s="1161"/>
      <c r="N22" s="1162"/>
      <c r="O22" s="65"/>
      <c r="P22" s="66"/>
      <c r="Q22" s="66"/>
      <c r="R22" s="66"/>
      <c r="S22" s="66"/>
      <c r="T22" s="66"/>
      <c r="U22" s="66"/>
      <c r="V22" s="67"/>
      <c r="AU22" s="775"/>
      <c r="AV22" s="62"/>
      <c r="AW22" s="72"/>
      <c r="AX22" s="73"/>
      <c r="AY22" s="73"/>
      <c r="AZ22" s="74"/>
      <c r="BA22" s="75"/>
      <c r="BB22" s="76"/>
      <c r="BC22" s="74"/>
      <c r="BD22" s="75"/>
      <c r="BE22" s="76"/>
      <c r="BF22" s="74"/>
      <c r="BG22" s="75"/>
      <c r="BH22" s="76"/>
      <c r="BI22" s="74"/>
      <c r="BJ22" s="75"/>
      <c r="BK22" s="76"/>
      <c r="BL22" s="77"/>
      <c r="BM22" s="75"/>
      <c r="BN22" s="76"/>
      <c r="BO22" s="77"/>
      <c r="BP22" s="74"/>
      <c r="BQ22" s="74"/>
      <c r="BR22" s="76"/>
      <c r="BS22" s="56"/>
    </row>
    <row r="23" spans="1:71" ht="14.25" customHeight="1">
      <c r="A23" s="1163" t="s">
        <v>35</v>
      </c>
      <c r="B23" s="1164"/>
      <c r="C23" s="114">
        <v>22.608661346326166</v>
      </c>
      <c r="D23" s="115">
        <v>30.42584964037699</v>
      </c>
      <c r="E23" s="115">
        <v>64.2829511408344</v>
      </c>
      <c r="F23" s="115">
        <v>74.74111714263752</v>
      </c>
      <c r="G23" s="115">
        <v>77.43481465591442</v>
      </c>
      <c r="H23" s="115">
        <v>68.94230502911192</v>
      </c>
      <c r="I23" s="115">
        <v>58.13367254180372</v>
      </c>
      <c r="J23" s="115">
        <v>49.384506603617965</v>
      </c>
      <c r="K23" s="115">
        <v>37.312511720795875</v>
      </c>
      <c r="L23" s="115">
        <v>25.100003240642614</v>
      </c>
      <c r="M23" s="115">
        <v>12.979772025541648</v>
      </c>
      <c r="N23" s="117">
        <v>9.837693446026877</v>
      </c>
      <c r="O23" s="65"/>
      <c r="P23" s="66"/>
      <c r="Q23" s="66"/>
      <c r="R23" s="66"/>
      <c r="S23" s="66"/>
      <c r="T23" s="66"/>
      <c r="U23" s="66"/>
      <c r="V23" s="67"/>
      <c r="AU23" s="775"/>
      <c r="AV23" s="62"/>
      <c r="AW23" s="72"/>
      <c r="AX23" s="73"/>
      <c r="AY23" s="73"/>
      <c r="AZ23" s="74"/>
      <c r="BA23" s="75"/>
      <c r="BB23" s="76"/>
      <c r="BC23" s="74"/>
      <c r="BD23" s="75"/>
      <c r="BE23" s="76"/>
      <c r="BF23" s="74"/>
      <c r="BG23" s="75"/>
      <c r="BH23" s="76"/>
      <c r="BI23" s="74"/>
      <c r="BJ23" s="75"/>
      <c r="BK23" s="76"/>
      <c r="BL23" s="77"/>
      <c r="BM23" s="75"/>
      <c r="BN23" s="76"/>
      <c r="BO23" s="77"/>
      <c r="BP23" s="74"/>
      <c r="BQ23" s="74"/>
      <c r="BR23" s="76"/>
      <c r="BS23" s="56"/>
    </row>
    <row r="24" spans="1:71" ht="14.25" customHeight="1">
      <c r="A24" s="96">
        <v>2012</v>
      </c>
      <c r="B24" s="97" t="s">
        <v>4</v>
      </c>
      <c r="C24" s="104">
        <v>30</v>
      </c>
      <c r="D24" s="105">
        <v>28</v>
      </c>
      <c r="E24" s="105">
        <v>33</v>
      </c>
      <c r="F24" s="105">
        <v>67</v>
      </c>
      <c r="G24" s="106">
        <v>97</v>
      </c>
      <c r="H24" s="106">
        <v>94</v>
      </c>
      <c r="I24" s="105">
        <v>85</v>
      </c>
      <c r="J24" s="105">
        <v>76</v>
      </c>
      <c r="K24" s="105">
        <v>63</v>
      </c>
      <c r="L24" s="105">
        <v>50</v>
      </c>
      <c r="M24" s="105">
        <v>36</v>
      </c>
      <c r="N24" s="107">
        <v>25</v>
      </c>
      <c r="O24" s="65"/>
      <c r="P24" s="66"/>
      <c r="Q24" s="66"/>
      <c r="R24" s="66"/>
      <c r="S24" s="66"/>
      <c r="T24" s="66"/>
      <c r="U24" s="66"/>
      <c r="V24" s="67"/>
      <c r="AU24" s="775"/>
      <c r="AV24" s="62"/>
      <c r="AW24" s="72"/>
      <c r="AX24" s="73"/>
      <c r="AY24" s="73"/>
      <c r="AZ24" s="74"/>
      <c r="BA24" s="75"/>
      <c r="BB24" s="76"/>
      <c r="BC24" s="74"/>
      <c r="BD24" s="75"/>
      <c r="BE24" s="76"/>
      <c r="BF24" s="74"/>
      <c r="BG24" s="75"/>
      <c r="BH24" s="76"/>
      <c r="BI24" s="74"/>
      <c r="BJ24" s="75"/>
      <c r="BK24" s="76"/>
      <c r="BL24" s="77"/>
      <c r="BM24" s="75"/>
      <c r="BN24" s="76"/>
      <c r="BO24" s="77"/>
      <c r="BP24" s="74"/>
      <c r="BQ24" s="74"/>
      <c r="BR24" s="76"/>
      <c r="BS24" s="56"/>
    </row>
    <row r="25" spans="1:71" ht="14.25" customHeight="1">
      <c r="A25" s="119"/>
      <c r="B25" s="103" t="s">
        <v>36</v>
      </c>
      <c r="C25" s="104">
        <v>27</v>
      </c>
      <c r="D25" s="105">
        <v>26</v>
      </c>
      <c r="E25" s="105">
        <v>30</v>
      </c>
      <c r="F25" s="105">
        <v>44</v>
      </c>
      <c r="G25" s="105">
        <v>87</v>
      </c>
      <c r="H25" s="106">
        <v>91</v>
      </c>
      <c r="I25" s="105">
        <v>81</v>
      </c>
      <c r="J25" s="105">
        <v>70</v>
      </c>
      <c r="K25" s="105">
        <v>57</v>
      </c>
      <c r="L25" s="105">
        <v>42</v>
      </c>
      <c r="M25" s="105">
        <v>31</v>
      </c>
      <c r="N25" s="107">
        <v>21</v>
      </c>
      <c r="O25" s="65"/>
      <c r="P25" s="66"/>
      <c r="Q25" s="66"/>
      <c r="R25" s="66"/>
      <c r="S25" s="66"/>
      <c r="T25" s="66"/>
      <c r="U25" s="66"/>
      <c r="V25" s="67"/>
      <c r="AU25" s="775"/>
      <c r="AV25" s="62"/>
      <c r="AW25" s="72"/>
      <c r="AX25" s="73"/>
      <c r="AY25" s="73"/>
      <c r="AZ25" s="74"/>
      <c r="BA25" s="75"/>
      <c r="BB25" s="76"/>
      <c r="BC25" s="74"/>
      <c r="BD25" s="75"/>
      <c r="BE25" s="76"/>
      <c r="BF25" s="74"/>
      <c r="BG25" s="75"/>
      <c r="BH25" s="76"/>
      <c r="BI25" s="74"/>
      <c r="BJ25" s="75"/>
      <c r="BK25" s="76"/>
      <c r="BL25" s="77"/>
      <c r="BM25" s="75"/>
      <c r="BN25" s="76"/>
      <c r="BO25" s="77"/>
      <c r="BP25" s="74"/>
      <c r="BQ25" s="74"/>
      <c r="BR25" s="76"/>
      <c r="BS25" s="56"/>
    </row>
    <row r="26" spans="1:71" ht="14.25" customHeight="1">
      <c r="A26" s="120"/>
      <c r="B26" s="109" t="s">
        <v>37</v>
      </c>
      <c r="C26" s="110">
        <v>32</v>
      </c>
      <c r="D26" s="111">
        <v>29</v>
      </c>
      <c r="E26" s="111">
        <v>42</v>
      </c>
      <c r="F26" s="111">
        <v>86</v>
      </c>
      <c r="G26" s="112">
        <v>100</v>
      </c>
      <c r="H26" s="112">
        <v>99</v>
      </c>
      <c r="I26" s="112">
        <v>91</v>
      </c>
      <c r="J26" s="111">
        <v>81</v>
      </c>
      <c r="K26" s="111">
        <v>70</v>
      </c>
      <c r="L26" s="111">
        <v>57</v>
      </c>
      <c r="M26" s="111">
        <v>42</v>
      </c>
      <c r="N26" s="113">
        <v>30</v>
      </c>
      <c r="O26" s="65"/>
      <c r="P26" s="66"/>
      <c r="Q26" s="66"/>
      <c r="R26" s="66"/>
      <c r="S26" s="66"/>
      <c r="T26" s="66"/>
      <c r="U26" s="66"/>
      <c r="V26" s="67"/>
      <c r="AU26" s="775"/>
      <c r="AV26" s="62"/>
      <c r="AW26" s="72"/>
      <c r="AX26" s="73"/>
      <c r="AY26" s="73"/>
      <c r="AZ26" s="74"/>
      <c r="BA26" s="75"/>
      <c r="BB26" s="76"/>
      <c r="BC26" s="74"/>
      <c r="BD26" s="75"/>
      <c r="BE26" s="76"/>
      <c r="BF26" s="74"/>
      <c r="BG26" s="75"/>
      <c r="BH26" s="76"/>
      <c r="BI26" s="74"/>
      <c r="BJ26" s="75"/>
      <c r="BK26" s="76"/>
      <c r="BL26" s="77"/>
      <c r="BM26" s="75"/>
      <c r="BN26" s="76"/>
      <c r="BO26" s="77"/>
      <c r="BP26" s="74"/>
      <c r="BQ26" s="74"/>
      <c r="BR26" s="76"/>
      <c r="BS26" s="56"/>
    </row>
    <row r="27" spans="1:71" ht="12" customHeight="1">
      <c r="A27" s="96">
        <v>2013</v>
      </c>
      <c r="B27" s="97" t="s">
        <v>4</v>
      </c>
      <c r="C27" s="104">
        <v>26.458893369175623</v>
      </c>
      <c r="D27" s="105">
        <v>40.389384920634924</v>
      </c>
      <c r="E27" s="106">
        <v>90.118167562724</v>
      </c>
      <c r="F27" s="106">
        <v>99.89293981481485</v>
      </c>
      <c r="G27" s="106">
        <v>90.35618279569893</v>
      </c>
      <c r="H27" s="105">
        <v>71.3917824074074</v>
      </c>
      <c r="I27" s="105">
        <v>62.6932123655914</v>
      </c>
      <c r="J27" s="105">
        <v>51.87331989247311</v>
      </c>
      <c r="K27" s="105">
        <v>39.97974537037036</v>
      </c>
      <c r="L27" s="105">
        <v>27.702172939068102</v>
      </c>
      <c r="M27" s="105">
        <v>24.2</v>
      </c>
      <c r="N27" s="107">
        <v>43.8</v>
      </c>
      <c r="O27" s="65"/>
      <c r="P27" s="66"/>
      <c r="Q27" s="66"/>
      <c r="R27" s="66"/>
      <c r="S27" s="66"/>
      <c r="T27" s="66"/>
      <c r="U27" s="66"/>
      <c r="V27" s="67"/>
      <c r="AU27" s="775"/>
      <c r="AV27" s="62"/>
      <c r="AW27" s="72"/>
      <c r="AX27" s="73"/>
      <c r="AY27" s="73"/>
      <c r="AZ27" s="74"/>
      <c r="BA27" s="75"/>
      <c r="BB27" s="76"/>
      <c r="BC27" s="74"/>
      <c r="BD27" s="75"/>
      <c r="BE27" s="76"/>
      <c r="BF27" s="74"/>
      <c r="BG27" s="75"/>
      <c r="BH27" s="76"/>
      <c r="BI27" s="74"/>
      <c r="BJ27" s="75"/>
      <c r="BK27" s="76"/>
      <c r="BL27" s="77"/>
      <c r="BM27" s="75"/>
      <c r="BN27" s="76"/>
      <c r="BO27" s="77"/>
      <c r="BP27" s="74"/>
      <c r="BQ27" s="74"/>
      <c r="BR27" s="76"/>
      <c r="BS27" s="56"/>
    </row>
    <row r="28" spans="1:71" ht="13.5" customHeight="1">
      <c r="A28" s="119"/>
      <c r="B28" s="103" t="s">
        <v>36</v>
      </c>
      <c r="C28" s="104">
        <v>20.920138888888893</v>
      </c>
      <c r="D28" s="105">
        <v>27.256944444444446</v>
      </c>
      <c r="E28" s="105">
        <v>69.27083333333334</v>
      </c>
      <c r="F28" s="106">
        <v>98.6111111111111</v>
      </c>
      <c r="G28" s="105">
        <v>78.90625</v>
      </c>
      <c r="H28" s="105">
        <v>68.31597222222221</v>
      </c>
      <c r="I28" s="105">
        <v>56.423611111111114</v>
      </c>
      <c r="J28" s="105">
        <v>47.04861111111111</v>
      </c>
      <c r="K28" s="105">
        <v>33.33333333333333</v>
      </c>
      <c r="L28" s="105">
        <v>22.48263888888889</v>
      </c>
      <c r="M28" s="105">
        <v>20.6</v>
      </c>
      <c r="N28" s="107">
        <v>36.5</v>
      </c>
      <c r="O28" s="65"/>
      <c r="P28" s="66"/>
      <c r="Q28" s="66"/>
      <c r="R28" s="66"/>
      <c r="S28" s="66"/>
      <c r="T28" s="66"/>
      <c r="U28" s="66"/>
      <c r="V28" s="67"/>
      <c r="AU28" s="775"/>
      <c r="AV28" s="62"/>
      <c r="AW28" s="72"/>
      <c r="AX28" s="73"/>
      <c r="AY28" s="73"/>
      <c r="AZ28" s="74"/>
      <c r="BA28" s="75"/>
      <c r="BB28" s="76"/>
      <c r="BC28" s="74"/>
      <c r="BD28" s="75"/>
      <c r="BE28" s="76"/>
      <c r="BF28" s="74"/>
      <c r="BG28" s="75"/>
      <c r="BH28" s="76"/>
      <c r="BI28" s="74"/>
      <c r="BJ28" s="75"/>
      <c r="BK28" s="76"/>
      <c r="BL28" s="77"/>
      <c r="BM28" s="75"/>
      <c r="BN28" s="76"/>
      <c r="BO28" s="77"/>
      <c r="BP28" s="74"/>
      <c r="BQ28" s="74"/>
      <c r="BR28" s="76"/>
      <c r="BS28" s="56"/>
    </row>
    <row r="29" spans="1:71" ht="14.25" customHeight="1">
      <c r="A29" s="120"/>
      <c r="B29" s="109" t="s">
        <v>37</v>
      </c>
      <c r="C29" s="110">
        <v>28.385416666666668</v>
      </c>
      <c r="D29" s="111">
        <v>67.79513888888889</v>
      </c>
      <c r="E29" s="112">
        <v>100</v>
      </c>
      <c r="F29" s="112">
        <v>100</v>
      </c>
      <c r="G29" s="112">
        <v>99.21875</v>
      </c>
      <c r="H29" s="111">
        <v>78.03819444444446</v>
      </c>
      <c r="I29" s="111">
        <v>68.14236111111111</v>
      </c>
      <c r="J29" s="111">
        <v>56.250000000000014</v>
      </c>
      <c r="K29" s="111">
        <v>46.35416666666667</v>
      </c>
      <c r="L29" s="111">
        <v>32.98611111111111</v>
      </c>
      <c r="M29" s="111">
        <v>34.5</v>
      </c>
      <c r="N29" s="113">
        <v>46.4</v>
      </c>
      <c r="O29" s="65"/>
      <c r="P29" s="66"/>
      <c r="Q29" s="66"/>
      <c r="R29" s="66"/>
      <c r="S29" s="66"/>
      <c r="T29" s="66"/>
      <c r="U29" s="66"/>
      <c r="V29" s="67"/>
      <c r="AU29" s="775"/>
      <c r="AV29" s="62"/>
      <c r="AW29" s="72"/>
      <c r="AX29" s="73"/>
      <c r="AY29" s="73"/>
      <c r="AZ29" s="74"/>
      <c r="BA29" s="75"/>
      <c r="BB29" s="76"/>
      <c r="BC29" s="74"/>
      <c r="BD29" s="75"/>
      <c r="BE29" s="76"/>
      <c r="BF29" s="74"/>
      <c r="BG29" s="75"/>
      <c r="BH29" s="76"/>
      <c r="BI29" s="74"/>
      <c r="BJ29" s="75"/>
      <c r="BK29" s="76"/>
      <c r="BL29" s="77"/>
      <c r="BM29" s="75"/>
      <c r="BN29" s="76"/>
      <c r="BO29" s="77"/>
      <c r="BP29" s="74"/>
      <c r="BQ29" s="74"/>
      <c r="BR29" s="76"/>
      <c r="BS29" s="56"/>
    </row>
    <row r="30" spans="1:71" ht="14.25" customHeight="1">
      <c r="A30" s="1160" t="s">
        <v>33</v>
      </c>
      <c r="B30" s="1165"/>
      <c r="C30" s="1165"/>
      <c r="D30" s="1165"/>
      <c r="E30" s="1165"/>
      <c r="F30" s="1165"/>
      <c r="G30" s="1165"/>
      <c r="H30" s="1165"/>
      <c r="I30" s="1165"/>
      <c r="J30" s="1165"/>
      <c r="K30" s="1165"/>
      <c r="L30" s="1165"/>
      <c r="M30" s="1165"/>
      <c r="N30" s="1166"/>
      <c r="O30" s="65"/>
      <c r="P30" s="66"/>
      <c r="Q30" s="66"/>
      <c r="R30" s="66"/>
      <c r="S30" s="66"/>
      <c r="T30" s="66"/>
      <c r="U30" s="66"/>
      <c r="V30" s="67"/>
      <c r="AU30" s="775"/>
      <c r="AV30" s="62"/>
      <c r="AW30" s="72"/>
      <c r="AX30" s="73"/>
      <c r="AY30" s="73"/>
      <c r="AZ30" s="74"/>
      <c r="BA30" s="75"/>
      <c r="BB30" s="76"/>
      <c r="BC30" s="74"/>
      <c r="BD30" s="75"/>
      <c r="BE30" s="76"/>
      <c r="BF30" s="74"/>
      <c r="BG30" s="75"/>
      <c r="BH30" s="76"/>
      <c r="BI30" s="74"/>
      <c r="BJ30" s="75"/>
      <c r="BK30" s="76"/>
      <c r="BL30" s="77"/>
      <c r="BM30" s="75"/>
      <c r="BN30" s="76"/>
      <c r="BO30" s="77"/>
      <c r="BP30" s="74"/>
      <c r="BQ30" s="74"/>
      <c r="BR30" s="76"/>
      <c r="BS30" s="56"/>
    </row>
    <row r="31" spans="1:71" ht="14.25" customHeight="1">
      <c r="A31" s="1163" t="s">
        <v>35</v>
      </c>
      <c r="B31" s="1167"/>
      <c r="C31" s="114">
        <v>31.880265050339023</v>
      </c>
      <c r="D31" s="115">
        <v>48.11860213830756</v>
      </c>
      <c r="E31" s="115">
        <v>72.85962862132729</v>
      </c>
      <c r="F31" s="115">
        <v>74.9516321656051</v>
      </c>
      <c r="G31" s="115">
        <v>77.43116909800698</v>
      </c>
      <c r="H31" s="115">
        <v>72.7937898089172</v>
      </c>
      <c r="I31" s="115">
        <v>65.12340764331209</v>
      </c>
      <c r="J31" s="115">
        <v>62.625333881241</v>
      </c>
      <c r="K31" s="115">
        <v>58.308917197452224</v>
      </c>
      <c r="L31" s="115">
        <v>46.039076946784455</v>
      </c>
      <c r="M31" s="115">
        <v>28.36385350318471</v>
      </c>
      <c r="N31" s="117">
        <v>19.89071810149989</v>
      </c>
      <c r="O31" s="65"/>
      <c r="P31" s="66"/>
      <c r="Q31" s="66"/>
      <c r="R31" s="66"/>
      <c r="S31" s="66"/>
      <c r="T31" s="66"/>
      <c r="U31" s="66"/>
      <c r="V31" s="67"/>
      <c r="AU31" s="775"/>
      <c r="AV31" s="62"/>
      <c r="AW31" s="72"/>
      <c r="AX31" s="73"/>
      <c r="AY31" s="73"/>
      <c r="AZ31" s="74"/>
      <c r="BA31" s="75"/>
      <c r="BB31" s="76"/>
      <c r="BC31" s="74"/>
      <c r="BD31" s="75"/>
      <c r="BE31" s="76"/>
      <c r="BF31" s="74"/>
      <c r="BG31" s="75"/>
      <c r="BH31" s="76"/>
      <c r="BI31" s="74"/>
      <c r="BJ31" s="75"/>
      <c r="BK31" s="76"/>
      <c r="BL31" s="77"/>
      <c r="BM31" s="75"/>
      <c r="BN31" s="76"/>
      <c r="BO31" s="77"/>
      <c r="BP31" s="74"/>
      <c r="BQ31" s="74"/>
      <c r="BR31" s="76"/>
      <c r="BS31" s="56"/>
    </row>
    <row r="32" spans="1:71" ht="14.25" customHeight="1">
      <c r="A32" s="78">
        <v>2012</v>
      </c>
      <c r="B32" s="79" t="s">
        <v>4</v>
      </c>
      <c r="C32" s="87">
        <v>60</v>
      </c>
      <c r="D32" s="88">
        <v>53</v>
      </c>
      <c r="E32" s="88">
        <v>57</v>
      </c>
      <c r="F32" s="88">
        <v>73</v>
      </c>
      <c r="G32" s="88">
        <v>86</v>
      </c>
      <c r="H32" s="88">
        <v>85</v>
      </c>
      <c r="I32" s="88">
        <v>81</v>
      </c>
      <c r="J32" s="88">
        <v>74</v>
      </c>
      <c r="K32" s="88">
        <v>66</v>
      </c>
      <c r="L32" s="88">
        <v>59</v>
      </c>
      <c r="M32" s="88">
        <v>50</v>
      </c>
      <c r="N32" s="89">
        <v>40</v>
      </c>
      <c r="O32" s="65"/>
      <c r="P32" s="66"/>
      <c r="Q32" s="66"/>
      <c r="R32" s="66"/>
      <c r="S32" s="66"/>
      <c r="T32" s="66"/>
      <c r="U32" s="66"/>
      <c r="V32" s="67"/>
      <c r="AU32" s="775"/>
      <c r="AV32" s="62"/>
      <c r="AW32" s="72"/>
      <c r="AX32" s="121"/>
      <c r="AY32" s="74"/>
      <c r="AZ32" s="74"/>
      <c r="BA32" s="121"/>
      <c r="BB32" s="77"/>
      <c r="BC32" s="74"/>
      <c r="BD32" s="121"/>
      <c r="BE32" s="77"/>
      <c r="BF32" s="74"/>
      <c r="BG32" s="121"/>
      <c r="BH32" s="77"/>
      <c r="BI32" s="74"/>
      <c r="BJ32" s="121"/>
      <c r="BK32" s="77"/>
      <c r="BL32" s="77"/>
      <c r="BM32" s="121"/>
      <c r="BN32" s="121"/>
      <c r="BO32" s="121"/>
      <c r="BP32" s="74"/>
      <c r="BQ32" s="77"/>
      <c r="BR32" s="64"/>
      <c r="BS32" s="56"/>
    </row>
    <row r="33" spans="1:71" ht="14.25" customHeight="1">
      <c r="A33" s="123"/>
      <c r="B33" s="86" t="s">
        <v>36</v>
      </c>
      <c r="C33" s="87">
        <v>54</v>
      </c>
      <c r="D33" s="88">
        <v>50</v>
      </c>
      <c r="E33" s="88">
        <v>54</v>
      </c>
      <c r="F33" s="88">
        <v>65</v>
      </c>
      <c r="G33" s="88">
        <v>83</v>
      </c>
      <c r="H33" s="88">
        <v>84</v>
      </c>
      <c r="I33" s="88">
        <v>77</v>
      </c>
      <c r="J33" s="88">
        <v>70</v>
      </c>
      <c r="K33" s="88">
        <v>63</v>
      </c>
      <c r="L33" s="88">
        <v>54</v>
      </c>
      <c r="M33" s="88">
        <v>46</v>
      </c>
      <c r="N33" s="89">
        <v>36</v>
      </c>
      <c r="O33" s="65"/>
      <c r="P33" s="66"/>
      <c r="Q33" s="66"/>
      <c r="R33" s="66"/>
      <c r="S33" s="66"/>
      <c r="T33" s="66"/>
      <c r="U33" s="66"/>
      <c r="V33" s="67"/>
      <c r="AU33" s="775"/>
      <c r="AV33" s="62"/>
      <c r="AW33" s="83"/>
      <c r="AX33" s="121"/>
      <c r="AY33" s="74"/>
      <c r="AZ33" s="84"/>
      <c r="BA33" s="121"/>
      <c r="BB33" s="75"/>
      <c r="BC33" s="75"/>
      <c r="BD33" s="75"/>
      <c r="BE33" s="75"/>
      <c r="BF33" s="75"/>
      <c r="BG33" s="121"/>
      <c r="BH33" s="77"/>
      <c r="BI33" s="84"/>
      <c r="BJ33" s="121"/>
      <c r="BK33" s="77"/>
      <c r="BL33" s="77"/>
      <c r="BM33" s="121"/>
      <c r="BN33" s="121"/>
      <c r="BO33" s="121"/>
      <c r="BP33" s="84"/>
      <c r="BQ33" s="77"/>
      <c r="BR33" s="64"/>
      <c r="BS33" s="56"/>
    </row>
    <row r="34" spans="1:71" ht="14.25" customHeight="1">
      <c r="A34" s="124"/>
      <c r="B34" s="91" t="s">
        <v>37</v>
      </c>
      <c r="C34" s="92">
        <v>66</v>
      </c>
      <c r="D34" s="93">
        <v>55</v>
      </c>
      <c r="E34" s="93">
        <v>63</v>
      </c>
      <c r="F34" s="93">
        <v>82</v>
      </c>
      <c r="G34" s="93">
        <v>89</v>
      </c>
      <c r="H34" s="93">
        <v>88</v>
      </c>
      <c r="I34" s="93">
        <v>83</v>
      </c>
      <c r="J34" s="93">
        <v>77</v>
      </c>
      <c r="K34" s="93">
        <v>70</v>
      </c>
      <c r="L34" s="93">
        <v>63</v>
      </c>
      <c r="M34" s="93">
        <v>54</v>
      </c>
      <c r="N34" s="95">
        <v>45</v>
      </c>
      <c r="O34" s="65"/>
      <c r="P34" s="66"/>
      <c r="Q34" s="66"/>
      <c r="R34" s="66"/>
      <c r="S34" s="66"/>
      <c r="T34" s="66"/>
      <c r="U34" s="66"/>
      <c r="V34" s="67"/>
      <c r="AU34" s="775"/>
      <c r="AV34" s="776"/>
      <c r="AW34" s="776"/>
      <c r="AX34" s="776"/>
      <c r="AY34" s="776"/>
      <c r="AZ34" s="776"/>
      <c r="BA34" s="776"/>
      <c r="BB34" s="776"/>
      <c r="BC34" s="776"/>
      <c r="BD34" s="776"/>
      <c r="BE34" s="776"/>
      <c r="BF34" s="776"/>
      <c r="BG34" s="776"/>
      <c r="BH34" s="776"/>
      <c r="BI34" s="776"/>
      <c r="BJ34" s="776"/>
      <c r="BK34" s="776"/>
      <c r="BL34" s="776"/>
      <c r="BM34" s="776"/>
      <c r="BN34" s="776"/>
      <c r="BO34" s="776"/>
      <c r="BP34" s="776"/>
      <c r="BQ34" s="776"/>
      <c r="BR34" s="776"/>
      <c r="BS34" s="774"/>
    </row>
    <row r="35" spans="1:71" ht="12" customHeight="1">
      <c r="A35" s="78">
        <v>2013</v>
      </c>
      <c r="B35" s="79" t="s">
        <v>4</v>
      </c>
      <c r="C35" s="104">
        <v>43.461064310663645</v>
      </c>
      <c r="D35" s="105">
        <v>55.99977252047316</v>
      </c>
      <c r="E35" s="105">
        <v>82.07828230943083</v>
      </c>
      <c r="F35" s="106">
        <v>99.7929936305732</v>
      </c>
      <c r="G35" s="106">
        <v>97.51386891308813</v>
      </c>
      <c r="H35" s="106">
        <v>90.8014861995754</v>
      </c>
      <c r="I35" s="105">
        <v>84.29217176905694</v>
      </c>
      <c r="J35" s="105">
        <v>80.4242860078077</v>
      </c>
      <c r="K35" s="105">
        <v>76.80467091295114</v>
      </c>
      <c r="L35" s="105">
        <v>67.79843846311894</v>
      </c>
      <c r="M35" s="105">
        <v>63.6</v>
      </c>
      <c r="N35" s="107">
        <v>64.3</v>
      </c>
      <c r="O35" s="65"/>
      <c r="P35" s="66"/>
      <c r="Q35" s="66"/>
      <c r="R35" s="66"/>
      <c r="S35" s="66"/>
      <c r="T35" s="66"/>
      <c r="U35" s="66"/>
      <c r="V35" s="67"/>
      <c r="AV35" s="776"/>
      <c r="AW35" s="776"/>
      <c r="AX35" s="776"/>
      <c r="AY35" s="776"/>
      <c r="AZ35" s="776"/>
      <c r="BA35" s="776"/>
      <c r="BB35" s="776"/>
      <c r="BC35" s="776"/>
      <c r="BD35" s="776"/>
      <c r="BE35" s="776"/>
      <c r="BF35" s="776"/>
      <c r="BG35" s="776"/>
      <c r="BH35" s="776"/>
      <c r="BI35" s="776"/>
      <c r="BJ35" s="776"/>
      <c r="BK35" s="776"/>
      <c r="BL35" s="776"/>
      <c r="BM35" s="776"/>
      <c r="BN35" s="776"/>
      <c r="BO35" s="776"/>
      <c r="BP35" s="776"/>
      <c r="BQ35" s="776"/>
      <c r="BR35" s="776"/>
      <c r="BS35" s="775"/>
    </row>
    <row r="36" spans="1:71" ht="13.5" customHeight="1">
      <c r="A36" s="123"/>
      <c r="B36" s="86" t="s">
        <v>36</v>
      </c>
      <c r="C36" s="104">
        <v>36.30573248407643</v>
      </c>
      <c r="D36" s="105">
        <v>45.859872611464965</v>
      </c>
      <c r="E36" s="105">
        <v>69.5859872611465</v>
      </c>
      <c r="F36" s="106">
        <v>99.36305732484077</v>
      </c>
      <c r="G36" s="106">
        <v>94.26751592356688</v>
      </c>
      <c r="H36" s="105">
        <v>88.85350318471338</v>
      </c>
      <c r="I36" s="105">
        <v>80.73248407643312</v>
      </c>
      <c r="J36" s="105">
        <v>79.45859872611464</v>
      </c>
      <c r="K36" s="105">
        <v>72.29299363057325</v>
      </c>
      <c r="L36" s="105">
        <v>62.898089171974526</v>
      </c>
      <c r="M36" s="105">
        <v>61.5</v>
      </c>
      <c r="N36" s="107">
        <v>62.1</v>
      </c>
      <c r="O36" s="65"/>
      <c r="P36" s="66"/>
      <c r="Q36" s="66"/>
      <c r="R36" s="66"/>
      <c r="S36" s="66"/>
      <c r="T36" s="66"/>
      <c r="U36" s="66"/>
      <c r="V36" s="67"/>
      <c r="AV36" s="776"/>
      <c r="AW36" s="776"/>
      <c r="AX36" s="776"/>
      <c r="AY36" s="776"/>
      <c r="AZ36" s="776"/>
      <c r="BA36" s="776"/>
      <c r="BB36" s="776"/>
      <c r="BC36" s="776"/>
      <c r="BD36" s="776"/>
      <c r="BE36" s="776"/>
      <c r="BF36" s="776"/>
      <c r="BG36" s="776"/>
      <c r="BH36" s="776"/>
      <c r="BI36" s="776"/>
      <c r="BJ36" s="776"/>
      <c r="BK36" s="776"/>
      <c r="BL36" s="776"/>
      <c r="BM36" s="776"/>
      <c r="BN36" s="776"/>
      <c r="BO36" s="776"/>
      <c r="BP36" s="776"/>
      <c r="BQ36" s="776"/>
      <c r="BR36" s="776"/>
      <c r="BS36" s="775"/>
    </row>
    <row r="37" spans="1:71" ht="14.25" customHeight="1">
      <c r="A37" s="124"/>
      <c r="B37" s="91" t="s">
        <v>37</v>
      </c>
      <c r="C37" s="110">
        <v>47.29299363057325</v>
      </c>
      <c r="D37" s="111">
        <v>69.26751592356688</v>
      </c>
      <c r="E37" s="112">
        <v>94.5859872611465</v>
      </c>
      <c r="F37" s="112">
        <v>100</v>
      </c>
      <c r="G37" s="112">
        <v>99.20382165605096</v>
      </c>
      <c r="H37" s="112">
        <v>93.94904458598727</v>
      </c>
      <c r="I37" s="111">
        <v>88.69426751592357</v>
      </c>
      <c r="J37" s="111">
        <v>81.05095541401273</v>
      </c>
      <c r="K37" s="111">
        <v>80.09554140127389</v>
      </c>
      <c r="L37" s="111">
        <v>72.29299363057325</v>
      </c>
      <c r="M37" s="111">
        <v>66.4</v>
      </c>
      <c r="N37" s="113">
        <v>66.7</v>
      </c>
      <c r="O37" s="65"/>
      <c r="P37" s="66"/>
      <c r="Q37" s="66"/>
      <c r="R37" s="66"/>
      <c r="S37" s="66"/>
      <c r="T37" s="66"/>
      <c r="U37" s="66"/>
      <c r="V37" s="67"/>
      <c r="AV37" s="62"/>
      <c r="AW37" s="1159"/>
      <c r="AX37" s="1159"/>
      <c r="AY37" s="1159"/>
      <c r="AZ37" s="1159"/>
      <c r="BA37" s="1159"/>
      <c r="BB37" s="1159"/>
      <c r="BC37" s="1159"/>
      <c r="BD37" s="1159"/>
      <c r="BE37" s="1159"/>
      <c r="BF37" s="1159"/>
      <c r="BG37" s="1159"/>
      <c r="BH37" s="1159"/>
      <c r="BI37" s="1159"/>
      <c r="BJ37" s="1159"/>
      <c r="BK37" s="1159"/>
      <c r="BL37" s="772"/>
      <c r="BM37" s="1159"/>
      <c r="BN37" s="1159"/>
      <c r="BO37" s="772"/>
      <c r="BP37" s="63"/>
      <c r="BQ37" s="62"/>
      <c r="BR37" s="64"/>
      <c r="BS37" s="775"/>
    </row>
    <row r="38" spans="1:71" ht="14.25" customHeight="1">
      <c r="A38" s="1160" t="s">
        <v>31</v>
      </c>
      <c r="B38" s="1161"/>
      <c r="C38" s="1161"/>
      <c r="D38" s="1161"/>
      <c r="E38" s="1161"/>
      <c r="F38" s="1161"/>
      <c r="G38" s="1161"/>
      <c r="H38" s="1161"/>
      <c r="I38" s="1161"/>
      <c r="J38" s="1161"/>
      <c r="K38" s="1161"/>
      <c r="L38" s="1161"/>
      <c r="M38" s="1161"/>
      <c r="N38" s="1162"/>
      <c r="O38" s="65"/>
      <c r="P38" s="66"/>
      <c r="Q38" s="66"/>
      <c r="R38" s="66"/>
      <c r="S38" s="66"/>
      <c r="T38" s="66"/>
      <c r="U38" s="66"/>
      <c r="V38" s="67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775"/>
    </row>
    <row r="39" spans="1:71" ht="14.25" customHeight="1">
      <c r="A39" s="1163" t="s">
        <v>35</v>
      </c>
      <c r="B39" s="1164"/>
      <c r="C39" s="114">
        <v>62.954379366121614</v>
      </c>
      <c r="D39" s="115">
        <v>74.69507528687828</v>
      </c>
      <c r="E39" s="116">
        <v>91.3411362123113</v>
      </c>
      <c r="F39" s="116">
        <v>92.27629029060243</v>
      </c>
      <c r="G39" s="116">
        <v>95.04429914922437</v>
      </c>
      <c r="H39" s="116">
        <v>93.89999686281523</v>
      </c>
      <c r="I39" s="116">
        <v>92.88884332548743</v>
      </c>
      <c r="J39" s="116">
        <v>94.23996947013372</v>
      </c>
      <c r="K39" s="115">
        <v>89.40621000253489</v>
      </c>
      <c r="L39" s="115">
        <v>68.70230032171679</v>
      </c>
      <c r="M39" s="115">
        <v>46.226874552918495</v>
      </c>
      <c r="N39" s="117">
        <v>39.21522128786952</v>
      </c>
      <c r="O39" s="65"/>
      <c r="P39" s="66"/>
      <c r="Q39" s="66"/>
      <c r="R39" s="66"/>
      <c r="S39" s="66"/>
      <c r="T39" s="66"/>
      <c r="U39" s="66"/>
      <c r="V39" s="67"/>
      <c r="AV39" s="62"/>
      <c r="AW39" s="72"/>
      <c r="AX39" s="73"/>
      <c r="AY39" s="73"/>
      <c r="AZ39" s="74"/>
      <c r="BA39" s="75"/>
      <c r="BB39" s="75"/>
      <c r="BC39" s="74"/>
      <c r="BD39" s="75"/>
      <c r="BE39" s="75"/>
      <c r="BF39" s="74"/>
      <c r="BG39" s="75"/>
      <c r="BH39" s="75"/>
      <c r="BI39" s="74"/>
      <c r="BJ39" s="75"/>
      <c r="BK39" s="75"/>
      <c r="BL39" s="77"/>
      <c r="BM39" s="75"/>
      <c r="BN39" s="75"/>
      <c r="BO39" s="77"/>
      <c r="BP39" s="74"/>
      <c r="BQ39" s="74"/>
      <c r="BR39" s="74"/>
      <c r="BS39" s="775"/>
    </row>
    <row r="40" spans="1:71" ht="14.25" customHeight="1">
      <c r="A40" s="96">
        <v>2012</v>
      </c>
      <c r="B40" s="97" t="s">
        <v>4</v>
      </c>
      <c r="C40" s="98">
        <v>75</v>
      </c>
      <c r="D40" s="99">
        <v>64</v>
      </c>
      <c r="E40" s="100">
        <v>97</v>
      </c>
      <c r="F40" s="100">
        <v>100</v>
      </c>
      <c r="G40" s="100">
        <v>100</v>
      </c>
      <c r="H40" s="100">
        <v>100</v>
      </c>
      <c r="I40" s="100">
        <v>97</v>
      </c>
      <c r="J40" s="100">
        <v>94</v>
      </c>
      <c r="K40" s="99">
        <v>55</v>
      </c>
      <c r="L40" s="99">
        <v>61</v>
      </c>
      <c r="M40" s="99">
        <v>57</v>
      </c>
      <c r="N40" s="101">
        <v>41</v>
      </c>
      <c r="O40" s="65"/>
      <c r="P40" s="66"/>
      <c r="Q40" s="66"/>
      <c r="R40" s="66"/>
      <c r="S40" s="66"/>
      <c r="T40" s="66"/>
      <c r="U40" s="66"/>
      <c r="V40" s="67"/>
      <c r="AV40" s="62"/>
      <c r="AW40" s="83"/>
      <c r="AX40" s="73"/>
      <c r="AY40" s="73"/>
      <c r="AZ40" s="84"/>
      <c r="BA40" s="75"/>
      <c r="BB40" s="75"/>
      <c r="BC40" s="84"/>
      <c r="BD40" s="75"/>
      <c r="BE40" s="75"/>
      <c r="BF40" s="84"/>
      <c r="BG40" s="75"/>
      <c r="BH40" s="75"/>
      <c r="BI40" s="84"/>
      <c r="BJ40" s="75"/>
      <c r="BK40" s="75"/>
      <c r="BL40" s="77"/>
      <c r="BM40" s="75"/>
      <c r="BN40" s="75"/>
      <c r="BO40" s="77"/>
      <c r="BP40" s="84"/>
      <c r="BQ40" s="74"/>
      <c r="BR40" s="74"/>
      <c r="BS40" s="775"/>
    </row>
    <row r="41" spans="1:71" ht="14.25" customHeight="1">
      <c r="A41" s="119"/>
      <c r="B41" s="103" t="s">
        <v>36</v>
      </c>
      <c r="C41" s="104">
        <v>56</v>
      </c>
      <c r="D41" s="105">
        <v>44</v>
      </c>
      <c r="E41" s="105">
        <v>81</v>
      </c>
      <c r="F41" s="106">
        <v>100</v>
      </c>
      <c r="G41" s="106">
        <v>100</v>
      </c>
      <c r="H41" s="106">
        <v>98</v>
      </c>
      <c r="I41" s="105">
        <v>89</v>
      </c>
      <c r="J41" s="105">
        <v>80</v>
      </c>
      <c r="K41" s="105">
        <v>42</v>
      </c>
      <c r="L41" s="105">
        <v>55</v>
      </c>
      <c r="M41" s="105">
        <v>39</v>
      </c>
      <c r="N41" s="107">
        <v>39</v>
      </c>
      <c r="O41" s="65"/>
      <c r="P41" s="66"/>
      <c r="Q41" s="66"/>
      <c r="R41" s="66"/>
      <c r="S41" s="66"/>
      <c r="T41" s="66"/>
      <c r="U41" s="66"/>
      <c r="V41" s="67"/>
      <c r="AV41" s="62"/>
      <c r="AW41" s="72"/>
      <c r="AX41" s="73"/>
      <c r="AY41" s="73"/>
      <c r="AZ41" s="74"/>
      <c r="BA41" s="75"/>
      <c r="BB41" s="75"/>
      <c r="BC41" s="74"/>
      <c r="BD41" s="75"/>
      <c r="BE41" s="75"/>
      <c r="BF41" s="74"/>
      <c r="BG41" s="75"/>
      <c r="BH41" s="75"/>
      <c r="BI41" s="74"/>
      <c r="BJ41" s="75"/>
      <c r="BK41" s="75"/>
      <c r="BL41" s="77"/>
      <c r="BM41" s="75"/>
      <c r="BN41" s="75"/>
      <c r="BO41" s="77"/>
      <c r="BP41" s="74"/>
      <c r="BQ41" s="74"/>
      <c r="BR41" s="74"/>
      <c r="BS41" s="775"/>
    </row>
    <row r="42" spans="1:71" ht="14.25" customHeight="1">
      <c r="A42" s="120"/>
      <c r="B42" s="109" t="s">
        <v>37</v>
      </c>
      <c r="C42" s="110">
        <v>87</v>
      </c>
      <c r="D42" s="111">
        <v>78</v>
      </c>
      <c r="E42" s="112">
        <v>100</v>
      </c>
      <c r="F42" s="112">
        <v>100</v>
      </c>
      <c r="G42" s="112">
        <v>100</v>
      </c>
      <c r="H42" s="112">
        <v>100</v>
      </c>
      <c r="I42" s="112">
        <v>100</v>
      </c>
      <c r="J42" s="112">
        <v>100</v>
      </c>
      <c r="K42" s="111">
        <v>78</v>
      </c>
      <c r="L42" s="111">
        <v>64</v>
      </c>
      <c r="M42" s="111">
        <v>63</v>
      </c>
      <c r="N42" s="113">
        <v>44</v>
      </c>
      <c r="O42" s="65"/>
      <c r="P42" s="66"/>
      <c r="Q42" s="66"/>
      <c r="R42" s="66"/>
      <c r="S42" s="66"/>
      <c r="T42" s="66"/>
      <c r="U42" s="66"/>
      <c r="V42" s="67"/>
      <c r="AV42" s="62"/>
      <c r="AW42" s="72"/>
      <c r="AX42" s="73"/>
      <c r="AY42" s="73"/>
      <c r="AZ42" s="74"/>
      <c r="BA42" s="75"/>
      <c r="BB42" s="75"/>
      <c r="BC42" s="74"/>
      <c r="BD42" s="75"/>
      <c r="BE42" s="75"/>
      <c r="BF42" s="74"/>
      <c r="BG42" s="75"/>
      <c r="BH42" s="75"/>
      <c r="BI42" s="74"/>
      <c r="BJ42" s="75"/>
      <c r="BK42" s="75"/>
      <c r="BL42" s="77"/>
      <c r="BM42" s="75"/>
      <c r="BN42" s="75"/>
      <c r="BO42" s="77"/>
      <c r="BP42" s="74"/>
      <c r="BQ42" s="74"/>
      <c r="BR42" s="74"/>
      <c r="BS42" s="775"/>
    </row>
    <row r="43" spans="1:71" ht="22.5" customHeight="1">
      <c r="A43" s="96">
        <v>2013</v>
      </c>
      <c r="B43" s="97" t="s">
        <v>4</v>
      </c>
      <c r="C43" s="98">
        <v>51.20814424138354</v>
      </c>
      <c r="D43" s="99">
        <v>79.88864747419885</v>
      </c>
      <c r="E43" s="100">
        <v>99.99999999999997</v>
      </c>
      <c r="F43" s="100">
        <v>100</v>
      </c>
      <c r="G43" s="100">
        <v>91.66564454801916</v>
      </c>
      <c r="H43" s="99">
        <v>50.40557667934094</v>
      </c>
      <c r="I43" s="99">
        <v>57.800809517968844</v>
      </c>
      <c r="J43" s="99">
        <v>65.46056666257819</v>
      </c>
      <c r="K43" s="99">
        <v>74.83523447401774</v>
      </c>
      <c r="L43" s="99">
        <v>57.00355697289342</v>
      </c>
      <c r="M43" s="99">
        <v>45</v>
      </c>
      <c r="N43" s="101">
        <v>62.2</v>
      </c>
      <c r="O43" s="65"/>
      <c r="P43" s="66"/>
      <c r="Q43" s="66"/>
      <c r="R43" s="66"/>
      <c r="S43" s="66"/>
      <c r="T43" s="66"/>
      <c r="U43" s="66"/>
      <c r="V43" s="67"/>
      <c r="AV43" s="62"/>
      <c r="AW43" s="72"/>
      <c r="AX43" s="73"/>
      <c r="AY43" s="73"/>
      <c r="AZ43" s="74"/>
      <c r="BA43" s="75"/>
      <c r="BB43" s="75"/>
      <c r="BC43" s="74"/>
      <c r="BD43" s="75"/>
      <c r="BE43" s="75"/>
      <c r="BF43" s="74"/>
      <c r="BG43" s="75"/>
      <c r="BH43" s="75"/>
      <c r="BI43" s="74"/>
      <c r="BJ43" s="75"/>
      <c r="BK43" s="75"/>
      <c r="BL43" s="77"/>
      <c r="BM43" s="75"/>
      <c r="BN43" s="75"/>
      <c r="BO43" s="77"/>
      <c r="BP43" s="74"/>
      <c r="BQ43" s="74"/>
      <c r="BR43" s="74"/>
      <c r="BS43" s="775"/>
    </row>
    <row r="44" spans="1:71" ht="14.25" customHeight="1">
      <c r="A44" s="119"/>
      <c r="B44" s="103" t="s">
        <v>36</v>
      </c>
      <c r="C44" s="104">
        <v>44.106463878327</v>
      </c>
      <c r="D44" s="105">
        <v>53.422053231939174</v>
      </c>
      <c r="E44" s="106">
        <v>100</v>
      </c>
      <c r="F44" s="106">
        <v>100</v>
      </c>
      <c r="G44" s="105">
        <v>72.43346007604563</v>
      </c>
      <c r="H44" s="105">
        <v>40.874524714828894</v>
      </c>
      <c r="I44" s="105">
        <v>55.51330798479087</v>
      </c>
      <c r="J44" s="105">
        <v>57.98479087452472</v>
      </c>
      <c r="K44" s="105">
        <v>71.10266159695819</v>
      </c>
      <c r="L44" s="105">
        <v>39.163498098859314</v>
      </c>
      <c r="M44" s="105">
        <v>39.4</v>
      </c>
      <c r="N44" s="107">
        <v>56.5</v>
      </c>
      <c r="O44" s="65"/>
      <c r="P44" s="66"/>
      <c r="Q44" s="66"/>
      <c r="R44" s="66"/>
      <c r="S44" s="66"/>
      <c r="T44" s="66"/>
      <c r="U44" s="66"/>
      <c r="V44" s="67"/>
      <c r="AV44" s="62"/>
      <c r="AW44" s="72"/>
      <c r="AX44" s="73"/>
      <c r="AY44" s="73"/>
      <c r="AZ44" s="74"/>
      <c r="BA44" s="75"/>
      <c r="BB44" s="75"/>
      <c r="BC44" s="74"/>
      <c r="BD44" s="75"/>
      <c r="BE44" s="75"/>
      <c r="BF44" s="74"/>
      <c r="BG44" s="75"/>
      <c r="BH44" s="75"/>
      <c r="BI44" s="74"/>
      <c r="BJ44" s="75"/>
      <c r="BK44" s="75"/>
      <c r="BL44" s="77"/>
      <c r="BM44" s="75"/>
      <c r="BN44" s="75"/>
      <c r="BO44" s="77"/>
      <c r="BP44" s="74"/>
      <c r="BQ44" s="74"/>
      <c r="BR44" s="74"/>
      <c r="BS44" s="775"/>
    </row>
    <row r="45" spans="1:71" ht="18" customHeight="1">
      <c r="A45" s="120"/>
      <c r="B45" s="109" t="s">
        <v>37</v>
      </c>
      <c r="C45" s="110">
        <v>56.08365019011408</v>
      </c>
      <c r="D45" s="112">
        <v>100</v>
      </c>
      <c r="E45" s="112">
        <v>100</v>
      </c>
      <c r="F45" s="112">
        <v>100</v>
      </c>
      <c r="G45" s="112">
        <v>100</v>
      </c>
      <c r="H45" s="111">
        <v>70.15209125475286</v>
      </c>
      <c r="I45" s="111">
        <v>58.935361216730044</v>
      </c>
      <c r="J45" s="111">
        <v>72.43346007604563</v>
      </c>
      <c r="K45" s="111">
        <v>77.18631178707224</v>
      </c>
      <c r="L45" s="111">
        <v>70.53231939163499</v>
      </c>
      <c r="M45" s="111">
        <v>54.2</v>
      </c>
      <c r="N45" s="113">
        <v>66.2</v>
      </c>
      <c r="O45" s="65"/>
      <c r="P45" s="66"/>
      <c r="Q45" s="66"/>
      <c r="R45" s="66"/>
      <c r="S45" s="66"/>
      <c r="T45" s="66"/>
      <c r="U45" s="66"/>
      <c r="V45" s="67"/>
      <c r="AV45" s="62"/>
      <c r="AW45" s="72"/>
      <c r="AX45" s="73"/>
      <c r="AY45" s="73"/>
      <c r="AZ45" s="74"/>
      <c r="BA45" s="75"/>
      <c r="BB45" s="75"/>
      <c r="BC45" s="74"/>
      <c r="BD45" s="75"/>
      <c r="BE45" s="75"/>
      <c r="BF45" s="74"/>
      <c r="BG45" s="75"/>
      <c r="BH45" s="75"/>
      <c r="BI45" s="74"/>
      <c r="BJ45" s="75"/>
      <c r="BK45" s="75"/>
      <c r="BL45" s="77"/>
      <c r="BM45" s="75"/>
      <c r="BN45" s="75"/>
      <c r="BO45" s="77"/>
      <c r="BP45" s="74"/>
      <c r="BQ45" s="74"/>
      <c r="BR45" s="74"/>
      <c r="BS45" s="775"/>
    </row>
    <row r="46" spans="1:71" ht="18" customHeight="1">
      <c r="A46" s="1160" t="s">
        <v>38</v>
      </c>
      <c r="B46" s="1161"/>
      <c r="C46" s="1161"/>
      <c r="D46" s="1161"/>
      <c r="E46" s="1161"/>
      <c r="F46" s="1161"/>
      <c r="G46" s="1161"/>
      <c r="H46" s="1161"/>
      <c r="I46" s="1161"/>
      <c r="J46" s="1161"/>
      <c r="K46" s="1161"/>
      <c r="L46" s="1161"/>
      <c r="M46" s="1161"/>
      <c r="N46" s="1162"/>
      <c r="O46" s="65"/>
      <c r="P46" s="66"/>
      <c r="Q46" s="66"/>
      <c r="R46" s="66"/>
      <c r="S46" s="66"/>
      <c r="T46" s="66"/>
      <c r="U46" s="66"/>
      <c r="V46" s="67"/>
      <c r="AV46" s="62"/>
      <c r="AW46" s="72"/>
      <c r="AX46" s="73"/>
      <c r="AY46" s="73"/>
      <c r="AZ46" s="74"/>
      <c r="BA46" s="75"/>
      <c r="BB46" s="75"/>
      <c r="BC46" s="74"/>
      <c r="BD46" s="75"/>
      <c r="BE46" s="75"/>
      <c r="BF46" s="74"/>
      <c r="BG46" s="75"/>
      <c r="BH46" s="75"/>
      <c r="BI46" s="74"/>
      <c r="BJ46" s="75"/>
      <c r="BK46" s="75"/>
      <c r="BL46" s="77"/>
      <c r="BM46" s="75"/>
      <c r="BN46" s="75"/>
      <c r="BO46" s="77"/>
      <c r="BP46" s="74"/>
      <c r="BQ46" s="74"/>
      <c r="BR46" s="74"/>
      <c r="BS46" s="775"/>
    </row>
    <row r="47" spans="1:71" ht="12" customHeight="1">
      <c r="A47" s="1163" t="s">
        <v>35</v>
      </c>
      <c r="B47" s="1164"/>
      <c r="C47" s="114">
        <v>63.50763978848042</v>
      </c>
      <c r="D47" s="115">
        <v>71.95658517993066</v>
      </c>
      <c r="E47" s="115">
        <v>87.83173621068617</v>
      </c>
      <c r="F47" s="115">
        <v>88.79395313887134</v>
      </c>
      <c r="G47" s="116">
        <v>90.75799726447663</v>
      </c>
      <c r="H47" s="115">
        <v>86.10165202823548</v>
      </c>
      <c r="I47" s="115">
        <v>82.97189270574732</v>
      </c>
      <c r="J47" s="115">
        <v>82.96164127270771</v>
      </c>
      <c r="K47" s="115">
        <v>80.70119039639097</v>
      </c>
      <c r="L47" s="115">
        <v>72.50682933223203</v>
      </c>
      <c r="M47" s="115">
        <v>60.05465232660347</v>
      </c>
      <c r="N47" s="117">
        <v>56.81651281921951</v>
      </c>
      <c r="O47" s="65"/>
      <c r="P47" s="66"/>
      <c r="Q47" s="66"/>
      <c r="R47" s="66"/>
      <c r="S47" s="66"/>
      <c r="T47" s="66"/>
      <c r="U47" s="66"/>
      <c r="V47" s="67"/>
      <c r="AV47" s="62"/>
      <c r="AW47" s="72"/>
      <c r="AX47" s="73"/>
      <c r="AY47" s="73"/>
      <c r="AZ47" s="74"/>
      <c r="BA47" s="75"/>
      <c r="BB47" s="75"/>
      <c r="BC47" s="74"/>
      <c r="BD47" s="75"/>
      <c r="BE47" s="75"/>
      <c r="BF47" s="74"/>
      <c r="BG47" s="75"/>
      <c r="BH47" s="75"/>
      <c r="BI47" s="74"/>
      <c r="BJ47" s="75"/>
      <c r="BK47" s="75"/>
      <c r="BL47" s="77"/>
      <c r="BM47" s="75"/>
      <c r="BN47" s="75"/>
      <c r="BO47" s="77"/>
      <c r="BP47" s="74"/>
      <c r="BQ47" s="74"/>
      <c r="BR47" s="74"/>
      <c r="BS47" s="775"/>
    </row>
    <row r="48" spans="1:71" ht="15" customHeight="1">
      <c r="A48" s="96">
        <v>2012</v>
      </c>
      <c r="B48" s="97" t="s">
        <v>4</v>
      </c>
      <c r="C48" s="104">
        <v>70</v>
      </c>
      <c r="D48" s="105">
        <v>81</v>
      </c>
      <c r="E48" s="106">
        <v>99</v>
      </c>
      <c r="F48" s="106">
        <v>100</v>
      </c>
      <c r="G48" s="106">
        <v>99</v>
      </c>
      <c r="H48" s="106">
        <v>97</v>
      </c>
      <c r="I48" s="106">
        <v>95</v>
      </c>
      <c r="J48" s="105">
        <v>88</v>
      </c>
      <c r="K48" s="105">
        <v>75</v>
      </c>
      <c r="L48" s="105">
        <v>60</v>
      </c>
      <c r="M48" s="105">
        <v>43</v>
      </c>
      <c r="N48" s="107">
        <v>31</v>
      </c>
      <c r="O48" s="65"/>
      <c r="P48" s="66"/>
      <c r="Q48" s="66"/>
      <c r="R48" s="66"/>
      <c r="S48" s="66"/>
      <c r="T48" s="66"/>
      <c r="U48" s="66"/>
      <c r="V48" s="67"/>
      <c r="AV48" s="62"/>
      <c r="AW48" s="72"/>
      <c r="AX48" s="73"/>
      <c r="AY48" s="73"/>
      <c r="AZ48" s="74"/>
      <c r="BA48" s="75"/>
      <c r="BB48" s="75"/>
      <c r="BC48" s="74"/>
      <c r="BD48" s="75"/>
      <c r="BE48" s="75"/>
      <c r="BF48" s="74"/>
      <c r="BG48" s="75"/>
      <c r="BH48" s="75"/>
      <c r="BI48" s="74"/>
      <c r="BJ48" s="75"/>
      <c r="BK48" s="75"/>
      <c r="BL48" s="77"/>
      <c r="BM48" s="75"/>
      <c r="BN48" s="75"/>
      <c r="BO48" s="77"/>
      <c r="BP48" s="74"/>
      <c r="BQ48" s="74"/>
      <c r="BR48" s="74"/>
      <c r="BS48" s="775"/>
    </row>
    <row r="49" spans="1:71" ht="15" customHeight="1">
      <c r="A49" s="119"/>
      <c r="B49" s="103" t="s">
        <v>36</v>
      </c>
      <c r="C49" s="104">
        <v>66</v>
      </c>
      <c r="D49" s="105">
        <v>64</v>
      </c>
      <c r="E49" s="106">
        <v>97</v>
      </c>
      <c r="F49" s="106">
        <v>99</v>
      </c>
      <c r="G49" s="106">
        <v>98</v>
      </c>
      <c r="H49" s="106">
        <v>94</v>
      </c>
      <c r="I49" s="106">
        <v>93</v>
      </c>
      <c r="J49" s="105">
        <v>82</v>
      </c>
      <c r="K49" s="105">
        <v>68</v>
      </c>
      <c r="L49" s="105">
        <v>51</v>
      </c>
      <c r="M49" s="105">
        <v>37</v>
      </c>
      <c r="N49" s="107">
        <v>26</v>
      </c>
      <c r="O49" s="65"/>
      <c r="P49" s="66"/>
      <c r="Q49" s="66"/>
      <c r="R49" s="66"/>
      <c r="S49" s="66"/>
      <c r="T49" s="66"/>
      <c r="U49" s="66"/>
      <c r="V49" s="67"/>
      <c r="AV49" s="62"/>
      <c r="AW49" s="72"/>
      <c r="AX49" s="73"/>
      <c r="AY49" s="73"/>
      <c r="AZ49" s="74"/>
      <c r="BA49" s="75"/>
      <c r="BB49" s="75"/>
      <c r="BC49" s="74"/>
      <c r="BD49" s="75"/>
      <c r="BE49" s="75"/>
      <c r="BF49" s="74"/>
      <c r="BG49" s="75"/>
      <c r="BH49" s="75"/>
      <c r="BI49" s="74"/>
      <c r="BJ49" s="75"/>
      <c r="BK49" s="75"/>
      <c r="BL49" s="77"/>
      <c r="BM49" s="75"/>
      <c r="BN49" s="75"/>
      <c r="BO49" s="77"/>
      <c r="BP49" s="74"/>
      <c r="BQ49" s="74"/>
      <c r="BR49" s="74"/>
      <c r="BS49" s="775"/>
    </row>
    <row r="50" spans="1:71" ht="15" customHeight="1">
      <c r="A50" s="120"/>
      <c r="B50" s="109" t="s">
        <v>37</v>
      </c>
      <c r="C50" s="110">
        <v>73</v>
      </c>
      <c r="D50" s="112">
        <v>100</v>
      </c>
      <c r="E50" s="112">
        <v>100</v>
      </c>
      <c r="F50" s="112">
        <v>100</v>
      </c>
      <c r="G50" s="112">
        <v>100</v>
      </c>
      <c r="H50" s="112">
        <v>99</v>
      </c>
      <c r="I50" s="112">
        <v>97</v>
      </c>
      <c r="J50" s="112">
        <v>93</v>
      </c>
      <c r="K50" s="111">
        <v>82</v>
      </c>
      <c r="L50" s="111">
        <v>68</v>
      </c>
      <c r="M50" s="111">
        <v>51</v>
      </c>
      <c r="N50" s="113">
        <v>37</v>
      </c>
      <c r="O50" s="65"/>
      <c r="P50" s="66"/>
      <c r="Q50" s="66"/>
      <c r="R50" s="66"/>
      <c r="S50" s="66"/>
      <c r="T50" s="66"/>
      <c r="U50" s="66"/>
      <c r="V50" s="67"/>
      <c r="AV50" s="62"/>
      <c r="AW50" s="72"/>
      <c r="AX50" s="73"/>
      <c r="AY50" s="73"/>
      <c r="AZ50" s="74"/>
      <c r="BA50" s="75"/>
      <c r="BB50" s="75"/>
      <c r="BC50" s="74"/>
      <c r="BD50" s="75"/>
      <c r="BE50" s="75"/>
      <c r="BF50" s="74"/>
      <c r="BG50" s="75"/>
      <c r="BH50" s="75"/>
      <c r="BI50" s="74"/>
      <c r="BJ50" s="75"/>
      <c r="BK50" s="75"/>
      <c r="BL50" s="77"/>
      <c r="BM50" s="75"/>
      <c r="BN50" s="75"/>
      <c r="BO50" s="77"/>
      <c r="BP50" s="74"/>
      <c r="BQ50" s="74"/>
      <c r="BR50" s="74"/>
      <c r="BS50" s="775"/>
    </row>
    <row r="51" spans="1:22" ht="15" customHeight="1">
      <c r="A51" s="96">
        <v>2013</v>
      </c>
      <c r="B51" s="97" t="s">
        <v>4</v>
      </c>
      <c r="C51" s="104">
        <v>48.43025137555291</v>
      </c>
      <c r="D51" s="105">
        <v>84.13760152890588</v>
      </c>
      <c r="E51" s="106">
        <v>99.2987377279102</v>
      </c>
      <c r="F51" s="106">
        <v>99.78818283166108</v>
      </c>
      <c r="G51" s="106">
        <v>95.26378250080913</v>
      </c>
      <c r="H51" s="105">
        <v>84.48160535117057</v>
      </c>
      <c r="I51" s="105">
        <v>78.8973999352681</v>
      </c>
      <c r="J51" s="105">
        <v>71.08641708922214</v>
      </c>
      <c r="K51" s="105">
        <v>67.70345596432551</v>
      </c>
      <c r="L51" s="105">
        <v>58.24792318480958</v>
      </c>
      <c r="M51" s="105">
        <v>52.8</v>
      </c>
      <c r="N51" s="107">
        <v>60.9</v>
      </c>
      <c r="O51" s="65"/>
      <c r="P51" s="66"/>
      <c r="Q51" s="66"/>
      <c r="R51" s="66"/>
      <c r="S51" s="66"/>
      <c r="T51" s="66"/>
      <c r="U51" s="66"/>
      <c r="V51" s="67"/>
    </row>
    <row r="52" spans="1:22" ht="15" customHeight="1">
      <c r="A52" s="119"/>
      <c r="B52" s="103" t="s">
        <v>36</v>
      </c>
      <c r="C52" s="104">
        <v>27.09030100334448</v>
      </c>
      <c r="D52" s="105">
        <v>61.204013377926415</v>
      </c>
      <c r="E52" s="106">
        <v>98.32775919732441</v>
      </c>
      <c r="F52" s="106">
        <v>98.32775919732441</v>
      </c>
      <c r="G52" s="105">
        <v>89.29765886287625</v>
      </c>
      <c r="H52" s="105">
        <v>81.93979933110369</v>
      </c>
      <c r="I52" s="105">
        <v>74.5819397993311</v>
      </c>
      <c r="J52" s="105">
        <v>68.56187290969899</v>
      </c>
      <c r="K52" s="105">
        <v>63.87959866220735</v>
      </c>
      <c r="L52" s="105">
        <v>50.50167224080268</v>
      </c>
      <c r="M52" s="105">
        <v>50.2</v>
      </c>
      <c r="N52" s="107">
        <v>56.2</v>
      </c>
      <c r="O52" s="65"/>
      <c r="P52" s="66"/>
      <c r="Q52" s="66"/>
      <c r="R52" s="66"/>
      <c r="S52" s="66"/>
      <c r="T52" s="66"/>
      <c r="U52" s="66"/>
      <c r="V52" s="67"/>
    </row>
    <row r="53" spans="1:22" ht="15" customHeight="1">
      <c r="A53" s="120"/>
      <c r="B53" s="109" t="s">
        <v>37</v>
      </c>
      <c r="C53" s="110">
        <v>60.8695652173913</v>
      </c>
      <c r="D53" s="112">
        <v>100</v>
      </c>
      <c r="E53" s="112">
        <v>100</v>
      </c>
      <c r="F53" s="112">
        <v>100</v>
      </c>
      <c r="G53" s="112">
        <v>98.66220735785953</v>
      </c>
      <c r="H53" s="111">
        <v>88.62876254180601</v>
      </c>
      <c r="I53" s="111">
        <v>83.27759197324414</v>
      </c>
      <c r="J53" s="111">
        <v>74.24749163879599</v>
      </c>
      <c r="K53" s="111">
        <v>69.89966555183945</v>
      </c>
      <c r="L53" s="111">
        <v>63.87959866220735</v>
      </c>
      <c r="M53" s="111">
        <v>59.9</v>
      </c>
      <c r="N53" s="113">
        <v>63.5</v>
      </c>
      <c r="O53" s="127"/>
      <c r="P53" s="128"/>
      <c r="Q53" s="128"/>
      <c r="R53" s="128"/>
      <c r="S53" s="128"/>
      <c r="T53" s="128"/>
      <c r="U53" s="128"/>
      <c r="V53" s="129"/>
    </row>
    <row r="54" spans="1:7" ht="9.75" customHeight="1">
      <c r="A54" s="130" t="s">
        <v>40</v>
      </c>
      <c r="B54" s="131"/>
      <c r="C54" s="132"/>
      <c r="D54" s="132"/>
      <c r="E54" s="132"/>
      <c r="F54" s="132"/>
      <c r="G54" s="132"/>
    </row>
    <row r="55" ht="12.75">
      <c r="A55" s="133" t="s">
        <v>41</v>
      </c>
    </row>
    <row r="56" spans="1:15" ht="15.75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</row>
    <row r="57" spans="1:15" ht="15.75">
      <c r="A57" s="775"/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</row>
    <row r="58" spans="1:15" ht="15.75">
      <c r="A58" s="775"/>
      <c r="B58" s="775"/>
      <c r="C58" s="775"/>
      <c r="D58" s="775"/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75"/>
    </row>
    <row r="59" spans="1:15" ht="15.75">
      <c r="A59" s="775"/>
      <c r="B59" s="775"/>
      <c r="C59" s="775"/>
      <c r="D59" s="775"/>
      <c r="E59" s="775"/>
      <c r="F59" s="775"/>
      <c r="G59" s="775"/>
      <c r="H59" s="775"/>
      <c r="I59" s="775"/>
      <c r="J59" s="775"/>
      <c r="K59" s="775"/>
      <c r="L59" s="775"/>
      <c r="M59" s="775"/>
      <c r="N59" s="775"/>
      <c r="O59" s="775"/>
    </row>
    <row r="60" spans="1:15" ht="15.75">
      <c r="A60" s="775"/>
      <c r="B60" s="775"/>
      <c r="C60" s="775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</row>
    <row r="61" spans="1:15" ht="15.75">
      <c r="A61" s="775"/>
      <c r="B61" s="775"/>
      <c r="C61" s="775"/>
      <c r="D61" s="775"/>
      <c r="E61" s="775"/>
      <c r="F61" s="775"/>
      <c r="G61" s="775"/>
      <c r="H61" s="775"/>
      <c r="I61" s="775"/>
      <c r="J61" s="775"/>
      <c r="K61" s="775"/>
      <c r="L61" s="775"/>
      <c r="M61" s="775"/>
      <c r="N61" s="775"/>
      <c r="O61" s="775"/>
    </row>
    <row r="62" spans="1:15" ht="15.75">
      <c r="A62" s="775"/>
      <c r="B62" s="775"/>
      <c r="C62" s="775"/>
      <c r="D62" s="775"/>
      <c r="E62" s="775"/>
      <c r="F62" s="775"/>
      <c r="G62" s="775"/>
      <c r="H62" s="775"/>
      <c r="I62" s="775"/>
      <c r="J62" s="775"/>
      <c r="K62" s="775"/>
      <c r="L62" s="775"/>
      <c r="M62" s="775"/>
      <c r="N62" s="775"/>
      <c r="O62" s="775"/>
    </row>
    <row r="63" spans="1:15" ht="15.75">
      <c r="A63" s="775"/>
      <c r="B63" s="775"/>
      <c r="C63" s="775"/>
      <c r="D63" s="775"/>
      <c r="E63" s="775"/>
      <c r="F63" s="775"/>
      <c r="G63" s="775"/>
      <c r="H63" s="775"/>
      <c r="I63" s="775"/>
      <c r="J63" s="775"/>
      <c r="K63" s="775"/>
      <c r="L63" s="775"/>
      <c r="M63" s="775"/>
      <c r="N63" s="775"/>
      <c r="O63" s="775"/>
    </row>
    <row r="64" spans="1:15" ht="15.75">
      <c r="A64" s="775"/>
      <c r="B64" s="775"/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</row>
    <row r="65" spans="1:15" ht="15.75">
      <c r="A65" s="775"/>
      <c r="B65" s="775"/>
      <c r="C65" s="775"/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</row>
    <row r="66" spans="1:15" ht="15.75">
      <c r="A66" s="775"/>
      <c r="B66" s="775"/>
      <c r="C66" s="775"/>
      <c r="D66" s="775"/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</row>
    <row r="67" spans="1:15" ht="15.75">
      <c r="A67" s="775"/>
      <c r="B67" s="775"/>
      <c r="C67" s="775"/>
      <c r="D67" s="775"/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</row>
    <row r="68" spans="1:15" ht="15.75">
      <c r="A68" s="775"/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</row>
    <row r="69" spans="1:15" ht="15.75">
      <c r="A69" s="775"/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5"/>
    </row>
    <row r="70" spans="1:15" ht="15.75">
      <c r="A70" s="775"/>
      <c r="B70" s="775"/>
      <c r="C70" s="775"/>
      <c r="D70" s="775"/>
      <c r="E70" s="775"/>
      <c r="F70" s="775"/>
      <c r="G70" s="775"/>
      <c r="H70" s="775"/>
      <c r="I70" s="775"/>
      <c r="J70" s="775"/>
      <c r="K70" s="775"/>
      <c r="L70" s="775"/>
      <c r="M70" s="775"/>
      <c r="N70" s="775"/>
      <c r="O70" s="775"/>
    </row>
    <row r="71" spans="1:15" ht="15.75">
      <c r="A71" s="775"/>
      <c r="B71" s="775"/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</row>
    <row r="72" spans="1:15" ht="15.75">
      <c r="A72" s="775"/>
      <c r="B72" s="775"/>
      <c r="C72" s="775"/>
      <c r="D72" s="775"/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</row>
    <row r="73" spans="1:15" ht="15.75">
      <c r="A73" s="775"/>
      <c r="B73" s="775"/>
      <c r="C73" s="775"/>
      <c r="D73" s="775"/>
      <c r="E73" s="775"/>
      <c r="F73" s="775"/>
      <c r="G73" s="775"/>
      <c r="H73" s="775"/>
      <c r="I73" s="775"/>
      <c r="J73" s="775"/>
      <c r="K73" s="775"/>
      <c r="L73" s="775"/>
      <c r="M73" s="775"/>
      <c r="N73" s="775"/>
      <c r="O73" s="775"/>
    </row>
    <row r="74" spans="1:15" ht="15.75">
      <c r="A74" s="775"/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775"/>
      <c r="O74" s="775"/>
    </row>
    <row r="75" spans="1:15" ht="15.75">
      <c r="A75" s="775"/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</row>
    <row r="76" spans="1:15" ht="15.75">
      <c r="A76" s="775"/>
      <c r="B76" s="775"/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775"/>
      <c r="O76" s="775"/>
    </row>
    <row r="77" spans="1:15" ht="15.75">
      <c r="A77" s="775"/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775"/>
      <c r="O77" s="775"/>
    </row>
    <row r="78" spans="1:15" ht="15.75">
      <c r="A78" s="775"/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775"/>
      <c r="O78" s="775"/>
    </row>
  </sheetData>
  <sheetProtection/>
  <mergeCells count="33">
    <mergeCell ref="A1:T1"/>
    <mergeCell ref="O2:V2"/>
    <mergeCell ref="AW2:AY2"/>
    <mergeCell ref="AZ2:BB2"/>
    <mergeCell ref="BM2:BN2"/>
    <mergeCell ref="A3:N3"/>
    <mergeCell ref="A4:B4"/>
    <mergeCell ref="A7:N7"/>
    <mergeCell ref="BC2:BE2"/>
    <mergeCell ref="BF2:BH2"/>
    <mergeCell ref="A15:N15"/>
    <mergeCell ref="AW18:AY18"/>
    <mergeCell ref="AZ18:BB18"/>
    <mergeCell ref="BC18:BE18"/>
    <mergeCell ref="BF18:BH18"/>
    <mergeCell ref="BI2:BK2"/>
    <mergeCell ref="A8:B8"/>
    <mergeCell ref="BM18:BN18"/>
    <mergeCell ref="A22:N22"/>
    <mergeCell ref="A23:B23"/>
    <mergeCell ref="A30:N30"/>
    <mergeCell ref="A31:B31"/>
    <mergeCell ref="BI18:BK18"/>
    <mergeCell ref="BM37:BN37"/>
    <mergeCell ref="A38:N38"/>
    <mergeCell ref="A39:B39"/>
    <mergeCell ref="A46:N46"/>
    <mergeCell ref="A47:B47"/>
    <mergeCell ref="AW37:AY37"/>
    <mergeCell ref="AZ37:BB37"/>
    <mergeCell ref="BC37:BE37"/>
    <mergeCell ref="BF37:BH37"/>
    <mergeCell ref="BI37:BK37"/>
  </mergeCells>
  <printOptions/>
  <pageMargins left="0.5118110236220472" right="0.5118110236220472" top="0.7086614173228347" bottom="0.1968503937007874" header="0.5118110236220472" footer="0.11811023622047245"/>
  <pageSetup horizontalDpi="300" verticalDpi="300" orientation="portrait" paperSize="9" r:id="rId2"/>
  <headerFooter alignWithMargins="0">
    <oddHeader>&amp;C19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175"/>
  <sheetViews>
    <sheetView zoomScale="118" zoomScaleNormal="118" zoomScalePageLayoutView="0" workbookViewId="0" topLeftCell="A1">
      <selection activeCell="A1" sqref="A1"/>
    </sheetView>
  </sheetViews>
  <sheetFormatPr defaultColWidth="8.00390625" defaultRowHeight="15.75"/>
  <cols>
    <col min="1" max="1" width="6.125" style="3" customWidth="1"/>
    <col min="2" max="2" width="4.625" style="3" customWidth="1"/>
    <col min="3" max="14" width="5.125" style="3" customWidth="1"/>
    <col min="15" max="15" width="4.75390625" style="3" customWidth="1"/>
    <col min="16" max="16" width="5.125" style="3" customWidth="1"/>
    <col min="17" max="17" width="4.75390625" style="3" customWidth="1"/>
    <col min="18" max="18" width="5.125" style="3" customWidth="1"/>
    <col min="19" max="19" width="4.75390625" style="3" customWidth="1"/>
    <col min="20" max="20" width="5.75390625" style="3" customWidth="1"/>
    <col min="21" max="21" width="5.375" style="3" customWidth="1"/>
    <col min="22" max="24" width="5.625" style="3" customWidth="1"/>
    <col min="25" max="40" width="5.00390625" style="3" customWidth="1"/>
    <col min="41" max="41" width="5.75390625" style="3" customWidth="1"/>
    <col min="42" max="53" width="5.625" style="3" customWidth="1"/>
    <col min="54" max="16384" width="8.00390625" style="3" customWidth="1"/>
  </cols>
  <sheetData>
    <row r="1" spans="1:57" ht="14.25" customHeight="1">
      <c r="A1" s="134" t="s">
        <v>42</v>
      </c>
      <c r="B1" s="135"/>
      <c r="C1" s="135"/>
      <c r="D1" s="135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136"/>
      <c r="AP1" s="137"/>
      <c r="AQ1" s="137"/>
      <c r="AR1" s="137"/>
      <c r="AS1" s="137"/>
      <c r="AT1" s="137"/>
      <c r="AU1" s="137"/>
      <c r="AV1" s="137"/>
      <c r="AW1" s="56"/>
      <c r="AX1" s="56"/>
      <c r="AY1" s="55"/>
      <c r="AZ1" s="55"/>
      <c r="BA1" s="55"/>
      <c r="BB1" s="55"/>
      <c r="BC1" s="55"/>
      <c r="BD1" s="55"/>
      <c r="BE1" s="55"/>
    </row>
    <row r="2" spans="25:57" ht="1.5" customHeight="1"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136"/>
      <c r="AP2" s="137"/>
      <c r="AQ2" s="137"/>
      <c r="AR2" s="137"/>
      <c r="AS2" s="137"/>
      <c r="AT2" s="137"/>
      <c r="AU2" s="137"/>
      <c r="AV2" s="137"/>
      <c r="AW2" s="56"/>
      <c r="AX2" s="56"/>
      <c r="AY2" s="55"/>
      <c r="AZ2" s="55"/>
      <c r="BA2" s="55"/>
      <c r="BB2" s="55"/>
      <c r="BC2" s="55"/>
      <c r="BD2" s="55"/>
      <c r="BE2" s="55"/>
    </row>
    <row r="3" spans="1:57" ht="21.75" customHeight="1">
      <c r="A3" s="1138" t="s">
        <v>43</v>
      </c>
      <c r="B3" s="1142" t="s">
        <v>44</v>
      </c>
      <c r="C3" s="1185"/>
      <c r="D3" s="1143"/>
      <c r="E3" s="1142" t="s">
        <v>45</v>
      </c>
      <c r="F3" s="1185"/>
      <c r="G3" s="1143"/>
      <c r="H3" s="1142" t="s">
        <v>46</v>
      </c>
      <c r="I3" s="1185"/>
      <c r="J3" s="1143"/>
      <c r="K3" s="1142" t="s">
        <v>47</v>
      </c>
      <c r="L3" s="1185"/>
      <c r="M3" s="1143"/>
      <c r="N3" s="1142" t="s">
        <v>48</v>
      </c>
      <c r="O3" s="1185"/>
      <c r="P3" s="1143"/>
      <c r="Q3" s="1186" t="s">
        <v>49</v>
      </c>
      <c r="R3" s="1186"/>
      <c r="S3" s="1186"/>
      <c r="T3" s="1187" t="s">
        <v>50</v>
      </c>
      <c r="U3" s="1188"/>
      <c r="V3" s="1188"/>
      <c r="W3" s="1188"/>
      <c r="X3" s="1189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136"/>
      <c r="AP3" s="137"/>
      <c r="AQ3" s="137"/>
      <c r="AR3" s="137"/>
      <c r="AS3" s="137"/>
      <c r="AT3" s="137"/>
      <c r="AU3" s="137"/>
      <c r="AV3" s="137"/>
      <c r="AW3" s="56"/>
      <c r="AX3" s="56"/>
      <c r="AY3" s="55"/>
      <c r="AZ3" s="55"/>
      <c r="BA3" s="55"/>
      <c r="BB3" s="55"/>
      <c r="BC3" s="55"/>
      <c r="BD3" s="55"/>
      <c r="BE3" s="55"/>
    </row>
    <row r="4" spans="1:57" ht="9" customHeight="1">
      <c r="A4" s="1183"/>
      <c r="B4" s="138" t="s">
        <v>51</v>
      </c>
      <c r="C4" s="139" t="s">
        <v>52</v>
      </c>
      <c r="D4" s="140" t="s">
        <v>53</v>
      </c>
      <c r="E4" s="138" t="s">
        <v>51</v>
      </c>
      <c r="F4" s="139" t="s">
        <v>52</v>
      </c>
      <c r="G4" s="140" t="s">
        <v>53</v>
      </c>
      <c r="H4" s="138" t="s">
        <v>51</v>
      </c>
      <c r="I4" s="139" t="s">
        <v>52</v>
      </c>
      <c r="J4" s="140" t="s">
        <v>53</v>
      </c>
      <c r="K4" s="138" t="s">
        <v>51</v>
      </c>
      <c r="L4" s="139" t="s">
        <v>52</v>
      </c>
      <c r="M4" s="140" t="s">
        <v>53</v>
      </c>
      <c r="N4" s="138" t="s">
        <v>51</v>
      </c>
      <c r="O4" s="139" t="s">
        <v>52</v>
      </c>
      <c r="P4" s="140" t="s">
        <v>53</v>
      </c>
      <c r="Q4" s="138" t="s">
        <v>51</v>
      </c>
      <c r="R4" s="139" t="s">
        <v>52</v>
      </c>
      <c r="S4" s="140" t="s">
        <v>53</v>
      </c>
      <c r="T4" s="138" t="s">
        <v>51</v>
      </c>
      <c r="U4" s="139" t="s">
        <v>52</v>
      </c>
      <c r="V4" s="140" t="s">
        <v>53</v>
      </c>
      <c r="W4" s="1190" t="s">
        <v>51</v>
      </c>
      <c r="X4" s="1192" t="s">
        <v>54</v>
      </c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136"/>
      <c r="AP4" s="137"/>
      <c r="AQ4" s="137"/>
      <c r="AR4" s="137"/>
      <c r="AS4" s="137"/>
      <c r="AT4" s="137"/>
      <c r="AU4" s="137"/>
      <c r="AV4" s="137"/>
      <c r="AW4" s="56"/>
      <c r="AX4" s="56"/>
      <c r="AY4" s="55"/>
      <c r="AZ4" s="55"/>
      <c r="BA4" s="55"/>
      <c r="BB4" s="55"/>
      <c r="BC4" s="55"/>
      <c r="BD4" s="55"/>
      <c r="BE4" s="55"/>
    </row>
    <row r="5" spans="1:57" ht="11.25" customHeight="1">
      <c r="A5" s="1184"/>
      <c r="B5" s="1194" t="s">
        <v>55</v>
      </c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7"/>
      <c r="W5" s="1191"/>
      <c r="X5" s="1193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136"/>
      <c r="AP5" s="137"/>
      <c r="AQ5" s="137"/>
      <c r="AR5" s="137"/>
      <c r="AS5" s="137"/>
      <c r="AT5" s="137"/>
      <c r="AU5" s="137"/>
      <c r="AV5" s="137"/>
      <c r="AW5" s="56"/>
      <c r="AX5" s="56"/>
      <c r="AY5" s="55"/>
      <c r="AZ5" s="55"/>
      <c r="BA5" s="55"/>
      <c r="BB5" s="55"/>
      <c r="BC5" s="55"/>
      <c r="BD5" s="55"/>
      <c r="BE5" s="55"/>
    </row>
    <row r="6" spans="1:57" ht="12.75" customHeight="1">
      <c r="A6" s="771" t="s">
        <v>56</v>
      </c>
      <c r="B6" s="141">
        <v>36</v>
      </c>
      <c r="C6" s="142">
        <v>6.2</v>
      </c>
      <c r="D6" s="143">
        <v>42.199999999999996</v>
      </c>
      <c r="E6" s="144">
        <v>0</v>
      </c>
      <c r="F6" s="142">
        <v>29.7</v>
      </c>
      <c r="G6" s="143">
        <v>29.7</v>
      </c>
      <c r="H6" s="144">
        <v>21.600000000000005</v>
      </c>
      <c r="I6" s="145">
        <v>13.699999999999998</v>
      </c>
      <c r="J6" s="146">
        <v>35.300000000000004</v>
      </c>
      <c r="K6" s="147">
        <v>25.7</v>
      </c>
      <c r="L6" s="142">
        <v>22</v>
      </c>
      <c r="M6" s="143">
        <v>47.699999999999996</v>
      </c>
      <c r="N6" s="147">
        <v>10.700000000000003</v>
      </c>
      <c r="O6" s="142">
        <v>18.2</v>
      </c>
      <c r="P6" s="143">
        <v>28.9</v>
      </c>
      <c r="Q6" s="147">
        <v>11.700000000000001</v>
      </c>
      <c r="R6" s="142">
        <v>19.599999999999994</v>
      </c>
      <c r="S6" s="143">
        <v>31.3</v>
      </c>
      <c r="T6" s="147">
        <v>105.69999999999999</v>
      </c>
      <c r="U6" s="142">
        <v>109.4</v>
      </c>
      <c r="V6" s="143">
        <v>215.1</v>
      </c>
      <c r="W6" s="148">
        <v>0.4913993491399349</v>
      </c>
      <c r="X6" s="149">
        <v>0.5086006508600651</v>
      </c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136"/>
      <c r="AP6" s="137"/>
      <c r="AQ6" s="137"/>
      <c r="AR6" s="137"/>
      <c r="AS6" s="137"/>
      <c r="AT6" s="137"/>
      <c r="AU6" s="137"/>
      <c r="AV6" s="137"/>
      <c r="AW6" s="56"/>
      <c r="AX6" s="56"/>
      <c r="AY6" s="55"/>
      <c r="AZ6" s="55"/>
      <c r="BA6" s="55"/>
      <c r="BB6" s="55"/>
      <c r="BC6" s="55"/>
      <c r="BD6" s="55"/>
      <c r="BE6" s="55"/>
    </row>
    <row r="7" spans="1:57" ht="12" customHeight="1">
      <c r="A7" s="150" t="s">
        <v>57</v>
      </c>
      <c r="B7" s="151">
        <v>2.2</v>
      </c>
      <c r="C7" s="152">
        <v>0.5</v>
      </c>
      <c r="D7" s="153">
        <v>2.7</v>
      </c>
      <c r="E7" s="154">
        <v>0</v>
      </c>
      <c r="F7" s="152">
        <v>2.2</v>
      </c>
      <c r="G7" s="153">
        <v>2.2</v>
      </c>
      <c r="H7" s="154">
        <v>1.8</v>
      </c>
      <c r="I7" s="155">
        <v>1</v>
      </c>
      <c r="J7" s="156">
        <v>2.8</v>
      </c>
      <c r="K7" s="157">
        <v>2.2</v>
      </c>
      <c r="L7" s="152">
        <v>1.9</v>
      </c>
      <c r="M7" s="153">
        <v>4.1</v>
      </c>
      <c r="N7" s="157">
        <v>0.9</v>
      </c>
      <c r="O7" s="152">
        <v>1.5</v>
      </c>
      <c r="P7" s="153">
        <v>2.4</v>
      </c>
      <c r="Q7" s="157">
        <v>1</v>
      </c>
      <c r="R7" s="152">
        <v>1.8</v>
      </c>
      <c r="S7" s="153">
        <v>2.8</v>
      </c>
      <c r="T7" s="157">
        <v>8.1</v>
      </c>
      <c r="U7" s="152">
        <v>8.9</v>
      </c>
      <c r="V7" s="153">
        <v>17</v>
      </c>
      <c r="W7" s="158">
        <v>0.4764705882352941</v>
      </c>
      <c r="X7" s="159">
        <v>0.5235294117647059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136"/>
      <c r="AP7" s="137"/>
      <c r="AQ7" s="137"/>
      <c r="AR7" s="137"/>
      <c r="AS7" s="137"/>
      <c r="AT7" s="137"/>
      <c r="AU7" s="137"/>
      <c r="AV7" s="137"/>
      <c r="AW7" s="56"/>
      <c r="AX7" s="56"/>
      <c r="AY7" s="55"/>
      <c r="AZ7" s="55"/>
      <c r="BA7" s="55"/>
      <c r="BB7" s="55"/>
      <c r="BC7" s="55"/>
      <c r="BD7" s="55"/>
      <c r="BE7" s="55"/>
    </row>
    <row r="8" spans="1:57" ht="12" customHeight="1">
      <c r="A8" s="150" t="s">
        <v>58</v>
      </c>
      <c r="B8" s="151">
        <v>2.2</v>
      </c>
      <c r="C8" s="152">
        <v>0.5</v>
      </c>
      <c r="D8" s="153">
        <v>2.7</v>
      </c>
      <c r="E8" s="154">
        <v>0</v>
      </c>
      <c r="F8" s="152">
        <v>2.1</v>
      </c>
      <c r="G8" s="153">
        <v>2.1</v>
      </c>
      <c r="H8" s="160">
        <v>1.6</v>
      </c>
      <c r="I8" s="155">
        <v>1</v>
      </c>
      <c r="J8" s="156">
        <v>2.6</v>
      </c>
      <c r="K8" s="157">
        <v>2</v>
      </c>
      <c r="L8" s="152">
        <v>1.8</v>
      </c>
      <c r="M8" s="153">
        <v>3.8</v>
      </c>
      <c r="N8" s="157">
        <v>0.8</v>
      </c>
      <c r="O8" s="152">
        <v>1.4</v>
      </c>
      <c r="P8" s="153">
        <v>2.2</v>
      </c>
      <c r="Q8" s="157">
        <v>1</v>
      </c>
      <c r="R8" s="152">
        <v>1.7</v>
      </c>
      <c r="S8" s="153">
        <v>2.7</v>
      </c>
      <c r="T8" s="157">
        <v>7.6</v>
      </c>
      <c r="U8" s="152">
        <v>8.5</v>
      </c>
      <c r="V8" s="153">
        <v>16.1</v>
      </c>
      <c r="W8" s="158">
        <v>0.47204968944099374</v>
      </c>
      <c r="X8" s="159">
        <v>0.5279503105590062</v>
      </c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136"/>
      <c r="AP8" s="137"/>
      <c r="AQ8" s="137"/>
      <c r="AR8" s="137"/>
      <c r="AS8" s="137"/>
      <c r="AT8" s="137"/>
      <c r="AU8" s="137"/>
      <c r="AV8" s="137"/>
      <c r="AW8" s="56"/>
      <c r="AX8" s="56"/>
      <c r="AY8" s="55"/>
      <c r="AZ8" s="55"/>
      <c r="BA8" s="55"/>
      <c r="BB8" s="55"/>
      <c r="BC8" s="55"/>
      <c r="BD8" s="55"/>
      <c r="BE8" s="55"/>
    </row>
    <row r="9" spans="1:57" ht="12" customHeight="1">
      <c r="A9" s="150" t="s">
        <v>59</v>
      </c>
      <c r="B9" s="151">
        <v>2.3</v>
      </c>
      <c r="C9" s="152">
        <v>0.6</v>
      </c>
      <c r="D9" s="153">
        <v>2.9</v>
      </c>
      <c r="E9" s="154">
        <v>0</v>
      </c>
      <c r="F9" s="152">
        <v>2.5</v>
      </c>
      <c r="G9" s="153">
        <v>2.5</v>
      </c>
      <c r="H9" s="154">
        <v>1.7</v>
      </c>
      <c r="I9" s="155">
        <v>1.3</v>
      </c>
      <c r="J9" s="156">
        <v>3</v>
      </c>
      <c r="K9" s="157">
        <v>2.2</v>
      </c>
      <c r="L9" s="152">
        <v>1.8</v>
      </c>
      <c r="M9" s="153">
        <v>4</v>
      </c>
      <c r="N9" s="157">
        <v>0.9</v>
      </c>
      <c r="O9" s="152">
        <v>1.5</v>
      </c>
      <c r="P9" s="153">
        <v>2.4</v>
      </c>
      <c r="Q9" s="157">
        <v>1.1</v>
      </c>
      <c r="R9" s="152">
        <v>1.8</v>
      </c>
      <c r="S9" s="153">
        <v>2.9000000000000004</v>
      </c>
      <c r="T9" s="157">
        <v>8.2</v>
      </c>
      <c r="U9" s="152">
        <v>9.5</v>
      </c>
      <c r="V9" s="153">
        <v>17.7</v>
      </c>
      <c r="W9" s="158">
        <v>0.4632768361581921</v>
      </c>
      <c r="X9" s="159">
        <v>0.536723163841808</v>
      </c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136"/>
      <c r="AP9" s="137"/>
      <c r="AQ9" s="137"/>
      <c r="AR9" s="137"/>
      <c r="AS9" s="137"/>
      <c r="AT9" s="137"/>
      <c r="AU9" s="137"/>
      <c r="AV9" s="137"/>
      <c r="AW9" s="56"/>
      <c r="AX9" s="56"/>
      <c r="AY9" s="55"/>
      <c r="AZ9" s="55"/>
      <c r="BA9" s="55"/>
      <c r="BB9" s="55"/>
      <c r="BC9" s="55"/>
      <c r="BD9" s="55"/>
      <c r="BE9" s="55"/>
    </row>
    <row r="10" spans="1:57" ht="12" customHeight="1">
      <c r="A10" s="150" t="s">
        <v>60</v>
      </c>
      <c r="B10" s="151">
        <v>2.3</v>
      </c>
      <c r="C10" s="152">
        <v>0.6</v>
      </c>
      <c r="D10" s="153">
        <v>2.9</v>
      </c>
      <c r="E10" s="154">
        <v>0</v>
      </c>
      <c r="F10" s="152">
        <v>2.6</v>
      </c>
      <c r="G10" s="153">
        <v>2.6</v>
      </c>
      <c r="H10" s="154">
        <v>1.7</v>
      </c>
      <c r="I10" s="155">
        <v>1.4</v>
      </c>
      <c r="J10" s="156">
        <v>3.0999999999999996</v>
      </c>
      <c r="K10" s="157">
        <v>2.1</v>
      </c>
      <c r="L10" s="152">
        <v>1.9</v>
      </c>
      <c r="M10" s="153">
        <v>4</v>
      </c>
      <c r="N10" s="157">
        <v>0.9</v>
      </c>
      <c r="O10" s="152">
        <v>1.5</v>
      </c>
      <c r="P10" s="153">
        <v>2.4</v>
      </c>
      <c r="Q10" s="157">
        <v>0.9</v>
      </c>
      <c r="R10" s="152">
        <v>1.8</v>
      </c>
      <c r="S10" s="153">
        <v>2.7</v>
      </c>
      <c r="T10" s="157">
        <v>7.9</v>
      </c>
      <c r="U10" s="152">
        <v>9.8</v>
      </c>
      <c r="V10" s="153">
        <v>17.700000000000003</v>
      </c>
      <c r="W10" s="158">
        <v>0.44632768361581915</v>
      </c>
      <c r="X10" s="159">
        <v>0.5536723163841808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136"/>
      <c r="AP10" s="137"/>
      <c r="AQ10" s="137"/>
      <c r="AR10" s="137"/>
      <c r="AS10" s="137"/>
      <c r="AT10" s="137"/>
      <c r="AU10" s="137"/>
      <c r="AV10" s="137"/>
      <c r="AW10" s="56"/>
      <c r="AX10" s="56"/>
      <c r="AY10" s="55"/>
      <c r="AZ10" s="55"/>
      <c r="BA10" s="55"/>
      <c r="BB10" s="55"/>
      <c r="BC10" s="55"/>
      <c r="BD10" s="55"/>
      <c r="BE10" s="55"/>
    </row>
    <row r="11" spans="1:57" ht="12" customHeight="1">
      <c r="A11" s="150" t="s">
        <v>61</v>
      </c>
      <c r="B11" s="151">
        <v>3.1</v>
      </c>
      <c r="C11" s="152">
        <v>0.5</v>
      </c>
      <c r="D11" s="153">
        <v>3.6</v>
      </c>
      <c r="E11" s="154">
        <v>0</v>
      </c>
      <c r="F11" s="152">
        <v>2.7</v>
      </c>
      <c r="G11" s="153">
        <v>2.7</v>
      </c>
      <c r="H11" s="154">
        <v>1.8</v>
      </c>
      <c r="I11" s="155">
        <v>1.3</v>
      </c>
      <c r="J11" s="156">
        <v>3.1</v>
      </c>
      <c r="K11" s="157">
        <v>2.1</v>
      </c>
      <c r="L11" s="152">
        <v>1.9</v>
      </c>
      <c r="M11" s="153">
        <v>4</v>
      </c>
      <c r="N11" s="157">
        <v>0.9</v>
      </c>
      <c r="O11" s="152">
        <v>1.6</v>
      </c>
      <c r="P11" s="153">
        <v>2.5</v>
      </c>
      <c r="Q11" s="157">
        <v>1</v>
      </c>
      <c r="R11" s="152">
        <v>1.7</v>
      </c>
      <c r="S11" s="153">
        <v>2.7</v>
      </c>
      <c r="T11" s="157">
        <v>8.9</v>
      </c>
      <c r="U11" s="152">
        <v>9.7</v>
      </c>
      <c r="V11" s="153">
        <v>18.6</v>
      </c>
      <c r="W11" s="158">
        <v>0.47849462365591394</v>
      </c>
      <c r="X11" s="159">
        <v>0.5215053763440859</v>
      </c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136"/>
      <c r="AP11" s="137"/>
      <c r="AQ11" s="137"/>
      <c r="AR11" s="137"/>
      <c r="AS11" s="137"/>
      <c r="AT11" s="137"/>
      <c r="AU11" s="137"/>
      <c r="AV11" s="137"/>
      <c r="AW11" s="56"/>
      <c r="AX11" s="56"/>
      <c r="AY11" s="55"/>
      <c r="AZ11" s="55"/>
      <c r="BA11" s="55"/>
      <c r="BB11" s="55"/>
      <c r="BC11" s="55"/>
      <c r="BD11" s="55"/>
      <c r="BE11" s="55"/>
    </row>
    <row r="12" spans="1:57" ht="12" customHeight="1">
      <c r="A12" s="150" t="s">
        <v>62</v>
      </c>
      <c r="B12" s="151">
        <v>3.2</v>
      </c>
      <c r="C12" s="152">
        <v>0.5</v>
      </c>
      <c r="D12" s="153">
        <v>3.7</v>
      </c>
      <c r="E12" s="154">
        <v>0</v>
      </c>
      <c r="F12" s="152">
        <v>2.7</v>
      </c>
      <c r="G12" s="153">
        <v>2.7</v>
      </c>
      <c r="H12" s="154">
        <v>2</v>
      </c>
      <c r="I12" s="155">
        <v>1.2</v>
      </c>
      <c r="J12" s="156">
        <v>3.2</v>
      </c>
      <c r="K12" s="157">
        <v>2.1</v>
      </c>
      <c r="L12" s="152">
        <v>1.9</v>
      </c>
      <c r="M12" s="153">
        <v>4</v>
      </c>
      <c r="N12" s="157">
        <v>0.9</v>
      </c>
      <c r="O12" s="152">
        <v>1.6</v>
      </c>
      <c r="P12" s="153">
        <v>2.5</v>
      </c>
      <c r="Q12" s="157">
        <v>1</v>
      </c>
      <c r="R12" s="152">
        <v>1.6</v>
      </c>
      <c r="S12" s="153">
        <v>2.6</v>
      </c>
      <c r="T12" s="157">
        <v>9.2</v>
      </c>
      <c r="U12" s="152">
        <v>9.5</v>
      </c>
      <c r="V12" s="153">
        <v>18.7</v>
      </c>
      <c r="W12" s="158">
        <v>0.4919786096256684</v>
      </c>
      <c r="X12" s="159">
        <v>0.5080213903743316</v>
      </c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136"/>
      <c r="AP12" s="137"/>
      <c r="AQ12" s="137"/>
      <c r="AR12" s="137"/>
      <c r="AS12" s="137"/>
      <c r="AT12" s="137"/>
      <c r="AU12" s="137"/>
      <c r="AV12" s="137"/>
      <c r="AW12" s="56"/>
      <c r="AX12" s="56"/>
      <c r="AY12" s="55"/>
      <c r="AZ12" s="55"/>
      <c r="BA12" s="55"/>
      <c r="BB12" s="55"/>
      <c r="BC12" s="55"/>
      <c r="BD12" s="55"/>
      <c r="BE12" s="55"/>
    </row>
    <row r="13" spans="1:57" ht="12" customHeight="1">
      <c r="A13" s="150" t="s">
        <v>63</v>
      </c>
      <c r="B13" s="151">
        <v>3.4</v>
      </c>
      <c r="C13" s="152">
        <v>0.5</v>
      </c>
      <c r="D13" s="153">
        <v>3.9</v>
      </c>
      <c r="E13" s="154">
        <v>0</v>
      </c>
      <c r="F13" s="152">
        <v>2.9</v>
      </c>
      <c r="G13" s="153">
        <v>2.9</v>
      </c>
      <c r="H13" s="154">
        <v>2</v>
      </c>
      <c r="I13" s="155">
        <v>1</v>
      </c>
      <c r="J13" s="156">
        <v>3</v>
      </c>
      <c r="K13" s="157">
        <v>2.2</v>
      </c>
      <c r="L13" s="152">
        <v>2</v>
      </c>
      <c r="M13" s="153">
        <v>4.2</v>
      </c>
      <c r="N13" s="157">
        <v>0.9</v>
      </c>
      <c r="O13" s="152">
        <v>1.7</v>
      </c>
      <c r="P13" s="153">
        <v>2.6</v>
      </c>
      <c r="Q13" s="157">
        <v>1</v>
      </c>
      <c r="R13" s="152">
        <v>1.8</v>
      </c>
      <c r="S13" s="153">
        <v>2.8</v>
      </c>
      <c r="T13" s="157">
        <v>9.5</v>
      </c>
      <c r="U13" s="152">
        <v>9.9</v>
      </c>
      <c r="V13" s="153">
        <v>19.4</v>
      </c>
      <c r="W13" s="158">
        <v>0.4896907216494846</v>
      </c>
      <c r="X13" s="159">
        <v>0.5103092783505155</v>
      </c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136"/>
      <c r="AP13" s="137"/>
      <c r="AQ13" s="137"/>
      <c r="AR13" s="137"/>
      <c r="AS13" s="137"/>
      <c r="AT13" s="137"/>
      <c r="AU13" s="137"/>
      <c r="AV13" s="137"/>
      <c r="AW13" s="56"/>
      <c r="AX13" s="56"/>
      <c r="AY13" s="55"/>
      <c r="AZ13" s="55"/>
      <c r="BA13" s="55"/>
      <c r="BB13" s="55"/>
      <c r="BC13" s="55"/>
      <c r="BD13" s="55"/>
      <c r="BE13" s="55"/>
    </row>
    <row r="14" spans="1:57" ht="12" customHeight="1">
      <c r="A14" s="150" t="s">
        <v>64</v>
      </c>
      <c r="B14" s="151">
        <v>3.5</v>
      </c>
      <c r="C14" s="152">
        <v>0.5</v>
      </c>
      <c r="D14" s="153">
        <v>4</v>
      </c>
      <c r="E14" s="154">
        <v>0</v>
      </c>
      <c r="F14" s="152">
        <v>2.7</v>
      </c>
      <c r="G14" s="153">
        <v>2.7</v>
      </c>
      <c r="H14" s="154">
        <v>2</v>
      </c>
      <c r="I14" s="155">
        <v>1</v>
      </c>
      <c r="J14" s="156">
        <v>3</v>
      </c>
      <c r="K14" s="157">
        <v>2.1</v>
      </c>
      <c r="L14" s="152">
        <v>2</v>
      </c>
      <c r="M14" s="153">
        <v>4.1</v>
      </c>
      <c r="N14" s="157">
        <v>0.9</v>
      </c>
      <c r="O14" s="152">
        <v>1.6</v>
      </c>
      <c r="P14" s="153">
        <v>2.5</v>
      </c>
      <c r="Q14" s="157">
        <v>1</v>
      </c>
      <c r="R14" s="152">
        <v>1.7</v>
      </c>
      <c r="S14" s="153">
        <v>2.7</v>
      </c>
      <c r="T14" s="157">
        <v>9.5</v>
      </c>
      <c r="U14" s="152">
        <v>9.5</v>
      </c>
      <c r="V14" s="153">
        <v>19</v>
      </c>
      <c r="W14" s="158">
        <v>0.5</v>
      </c>
      <c r="X14" s="159">
        <v>0.5</v>
      </c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136"/>
      <c r="AP14" s="137"/>
      <c r="AQ14" s="137"/>
      <c r="AR14" s="137"/>
      <c r="AS14" s="137"/>
      <c r="AT14" s="137"/>
      <c r="AU14" s="137"/>
      <c r="AV14" s="137"/>
      <c r="AW14" s="56"/>
      <c r="AX14" s="56"/>
      <c r="AY14" s="55"/>
      <c r="AZ14" s="55"/>
      <c r="BA14" s="55"/>
      <c r="BB14" s="55"/>
      <c r="BC14" s="55"/>
      <c r="BD14" s="55"/>
      <c r="BE14" s="55"/>
    </row>
    <row r="15" spans="1:57" ht="12" customHeight="1">
      <c r="A15" s="150" t="s">
        <v>65</v>
      </c>
      <c r="B15" s="151">
        <v>3.4</v>
      </c>
      <c r="C15" s="152">
        <v>0.5</v>
      </c>
      <c r="D15" s="153">
        <v>3.9</v>
      </c>
      <c r="E15" s="154">
        <v>0</v>
      </c>
      <c r="F15" s="152">
        <v>2.4</v>
      </c>
      <c r="G15" s="153">
        <v>2.4</v>
      </c>
      <c r="H15" s="154">
        <v>1.8</v>
      </c>
      <c r="I15" s="155">
        <v>1.1</v>
      </c>
      <c r="J15" s="156">
        <v>2.9000000000000004</v>
      </c>
      <c r="K15" s="157">
        <v>2</v>
      </c>
      <c r="L15" s="152">
        <v>1.8</v>
      </c>
      <c r="M15" s="153">
        <v>3.8</v>
      </c>
      <c r="N15" s="157">
        <v>0.9</v>
      </c>
      <c r="O15" s="152">
        <v>1.4</v>
      </c>
      <c r="P15" s="153">
        <v>2.3</v>
      </c>
      <c r="Q15" s="157">
        <v>1.1</v>
      </c>
      <c r="R15" s="152">
        <v>1.4</v>
      </c>
      <c r="S15" s="153">
        <v>2.5</v>
      </c>
      <c r="T15" s="157">
        <v>9.2</v>
      </c>
      <c r="U15" s="152">
        <v>8.6</v>
      </c>
      <c r="V15" s="161">
        <v>17.799999999999997</v>
      </c>
      <c r="W15" s="158">
        <v>0.5168539325842697</v>
      </c>
      <c r="X15" s="159">
        <v>0.4831460674157304</v>
      </c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136"/>
      <c r="AP15" s="137"/>
      <c r="AQ15" s="137"/>
      <c r="AR15" s="137"/>
      <c r="AS15" s="137"/>
      <c r="AT15" s="137"/>
      <c r="AU15" s="137"/>
      <c r="AV15" s="137"/>
      <c r="AW15" s="56"/>
      <c r="AX15" s="56"/>
      <c r="AY15" s="55"/>
      <c r="AZ15" s="55"/>
      <c r="BA15" s="55"/>
      <c r="BB15" s="55"/>
      <c r="BC15" s="55"/>
      <c r="BD15" s="55"/>
      <c r="BE15" s="55"/>
    </row>
    <row r="16" spans="1:57" ht="12" customHeight="1">
      <c r="A16" s="150" t="s">
        <v>66</v>
      </c>
      <c r="B16" s="151">
        <v>3.5</v>
      </c>
      <c r="C16" s="152">
        <v>0.5</v>
      </c>
      <c r="D16" s="153">
        <v>4</v>
      </c>
      <c r="E16" s="154">
        <v>0</v>
      </c>
      <c r="F16" s="152">
        <v>2.5</v>
      </c>
      <c r="G16" s="153">
        <v>2.5</v>
      </c>
      <c r="H16" s="154">
        <v>1.8</v>
      </c>
      <c r="I16" s="155">
        <v>1.2</v>
      </c>
      <c r="J16" s="156">
        <v>3</v>
      </c>
      <c r="K16" s="157">
        <v>2</v>
      </c>
      <c r="L16" s="152">
        <v>1.7</v>
      </c>
      <c r="M16" s="153">
        <v>3.7</v>
      </c>
      <c r="N16" s="157">
        <v>0.9</v>
      </c>
      <c r="O16" s="152">
        <v>1.5</v>
      </c>
      <c r="P16" s="153">
        <v>2.4</v>
      </c>
      <c r="Q16" s="157">
        <v>1</v>
      </c>
      <c r="R16" s="152">
        <v>1.5</v>
      </c>
      <c r="S16" s="153">
        <v>2.5</v>
      </c>
      <c r="T16" s="157">
        <v>9.2</v>
      </c>
      <c r="U16" s="152">
        <v>8.9</v>
      </c>
      <c r="V16" s="153">
        <v>18.1</v>
      </c>
      <c r="W16" s="158">
        <v>0.5082872928176795</v>
      </c>
      <c r="X16" s="159">
        <v>0.4917127071823204</v>
      </c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136"/>
      <c r="AP16" s="137"/>
      <c r="AQ16" s="137"/>
      <c r="AR16" s="137"/>
      <c r="AS16" s="137"/>
      <c r="AT16" s="137"/>
      <c r="AU16" s="137"/>
      <c r="AV16" s="137"/>
      <c r="AW16" s="56"/>
      <c r="AX16" s="56"/>
      <c r="AY16" s="55"/>
      <c r="AZ16" s="55"/>
      <c r="BA16" s="55"/>
      <c r="BB16" s="55"/>
      <c r="BC16" s="55"/>
      <c r="BD16" s="55"/>
      <c r="BE16" s="55"/>
    </row>
    <row r="17" spans="1:57" ht="12" customHeight="1">
      <c r="A17" s="150" t="s">
        <v>67</v>
      </c>
      <c r="B17" s="151">
        <v>3.4</v>
      </c>
      <c r="C17" s="152">
        <v>0.5</v>
      </c>
      <c r="D17" s="153">
        <v>3.9</v>
      </c>
      <c r="E17" s="154">
        <v>0</v>
      </c>
      <c r="F17" s="152">
        <v>2.3</v>
      </c>
      <c r="G17" s="153">
        <v>2.3</v>
      </c>
      <c r="H17" s="154">
        <v>1.8</v>
      </c>
      <c r="I17" s="155">
        <v>1.1</v>
      </c>
      <c r="J17" s="156">
        <v>2.9000000000000004</v>
      </c>
      <c r="K17" s="157">
        <v>2.4</v>
      </c>
      <c r="L17" s="152">
        <v>1.6</v>
      </c>
      <c r="M17" s="153">
        <v>4</v>
      </c>
      <c r="N17" s="157">
        <v>0.9</v>
      </c>
      <c r="O17" s="152">
        <v>1.4</v>
      </c>
      <c r="P17" s="153">
        <v>2.3</v>
      </c>
      <c r="Q17" s="157">
        <v>0.8</v>
      </c>
      <c r="R17" s="152">
        <v>1.4</v>
      </c>
      <c r="S17" s="153">
        <v>2.2</v>
      </c>
      <c r="T17" s="157">
        <v>9.3</v>
      </c>
      <c r="U17" s="152">
        <v>8.3</v>
      </c>
      <c r="V17" s="153">
        <v>17.6</v>
      </c>
      <c r="W17" s="158">
        <v>0.5284090909090909</v>
      </c>
      <c r="X17" s="159">
        <v>0.4715909090909091</v>
      </c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136"/>
      <c r="AP17" s="137"/>
      <c r="AQ17" s="137"/>
      <c r="AR17" s="137"/>
      <c r="AS17" s="137"/>
      <c r="AT17" s="137"/>
      <c r="AU17" s="137"/>
      <c r="AV17" s="137"/>
      <c r="AW17" s="56"/>
      <c r="AX17" s="56"/>
      <c r="AY17" s="55"/>
      <c r="AZ17" s="55"/>
      <c r="BA17" s="55"/>
      <c r="BB17" s="55"/>
      <c r="BC17" s="55"/>
      <c r="BD17" s="55"/>
      <c r="BE17" s="55"/>
    </row>
    <row r="18" spans="1:57" ht="12" customHeight="1">
      <c r="A18" s="32" t="s">
        <v>68</v>
      </c>
      <c r="B18" s="162">
        <v>3.5</v>
      </c>
      <c r="C18" s="163">
        <v>0.5</v>
      </c>
      <c r="D18" s="164">
        <v>4</v>
      </c>
      <c r="E18" s="165">
        <v>0</v>
      </c>
      <c r="F18" s="163">
        <v>2.1</v>
      </c>
      <c r="G18" s="164">
        <v>2.1</v>
      </c>
      <c r="H18" s="165">
        <v>1.6</v>
      </c>
      <c r="I18" s="166">
        <v>1.1</v>
      </c>
      <c r="J18" s="167">
        <v>2.7</v>
      </c>
      <c r="K18" s="168">
        <v>2.3</v>
      </c>
      <c r="L18" s="163">
        <v>1.7</v>
      </c>
      <c r="M18" s="164">
        <v>4</v>
      </c>
      <c r="N18" s="168">
        <v>0.9</v>
      </c>
      <c r="O18" s="163">
        <v>1.5</v>
      </c>
      <c r="P18" s="164">
        <v>2.4</v>
      </c>
      <c r="Q18" s="168">
        <v>0.8</v>
      </c>
      <c r="R18" s="163">
        <v>1.4</v>
      </c>
      <c r="S18" s="164">
        <v>2.2</v>
      </c>
      <c r="T18" s="168">
        <v>9.1</v>
      </c>
      <c r="U18" s="163">
        <v>8.3</v>
      </c>
      <c r="V18" s="164">
        <v>17.4</v>
      </c>
      <c r="W18" s="169">
        <v>0.5229885057471264</v>
      </c>
      <c r="X18" s="170">
        <v>0.47701149425287365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136"/>
      <c r="AP18" s="137"/>
      <c r="AQ18" s="137"/>
      <c r="AR18" s="137"/>
      <c r="AS18" s="137"/>
      <c r="AT18" s="137"/>
      <c r="AU18" s="137"/>
      <c r="AV18" s="137"/>
      <c r="AW18" s="56"/>
      <c r="AX18" s="56"/>
      <c r="AY18" s="55"/>
      <c r="AZ18" s="55"/>
      <c r="BA18" s="55"/>
      <c r="BB18" s="55"/>
      <c r="BC18" s="55"/>
      <c r="BD18" s="55"/>
      <c r="BE18" s="55"/>
    </row>
    <row r="19" spans="1:57" ht="12.75" customHeight="1">
      <c r="A19" s="771">
        <v>2013</v>
      </c>
      <c r="B19" s="141">
        <v>43.199999999999996</v>
      </c>
      <c r="C19" s="142">
        <v>6.6</v>
      </c>
      <c r="D19" s="143">
        <v>49.8</v>
      </c>
      <c r="E19" s="144">
        <v>0</v>
      </c>
      <c r="F19" s="142">
        <v>29.999999999999996</v>
      </c>
      <c r="G19" s="142">
        <v>29.999999999999996</v>
      </c>
      <c r="H19" s="144">
        <v>20.500000000000004</v>
      </c>
      <c r="I19" s="145">
        <v>13.2</v>
      </c>
      <c r="J19" s="146">
        <v>33.699999999999996</v>
      </c>
      <c r="K19" s="147">
        <v>26.3</v>
      </c>
      <c r="L19" s="142">
        <v>21.3</v>
      </c>
      <c r="M19" s="143">
        <v>47.599999999999994</v>
      </c>
      <c r="N19" s="147">
        <v>9.700000000000001</v>
      </c>
      <c r="O19" s="142">
        <v>16.7</v>
      </c>
      <c r="P19" s="143">
        <v>26.400000000000002</v>
      </c>
      <c r="Q19" s="147">
        <v>9.4</v>
      </c>
      <c r="R19" s="142">
        <v>19.7</v>
      </c>
      <c r="S19" s="143">
        <v>29.099999999999998</v>
      </c>
      <c r="T19" s="147">
        <v>109.10000000000001</v>
      </c>
      <c r="U19" s="142">
        <v>107.5</v>
      </c>
      <c r="V19" s="143">
        <v>216.60000000000002</v>
      </c>
      <c r="W19" s="148">
        <v>0.504</v>
      </c>
      <c r="X19" s="149">
        <v>0.496</v>
      </c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136" t="e">
        <f>(V6/#REF!-1)*100</f>
        <v>#REF!</v>
      </c>
      <c r="AP19" s="137"/>
      <c r="AQ19" s="137"/>
      <c r="AR19" s="137"/>
      <c r="AS19" s="137"/>
      <c r="AT19" s="137"/>
      <c r="AU19" s="137"/>
      <c r="AV19" s="137"/>
      <c r="AW19" s="56"/>
      <c r="AX19" s="56"/>
      <c r="AY19" s="55"/>
      <c r="AZ19" s="55"/>
      <c r="BA19" s="55"/>
      <c r="BB19" s="55"/>
      <c r="BC19" s="55"/>
      <c r="BD19" s="55"/>
      <c r="BE19" s="55"/>
    </row>
    <row r="20" spans="1:50" ht="12" customHeight="1">
      <c r="A20" s="150" t="s">
        <v>57</v>
      </c>
      <c r="B20" s="151">
        <v>3.5</v>
      </c>
      <c r="C20" s="152">
        <v>0.5</v>
      </c>
      <c r="D20" s="153">
        <v>4</v>
      </c>
      <c r="E20" s="154">
        <v>0</v>
      </c>
      <c r="F20" s="152">
        <v>2.4</v>
      </c>
      <c r="G20" s="153">
        <v>2.4</v>
      </c>
      <c r="H20" s="154">
        <v>1.8</v>
      </c>
      <c r="I20" s="155">
        <v>1</v>
      </c>
      <c r="J20" s="156">
        <v>2.8</v>
      </c>
      <c r="K20" s="157">
        <v>2.4</v>
      </c>
      <c r="L20" s="152">
        <v>1.7</v>
      </c>
      <c r="M20" s="153">
        <v>4.1</v>
      </c>
      <c r="N20" s="157">
        <v>0.8</v>
      </c>
      <c r="O20" s="152">
        <v>1.7</v>
      </c>
      <c r="P20" s="153">
        <v>2.5</v>
      </c>
      <c r="Q20" s="157">
        <v>0.7</v>
      </c>
      <c r="R20" s="152">
        <v>1.5</v>
      </c>
      <c r="S20" s="153">
        <v>2.2</v>
      </c>
      <c r="T20" s="157">
        <v>9.2</v>
      </c>
      <c r="U20" s="152">
        <v>8.8</v>
      </c>
      <c r="V20" s="153">
        <v>18</v>
      </c>
      <c r="W20" s="158">
        <v>0.511</v>
      </c>
      <c r="X20" s="159">
        <v>0.489</v>
      </c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136">
        <f>(220/209-1)*100</f>
        <v>5.263157894736836</v>
      </c>
      <c r="AP20" s="137"/>
      <c r="AQ20" s="137"/>
      <c r="AR20" s="137"/>
      <c r="AS20" s="137"/>
      <c r="AT20" s="137"/>
      <c r="AU20" s="137"/>
      <c r="AV20" s="137"/>
      <c r="AW20" s="6"/>
      <c r="AX20" s="6"/>
    </row>
    <row r="21" spans="1:56" ht="12" customHeight="1">
      <c r="A21" s="150" t="s">
        <v>58</v>
      </c>
      <c r="B21" s="151">
        <v>3.3</v>
      </c>
      <c r="C21" s="152">
        <v>0.5</v>
      </c>
      <c r="D21" s="153">
        <v>3.8</v>
      </c>
      <c r="E21" s="154">
        <v>0</v>
      </c>
      <c r="F21" s="152">
        <v>2.3</v>
      </c>
      <c r="G21" s="153">
        <v>2.3</v>
      </c>
      <c r="H21" s="154">
        <v>1.6</v>
      </c>
      <c r="I21" s="155">
        <v>1</v>
      </c>
      <c r="J21" s="156">
        <v>2.6</v>
      </c>
      <c r="K21" s="157">
        <v>2.1</v>
      </c>
      <c r="L21" s="152">
        <v>1.6</v>
      </c>
      <c r="M21" s="153">
        <v>3.7</v>
      </c>
      <c r="N21" s="157">
        <v>0.6</v>
      </c>
      <c r="O21" s="152">
        <v>1.5</v>
      </c>
      <c r="P21" s="153">
        <v>2.1</v>
      </c>
      <c r="Q21" s="157">
        <v>0.7</v>
      </c>
      <c r="R21" s="152">
        <v>1.4</v>
      </c>
      <c r="S21" s="153">
        <v>2.0999999999999996</v>
      </c>
      <c r="T21" s="157">
        <v>8.299999999999999</v>
      </c>
      <c r="U21" s="152">
        <v>8.3</v>
      </c>
      <c r="V21" s="153">
        <v>16.6</v>
      </c>
      <c r="W21" s="158">
        <v>0.5</v>
      </c>
      <c r="X21" s="159">
        <v>0.5</v>
      </c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136"/>
      <c r="AP21" s="137"/>
      <c r="AQ21" s="137"/>
      <c r="AR21" s="137"/>
      <c r="AS21" s="137"/>
      <c r="AT21" s="137"/>
      <c r="AU21" s="137"/>
      <c r="AV21" s="137"/>
      <c r="AW21" s="56"/>
      <c r="AX21" s="56"/>
      <c r="AY21" s="55"/>
      <c r="AZ21" s="55"/>
      <c r="BA21" s="55"/>
      <c r="BB21" s="55"/>
      <c r="BC21" s="55"/>
      <c r="BD21" s="55"/>
    </row>
    <row r="22" spans="1:57" ht="12" customHeight="1">
      <c r="A22" s="150" t="s">
        <v>59</v>
      </c>
      <c r="B22" s="151">
        <v>3.8</v>
      </c>
      <c r="C22" s="152">
        <v>0.6</v>
      </c>
      <c r="D22" s="153">
        <v>4.3999999999999995</v>
      </c>
      <c r="E22" s="154">
        <v>0</v>
      </c>
      <c r="F22" s="152">
        <v>2.9</v>
      </c>
      <c r="G22" s="153">
        <v>2.9</v>
      </c>
      <c r="H22" s="154">
        <v>1.6</v>
      </c>
      <c r="I22" s="155">
        <v>1.4</v>
      </c>
      <c r="J22" s="156">
        <v>3</v>
      </c>
      <c r="K22" s="157">
        <v>2.3</v>
      </c>
      <c r="L22" s="152">
        <v>2</v>
      </c>
      <c r="M22" s="153">
        <v>4.3</v>
      </c>
      <c r="N22" s="157">
        <v>0.7</v>
      </c>
      <c r="O22" s="152">
        <v>1.7</v>
      </c>
      <c r="P22" s="153">
        <v>2.4</v>
      </c>
      <c r="Q22" s="157">
        <v>0.9</v>
      </c>
      <c r="R22" s="152">
        <v>1.8</v>
      </c>
      <c r="S22" s="153">
        <v>2.7</v>
      </c>
      <c r="T22" s="157">
        <v>9.3</v>
      </c>
      <c r="U22" s="152">
        <v>10.4</v>
      </c>
      <c r="V22" s="153">
        <v>19.700000000000003</v>
      </c>
      <c r="W22" s="158">
        <v>0.472</v>
      </c>
      <c r="X22" s="159">
        <v>0.528</v>
      </c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136"/>
      <c r="AP22" s="137"/>
      <c r="AQ22" s="137"/>
      <c r="AR22" s="137"/>
      <c r="AS22" s="137"/>
      <c r="AT22" s="137"/>
      <c r="AU22" s="137"/>
      <c r="AV22" s="137"/>
      <c r="AW22" s="56"/>
      <c r="AX22" s="56"/>
      <c r="AY22" s="172"/>
      <c r="AZ22" s="172"/>
      <c r="BA22" s="172"/>
      <c r="BB22" s="55"/>
      <c r="BC22" s="55"/>
      <c r="BD22" s="55"/>
      <c r="BE22" s="55"/>
    </row>
    <row r="23" spans="1:57" ht="12" customHeight="1">
      <c r="A23" s="150" t="s">
        <v>60</v>
      </c>
      <c r="B23" s="151">
        <v>3.7</v>
      </c>
      <c r="C23" s="152">
        <v>0.6</v>
      </c>
      <c r="D23" s="153">
        <v>4.3</v>
      </c>
      <c r="E23" s="154">
        <v>0</v>
      </c>
      <c r="F23" s="152">
        <v>2.8</v>
      </c>
      <c r="G23" s="153">
        <v>2.8</v>
      </c>
      <c r="H23" s="154">
        <v>1.7</v>
      </c>
      <c r="I23" s="155">
        <v>1.3</v>
      </c>
      <c r="J23" s="156">
        <v>3</v>
      </c>
      <c r="K23" s="157">
        <v>2.2</v>
      </c>
      <c r="L23" s="152">
        <v>1.9</v>
      </c>
      <c r="M23" s="153">
        <v>4.1</v>
      </c>
      <c r="N23" s="157">
        <v>0.7</v>
      </c>
      <c r="O23" s="152">
        <v>1.5</v>
      </c>
      <c r="P23" s="153">
        <v>2.2</v>
      </c>
      <c r="Q23" s="157">
        <v>0.8</v>
      </c>
      <c r="R23" s="152">
        <v>1.7</v>
      </c>
      <c r="S23" s="153">
        <v>2.5</v>
      </c>
      <c r="T23" s="157">
        <v>9.100000000000001</v>
      </c>
      <c r="U23" s="152">
        <v>9.799999999999999</v>
      </c>
      <c r="V23" s="153">
        <v>18.9</v>
      </c>
      <c r="W23" s="158">
        <v>0.481</v>
      </c>
      <c r="X23" s="159">
        <v>0.519</v>
      </c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136"/>
      <c r="AP23" s="137"/>
      <c r="AQ23" s="137"/>
      <c r="AR23" s="137"/>
      <c r="AS23" s="137"/>
      <c r="AT23" s="137"/>
      <c r="AU23" s="137"/>
      <c r="AV23" s="137"/>
      <c r="AW23" s="56"/>
      <c r="AX23" s="56"/>
      <c r="AY23" s="172"/>
      <c r="AZ23" s="172"/>
      <c r="BA23" s="172"/>
      <c r="BB23" s="55"/>
      <c r="BC23" s="55"/>
      <c r="BD23" s="55"/>
      <c r="BE23" s="55"/>
    </row>
    <row r="24" spans="1:57" ht="12" customHeight="1">
      <c r="A24" s="150" t="s">
        <v>61</v>
      </c>
      <c r="B24" s="151">
        <v>3.7</v>
      </c>
      <c r="C24" s="152">
        <v>0.6</v>
      </c>
      <c r="D24" s="153">
        <v>4.3</v>
      </c>
      <c r="E24" s="154">
        <v>0</v>
      </c>
      <c r="F24" s="152">
        <v>2.7</v>
      </c>
      <c r="G24" s="153">
        <v>2.7</v>
      </c>
      <c r="H24" s="154">
        <v>1.8</v>
      </c>
      <c r="I24" s="155">
        <v>1.8</v>
      </c>
      <c r="J24" s="156">
        <v>3.6</v>
      </c>
      <c r="K24" s="157">
        <v>2.2</v>
      </c>
      <c r="L24" s="152">
        <v>2</v>
      </c>
      <c r="M24" s="153">
        <v>4.2</v>
      </c>
      <c r="N24" s="157">
        <v>0.8</v>
      </c>
      <c r="O24" s="152">
        <v>1.5</v>
      </c>
      <c r="P24" s="153">
        <v>2.3</v>
      </c>
      <c r="Q24" s="157">
        <v>0.8</v>
      </c>
      <c r="R24" s="152">
        <v>1.6</v>
      </c>
      <c r="S24" s="153">
        <v>2.4000000000000004</v>
      </c>
      <c r="T24" s="157">
        <v>9.3</v>
      </c>
      <c r="U24" s="152">
        <v>10.200000000000001</v>
      </c>
      <c r="V24" s="153">
        <v>19.5</v>
      </c>
      <c r="W24" s="158">
        <v>0.477</v>
      </c>
      <c r="X24" s="159">
        <v>0.523</v>
      </c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 s="55"/>
      <c r="BD24" s="55"/>
      <c r="BE24" s="55"/>
    </row>
    <row r="25" spans="1:57" ht="12" customHeight="1">
      <c r="A25" s="150" t="s">
        <v>62</v>
      </c>
      <c r="B25" s="151">
        <v>3.7</v>
      </c>
      <c r="C25" s="152">
        <v>0.6</v>
      </c>
      <c r="D25" s="153">
        <v>4.3</v>
      </c>
      <c r="E25" s="154">
        <v>0</v>
      </c>
      <c r="F25" s="152">
        <v>2.4</v>
      </c>
      <c r="G25" s="153">
        <v>2.4</v>
      </c>
      <c r="H25" s="154">
        <v>1.7</v>
      </c>
      <c r="I25" s="155">
        <v>1.2</v>
      </c>
      <c r="J25" s="156">
        <v>2.9</v>
      </c>
      <c r="K25" s="157">
        <v>2.1</v>
      </c>
      <c r="L25" s="152">
        <v>1.8</v>
      </c>
      <c r="M25" s="153">
        <v>3.9000000000000004</v>
      </c>
      <c r="N25" s="157">
        <v>0.8</v>
      </c>
      <c r="O25" s="152">
        <v>1.3</v>
      </c>
      <c r="P25" s="153">
        <v>2.1</v>
      </c>
      <c r="Q25" s="157">
        <v>0.8</v>
      </c>
      <c r="R25" s="152">
        <v>1.6</v>
      </c>
      <c r="S25" s="153">
        <v>2.4000000000000004</v>
      </c>
      <c r="T25" s="157">
        <v>9.100000000000001</v>
      </c>
      <c r="U25" s="152">
        <v>8.9</v>
      </c>
      <c r="V25" s="153">
        <v>18</v>
      </c>
      <c r="W25" s="158">
        <v>0.506</v>
      </c>
      <c r="X25" s="159">
        <v>0.494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 s="55"/>
      <c r="BD25" s="55"/>
      <c r="BE25" s="55"/>
    </row>
    <row r="26" spans="1:57" ht="12" customHeight="1">
      <c r="A26" s="150" t="s">
        <v>63</v>
      </c>
      <c r="B26" s="151">
        <v>3.9</v>
      </c>
      <c r="C26" s="152">
        <v>0.6</v>
      </c>
      <c r="D26" s="153">
        <v>4.5</v>
      </c>
      <c r="E26" s="154">
        <v>0</v>
      </c>
      <c r="F26" s="152">
        <v>2.5</v>
      </c>
      <c r="G26" s="153">
        <v>2.5</v>
      </c>
      <c r="H26" s="154">
        <v>1.8</v>
      </c>
      <c r="I26" s="155">
        <v>1.2</v>
      </c>
      <c r="J26" s="156">
        <v>3</v>
      </c>
      <c r="K26" s="157">
        <v>2.2</v>
      </c>
      <c r="L26" s="152">
        <v>1.8</v>
      </c>
      <c r="M26" s="153">
        <v>4</v>
      </c>
      <c r="N26" s="157">
        <v>0.9</v>
      </c>
      <c r="O26" s="152">
        <v>1.2</v>
      </c>
      <c r="P26" s="153">
        <v>2.1</v>
      </c>
      <c r="Q26" s="157">
        <v>0.7</v>
      </c>
      <c r="R26" s="152">
        <v>1.7</v>
      </c>
      <c r="S26" s="153">
        <v>2.4</v>
      </c>
      <c r="T26" s="157">
        <v>9.5</v>
      </c>
      <c r="U26" s="152">
        <v>9</v>
      </c>
      <c r="V26" s="153">
        <v>18.5</v>
      </c>
      <c r="W26" s="158">
        <v>0.514</v>
      </c>
      <c r="X26" s="159">
        <v>0.486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 s="55"/>
      <c r="BD26" s="55"/>
      <c r="BE26" s="55"/>
    </row>
    <row r="27" spans="1:57" ht="12" customHeight="1">
      <c r="A27" s="150" t="s">
        <v>64</v>
      </c>
      <c r="B27" s="151">
        <v>3.7</v>
      </c>
      <c r="C27" s="152">
        <v>0.6</v>
      </c>
      <c r="D27" s="153">
        <v>4.3</v>
      </c>
      <c r="E27" s="154">
        <v>0</v>
      </c>
      <c r="F27" s="152">
        <v>2.4</v>
      </c>
      <c r="G27" s="153">
        <v>2.4</v>
      </c>
      <c r="H27" s="154">
        <v>1.8</v>
      </c>
      <c r="I27" s="155">
        <v>1.1</v>
      </c>
      <c r="J27" s="156">
        <v>2.9000000000000004</v>
      </c>
      <c r="K27" s="157">
        <v>2.2</v>
      </c>
      <c r="L27" s="152">
        <v>1.8</v>
      </c>
      <c r="M27" s="153">
        <v>4</v>
      </c>
      <c r="N27" s="157">
        <v>0.9</v>
      </c>
      <c r="O27" s="152">
        <v>1.2</v>
      </c>
      <c r="P27" s="153">
        <v>2.1</v>
      </c>
      <c r="Q27" s="157">
        <v>0.8</v>
      </c>
      <c r="R27" s="152">
        <v>1.7</v>
      </c>
      <c r="S27" s="153">
        <v>2.5</v>
      </c>
      <c r="T27" s="157">
        <v>9.4</v>
      </c>
      <c r="U27" s="152">
        <v>8.799999999999999</v>
      </c>
      <c r="V27" s="153">
        <v>18.2</v>
      </c>
      <c r="W27" s="158">
        <v>0.516</v>
      </c>
      <c r="X27" s="159">
        <v>0.484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 s="172"/>
      <c r="BD27" s="172"/>
      <c r="BE27" s="172"/>
    </row>
    <row r="28" spans="1:57" ht="12" customHeight="1">
      <c r="A28" s="150" t="s">
        <v>65</v>
      </c>
      <c r="B28" s="151">
        <v>3.4</v>
      </c>
      <c r="C28" s="152">
        <v>0.5</v>
      </c>
      <c r="D28" s="153">
        <v>3.9</v>
      </c>
      <c r="E28" s="154">
        <v>0</v>
      </c>
      <c r="F28" s="152">
        <v>2.2</v>
      </c>
      <c r="G28" s="153">
        <v>2.2</v>
      </c>
      <c r="H28" s="154">
        <v>1.8</v>
      </c>
      <c r="I28" s="155">
        <v>1.1</v>
      </c>
      <c r="J28" s="156">
        <v>2.9000000000000004</v>
      </c>
      <c r="K28" s="157">
        <v>2.1</v>
      </c>
      <c r="L28" s="152">
        <v>1.7</v>
      </c>
      <c r="M28" s="153">
        <v>3.8</v>
      </c>
      <c r="N28" s="157">
        <v>0.8</v>
      </c>
      <c r="O28" s="152">
        <v>1.2</v>
      </c>
      <c r="P28" s="153">
        <v>2</v>
      </c>
      <c r="Q28" s="157">
        <v>0.7</v>
      </c>
      <c r="R28" s="152">
        <v>1.7</v>
      </c>
      <c r="S28" s="153">
        <v>2.4</v>
      </c>
      <c r="T28" s="157">
        <v>8.8</v>
      </c>
      <c r="U28" s="152">
        <v>8.4</v>
      </c>
      <c r="V28" s="153">
        <v>17.200000000000003</v>
      </c>
      <c r="W28" s="158">
        <v>0.512</v>
      </c>
      <c r="X28" s="159">
        <v>0.488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 s="172"/>
      <c r="BD28" s="172"/>
      <c r="BE28" s="172"/>
    </row>
    <row r="29" spans="1:57" ht="12" customHeight="1">
      <c r="A29" s="150" t="s">
        <v>66</v>
      </c>
      <c r="B29" s="151">
        <v>3.5</v>
      </c>
      <c r="C29" s="152">
        <v>0.5</v>
      </c>
      <c r="D29" s="153">
        <v>4</v>
      </c>
      <c r="E29" s="154">
        <v>0</v>
      </c>
      <c r="F29" s="152">
        <v>2.4</v>
      </c>
      <c r="G29" s="153">
        <v>2.4</v>
      </c>
      <c r="H29" s="154">
        <v>1.5</v>
      </c>
      <c r="I29" s="155">
        <v>0.8</v>
      </c>
      <c r="J29" s="156">
        <v>2.3</v>
      </c>
      <c r="K29" s="157">
        <v>2.2</v>
      </c>
      <c r="L29" s="152">
        <v>1.7</v>
      </c>
      <c r="M29" s="153">
        <v>3.9000000000000004</v>
      </c>
      <c r="N29" s="157">
        <v>0.9</v>
      </c>
      <c r="O29" s="152">
        <v>1.2</v>
      </c>
      <c r="P29" s="153">
        <v>2.1</v>
      </c>
      <c r="Q29" s="157">
        <v>0.8</v>
      </c>
      <c r="R29" s="152">
        <v>1.7</v>
      </c>
      <c r="S29" s="153">
        <v>2.5</v>
      </c>
      <c r="T29" s="157">
        <v>8.9</v>
      </c>
      <c r="U29" s="152">
        <v>8.3</v>
      </c>
      <c r="V29" s="153">
        <v>17.200000000000003</v>
      </c>
      <c r="W29" s="158">
        <v>0.517</v>
      </c>
      <c r="X29" s="159">
        <v>0.483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174"/>
      <c r="AJ29" s="174"/>
      <c r="AK29" s="174"/>
      <c r="AL29" s="174"/>
      <c r="AM29" s="174"/>
      <c r="AN29" s="174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 s="172"/>
      <c r="BD29" s="172"/>
      <c r="BE29" s="172"/>
    </row>
    <row r="30" spans="1:57" ht="12" customHeight="1">
      <c r="A30" s="150" t="s">
        <v>67</v>
      </c>
      <c r="B30" s="151">
        <v>3.4</v>
      </c>
      <c r="C30" s="152">
        <v>0.5</v>
      </c>
      <c r="D30" s="153">
        <v>3.9</v>
      </c>
      <c r="E30" s="154">
        <v>0</v>
      </c>
      <c r="F30" s="152">
        <v>2.4</v>
      </c>
      <c r="G30" s="153">
        <v>2.4</v>
      </c>
      <c r="H30" s="154">
        <v>1.6</v>
      </c>
      <c r="I30" s="155">
        <v>0.6</v>
      </c>
      <c r="J30" s="156">
        <v>2.2</v>
      </c>
      <c r="K30" s="157">
        <v>2.1</v>
      </c>
      <c r="L30" s="152">
        <v>1.6</v>
      </c>
      <c r="M30" s="153">
        <v>3.7</v>
      </c>
      <c r="N30" s="157">
        <v>0.9</v>
      </c>
      <c r="O30" s="152">
        <v>1.3</v>
      </c>
      <c r="P30" s="153">
        <v>2.2</v>
      </c>
      <c r="Q30" s="157">
        <v>0.8</v>
      </c>
      <c r="R30" s="152">
        <v>1.7</v>
      </c>
      <c r="S30" s="153">
        <v>2.5</v>
      </c>
      <c r="T30" s="157">
        <v>8.8</v>
      </c>
      <c r="U30" s="152">
        <v>8.1</v>
      </c>
      <c r="V30" s="153">
        <v>16.9</v>
      </c>
      <c r="W30" s="158">
        <v>0.521</v>
      </c>
      <c r="X30" s="159">
        <v>0.479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174"/>
      <c r="AJ30" s="174"/>
      <c r="AK30" s="174"/>
      <c r="AL30" s="174"/>
      <c r="AM30" s="174"/>
      <c r="AN30" s="174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 s="172"/>
      <c r="BD30" s="172"/>
      <c r="BE30" s="172"/>
    </row>
    <row r="31" spans="1:57" ht="12" customHeight="1">
      <c r="A31" s="32" t="s">
        <v>68</v>
      </c>
      <c r="B31" s="162">
        <v>3.6</v>
      </c>
      <c r="C31" s="163">
        <v>0.5</v>
      </c>
      <c r="D31" s="164">
        <v>4.1</v>
      </c>
      <c r="E31" s="165">
        <v>0</v>
      </c>
      <c r="F31" s="163">
        <v>2.6</v>
      </c>
      <c r="G31" s="164">
        <v>2.6</v>
      </c>
      <c r="H31" s="165">
        <v>1.8</v>
      </c>
      <c r="I31" s="166">
        <v>0.7</v>
      </c>
      <c r="J31" s="167">
        <v>2.5</v>
      </c>
      <c r="K31" s="168">
        <v>2.2</v>
      </c>
      <c r="L31" s="163">
        <v>1.7</v>
      </c>
      <c r="M31" s="164">
        <v>3.9000000000000004</v>
      </c>
      <c r="N31" s="168">
        <v>0.9</v>
      </c>
      <c r="O31" s="163">
        <v>1.4</v>
      </c>
      <c r="P31" s="164">
        <v>2.3</v>
      </c>
      <c r="Q31" s="168">
        <v>0.9</v>
      </c>
      <c r="R31" s="163">
        <v>1.6</v>
      </c>
      <c r="S31" s="164">
        <v>2.5</v>
      </c>
      <c r="T31" s="168">
        <v>9.4</v>
      </c>
      <c r="U31" s="163">
        <v>8.5</v>
      </c>
      <c r="V31" s="164">
        <v>17.9</v>
      </c>
      <c r="W31" s="169">
        <v>0.525</v>
      </c>
      <c r="X31" s="170">
        <v>0.475</v>
      </c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174"/>
      <c r="AJ31" s="174"/>
      <c r="AK31" s="174"/>
      <c r="AL31" s="174"/>
      <c r="AM31" s="174"/>
      <c r="AN31" s="174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 s="172"/>
      <c r="BD31" s="172"/>
      <c r="BE31" s="172"/>
    </row>
    <row r="32" spans="1:57" ht="11.25" customHeight="1">
      <c r="A32" s="49" t="s">
        <v>69</v>
      </c>
      <c r="B32" s="176"/>
      <c r="C32" s="176"/>
      <c r="D32" s="177"/>
      <c r="E32" s="176"/>
      <c r="F32" s="176"/>
      <c r="G32" s="177"/>
      <c r="H32" s="176"/>
      <c r="I32" s="176"/>
      <c r="J32" s="177"/>
      <c r="K32" s="176"/>
      <c r="L32" s="176"/>
      <c r="M32" s="177"/>
      <c r="N32" s="176"/>
      <c r="O32" s="176"/>
      <c r="P32" s="177"/>
      <c r="Q32" s="176"/>
      <c r="R32" s="176"/>
      <c r="S32" s="178"/>
      <c r="T32" s="179"/>
      <c r="U32" s="179"/>
      <c r="V32" s="178"/>
      <c r="W32" s="180"/>
      <c r="X32" s="180"/>
      <c r="Y32" s="54"/>
      <c r="Z32" s="54"/>
      <c r="AA32" s="54"/>
      <c r="AB32" s="171"/>
      <c r="AC32" s="171"/>
      <c r="AD32" s="54"/>
      <c r="AE32" s="54"/>
      <c r="AF32" s="54"/>
      <c r="AG32" s="54"/>
      <c r="AH32" s="54"/>
      <c r="AI32" s="174"/>
      <c r="AJ32" s="174"/>
      <c r="AK32" s="174"/>
      <c r="AL32" s="174"/>
      <c r="AM32" s="174"/>
      <c r="AN32" s="174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 s="181"/>
      <c r="BD32" s="181"/>
      <c r="BE32" s="181"/>
    </row>
    <row r="33" spans="1:54" ht="18.75" customHeight="1">
      <c r="A33" s="49"/>
      <c r="B33" s="176"/>
      <c r="C33" s="176"/>
      <c r="D33" s="177"/>
      <c r="E33" s="176"/>
      <c r="F33" s="176"/>
      <c r="G33" s="177"/>
      <c r="H33" s="176"/>
      <c r="I33" s="176"/>
      <c r="J33" s="177"/>
      <c r="K33" s="176"/>
      <c r="L33" s="176"/>
      <c r="M33" s="177"/>
      <c r="N33" s="176"/>
      <c r="O33" s="176"/>
      <c r="P33" s="177"/>
      <c r="Q33" s="176"/>
      <c r="R33" s="176"/>
      <c r="S33" s="178"/>
      <c r="T33" s="179"/>
      <c r="U33" s="179" t="s">
        <v>70</v>
      </c>
      <c r="V33" s="178"/>
      <c r="W33" s="180"/>
      <c r="X33" s="180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174"/>
      <c r="AJ33" s="174"/>
      <c r="AK33" s="174"/>
      <c r="AL33" s="174"/>
      <c r="AM33" s="174"/>
      <c r="AN33" s="174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7" ht="15.75" customHeight="1">
      <c r="A34" s="49"/>
      <c r="B34" s="176"/>
      <c r="C34" s="176"/>
      <c r="D34" s="177"/>
      <c r="E34" s="176"/>
      <c r="F34" s="176"/>
      <c r="G34" s="177"/>
      <c r="H34" s="176"/>
      <c r="I34" s="176"/>
      <c r="J34" s="177"/>
      <c r="K34" s="176"/>
      <c r="L34" s="176"/>
      <c r="M34" s="177"/>
      <c r="N34" s="176"/>
      <c r="O34" s="176"/>
      <c r="P34" s="177"/>
      <c r="Q34" s="176"/>
      <c r="R34" s="176"/>
      <c r="S34" s="178"/>
      <c r="T34" s="179"/>
      <c r="U34" s="179"/>
      <c r="V34" s="178"/>
      <c r="W34" s="180"/>
      <c r="X34" s="180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174"/>
      <c r="AJ34" s="174"/>
      <c r="AK34" s="174"/>
      <c r="AL34" s="174"/>
      <c r="AM34" s="174"/>
      <c r="AN34" s="17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 s="181"/>
      <c r="BD34" s="181"/>
      <c r="BE34" s="181"/>
    </row>
    <row r="35" spans="1:57" ht="15.75" customHeight="1">
      <c r="A35" s="49"/>
      <c r="B35" s="176"/>
      <c r="C35" s="176"/>
      <c r="D35" s="177"/>
      <c r="E35" s="176"/>
      <c r="F35" s="176"/>
      <c r="G35" s="177"/>
      <c r="H35" s="176"/>
      <c r="I35" s="176"/>
      <c r="J35" s="177"/>
      <c r="K35" s="176"/>
      <c r="L35" s="176"/>
      <c r="M35" s="177"/>
      <c r="N35" s="176"/>
      <c r="O35" s="176"/>
      <c r="P35" s="177"/>
      <c r="Q35" s="176"/>
      <c r="R35" s="176"/>
      <c r="S35" s="178"/>
      <c r="T35" s="179"/>
      <c r="U35" s="179"/>
      <c r="V35" s="178"/>
      <c r="W35" s="180"/>
      <c r="X35" s="180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174"/>
      <c r="AJ35" s="174"/>
      <c r="AK35" s="174"/>
      <c r="AL35" s="174"/>
      <c r="AM35" s="174"/>
      <c r="AN35" s="174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 s="181"/>
      <c r="BD35" s="181"/>
      <c r="BE35" s="181"/>
    </row>
    <row r="36" spans="1:57" ht="15.75" customHeight="1">
      <c r="A36" s="49"/>
      <c r="B36" s="176"/>
      <c r="C36" s="176"/>
      <c r="D36" s="177"/>
      <c r="E36" s="176"/>
      <c r="F36" s="176"/>
      <c r="G36" s="177"/>
      <c r="H36" s="176"/>
      <c r="I36" s="176"/>
      <c r="J36" s="177"/>
      <c r="K36" s="176"/>
      <c r="L36" s="176"/>
      <c r="M36" s="177"/>
      <c r="N36" s="176"/>
      <c r="O36" s="176"/>
      <c r="P36" s="177"/>
      <c r="Q36" s="176"/>
      <c r="R36" s="176"/>
      <c r="S36" s="178"/>
      <c r="T36" s="179"/>
      <c r="U36" s="179"/>
      <c r="V36" s="178"/>
      <c r="W36" s="180"/>
      <c r="X36" s="180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174"/>
      <c r="AJ36" s="174"/>
      <c r="AK36" s="174"/>
      <c r="AL36" s="174"/>
      <c r="AM36" s="174"/>
      <c r="AN36" s="174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D36" s="181"/>
      <c r="BE36" s="181"/>
    </row>
    <row r="37" spans="1:57" ht="15.75" customHeight="1">
      <c r="A37" s="49"/>
      <c r="B37" s="176"/>
      <c r="C37" s="176"/>
      <c r="D37" s="177"/>
      <c r="E37" s="176"/>
      <c r="F37" s="176"/>
      <c r="G37" s="177"/>
      <c r="H37" s="176"/>
      <c r="I37" s="176"/>
      <c r="J37" s="177"/>
      <c r="K37" s="176"/>
      <c r="L37" s="176"/>
      <c r="M37" s="177"/>
      <c r="N37" s="176"/>
      <c r="O37" s="176"/>
      <c r="P37" s="177"/>
      <c r="Q37" s="176"/>
      <c r="R37" s="176"/>
      <c r="S37" s="178"/>
      <c r="T37" s="179"/>
      <c r="U37" s="179"/>
      <c r="V37" s="178"/>
      <c r="W37" s="180"/>
      <c r="X37" s="180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174"/>
      <c r="AJ37" s="174"/>
      <c r="AK37" s="174"/>
      <c r="AL37" s="174"/>
      <c r="AM37" s="174"/>
      <c r="AN37" s="174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 s="181"/>
      <c r="BD37" s="181"/>
      <c r="BE37" s="181"/>
    </row>
    <row r="38" spans="1:57" ht="18.75" customHeight="1">
      <c r="A38" s="49"/>
      <c r="B38" s="176"/>
      <c r="C38" s="176"/>
      <c r="D38" s="177"/>
      <c r="E38" s="176"/>
      <c r="F38" s="176"/>
      <c r="G38" s="177"/>
      <c r="H38" s="176"/>
      <c r="I38" s="176"/>
      <c r="J38" s="177"/>
      <c r="K38" s="176"/>
      <c r="L38" s="176"/>
      <c r="M38" s="177"/>
      <c r="N38" s="176"/>
      <c r="O38" s="176"/>
      <c r="P38" s="177"/>
      <c r="Q38" s="176"/>
      <c r="R38" s="176"/>
      <c r="S38" s="178"/>
      <c r="T38" s="179"/>
      <c r="U38" s="179"/>
      <c r="V38" s="178"/>
      <c r="W38" s="180"/>
      <c r="X38" s="180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174"/>
      <c r="AJ38" s="174"/>
      <c r="AK38" s="174"/>
      <c r="AL38" s="174"/>
      <c r="AM38" s="174"/>
      <c r="AN38" s="174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 s="181"/>
      <c r="BD38" s="181"/>
      <c r="BE38" s="181"/>
    </row>
    <row r="39" spans="1:57" ht="27" customHeight="1">
      <c r="A39" s="49"/>
      <c r="B39" s="176"/>
      <c r="C39" s="176"/>
      <c r="D39" s="177"/>
      <c r="E39" s="176"/>
      <c r="F39" s="176"/>
      <c r="G39" s="177"/>
      <c r="H39" s="176"/>
      <c r="I39" s="176"/>
      <c r="J39" s="177"/>
      <c r="K39" s="176"/>
      <c r="L39" s="176"/>
      <c r="M39" s="177"/>
      <c r="N39" s="176"/>
      <c r="O39" s="176"/>
      <c r="P39" s="177"/>
      <c r="Q39" s="176"/>
      <c r="R39" s="176"/>
      <c r="S39" s="178"/>
      <c r="T39" s="179"/>
      <c r="U39" s="179"/>
      <c r="V39" s="178"/>
      <c r="W39" s="180"/>
      <c r="X39" s="180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174"/>
      <c r="AJ39" s="174"/>
      <c r="AK39" s="174"/>
      <c r="AL39" s="174"/>
      <c r="AM39" s="174"/>
      <c r="AN39" s="174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 s="181"/>
      <c r="BD39" s="181"/>
      <c r="BE39" s="181"/>
    </row>
    <row r="40" spans="1:57" ht="15.75" customHeight="1">
      <c r="A40" s="49"/>
      <c r="B40" s="176"/>
      <c r="C40" s="176"/>
      <c r="D40" s="177"/>
      <c r="E40" s="176"/>
      <c r="F40" s="176"/>
      <c r="G40" s="177"/>
      <c r="H40" s="176"/>
      <c r="I40" s="176"/>
      <c r="J40" s="177"/>
      <c r="K40" s="176"/>
      <c r="L40" s="176"/>
      <c r="M40" s="177"/>
      <c r="N40" s="176"/>
      <c r="O40" s="176"/>
      <c r="P40" s="177"/>
      <c r="Q40" s="176"/>
      <c r="R40" s="176"/>
      <c r="S40" s="178"/>
      <c r="T40" s="179"/>
      <c r="U40" s="179"/>
      <c r="V40" s="178"/>
      <c r="W40" s="180"/>
      <c r="X40" s="180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174"/>
      <c r="AJ40" s="174"/>
      <c r="AK40" s="174"/>
      <c r="AL40" s="174"/>
      <c r="AM40" s="174"/>
      <c r="AN40" s="174"/>
      <c r="AO40" s="175"/>
      <c r="AP40" s="173"/>
      <c r="AQ40" s="173"/>
      <c r="AR40" s="173"/>
      <c r="AS40" s="173"/>
      <c r="AT40" s="175"/>
      <c r="AU40" s="175"/>
      <c r="AV40" s="175"/>
      <c r="AW40" s="181"/>
      <c r="AX40" s="181"/>
      <c r="AY40" s="181"/>
      <c r="AZ40" s="181"/>
      <c r="BA40" s="181"/>
      <c r="BB40" s="181"/>
      <c r="BC40" s="181"/>
      <c r="BD40" s="181"/>
      <c r="BE40" s="181"/>
    </row>
    <row r="41" spans="1:57" ht="15.75">
      <c r="A41" s="53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174"/>
      <c r="AJ41" s="174"/>
      <c r="AK41" s="174"/>
      <c r="AL41" s="174"/>
      <c r="AM41" s="174"/>
      <c r="AN41" s="174"/>
      <c r="AO41" s="173"/>
      <c r="AP41" s="173"/>
      <c r="AQ41" s="173"/>
      <c r="AR41" s="173"/>
      <c r="AS41" s="173"/>
      <c r="AT41" s="173"/>
      <c r="AU41" s="173"/>
      <c r="AV41" s="173"/>
      <c r="AW41" s="172"/>
      <c r="AX41" s="172"/>
      <c r="AY41" s="172"/>
      <c r="AZ41" s="172"/>
      <c r="BA41" s="172"/>
      <c r="BB41" s="181"/>
      <c r="BC41" s="181"/>
      <c r="BD41" s="181"/>
      <c r="BE41" s="181"/>
    </row>
    <row r="42" spans="1:57" ht="15.75">
      <c r="A42" s="53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173"/>
      <c r="AP42" s="137"/>
      <c r="AQ42" s="173"/>
      <c r="AR42" s="173"/>
      <c r="AS42" s="173"/>
      <c r="AT42" s="173"/>
      <c r="AU42" s="173"/>
      <c r="AV42" s="173"/>
      <c r="AW42" s="172"/>
      <c r="AX42" s="172"/>
      <c r="AY42" s="172"/>
      <c r="AZ42" s="172"/>
      <c r="BA42" s="172"/>
      <c r="BB42" s="181"/>
      <c r="BC42" s="181"/>
      <c r="BD42" s="181"/>
      <c r="BE42" s="181"/>
    </row>
    <row r="43" spans="1:57" ht="15.75">
      <c r="A43" s="5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173"/>
      <c r="AP43" s="137"/>
      <c r="AQ43" s="173"/>
      <c r="AR43" s="173"/>
      <c r="AS43" s="173"/>
      <c r="AT43" s="173"/>
      <c r="AU43" s="173"/>
      <c r="AV43" s="173"/>
      <c r="AW43" s="172"/>
      <c r="AX43" s="172"/>
      <c r="AY43" s="172"/>
      <c r="AZ43" s="172"/>
      <c r="BA43" s="172"/>
      <c r="BB43" s="181"/>
      <c r="BC43" s="181"/>
      <c r="BD43" s="181"/>
      <c r="BE43" s="181"/>
    </row>
    <row r="44" spans="1:57" ht="15.75">
      <c r="A44" s="5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173"/>
      <c r="AP44" s="137"/>
      <c r="AQ44" s="173"/>
      <c r="AR44" s="173"/>
      <c r="AS44" s="173"/>
      <c r="AT44" s="173"/>
      <c r="AU44" s="173"/>
      <c r="AV44" s="173"/>
      <c r="AW44" s="172"/>
      <c r="AX44" s="172"/>
      <c r="AY44" s="172"/>
      <c r="AZ44" s="172"/>
      <c r="BA44" s="172"/>
      <c r="BB44" s="181"/>
      <c r="BC44" s="181"/>
      <c r="BD44" s="181"/>
      <c r="BE44" s="181"/>
    </row>
    <row r="45" spans="1:57" ht="15.75">
      <c r="A45" s="5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173"/>
      <c r="AP45" s="137"/>
      <c r="AQ45" s="173"/>
      <c r="AR45" s="173"/>
      <c r="AS45" s="173"/>
      <c r="AT45" s="173"/>
      <c r="AU45" s="173"/>
      <c r="AV45" s="173"/>
      <c r="AW45" s="172"/>
      <c r="AX45" s="172"/>
      <c r="AY45" s="172"/>
      <c r="AZ45" s="172"/>
      <c r="BA45" s="172"/>
      <c r="BB45" s="181"/>
      <c r="BC45" s="181"/>
      <c r="BD45" s="181"/>
      <c r="BE45" s="181"/>
    </row>
    <row r="46" spans="1:57" ht="15.75">
      <c r="A46" s="53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172"/>
      <c r="AP46" s="56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81"/>
      <c r="BC46" s="181"/>
      <c r="BD46" s="181"/>
      <c r="BE46" s="181"/>
    </row>
    <row r="47" spans="1:57" ht="21" customHeight="1">
      <c r="A47" s="5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81"/>
      <c r="BC47" s="181"/>
      <c r="BD47" s="181"/>
      <c r="BE47" s="181"/>
    </row>
    <row r="48" spans="1:57" ht="15.75">
      <c r="A48" s="5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5"/>
      <c r="AP48" s="55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81"/>
      <c r="BC48" s="181"/>
      <c r="BD48" s="181"/>
      <c r="BE48" s="181"/>
    </row>
    <row r="49" spans="1:57" ht="15.75" customHeight="1">
      <c r="A49" s="5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55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81"/>
      <c r="BC49" s="181"/>
      <c r="BD49" s="181"/>
      <c r="BE49" s="181"/>
    </row>
    <row r="50" spans="1:57" ht="15.75">
      <c r="A50" s="5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5"/>
      <c r="AP50" s="55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81"/>
      <c r="BC50" s="181"/>
      <c r="BD50" s="181"/>
      <c r="BE50" s="181"/>
    </row>
    <row r="51" spans="1:57" ht="15.75">
      <c r="A51" s="53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5"/>
      <c r="AP51" s="55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81"/>
      <c r="BC51" s="181"/>
      <c r="BD51" s="181"/>
      <c r="BE51" s="181"/>
    </row>
    <row r="52" spans="1:57" ht="15.75">
      <c r="A52" s="5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5"/>
      <c r="AP52" s="55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81"/>
      <c r="BC52" s="181"/>
      <c r="BD52" s="181"/>
      <c r="BE52" s="181"/>
    </row>
    <row r="53" spans="1:57" ht="15.75">
      <c r="A53" s="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5"/>
      <c r="AP53" s="55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81"/>
      <c r="BC53" s="181"/>
      <c r="BD53" s="181"/>
      <c r="BE53" s="181"/>
    </row>
    <row r="54" spans="1:57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5"/>
      <c r="AP54" s="55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81"/>
      <c r="BC54" s="181"/>
      <c r="BD54" s="181"/>
      <c r="BE54" s="181"/>
    </row>
    <row r="55" spans="1:57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5"/>
      <c r="AP55" s="55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81"/>
      <c r="BC55" s="181"/>
      <c r="BD55" s="181"/>
      <c r="BE55" s="181"/>
    </row>
    <row r="56" spans="1:57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5"/>
      <c r="AP56" s="55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81"/>
      <c r="BC56" s="181"/>
      <c r="BD56" s="181"/>
      <c r="BE56" s="181"/>
    </row>
    <row r="57" spans="1:57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5"/>
      <c r="AP57" s="55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81"/>
      <c r="BC57" s="181"/>
      <c r="BD57" s="181"/>
      <c r="BE57" s="181"/>
    </row>
    <row r="58" spans="1:57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5"/>
      <c r="AQ58" s="181"/>
      <c r="AR58" s="181"/>
      <c r="AS58" s="181"/>
      <c r="AT58" s="172"/>
      <c r="AU58" s="172"/>
      <c r="AV58" s="172"/>
      <c r="AW58" s="172"/>
      <c r="AX58" s="172"/>
      <c r="AY58" s="172"/>
      <c r="AZ58" s="172"/>
      <c r="BA58" s="172"/>
      <c r="BB58" s="181"/>
      <c r="BC58" s="181"/>
      <c r="BD58" s="181"/>
      <c r="BE58" s="181"/>
    </row>
    <row r="59" spans="1:57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5"/>
      <c r="AQ59" s="181"/>
      <c r="AR59" s="181"/>
      <c r="AS59" s="181"/>
      <c r="AT59" s="172"/>
      <c r="AU59" s="172"/>
      <c r="AV59" s="172"/>
      <c r="AW59" s="172"/>
      <c r="AX59" s="172"/>
      <c r="AY59" s="172"/>
      <c r="AZ59" s="172"/>
      <c r="BA59" s="172"/>
      <c r="BB59" s="181"/>
      <c r="BC59" s="181"/>
      <c r="BD59" s="181"/>
      <c r="BE59" s="181"/>
    </row>
    <row r="60" spans="1:57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</row>
    <row r="61" spans="1:57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</row>
    <row r="62" spans="1:57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</row>
    <row r="63" spans="1:57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</row>
    <row r="64" spans="19:57" ht="12.75"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</row>
    <row r="65" spans="19:57" ht="12.75"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</row>
    <row r="66" spans="19:57" ht="12.75"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</row>
    <row r="67" spans="19:57" ht="12.75"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</row>
    <row r="68" spans="19:57" ht="12.75"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</row>
    <row r="69" spans="19:57" ht="12.75"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</row>
    <row r="70" spans="19:57" ht="12.75"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</row>
    <row r="71" spans="19:57" ht="12.75"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</row>
    <row r="72" spans="19:57" ht="12.75"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</row>
    <row r="73" spans="19:57" ht="12.75"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</row>
    <row r="74" spans="19:57" ht="12.75"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</row>
    <row r="75" spans="19:57" ht="12.75"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</row>
    <row r="76" spans="19:57" ht="12.75"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</row>
    <row r="77" spans="19:57" ht="12.75"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</row>
    <row r="78" spans="19:57" ht="12.75"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</row>
    <row r="79" spans="19:57" ht="12.75"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</row>
    <row r="80" spans="19:57" ht="12.75"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</row>
    <row r="81" spans="19:57" ht="12.75"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</row>
    <row r="82" spans="19:57" ht="12.75"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</row>
    <row r="83" spans="19:57" ht="12.75"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</row>
    <row r="84" spans="19:57" ht="12.75"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</row>
    <row r="85" spans="19:57" ht="12.75"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</row>
    <row r="86" spans="19:57" ht="12.75"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</row>
    <row r="87" spans="19:57" ht="12.75"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</row>
    <row r="88" spans="19:57" ht="12.75"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</row>
    <row r="89" spans="19:57" ht="12.75"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</row>
    <row r="90" spans="19:57" ht="12.75"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</row>
    <row r="91" spans="19:57" ht="12.75"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</row>
    <row r="92" spans="19:57" ht="12.75"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</row>
    <row r="93" spans="19:57" ht="12.75"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</row>
    <row r="94" spans="19:57" ht="12.75"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</row>
    <row r="95" spans="19:57" ht="12.75"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</row>
    <row r="96" spans="19:57" ht="12.75"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</row>
    <row r="97" spans="19:57" ht="12.75"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</row>
    <row r="98" spans="19:57" ht="12.75"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</row>
    <row r="99" spans="19:57" ht="12.75"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</row>
    <row r="100" spans="19:57" ht="12.75"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</row>
    <row r="101" spans="19:57" ht="12.75"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</row>
    <row r="102" spans="19:40" ht="12.75"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</row>
    <row r="103" spans="19:40" ht="12.75"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</row>
    <row r="104" spans="19:40" ht="12.75"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</row>
    <row r="105" spans="19:40" ht="12.75"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</row>
    <row r="106" spans="19:40" ht="12.75"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</row>
    <row r="107" spans="19:40" ht="12.75"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</row>
    <row r="108" spans="19:40" ht="12.75"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</row>
    <row r="109" spans="19:40" ht="12.75"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</row>
    <row r="110" spans="19:40" ht="12.75"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</row>
    <row r="111" spans="19:40" ht="12.75"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</row>
    <row r="112" spans="19:40" ht="12.75"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</row>
    <row r="113" spans="19:40" ht="12.75"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</row>
    <row r="114" spans="19:40" ht="12.75"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</row>
    <row r="115" spans="19:40" ht="12.75"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</row>
    <row r="116" spans="19:40" ht="12.75"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</row>
    <row r="117" spans="19:40" ht="12.75"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</row>
    <row r="118" spans="19:40" ht="12.75"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</row>
    <row r="119" spans="19:40" ht="12.75"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</row>
    <row r="120" spans="19:40" ht="12.75"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</row>
    <row r="121" spans="19:40" ht="12.75"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</row>
    <row r="122" spans="19:40" ht="12.75"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</row>
    <row r="123" spans="19:40" ht="12.75"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</row>
    <row r="124" spans="19:40" ht="12.75"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</row>
    <row r="125" spans="19:40" ht="12.75"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</row>
    <row r="126" spans="19:40" ht="12.75"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</row>
    <row r="127" spans="19:40" ht="12.75"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</row>
    <row r="128" spans="19:40" ht="12.75"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</row>
    <row r="129" spans="19:40" ht="12.75"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</row>
    <row r="130" spans="19:40" ht="12.75"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</row>
    <row r="131" spans="19:40" ht="12.75"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</row>
    <row r="132" spans="19:40" ht="12.75"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</row>
    <row r="133" spans="19:40" ht="12.75"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</row>
    <row r="134" spans="19:40" ht="12.75"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</row>
    <row r="135" spans="19:40" ht="12.75"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</row>
    <row r="136" spans="19:40" ht="12.75"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</row>
    <row r="137" spans="19:40" ht="12.75"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</row>
    <row r="138" spans="19:40" ht="12.75"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</row>
    <row r="139" spans="19:40" ht="12.75"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</row>
    <row r="140" spans="19:40" ht="12.75"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</row>
    <row r="141" spans="19:40" ht="12.75"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</row>
    <row r="142" spans="19:40" ht="12.75"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</row>
    <row r="143" spans="19:40" ht="12.75"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</row>
    <row r="144" spans="19:40" ht="12.75"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</row>
    <row r="145" spans="19:40" ht="12.75"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</row>
    <row r="146" spans="19:40" ht="12.75"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</row>
    <row r="147" spans="19:40" ht="12.75"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</row>
    <row r="148" spans="19:40" ht="12.75"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</row>
    <row r="149" spans="19:40" ht="12.75"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</row>
    <row r="150" spans="19:40" ht="12.75"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</row>
    <row r="151" spans="19:40" ht="12.75"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</row>
    <row r="152" spans="19:40" ht="12.75"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</row>
    <row r="153" spans="19:40" ht="12.75"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</row>
    <row r="154" spans="19:40" ht="12.75"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</row>
    <row r="155" spans="19:40" ht="12.75"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</row>
    <row r="156" spans="19:40" ht="12.75"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</row>
    <row r="157" spans="19:40" ht="12.75"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</row>
    <row r="158" spans="19:40" ht="12.75"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</row>
    <row r="159" spans="19:40" ht="12.75"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</row>
    <row r="160" spans="19:40" ht="12.75"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</row>
    <row r="161" spans="19:40" ht="12.75"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</row>
    <row r="162" spans="19:40" ht="12.75"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</row>
    <row r="163" spans="19:40" ht="12.75"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</row>
    <row r="164" spans="19:40" ht="12.75"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</row>
    <row r="165" spans="19:40" ht="12.75"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</row>
    <row r="166" spans="19:40" ht="12.75"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</row>
    <row r="167" spans="19:40" ht="12.75"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</row>
    <row r="168" spans="19:40" ht="12.75"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</row>
    <row r="169" spans="19:40" ht="12.75"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</row>
    <row r="170" spans="19:40" ht="12.75"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</row>
    <row r="171" spans="19:40" ht="12.75"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</row>
    <row r="172" spans="19:40" ht="12.75"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</row>
    <row r="173" spans="19:40" ht="12.75"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</row>
    <row r="174" spans="19:40" ht="12.75"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</row>
    <row r="175" spans="19:40" ht="12.75"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</row>
  </sheetData>
  <sheetProtection/>
  <mergeCells count="11">
    <mergeCell ref="T3:X3"/>
    <mergeCell ref="W4:W5"/>
    <mergeCell ref="X4:X5"/>
    <mergeCell ref="B5:V5"/>
    <mergeCell ref="N3:P3"/>
    <mergeCell ref="A3:A5"/>
    <mergeCell ref="B3:D3"/>
    <mergeCell ref="E3:G3"/>
    <mergeCell ref="H3:J3"/>
    <mergeCell ref="K3:M3"/>
    <mergeCell ref="Q3:S3"/>
  </mergeCells>
  <printOptions/>
  <pageMargins left="0.511811023622047" right="0" top="0.7" bottom="0.35" header="0.511811023622047" footer="0.23622047244094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7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.375" style="185" customWidth="1"/>
    <col min="2" max="2" width="24.75390625" style="185" customWidth="1"/>
    <col min="3" max="3" width="6.75390625" style="185" customWidth="1"/>
    <col min="4" max="4" width="5.00390625" style="185" customWidth="1"/>
    <col min="5" max="5" width="5.875" style="185" customWidth="1"/>
    <col min="6" max="6" width="5.125" style="185" customWidth="1"/>
    <col min="7" max="7" width="7.125" style="185" customWidth="1"/>
    <col min="8" max="8" width="5.375" style="185" customWidth="1"/>
    <col min="9" max="9" width="7.375" style="185" customWidth="1"/>
    <col min="10" max="10" width="7.00390625" style="185" customWidth="1"/>
    <col min="11" max="11" width="6.75390625" style="185" customWidth="1"/>
    <col min="12" max="12" width="5.125" style="185" customWidth="1"/>
    <col min="13" max="13" width="6.00390625" style="185" customWidth="1"/>
    <col min="14" max="14" width="5.00390625" style="185" customWidth="1"/>
    <col min="15" max="15" width="7.00390625" style="185" customWidth="1"/>
    <col min="16" max="16" width="5.25390625" style="185" customWidth="1"/>
    <col min="17" max="17" width="7.875" style="185" customWidth="1"/>
    <col min="18" max="18" width="6.50390625" style="185" customWidth="1"/>
    <col min="19" max="19" width="5.50390625" style="185" customWidth="1"/>
    <col min="20" max="16384" width="9.00390625" style="185" customWidth="1"/>
  </cols>
  <sheetData>
    <row r="1" spans="1:34" ht="16.5" customHeight="1">
      <c r="A1" s="182" t="s">
        <v>71</v>
      </c>
      <c r="B1" s="183"/>
      <c r="C1" s="184"/>
      <c r="D1" s="184"/>
      <c r="G1" s="186"/>
      <c r="H1" s="186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2" ht="13.5" customHeight="1">
      <c r="A2" s="1197" t="s">
        <v>72</v>
      </c>
      <c r="B2" s="1198"/>
      <c r="C2" s="1201">
        <v>2012</v>
      </c>
      <c r="D2" s="1202"/>
      <c r="E2" s="1202"/>
      <c r="F2" s="1202"/>
      <c r="G2" s="1202"/>
      <c r="H2" s="1202"/>
      <c r="I2" s="1202"/>
      <c r="J2" s="1203"/>
      <c r="K2" s="1201">
        <v>2013</v>
      </c>
      <c r="L2" s="1202"/>
      <c r="M2" s="1202"/>
      <c r="N2" s="1202"/>
      <c r="O2" s="1202"/>
      <c r="P2" s="1202"/>
      <c r="Q2" s="1202"/>
      <c r="R2" s="1203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ht="16.5" customHeight="1">
      <c r="A3" s="1199"/>
      <c r="B3" s="1200"/>
      <c r="C3" s="1204" t="s">
        <v>73</v>
      </c>
      <c r="D3" s="1205"/>
      <c r="E3" s="1206" t="s">
        <v>74</v>
      </c>
      <c r="F3" s="1205"/>
      <c r="G3" s="1207" t="s">
        <v>75</v>
      </c>
      <c r="H3" s="1208"/>
      <c r="I3" s="1209" t="s">
        <v>76</v>
      </c>
      <c r="J3" s="1211" t="s">
        <v>77</v>
      </c>
      <c r="K3" s="1213" t="s">
        <v>73</v>
      </c>
      <c r="L3" s="1208"/>
      <c r="M3" s="1206" t="s">
        <v>74</v>
      </c>
      <c r="N3" s="1205"/>
      <c r="O3" s="1207" t="s">
        <v>75</v>
      </c>
      <c r="P3" s="1208"/>
      <c r="Q3" s="1209" t="s">
        <v>76</v>
      </c>
      <c r="R3" s="1211" t="s">
        <v>77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1.25" customHeight="1">
      <c r="A4" s="187"/>
      <c r="B4" s="188"/>
      <c r="C4" s="189" t="s">
        <v>78</v>
      </c>
      <c r="D4" s="190" t="s">
        <v>79</v>
      </c>
      <c r="E4" s="191" t="s">
        <v>80</v>
      </c>
      <c r="F4" s="192" t="s">
        <v>79</v>
      </c>
      <c r="G4" s="193" t="s">
        <v>81</v>
      </c>
      <c r="H4" s="194" t="s">
        <v>79</v>
      </c>
      <c r="I4" s="1210"/>
      <c r="J4" s="1212"/>
      <c r="K4" s="189" t="s">
        <v>78</v>
      </c>
      <c r="L4" s="190" t="s">
        <v>79</v>
      </c>
      <c r="M4" s="191" t="s">
        <v>80</v>
      </c>
      <c r="N4" s="192" t="s">
        <v>79</v>
      </c>
      <c r="O4" s="193" t="s">
        <v>81</v>
      </c>
      <c r="P4" s="194" t="s">
        <v>79</v>
      </c>
      <c r="Q4" s="1210"/>
      <c r="R4" s="1214"/>
      <c r="S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ht="16.5" customHeight="1">
      <c r="A5" s="195"/>
      <c r="B5" s="196" t="s">
        <v>82</v>
      </c>
      <c r="C5" s="197">
        <v>310992</v>
      </c>
      <c r="D5" s="198">
        <v>92.89971053975822</v>
      </c>
      <c r="E5" s="199">
        <v>72.920086</v>
      </c>
      <c r="F5" s="198">
        <v>65.59626203218167</v>
      </c>
      <c r="G5" s="200">
        <v>689.711226</v>
      </c>
      <c r="H5" s="198">
        <v>52.1484117737248</v>
      </c>
      <c r="I5" s="201">
        <v>234.47576143437772</v>
      </c>
      <c r="J5" s="202">
        <v>9.458453271708978</v>
      </c>
      <c r="K5" s="197">
        <v>317786</v>
      </c>
      <c r="L5" s="198">
        <v>92.9329262586562</v>
      </c>
      <c r="M5" s="199">
        <v>73.35457099999999</v>
      </c>
      <c r="N5" s="198">
        <v>65.92036907642529</v>
      </c>
      <c r="O5" s="200">
        <v>696.28051</v>
      </c>
      <c r="P5" s="198">
        <v>51.627737709158815</v>
      </c>
      <c r="Q5" s="201">
        <v>230.8300900606068</v>
      </c>
      <c r="R5" s="203">
        <v>9.49198530518296</v>
      </c>
      <c r="S5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16.5" customHeight="1">
      <c r="A6" s="195"/>
      <c r="B6" s="196" t="s">
        <v>83</v>
      </c>
      <c r="C6" s="204">
        <v>2497</v>
      </c>
      <c r="D6" s="205">
        <v>0.7459052876529823</v>
      </c>
      <c r="E6" s="206">
        <v>3.77608</v>
      </c>
      <c r="F6" s="205">
        <v>3.3968244789848514</v>
      </c>
      <c r="G6" s="207">
        <v>89.744166</v>
      </c>
      <c r="H6" s="205">
        <v>6.785471290643475</v>
      </c>
      <c r="I6" s="201">
        <v>1512.2466960352424</v>
      </c>
      <c r="J6" s="202">
        <v>23.766489587085022</v>
      </c>
      <c r="K6" s="204">
        <v>2511</v>
      </c>
      <c r="L6" s="205">
        <v>0.7343135878719821</v>
      </c>
      <c r="M6" s="206">
        <v>3.795776</v>
      </c>
      <c r="N6" s="205">
        <v>3.41108879024645</v>
      </c>
      <c r="O6" s="207">
        <v>91.10854300000001</v>
      </c>
      <c r="P6" s="205">
        <v>6.755507146204074</v>
      </c>
      <c r="Q6" s="201">
        <v>1511.6590999601751</v>
      </c>
      <c r="R6" s="208">
        <v>24.00261316790032</v>
      </c>
      <c r="S6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2" ht="16.5" customHeight="1">
      <c r="A7" s="195"/>
      <c r="B7" s="196" t="s">
        <v>84</v>
      </c>
      <c r="C7" s="204">
        <v>38</v>
      </c>
      <c r="D7" s="205">
        <v>0.011351382030762245</v>
      </c>
      <c r="E7" s="206">
        <v>0.01735</v>
      </c>
      <c r="F7" s="205">
        <v>0.015607430115460261</v>
      </c>
      <c r="G7" s="207">
        <v>0.227682</v>
      </c>
      <c r="H7" s="205">
        <v>0.01721482011873939</v>
      </c>
      <c r="I7" s="201">
        <v>456.5789473684211</v>
      </c>
      <c r="J7" s="202">
        <v>13.122881844380403</v>
      </c>
      <c r="K7" s="204">
        <v>38</v>
      </c>
      <c r="L7" s="205">
        <v>0.01111267078420363</v>
      </c>
      <c r="M7" s="206">
        <v>0.013472</v>
      </c>
      <c r="N7" s="205">
        <v>0.012106664930227749</v>
      </c>
      <c r="O7" s="207">
        <v>0.13297499999999998</v>
      </c>
      <c r="P7" s="205">
        <v>0.009859817018108681</v>
      </c>
      <c r="Q7" s="201">
        <v>354.5263157894737</v>
      </c>
      <c r="R7" s="208">
        <v>9.870472090261282</v>
      </c>
      <c r="S7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</row>
    <row r="8" spans="1:32" ht="16.5" customHeight="1">
      <c r="A8" s="195"/>
      <c r="B8" s="196" t="s">
        <v>85</v>
      </c>
      <c r="C8" s="204">
        <v>1109</v>
      </c>
      <c r="D8" s="205">
        <v>0.33128112295040346</v>
      </c>
      <c r="E8" s="206">
        <v>6.516463</v>
      </c>
      <c r="F8" s="205">
        <v>5.861973537318876</v>
      </c>
      <c r="G8" s="207">
        <v>223.271162</v>
      </c>
      <c r="H8" s="205">
        <v>16.881320840171472</v>
      </c>
      <c r="I8" s="201">
        <v>5875.981064021641</v>
      </c>
      <c r="J8" s="202">
        <v>34.262630202918366</v>
      </c>
      <c r="K8" s="204">
        <v>1118</v>
      </c>
      <c r="L8" s="205">
        <v>0.3269464720194647</v>
      </c>
      <c r="M8" s="206">
        <v>6.980605</v>
      </c>
      <c r="N8" s="205">
        <v>6.273147694868801</v>
      </c>
      <c r="O8" s="207">
        <v>240.97775399999998</v>
      </c>
      <c r="P8" s="205">
        <v>17.86799443410271</v>
      </c>
      <c r="Q8" s="201">
        <v>6243.832737030411</v>
      </c>
      <c r="R8" s="208">
        <v>34.521041371055944</v>
      </c>
      <c r="S8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</row>
    <row r="9" spans="1:32" ht="16.5" customHeight="1">
      <c r="A9" s="195"/>
      <c r="B9" s="196" t="s">
        <v>86</v>
      </c>
      <c r="C9" s="204">
        <v>13434</v>
      </c>
      <c r="D9" s="205">
        <v>4.013012268454211</v>
      </c>
      <c r="E9" s="206">
        <v>5.99751</v>
      </c>
      <c r="F9" s="205">
        <v>5.395142258891877</v>
      </c>
      <c r="G9" s="207">
        <v>156.871238</v>
      </c>
      <c r="H9" s="205">
        <v>11.860885550785548</v>
      </c>
      <c r="I9" s="201">
        <v>446.44260830728007</v>
      </c>
      <c r="J9" s="202">
        <v>26.15606109868929</v>
      </c>
      <c r="K9" s="204">
        <v>13646</v>
      </c>
      <c r="L9" s="205">
        <v>3.990618566348493</v>
      </c>
      <c r="M9" s="206">
        <v>6.046168</v>
      </c>
      <c r="N9" s="205">
        <v>5.433412268992374</v>
      </c>
      <c r="O9" s="207">
        <v>160.621535</v>
      </c>
      <c r="P9" s="205">
        <v>11.90974953388035</v>
      </c>
      <c r="Q9" s="201">
        <v>443.0725487322292</v>
      </c>
      <c r="R9" s="208">
        <v>26.565840545615007</v>
      </c>
      <c r="S9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ht="16.5" customHeight="1">
      <c r="A10" s="195"/>
      <c r="B10" s="196" t="s">
        <v>87</v>
      </c>
      <c r="C10" s="204">
        <v>1910</v>
      </c>
      <c r="D10" s="205">
        <v>0.5705563073356813</v>
      </c>
      <c r="E10" s="206">
        <v>0.581824</v>
      </c>
      <c r="F10" s="205">
        <v>0.5233877475214727</v>
      </c>
      <c r="G10" s="207">
        <v>11.292283</v>
      </c>
      <c r="H10" s="205">
        <v>0.8537988096331671</v>
      </c>
      <c r="I10" s="201">
        <v>304.6198952879581</v>
      </c>
      <c r="J10" s="202">
        <v>19.40841732207678</v>
      </c>
      <c r="K10" s="204">
        <v>1981</v>
      </c>
      <c r="L10" s="205">
        <v>0.5793210743028261</v>
      </c>
      <c r="M10" s="206">
        <v>0.584807</v>
      </c>
      <c r="N10" s="205">
        <v>0.5255390734747402</v>
      </c>
      <c r="O10" s="207">
        <v>11.49427</v>
      </c>
      <c r="P10" s="205">
        <v>0.852275983882204</v>
      </c>
      <c r="Q10" s="201">
        <v>295.20797576981323</v>
      </c>
      <c r="R10" s="208">
        <v>19.65480919346041</v>
      </c>
      <c r="S10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2" ht="16.5" customHeight="1">
      <c r="A11" s="195"/>
      <c r="B11" s="196" t="s">
        <v>88</v>
      </c>
      <c r="C11" s="209">
        <v>625</v>
      </c>
      <c r="D11" s="205">
        <v>0.18670036234806325</v>
      </c>
      <c r="E11" s="206">
        <v>3.866312</v>
      </c>
      <c r="F11" s="205">
        <v>3.47799391034959</v>
      </c>
      <c r="G11" s="206">
        <v>69.758827</v>
      </c>
      <c r="H11" s="205">
        <v>5.274398760109541</v>
      </c>
      <c r="I11" s="201">
        <v>6186.099200000001</v>
      </c>
      <c r="J11" s="202">
        <v>18.042730902213787</v>
      </c>
      <c r="K11" s="209">
        <v>598</v>
      </c>
      <c r="L11" s="205">
        <v>0.17487834549878345</v>
      </c>
      <c r="M11" s="206">
        <v>3.783558</v>
      </c>
      <c r="N11" s="205">
        <v>3.400109037268605</v>
      </c>
      <c r="O11" s="206">
        <v>68.710608</v>
      </c>
      <c r="P11" s="205">
        <v>5.094747298988491</v>
      </c>
      <c r="Q11" s="201">
        <v>6327.020066889633</v>
      </c>
      <c r="R11" s="208">
        <v>18.16031576627079</v>
      </c>
      <c r="S11"/>
      <c r="T11" s="5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54"/>
    </row>
    <row r="12" spans="1:31" ht="16.5" customHeight="1">
      <c r="A12" s="195"/>
      <c r="B12" s="196" t="s">
        <v>89</v>
      </c>
      <c r="C12" s="210">
        <v>3833</v>
      </c>
      <c r="D12" s="205">
        <v>1.1449959822082023</v>
      </c>
      <c r="E12" s="206">
        <v>1.367252</v>
      </c>
      <c r="F12" s="205">
        <v>1.2299302616843384</v>
      </c>
      <c r="G12" s="207">
        <v>19.655872</v>
      </c>
      <c r="H12" s="205">
        <v>1.4861618430836265</v>
      </c>
      <c r="I12" s="201">
        <v>356.70545264805634</v>
      </c>
      <c r="J12" s="202">
        <v>14.376188149660779</v>
      </c>
      <c r="K12" s="210">
        <v>3942</v>
      </c>
      <c r="L12" s="205">
        <v>1.152793374508703</v>
      </c>
      <c r="M12" s="206">
        <v>1.2976869999999998</v>
      </c>
      <c r="N12" s="205">
        <v>1.1661714439810316</v>
      </c>
      <c r="O12" s="207">
        <v>19.034478</v>
      </c>
      <c r="P12" s="205">
        <v>1.4113665735304781</v>
      </c>
      <c r="Q12" s="201">
        <v>329.19507864028407</v>
      </c>
      <c r="R12" s="208">
        <v>14.668003917739796</v>
      </c>
      <c r="S12"/>
      <c r="T12" s="54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</row>
    <row r="13" spans="1:31" ht="18.75" customHeight="1">
      <c r="A13" s="211" t="s">
        <v>90</v>
      </c>
      <c r="B13" s="196"/>
      <c r="C13" s="212">
        <v>334438</v>
      </c>
      <c r="D13" s="213">
        <v>99.90351325273852</v>
      </c>
      <c r="E13" s="214">
        <v>95.042877</v>
      </c>
      <c r="F13" s="213">
        <v>85.49712165704815</v>
      </c>
      <c r="G13" s="214">
        <v>1260.532456</v>
      </c>
      <c r="H13" s="213">
        <v>95.30766368827037</v>
      </c>
      <c r="I13" s="215">
        <v>284.18683582607235</v>
      </c>
      <c r="J13" s="202">
        <v>13.262776714976756</v>
      </c>
      <c r="K13" s="212">
        <v>341620</v>
      </c>
      <c r="L13" s="213">
        <v>99.90291034999063</v>
      </c>
      <c r="M13" s="214">
        <v>95.856644</v>
      </c>
      <c r="N13" s="213">
        <v>86.14194405018752</v>
      </c>
      <c r="O13" s="214">
        <v>1288.360673</v>
      </c>
      <c r="P13" s="213">
        <v>95.52923849676522</v>
      </c>
      <c r="Q13" s="215">
        <v>280.59435630232423</v>
      </c>
      <c r="R13" s="208">
        <v>13.44049425515043</v>
      </c>
      <c r="S13"/>
      <c r="T13" s="54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</row>
    <row r="14" spans="1:31" ht="37.5" customHeight="1">
      <c r="A14" s="1195" t="s">
        <v>91</v>
      </c>
      <c r="B14" s="1196"/>
      <c r="C14" s="212">
        <v>323</v>
      </c>
      <c r="D14" s="213">
        <v>0.09648674726147909</v>
      </c>
      <c r="E14" s="214">
        <v>16.122125</v>
      </c>
      <c r="F14" s="213">
        <v>14.502878342951858</v>
      </c>
      <c r="G14" s="216">
        <v>62.06051</v>
      </c>
      <c r="H14" s="213">
        <v>4.692336311729636</v>
      </c>
      <c r="I14" s="215">
        <v>49913.69969040248</v>
      </c>
      <c r="J14" s="202">
        <v>3.8494001256037897</v>
      </c>
      <c r="K14" s="212">
        <v>332</v>
      </c>
      <c r="L14" s="213">
        <v>0.09708965000935804</v>
      </c>
      <c r="M14" s="214">
        <v>15.420905000000001</v>
      </c>
      <c r="N14" s="213">
        <v>13.858055949812483</v>
      </c>
      <c r="O14" s="216">
        <v>60.295187</v>
      </c>
      <c r="P14" s="213">
        <v>4.470761503234784</v>
      </c>
      <c r="Q14" s="215">
        <v>46448.50903614458</v>
      </c>
      <c r="R14" s="208">
        <v>3.909964233616639</v>
      </c>
      <c r="S14"/>
      <c r="T14" s="54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</row>
    <row r="15" spans="1:31" ht="46.5" customHeight="1">
      <c r="A15" s="217" t="s">
        <v>92</v>
      </c>
      <c r="B15" s="218"/>
      <c r="C15" s="219">
        <v>334761</v>
      </c>
      <c r="D15" s="220">
        <v>100</v>
      </c>
      <c r="E15" s="221">
        <v>111.165002</v>
      </c>
      <c r="F15" s="220">
        <v>100.00000000000001</v>
      </c>
      <c r="G15" s="222">
        <v>1322.592966</v>
      </c>
      <c r="H15" s="220">
        <v>100</v>
      </c>
      <c r="I15" s="223">
        <v>332.07273846117084</v>
      </c>
      <c r="J15" s="224">
        <v>11.897566160256083</v>
      </c>
      <c r="K15" s="219">
        <v>341952</v>
      </c>
      <c r="L15" s="220">
        <v>99.99999999999999</v>
      </c>
      <c r="M15" s="221">
        <v>111.277549</v>
      </c>
      <c r="N15" s="220">
        <v>100</v>
      </c>
      <c r="O15" s="222">
        <v>1348.6558599999998</v>
      </c>
      <c r="P15" s="220">
        <v>100</v>
      </c>
      <c r="Q15" s="223">
        <v>325.41862308160205</v>
      </c>
      <c r="R15" s="225">
        <v>12.119748072452602</v>
      </c>
      <c r="S15"/>
      <c r="T15" s="54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4" ht="25.5" customHeight="1">
      <c r="A16" s="226" t="s">
        <v>69</v>
      </c>
      <c r="B16" s="227"/>
      <c r="C16" s="228"/>
      <c r="D16" s="229"/>
      <c r="E16" s="230"/>
      <c r="F16" s="229"/>
      <c r="G16" s="230"/>
      <c r="H16" s="229"/>
      <c r="I16" s="231"/>
      <c r="J16" s="231"/>
      <c r="K16" s="227"/>
      <c r="L16" s="227"/>
      <c r="M16" s="228"/>
      <c r="N16" s="229"/>
      <c r="O16" s="230"/>
      <c r="P16" s="229"/>
      <c r="Q16" s="230"/>
      <c r="R16" s="229"/>
      <c r="S16" s="136">
        <f>(998.8/961.9-1)*100</f>
        <v>3.8361576047406087</v>
      </c>
      <c r="T16" s="54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2:34" ht="15.75" customHeight="1">
      <c r="B17" s="232"/>
      <c r="C17" s="233"/>
      <c r="D17" s="234"/>
      <c r="E17" s="233"/>
      <c r="F17" s="234"/>
      <c r="G17" s="233"/>
      <c r="H17" s="234"/>
      <c r="I17" s="235"/>
      <c r="J17" s="235"/>
      <c r="K17" s="235"/>
      <c r="L17" s="236"/>
      <c r="M17" s="234"/>
      <c r="N17" s="236"/>
      <c r="O17" s="234"/>
      <c r="P17" s="236"/>
      <c r="Q17" s="234"/>
      <c r="R17" s="235"/>
      <c r="S17" s="136"/>
      <c r="T17" s="175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2" customHeight="1">
      <c r="A18" s="49"/>
      <c r="B18" s="232"/>
      <c r="C18" s="233"/>
      <c r="D18" s="234"/>
      <c r="E18" s="233"/>
      <c r="F18" s="234"/>
      <c r="G18" s="233"/>
      <c r="H18" s="234"/>
      <c r="I18" s="235"/>
      <c r="J18" s="235"/>
      <c r="K18" s="235"/>
      <c r="L18" s="236"/>
      <c r="M18" s="234"/>
      <c r="N18" s="236"/>
      <c r="O18" s="234"/>
      <c r="P18" s="236"/>
      <c r="Q18" s="234"/>
      <c r="R18" s="235"/>
      <c r="S18" s="237"/>
      <c r="T18" s="175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2" customHeight="1">
      <c r="A19"/>
      <c r="B19" s="232"/>
      <c r="C19" s="233"/>
      <c r="D19" s="234"/>
      <c r="E19" s="233"/>
      <c r="F19" s="234"/>
      <c r="G19" s="233"/>
      <c r="H19" s="234"/>
      <c r="I19" s="235"/>
      <c r="J19" s="235"/>
      <c r="K19" s="235"/>
      <c r="L19" s="236"/>
      <c r="M19" s="234"/>
      <c r="N19" s="236"/>
      <c r="O19" s="234"/>
      <c r="P19" s="236"/>
      <c r="Q19" s="234"/>
      <c r="R19" s="235"/>
      <c r="S19" s="237"/>
      <c r="T19" s="175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" customHeight="1">
      <c r="A20"/>
      <c r="B20" s="232"/>
      <c r="C20" s="233"/>
      <c r="D20" s="234"/>
      <c r="E20" s="233"/>
      <c r="F20" s="234"/>
      <c r="G20" s="233"/>
      <c r="H20" s="234"/>
      <c r="I20" s="235"/>
      <c r="J20" s="235"/>
      <c r="K20" s="235"/>
      <c r="L20" s="236"/>
      <c r="M20" s="234"/>
      <c r="N20" s="236"/>
      <c r="O20" s="234"/>
      <c r="P20" s="236"/>
      <c r="Q20" s="234"/>
      <c r="R20" s="235"/>
      <c r="S20" s="237"/>
      <c r="T20" s="175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3.5" customHeight="1">
      <c r="A21"/>
      <c r="B21" s="54"/>
      <c r="S21" s="238"/>
      <c r="T21" s="175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3.5" customHeight="1">
      <c r="A22"/>
      <c r="S22" s="238"/>
      <c r="T22" s="17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3.5" customHeight="1">
      <c r="A23"/>
      <c r="S23" s="238"/>
      <c r="T23" s="175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3.5" customHeight="1">
      <c r="A24"/>
      <c r="B24" s="54"/>
      <c r="S24" s="238"/>
      <c r="T24" s="17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3.5" customHeight="1">
      <c r="A25"/>
      <c r="B25" s="54"/>
      <c r="S25" s="238"/>
      <c r="T25" s="17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3.5" customHeight="1">
      <c r="A26"/>
      <c r="B26" s="54"/>
      <c r="S26" s="238"/>
      <c r="T26" s="17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3.5" customHeight="1">
      <c r="A27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238"/>
      <c r="T27" s="175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3.5" customHeight="1">
      <c r="A28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238"/>
      <c r="T28" s="175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3.5" customHeight="1">
      <c r="A2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238"/>
      <c r="T29" s="175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3.5" customHeight="1">
      <c r="A30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238"/>
      <c r="T30" s="175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3.5" customHeight="1">
      <c r="A31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238"/>
      <c r="T31" s="175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3.5" customHeight="1">
      <c r="A32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238"/>
      <c r="T32" s="175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2:34" ht="12" customHeight="1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175"/>
      <c r="T33" s="175"/>
      <c r="U33" s="175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4" ht="15.7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175"/>
      <c r="T34" s="175"/>
      <c r="U34" s="175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4" ht="15.7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174"/>
      <c r="U35" s="174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34" ht="15.7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174"/>
      <c r="U36" s="174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4" ht="15.7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174"/>
      <c r="U37" s="174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34" ht="15.7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174"/>
      <c r="U38" s="174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2:34" ht="15.7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174"/>
      <c r="U39" s="174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34" ht="15.7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174"/>
      <c r="U40" s="174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34" ht="15.7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174"/>
      <c r="U41" s="174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2:34" ht="15.7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174"/>
      <c r="U42" s="174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2:34" ht="15.7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174"/>
      <c r="U43" s="174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2:34" ht="15.7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174"/>
      <c r="U44" s="17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2:34" ht="15.7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T45" s="186"/>
      <c r="U45" s="186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2:34" ht="15.7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T46" s="186"/>
      <c r="U46" s="18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2:34" ht="15.7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T47" s="186"/>
      <c r="U47" s="186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2:33" ht="15.7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T48" s="186"/>
      <c r="U48" s="186"/>
      <c r="V48" s="186"/>
      <c r="W48" s="186"/>
      <c r="X48" s="186"/>
      <c r="Y48" s="186"/>
      <c r="AD48" s="186"/>
      <c r="AE48" s="186"/>
      <c r="AF48" s="186"/>
      <c r="AG48" s="186"/>
    </row>
    <row r="49" spans="2:33" ht="15.7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T49" s="186"/>
      <c r="U49" s="186"/>
      <c r="V49" s="186"/>
      <c r="W49" s="186"/>
      <c r="X49" s="186"/>
      <c r="Y49" s="186"/>
      <c r="AD49" s="186"/>
      <c r="AE49" s="186"/>
      <c r="AF49" s="186"/>
      <c r="AG49" s="186"/>
    </row>
    <row r="50" spans="2:33" ht="15.7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T50" s="186"/>
      <c r="U50" s="186"/>
      <c r="V50" s="186"/>
      <c r="W50" s="186"/>
      <c r="X50" s="186"/>
      <c r="Y50" s="186"/>
      <c r="AD50" s="186"/>
      <c r="AE50" s="186"/>
      <c r="AF50" s="186"/>
      <c r="AG50" s="186"/>
    </row>
    <row r="51" spans="2:33" ht="15.7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T51" s="186"/>
      <c r="U51" s="186"/>
      <c r="V51" s="186"/>
      <c r="W51" s="186"/>
      <c r="X51" s="186"/>
      <c r="Y51" s="186"/>
      <c r="AD51" s="186"/>
      <c r="AE51" s="186"/>
      <c r="AF51" s="186"/>
      <c r="AG51" s="186"/>
    </row>
    <row r="52" spans="2:33" ht="15.7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T52" s="186"/>
      <c r="U52" s="186"/>
      <c r="V52" s="186"/>
      <c r="W52" s="186"/>
      <c r="X52" s="186"/>
      <c r="Y52" s="186"/>
      <c r="AD52" s="186"/>
      <c r="AE52" s="186"/>
      <c r="AF52" s="186"/>
      <c r="AG52" s="186"/>
    </row>
    <row r="53" spans="2:33" ht="15.7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T53" s="186"/>
      <c r="U53" s="186"/>
      <c r="V53" s="186"/>
      <c r="W53" s="186"/>
      <c r="X53" s="186"/>
      <c r="Y53" s="186"/>
      <c r="AD53" s="186"/>
      <c r="AE53" s="186"/>
      <c r="AF53" s="186"/>
      <c r="AG53" s="186"/>
    </row>
    <row r="54" spans="2:33" ht="15.7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T54" s="186"/>
      <c r="U54" s="186"/>
      <c r="V54" s="186"/>
      <c r="W54" s="186"/>
      <c r="X54" s="186"/>
      <c r="Y54" s="186"/>
      <c r="AD54" s="186"/>
      <c r="AE54" s="186"/>
      <c r="AF54" s="186"/>
      <c r="AG54" s="186"/>
    </row>
    <row r="55" spans="2:33" ht="15.7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T55" s="186"/>
      <c r="U55" s="186"/>
      <c r="V55" s="186"/>
      <c r="W55" s="186"/>
      <c r="X55" s="186"/>
      <c r="Y55" s="186"/>
      <c r="AD55" s="186"/>
      <c r="AE55" s="186"/>
      <c r="AF55" s="186"/>
      <c r="AG55" s="186"/>
    </row>
    <row r="56" spans="2:33" ht="15.7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T56" s="186"/>
      <c r="U56" s="186"/>
      <c r="V56" s="186"/>
      <c r="W56" s="186"/>
      <c r="X56" s="186"/>
      <c r="Y56" s="186"/>
      <c r="AD56" s="186"/>
      <c r="AE56" s="186"/>
      <c r="AF56" s="186"/>
      <c r="AG56" s="186"/>
    </row>
    <row r="57" spans="2:33" ht="15.7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T57" s="186"/>
      <c r="U57" s="186"/>
      <c r="V57" s="186"/>
      <c r="W57" s="186"/>
      <c r="X57" s="186"/>
      <c r="Y57" s="186"/>
      <c r="AD57" s="186"/>
      <c r="AE57" s="186"/>
      <c r="AF57" s="186"/>
      <c r="AG57" s="186"/>
    </row>
    <row r="58" spans="2:33" ht="15.7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T58" s="186"/>
      <c r="U58" s="186"/>
      <c r="V58" s="186"/>
      <c r="W58" s="186"/>
      <c r="X58" s="186"/>
      <c r="Y58" s="186"/>
      <c r="AD58" s="186"/>
      <c r="AE58" s="186"/>
      <c r="AF58" s="186"/>
      <c r="AG58" s="186"/>
    </row>
    <row r="59" spans="2:33" ht="15.7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T59" s="186"/>
      <c r="U59" s="186"/>
      <c r="V59" s="186"/>
      <c r="W59" s="186"/>
      <c r="X59" s="186"/>
      <c r="Y59" s="186"/>
      <c r="AD59" s="186"/>
      <c r="AE59" s="186"/>
      <c r="AF59" s="186"/>
      <c r="AG59" s="186"/>
    </row>
    <row r="60" spans="2:33" ht="15.7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T60" s="186"/>
      <c r="U60" s="186"/>
      <c r="V60" s="186"/>
      <c r="W60" s="186"/>
      <c r="X60" s="186"/>
      <c r="Y60" s="186"/>
      <c r="AD60" s="186"/>
      <c r="AE60" s="186"/>
      <c r="AF60" s="186"/>
      <c r="AG60" s="186"/>
    </row>
    <row r="61" spans="2:33" ht="15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T61" s="186"/>
      <c r="U61" s="186"/>
      <c r="V61" s="186"/>
      <c r="W61" s="186"/>
      <c r="X61" s="186"/>
      <c r="Y61" s="186"/>
      <c r="AD61" s="186"/>
      <c r="AE61" s="186"/>
      <c r="AF61" s="186"/>
      <c r="AG61" s="186"/>
    </row>
    <row r="62" spans="2:33" ht="15.7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T62" s="186"/>
      <c r="U62" s="186"/>
      <c r="V62" s="186"/>
      <c r="W62" s="186"/>
      <c r="X62" s="186"/>
      <c r="Y62" s="186"/>
      <c r="AD62" s="186"/>
      <c r="AE62" s="186"/>
      <c r="AF62" s="186"/>
      <c r="AG62" s="186"/>
    </row>
    <row r="63" spans="2:33" ht="15.7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T63" s="186"/>
      <c r="U63" s="186"/>
      <c r="V63" s="186"/>
      <c r="W63" s="186"/>
      <c r="X63" s="186"/>
      <c r="Y63" s="186"/>
      <c r="AD63" s="186"/>
      <c r="AE63" s="186"/>
      <c r="AF63" s="186"/>
      <c r="AG63" s="186"/>
    </row>
    <row r="64" spans="2:33" ht="15.7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T64" s="186"/>
      <c r="U64" s="186"/>
      <c r="V64" s="186"/>
      <c r="W64" s="186"/>
      <c r="X64" s="186"/>
      <c r="Y64" s="186"/>
      <c r="AD64" s="186"/>
      <c r="AE64" s="186"/>
      <c r="AF64" s="186"/>
      <c r="AG64" s="186"/>
    </row>
    <row r="65" spans="2:33" ht="15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T65" s="186"/>
      <c r="U65" s="186"/>
      <c r="V65" s="186"/>
      <c r="W65" s="186"/>
      <c r="X65" s="186"/>
      <c r="Y65" s="186"/>
      <c r="AD65" s="186"/>
      <c r="AE65" s="186"/>
      <c r="AF65" s="186"/>
      <c r="AG65" s="186"/>
    </row>
    <row r="66" spans="2:33" ht="15.7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T66" s="186"/>
      <c r="U66" s="186"/>
      <c r="V66" s="186"/>
      <c r="W66" s="186"/>
      <c r="X66" s="186"/>
      <c r="Y66" s="186"/>
      <c r="AD66" s="186"/>
      <c r="AE66" s="186"/>
      <c r="AF66" s="186"/>
      <c r="AG66" s="186"/>
    </row>
    <row r="67" spans="2:33" ht="15.7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T67" s="186"/>
      <c r="U67" s="186"/>
      <c r="V67" s="186"/>
      <c r="W67" s="186"/>
      <c r="X67" s="186"/>
      <c r="Y67" s="186"/>
      <c r="AD67" s="186"/>
      <c r="AE67" s="186"/>
      <c r="AF67" s="186"/>
      <c r="AG67" s="186"/>
    </row>
    <row r="68" spans="2:33" ht="15.7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T68" s="186"/>
      <c r="U68" s="186"/>
      <c r="V68" s="186"/>
      <c r="W68" s="186"/>
      <c r="X68" s="186"/>
      <c r="Y68" s="186"/>
      <c r="AD68" s="186"/>
      <c r="AE68" s="186"/>
      <c r="AF68" s="186"/>
      <c r="AG68" s="186"/>
    </row>
    <row r="69" spans="2:33" ht="15.7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T69" s="186"/>
      <c r="U69" s="186"/>
      <c r="V69" s="186"/>
      <c r="W69" s="186"/>
      <c r="X69" s="186"/>
      <c r="Y69" s="186"/>
      <c r="AD69" s="186"/>
      <c r="AE69" s="186"/>
      <c r="AF69" s="186"/>
      <c r="AG69" s="186"/>
    </row>
    <row r="70" spans="2:33" ht="15.7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T70" s="186"/>
      <c r="U70" s="186"/>
      <c r="AD70" s="186"/>
      <c r="AE70" s="186"/>
      <c r="AF70" s="186"/>
      <c r="AG70" s="186"/>
    </row>
    <row r="71" spans="2:18" ht="15.7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2:18" ht="15.7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2:18" ht="15.7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2:18" ht="15.7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2:18" ht="15.7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</sheetData>
  <sheetProtection/>
  <mergeCells count="14">
    <mergeCell ref="M3:N3"/>
    <mergeCell ref="O3:P3"/>
    <mergeCell ref="Q3:Q4"/>
    <mergeCell ref="R3:R4"/>
    <mergeCell ref="A14:B14"/>
    <mergeCell ref="A2:B3"/>
    <mergeCell ref="C2:J2"/>
    <mergeCell ref="K2:R2"/>
    <mergeCell ref="C3:D3"/>
    <mergeCell ref="E3:F3"/>
    <mergeCell ref="G3:H3"/>
    <mergeCell ref="I3:I4"/>
    <mergeCell ref="J3:J4"/>
    <mergeCell ref="K3:L3"/>
  </mergeCells>
  <printOptions/>
  <pageMargins left="0.35433070866141736" right="0" top="0.5511811023622047" bottom="0.31496062992125984" header="0.2755905511811024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75" zoomScaleNormal="75" zoomScalePageLayoutView="0" workbookViewId="0" topLeftCell="A1">
      <selection activeCell="A1" sqref="A1"/>
    </sheetView>
  </sheetViews>
  <sheetFormatPr defaultColWidth="8.00390625" defaultRowHeight="15.75"/>
  <cols>
    <col min="1" max="1" width="31.625" style="308" customWidth="1"/>
    <col min="2" max="2" width="9.50390625" style="308" customWidth="1"/>
    <col min="3" max="3" width="9.125" style="308" customWidth="1"/>
    <col min="4" max="5" width="9.75390625" style="308" customWidth="1"/>
    <col min="6" max="6" width="8.625" style="308" customWidth="1"/>
    <col min="7" max="7" width="9.75390625" style="308" customWidth="1"/>
    <col min="8" max="8" width="8.00390625" style="308" customWidth="1"/>
    <col min="9" max="9" width="10.125" style="308" customWidth="1"/>
    <col min="10" max="10" width="9.125" style="308" customWidth="1"/>
    <col min="11" max="11" width="8.50390625" style="308" customWidth="1"/>
    <col min="12" max="12" width="7.625" style="308" customWidth="1"/>
    <col min="13" max="13" width="6.125" style="308" customWidth="1"/>
    <col min="14" max="14" width="7.75390625" style="308" customWidth="1"/>
    <col min="15" max="15" width="7.50390625" style="308" customWidth="1"/>
    <col min="16" max="16" width="10.00390625" style="308" customWidth="1"/>
    <col min="17" max="17" width="11.25390625" style="308" customWidth="1"/>
    <col min="18" max="18" width="9.00390625" style="308" customWidth="1"/>
    <col min="19" max="19" width="10.375" style="308" customWidth="1"/>
    <col min="20" max="20" width="1.12109375" style="308" customWidth="1"/>
    <col min="21" max="21" width="6.375" style="308" customWidth="1"/>
    <col min="22" max="16384" width="8.00390625" style="308" customWidth="1"/>
  </cols>
  <sheetData>
    <row r="1" ht="18.75">
      <c r="A1" s="307" t="s">
        <v>118</v>
      </c>
    </row>
    <row r="2" spans="19:20" ht="16.5" thickBot="1">
      <c r="S2" s="309" t="s">
        <v>119</v>
      </c>
      <c r="T2" s="309"/>
    </row>
    <row r="3" spans="1:20" s="312" customFormat="1" ht="24.75" customHeight="1">
      <c r="A3" s="310" t="s">
        <v>120</v>
      </c>
      <c r="B3" s="848" t="s">
        <v>121</v>
      </c>
      <c r="C3" s="849"/>
      <c r="D3" s="849"/>
      <c r="E3" s="849"/>
      <c r="F3" s="849"/>
      <c r="G3" s="849"/>
      <c r="H3" s="849"/>
      <c r="I3" s="850"/>
      <c r="J3" s="851" t="s">
        <v>122</v>
      </c>
      <c r="K3" s="852"/>
      <c r="L3" s="852"/>
      <c r="M3" s="852"/>
      <c r="N3" s="852"/>
      <c r="O3" s="852"/>
      <c r="P3" s="852"/>
      <c r="Q3" s="853"/>
      <c r="R3" s="857" t="s">
        <v>123</v>
      </c>
      <c r="S3" s="835" t="s">
        <v>53</v>
      </c>
      <c r="T3" s="311"/>
    </row>
    <row r="4" spans="1:20" s="312" customFormat="1" ht="24.75" customHeight="1">
      <c r="A4" s="313"/>
      <c r="B4" s="838" t="s">
        <v>124</v>
      </c>
      <c r="C4" s="840" t="s">
        <v>125</v>
      </c>
      <c r="D4" s="841"/>
      <c r="E4" s="841"/>
      <c r="F4" s="841"/>
      <c r="G4" s="841"/>
      <c r="H4" s="841"/>
      <c r="I4" s="842"/>
      <c r="J4" s="854"/>
      <c r="K4" s="855"/>
      <c r="L4" s="855"/>
      <c r="M4" s="855"/>
      <c r="N4" s="855"/>
      <c r="O4" s="855"/>
      <c r="P4" s="855"/>
      <c r="Q4" s="856"/>
      <c r="R4" s="858"/>
      <c r="S4" s="836"/>
      <c r="T4" s="311"/>
    </row>
    <row r="5" spans="1:20" s="312" customFormat="1" ht="24.75" customHeight="1">
      <c r="A5" s="313"/>
      <c r="B5" s="838"/>
      <c r="C5" s="314" t="s">
        <v>126</v>
      </c>
      <c r="D5" s="315" t="s">
        <v>127</v>
      </c>
      <c r="E5" s="843" t="s">
        <v>128</v>
      </c>
      <c r="F5" s="315" t="s">
        <v>129</v>
      </c>
      <c r="G5" s="843" t="s">
        <v>130</v>
      </c>
      <c r="H5" s="315" t="s">
        <v>131</v>
      </c>
      <c r="I5" s="845" t="s">
        <v>132</v>
      </c>
      <c r="J5" s="315" t="s">
        <v>133</v>
      </c>
      <c r="K5" s="315" t="s">
        <v>134</v>
      </c>
      <c r="L5" s="315" t="s">
        <v>135</v>
      </c>
      <c r="M5" s="315" t="s">
        <v>206</v>
      </c>
      <c r="N5" s="847" t="s">
        <v>136</v>
      </c>
      <c r="O5" s="847" t="s">
        <v>137</v>
      </c>
      <c r="P5" s="315" t="s">
        <v>138</v>
      </c>
      <c r="Q5" s="845" t="s">
        <v>139</v>
      </c>
      <c r="R5" s="858"/>
      <c r="S5" s="836"/>
      <c r="T5" s="311"/>
    </row>
    <row r="6" spans="1:20" s="312" customFormat="1" ht="24.75" customHeight="1">
      <c r="A6" s="316" t="s">
        <v>140</v>
      </c>
      <c r="B6" s="839"/>
      <c r="C6" s="317"/>
      <c r="D6" s="318"/>
      <c r="E6" s="844"/>
      <c r="F6" s="318"/>
      <c r="G6" s="844"/>
      <c r="H6" s="318"/>
      <c r="I6" s="846"/>
      <c r="J6" s="319"/>
      <c r="K6" s="318"/>
      <c r="L6" s="318"/>
      <c r="M6" s="318"/>
      <c r="N6" s="844"/>
      <c r="O6" s="844"/>
      <c r="P6" s="318"/>
      <c r="Q6" s="846"/>
      <c r="R6" s="859"/>
      <c r="S6" s="837"/>
      <c r="T6" s="311"/>
    </row>
    <row r="7" spans="1:20" s="312" customFormat="1" ht="6" customHeight="1">
      <c r="A7" s="320"/>
      <c r="B7" s="321"/>
      <c r="C7" s="322"/>
      <c r="D7" s="323"/>
      <c r="E7" s="323"/>
      <c r="F7" s="323"/>
      <c r="G7" s="323"/>
      <c r="H7" s="323"/>
      <c r="I7" s="324"/>
      <c r="J7" s="311"/>
      <c r="K7" s="311"/>
      <c r="L7" s="311"/>
      <c r="M7" s="311"/>
      <c r="N7" s="311"/>
      <c r="O7" s="311"/>
      <c r="P7" s="311"/>
      <c r="Q7" s="311"/>
      <c r="R7" s="325"/>
      <c r="S7" s="326"/>
      <c r="T7" s="311"/>
    </row>
    <row r="8" spans="1:20" ht="31.5" customHeight="1">
      <c r="A8" s="327" t="s">
        <v>141</v>
      </c>
      <c r="B8" s="262">
        <v>0</v>
      </c>
      <c r="C8" s="328">
        <v>0</v>
      </c>
      <c r="D8" s="262">
        <v>0</v>
      </c>
      <c r="E8" s="262">
        <v>0</v>
      </c>
      <c r="F8" s="262">
        <v>0</v>
      </c>
      <c r="G8" s="262">
        <v>0</v>
      </c>
      <c r="H8" s="262">
        <v>0</v>
      </c>
      <c r="I8" s="329">
        <v>0</v>
      </c>
      <c r="J8" s="330">
        <v>7306.26</v>
      </c>
      <c r="K8" s="330">
        <v>0</v>
      </c>
      <c r="L8" s="330">
        <v>8155.878455999999</v>
      </c>
      <c r="M8" s="330">
        <v>310.23554</v>
      </c>
      <c r="N8" s="330">
        <v>1721.220942</v>
      </c>
      <c r="O8" s="330">
        <v>233.60643134749031</v>
      </c>
      <c r="P8" s="330">
        <v>201713.76</v>
      </c>
      <c r="Q8" s="262">
        <v>219440.9613693475</v>
      </c>
      <c r="R8" s="331">
        <v>0</v>
      </c>
      <c r="S8" s="332">
        <v>219440.9613693475</v>
      </c>
      <c r="T8" s="333"/>
    </row>
    <row r="9" spans="1:20" ht="31.5" customHeight="1">
      <c r="A9" s="327" t="s">
        <v>142</v>
      </c>
      <c r="B9" s="262">
        <v>439167.07999999996</v>
      </c>
      <c r="C9" s="334">
        <v>149273.28000000003</v>
      </c>
      <c r="D9" s="330">
        <v>339463.01999999996</v>
      </c>
      <c r="E9" s="330">
        <v>250707.6</v>
      </c>
      <c r="F9" s="330">
        <v>2956.7200000000003</v>
      </c>
      <c r="G9" s="330">
        <v>411909.12</v>
      </c>
      <c r="H9" s="330">
        <v>73678.68000000001</v>
      </c>
      <c r="I9" s="335">
        <v>1227988.42</v>
      </c>
      <c r="J9" s="330">
        <v>0</v>
      </c>
      <c r="K9" s="330">
        <v>0</v>
      </c>
      <c r="L9" s="330">
        <v>0</v>
      </c>
      <c r="M9" s="330">
        <v>0</v>
      </c>
      <c r="N9" s="330">
        <v>0</v>
      </c>
      <c r="O9" s="330">
        <v>0</v>
      </c>
      <c r="P9" s="330">
        <v>0</v>
      </c>
      <c r="Q9" s="262">
        <v>0</v>
      </c>
      <c r="R9" s="331">
        <v>0</v>
      </c>
      <c r="S9" s="332">
        <v>1667155.5</v>
      </c>
      <c r="T9" s="333"/>
    </row>
    <row r="10" spans="1:20" ht="31.5" customHeight="1">
      <c r="A10" s="327" t="s">
        <v>143</v>
      </c>
      <c r="B10" s="262">
        <v>0</v>
      </c>
      <c r="C10" s="334">
        <v>0</v>
      </c>
      <c r="D10" s="330">
        <v>-115242.01</v>
      </c>
      <c r="E10" s="330">
        <v>-120502.72</v>
      </c>
      <c r="F10" s="330">
        <v>0</v>
      </c>
      <c r="G10" s="330">
        <v>-149834.88</v>
      </c>
      <c r="H10" s="330">
        <v>0</v>
      </c>
      <c r="I10" s="329">
        <v>-385579.61</v>
      </c>
      <c r="J10" s="330">
        <v>0</v>
      </c>
      <c r="K10" s="330">
        <v>0</v>
      </c>
      <c r="L10" s="330">
        <v>0</v>
      </c>
      <c r="M10" s="330">
        <v>0</v>
      </c>
      <c r="N10" s="330">
        <v>0</v>
      </c>
      <c r="O10" s="330">
        <v>0</v>
      </c>
      <c r="P10" s="330">
        <v>0</v>
      </c>
      <c r="Q10" s="262">
        <v>0</v>
      </c>
      <c r="R10" s="331">
        <v>0</v>
      </c>
      <c r="S10" s="332">
        <v>-385579.61</v>
      </c>
      <c r="T10" s="333"/>
    </row>
    <row r="11" spans="1:20" ht="31.5" customHeight="1">
      <c r="A11" s="327" t="s">
        <v>144</v>
      </c>
      <c r="B11" s="262">
        <v>1475.6000000000931</v>
      </c>
      <c r="C11" s="334">
        <v>-6607.440000000002</v>
      </c>
      <c r="D11" s="330">
        <v>-17195.24999999997</v>
      </c>
      <c r="E11" s="330">
        <v>-9468.160000000003</v>
      </c>
      <c r="F11" s="330">
        <v>-2075.84</v>
      </c>
      <c r="G11" s="330">
        <v>-13533.120000000024</v>
      </c>
      <c r="H11" s="330">
        <v>1191.2400000000052</v>
      </c>
      <c r="I11" s="329">
        <v>-47688.56999999999</v>
      </c>
      <c r="J11" s="330">
        <v>0</v>
      </c>
      <c r="K11" s="330">
        <v>0</v>
      </c>
      <c r="L11" s="330">
        <v>0</v>
      </c>
      <c r="M11" s="330">
        <v>0</v>
      </c>
      <c r="N11" s="330">
        <v>0</v>
      </c>
      <c r="O11" s="330">
        <v>0</v>
      </c>
      <c r="P11" s="330">
        <v>0</v>
      </c>
      <c r="Q11" s="262">
        <v>0</v>
      </c>
      <c r="R11" s="331">
        <v>0</v>
      </c>
      <c r="S11" s="332">
        <v>-46212.9699999999</v>
      </c>
      <c r="T11" s="333"/>
    </row>
    <row r="12" spans="1:20" s="342" customFormat="1" ht="34.5" customHeight="1">
      <c r="A12" s="336" t="s">
        <v>145</v>
      </c>
      <c r="B12" s="337">
        <v>440642.68000000005</v>
      </c>
      <c r="C12" s="338">
        <v>142665.84000000003</v>
      </c>
      <c r="D12" s="337">
        <v>207025.75999999998</v>
      </c>
      <c r="E12" s="337">
        <v>120736.72</v>
      </c>
      <c r="F12" s="337">
        <v>880.88</v>
      </c>
      <c r="G12" s="337">
        <v>248541.11999999997</v>
      </c>
      <c r="H12" s="337">
        <v>74869.92000000001</v>
      </c>
      <c r="I12" s="339">
        <v>794720.24</v>
      </c>
      <c r="J12" s="337">
        <v>7306.26</v>
      </c>
      <c r="K12" s="337">
        <v>0</v>
      </c>
      <c r="L12" s="337">
        <v>8155.878455999999</v>
      </c>
      <c r="M12" s="337">
        <v>310.4780800889878</v>
      </c>
      <c r="N12" s="337">
        <v>1721.220942</v>
      </c>
      <c r="O12" s="337">
        <v>233.60643134749031</v>
      </c>
      <c r="P12" s="337">
        <v>201713.76</v>
      </c>
      <c r="Q12" s="337">
        <v>219441.20390943647</v>
      </c>
      <c r="R12" s="340">
        <v>0</v>
      </c>
      <c r="S12" s="341">
        <v>1454803.8813693475</v>
      </c>
      <c r="T12" s="333"/>
    </row>
    <row r="13" spans="1:20" ht="31.5" customHeight="1">
      <c r="A13" s="327" t="s">
        <v>146</v>
      </c>
      <c r="B13" s="262">
        <v>0</v>
      </c>
      <c r="C13" s="328">
        <v>0</v>
      </c>
      <c r="D13" s="330">
        <v>-1281.6900000000003</v>
      </c>
      <c r="E13" s="330">
        <v>0</v>
      </c>
      <c r="F13" s="330">
        <v>-670.8000000000001</v>
      </c>
      <c r="G13" s="330">
        <v>-207542.40000000002</v>
      </c>
      <c r="H13" s="262">
        <v>0</v>
      </c>
      <c r="I13" s="329">
        <v>-209494.89</v>
      </c>
      <c r="J13" s="330">
        <v>0</v>
      </c>
      <c r="K13" s="330">
        <v>0</v>
      </c>
      <c r="L13" s="330">
        <v>-8155.878455999999</v>
      </c>
      <c r="M13" s="330">
        <v>-310.23554</v>
      </c>
      <c r="N13" s="330">
        <v>0</v>
      </c>
      <c r="O13" s="330">
        <v>0</v>
      </c>
      <c r="P13" s="330">
        <v>0</v>
      </c>
      <c r="Q13" s="262">
        <v>-8466.113995999998</v>
      </c>
      <c r="R13" s="331">
        <v>101155.314568</v>
      </c>
      <c r="S13" s="332">
        <v>-116805.68942800001</v>
      </c>
      <c r="T13" s="333"/>
    </row>
    <row r="14" spans="1:20" ht="31.5" customHeight="1">
      <c r="A14" s="327" t="s">
        <v>147</v>
      </c>
      <c r="B14" s="262">
        <v>-423588.34</v>
      </c>
      <c r="C14" s="328">
        <v>0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329">
        <v>0</v>
      </c>
      <c r="J14" s="330">
        <v>0</v>
      </c>
      <c r="K14" s="330">
        <v>0</v>
      </c>
      <c r="L14" s="330">
        <v>0</v>
      </c>
      <c r="M14" s="330">
        <v>0</v>
      </c>
      <c r="N14" s="330">
        <v>-1721.220942</v>
      </c>
      <c r="O14" s="330">
        <v>-233.60643134749031</v>
      </c>
      <c r="P14" s="330">
        <v>-168983.36000000002</v>
      </c>
      <c r="Q14" s="262">
        <v>-170938.1873733475</v>
      </c>
      <c r="R14" s="331">
        <v>146980.1273354365</v>
      </c>
      <c r="S14" s="332">
        <v>-447546.400037911</v>
      </c>
      <c r="T14" s="333"/>
    </row>
    <row r="15" spans="1:20" ht="31.5" customHeight="1">
      <c r="A15" s="327" t="s">
        <v>148</v>
      </c>
      <c r="B15" s="262">
        <v>0</v>
      </c>
      <c r="C15" s="328">
        <v>0</v>
      </c>
      <c r="D15" s="262">
        <v>0</v>
      </c>
      <c r="E15" s="262">
        <v>0</v>
      </c>
      <c r="F15" s="262">
        <v>0</v>
      </c>
      <c r="G15" s="262">
        <v>0</v>
      </c>
      <c r="H15" s="262">
        <v>0</v>
      </c>
      <c r="I15" s="329">
        <v>0</v>
      </c>
      <c r="J15" s="330">
        <v>-902.88</v>
      </c>
      <c r="K15" s="330">
        <v>439.56</v>
      </c>
      <c r="L15" s="330">
        <v>0</v>
      </c>
      <c r="M15" s="330">
        <v>0</v>
      </c>
      <c r="N15" s="330">
        <v>0</v>
      </c>
      <c r="O15" s="330">
        <v>0</v>
      </c>
      <c r="P15" s="330">
        <v>0</v>
      </c>
      <c r="Q15" s="262">
        <v>-463.32</v>
      </c>
      <c r="R15" s="331">
        <v>0</v>
      </c>
      <c r="S15" s="332">
        <v>-463.32</v>
      </c>
      <c r="T15" s="333"/>
    </row>
    <row r="16" spans="1:21" ht="31.5" customHeight="1">
      <c r="A16" s="327" t="s">
        <v>149</v>
      </c>
      <c r="B16" s="262">
        <v>0</v>
      </c>
      <c r="C16" s="328">
        <v>0</v>
      </c>
      <c r="D16" s="262">
        <v>0</v>
      </c>
      <c r="E16" s="262">
        <v>0</v>
      </c>
      <c r="F16" s="262">
        <v>0</v>
      </c>
      <c r="G16" s="262">
        <v>0</v>
      </c>
      <c r="H16" s="262">
        <v>0</v>
      </c>
      <c r="I16" s="329">
        <v>0</v>
      </c>
      <c r="J16" s="262">
        <v>0</v>
      </c>
      <c r="K16" s="262">
        <v>0</v>
      </c>
      <c r="L16" s="262">
        <v>0</v>
      </c>
      <c r="M16" s="262">
        <v>0</v>
      </c>
      <c r="N16" s="262">
        <v>0</v>
      </c>
      <c r="O16" s="262">
        <v>0</v>
      </c>
      <c r="P16" s="262">
        <v>0</v>
      </c>
      <c r="Q16" s="262">
        <v>0</v>
      </c>
      <c r="R16" s="331">
        <v>-3610.28215</v>
      </c>
      <c r="S16" s="332">
        <v>-3610.28215</v>
      </c>
      <c r="T16" s="333"/>
      <c r="U16"/>
    </row>
    <row r="17" spans="1:21" ht="31.5" customHeight="1">
      <c r="A17" s="327" t="s">
        <v>150</v>
      </c>
      <c r="B17" s="262">
        <v>0</v>
      </c>
      <c r="C17" s="328">
        <v>0</v>
      </c>
      <c r="D17" s="262">
        <v>0</v>
      </c>
      <c r="E17" s="262">
        <v>0</v>
      </c>
      <c r="F17" s="262">
        <v>0</v>
      </c>
      <c r="G17" s="262">
        <v>0</v>
      </c>
      <c r="H17" s="262">
        <v>0</v>
      </c>
      <c r="I17" s="329">
        <v>0</v>
      </c>
      <c r="J17" s="262">
        <v>0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262">
        <v>0</v>
      </c>
      <c r="Q17" s="262">
        <v>0</v>
      </c>
      <c r="R17" s="331">
        <v>-15803.586609999998</v>
      </c>
      <c r="S17" s="332">
        <v>-15803.586609999998</v>
      </c>
      <c r="T17" s="333"/>
      <c r="U17"/>
    </row>
    <row r="18" spans="1:21" s="342" customFormat="1" ht="31.5" customHeight="1">
      <c r="A18" s="343" t="s">
        <v>151</v>
      </c>
      <c r="B18" s="337">
        <v>17054.340000000026</v>
      </c>
      <c r="C18" s="338">
        <v>142665.84000000003</v>
      </c>
      <c r="D18" s="337">
        <v>205744.06999999998</v>
      </c>
      <c r="E18" s="337">
        <v>120736.72</v>
      </c>
      <c r="F18" s="337">
        <v>210.07999999999993</v>
      </c>
      <c r="G18" s="337">
        <v>40998.71999999994</v>
      </c>
      <c r="H18" s="337">
        <v>74869.92000000001</v>
      </c>
      <c r="I18" s="339">
        <v>585225.35</v>
      </c>
      <c r="J18" s="337">
        <v>6403.38</v>
      </c>
      <c r="K18" s="337">
        <v>439.56</v>
      </c>
      <c r="L18" s="337">
        <v>0</v>
      </c>
      <c r="M18" s="337">
        <v>0</v>
      </c>
      <c r="N18" s="337">
        <v>0</v>
      </c>
      <c r="O18" s="337">
        <v>0</v>
      </c>
      <c r="P18" s="337">
        <v>32730.399999999994</v>
      </c>
      <c r="Q18" s="337">
        <v>39573.34</v>
      </c>
      <c r="R18" s="340">
        <v>228721.5731434365</v>
      </c>
      <c r="S18" s="341">
        <v>870574.6031434365</v>
      </c>
      <c r="T18" s="333"/>
      <c r="U18"/>
    </row>
    <row r="19" spans="1:21" ht="31.5" customHeight="1">
      <c r="A19" s="327" t="s">
        <v>152</v>
      </c>
      <c r="B19" s="262">
        <v>17054.34</v>
      </c>
      <c r="C19" s="328">
        <v>0</v>
      </c>
      <c r="D19" s="330">
        <v>35797.43</v>
      </c>
      <c r="E19" s="330">
        <v>0</v>
      </c>
      <c r="F19" s="330">
        <v>0</v>
      </c>
      <c r="G19" s="330">
        <v>37614.72</v>
      </c>
      <c r="H19" s="330">
        <v>5781.240000000001</v>
      </c>
      <c r="I19" s="329">
        <v>79193.39</v>
      </c>
      <c r="J19" s="330">
        <v>526.3</v>
      </c>
      <c r="K19" s="330">
        <v>0</v>
      </c>
      <c r="L19" s="330">
        <v>0</v>
      </c>
      <c r="M19" s="330">
        <v>0</v>
      </c>
      <c r="N19" s="330">
        <v>0</v>
      </c>
      <c r="O19" s="330">
        <v>0</v>
      </c>
      <c r="P19" s="330">
        <v>32730.4</v>
      </c>
      <c r="Q19" s="262">
        <v>33256.700000000004</v>
      </c>
      <c r="R19" s="331">
        <v>82764.71481293415</v>
      </c>
      <c r="S19" s="332">
        <v>212269.14481293416</v>
      </c>
      <c r="T19" s="333"/>
      <c r="U19"/>
    </row>
    <row r="20" spans="1:20" ht="31.5" customHeight="1">
      <c r="A20" s="327" t="s">
        <v>266</v>
      </c>
      <c r="B20" s="262">
        <v>0</v>
      </c>
      <c r="C20" s="334">
        <v>142665.84</v>
      </c>
      <c r="D20" s="330">
        <v>167603.44</v>
      </c>
      <c r="E20" s="330">
        <v>120736.72</v>
      </c>
      <c r="F20" s="330">
        <v>0</v>
      </c>
      <c r="G20" s="330">
        <v>3384</v>
      </c>
      <c r="H20" s="330">
        <v>4393.4400000000005</v>
      </c>
      <c r="I20" s="329">
        <v>438783.44</v>
      </c>
      <c r="J20" s="330">
        <v>0</v>
      </c>
      <c r="K20" s="330">
        <v>0</v>
      </c>
      <c r="L20" s="330">
        <v>0</v>
      </c>
      <c r="M20" s="330">
        <v>0</v>
      </c>
      <c r="N20" s="330">
        <v>0</v>
      </c>
      <c r="O20" s="330">
        <v>0</v>
      </c>
      <c r="P20" s="330">
        <v>0</v>
      </c>
      <c r="Q20" s="262">
        <v>0</v>
      </c>
      <c r="R20" s="331">
        <v>0</v>
      </c>
      <c r="S20" s="332">
        <v>438783.44</v>
      </c>
      <c r="T20" s="333"/>
    </row>
    <row r="21" spans="1:21" ht="31.5" customHeight="1">
      <c r="A21" s="345" t="s">
        <v>154</v>
      </c>
      <c r="B21" s="262">
        <v>0</v>
      </c>
      <c r="C21" s="328">
        <v>0</v>
      </c>
      <c r="D21" s="330">
        <v>0</v>
      </c>
      <c r="E21" s="330">
        <v>0</v>
      </c>
      <c r="F21" s="330">
        <v>0</v>
      </c>
      <c r="G21" s="330">
        <v>0</v>
      </c>
      <c r="H21" s="330">
        <v>14347.800000000001</v>
      </c>
      <c r="I21" s="329">
        <v>14347.800000000001</v>
      </c>
      <c r="J21" s="330">
        <v>0</v>
      </c>
      <c r="K21" s="330">
        <v>357.42</v>
      </c>
      <c r="L21" s="330">
        <v>0</v>
      </c>
      <c r="M21" s="330">
        <v>0</v>
      </c>
      <c r="N21" s="330">
        <v>0</v>
      </c>
      <c r="O21" s="330">
        <v>0</v>
      </c>
      <c r="P21" s="330">
        <v>0</v>
      </c>
      <c r="Q21" s="262">
        <v>357.42</v>
      </c>
      <c r="R21" s="331">
        <v>73358.62640274863</v>
      </c>
      <c r="S21" s="332">
        <v>88063.84640274863</v>
      </c>
      <c r="T21" s="333"/>
      <c r="U21" s="346"/>
    </row>
    <row r="22" spans="1:20" ht="31.5" customHeight="1">
      <c r="A22" s="327" t="s">
        <v>155</v>
      </c>
      <c r="B22" s="262">
        <v>0</v>
      </c>
      <c r="C22" s="328">
        <v>0</v>
      </c>
      <c r="D22" s="330">
        <v>0</v>
      </c>
      <c r="E22" s="330">
        <v>0</v>
      </c>
      <c r="F22" s="330">
        <v>210.08</v>
      </c>
      <c r="G22" s="330">
        <v>0</v>
      </c>
      <c r="H22" s="330">
        <v>50068.8</v>
      </c>
      <c r="I22" s="329">
        <v>50278.880000000005</v>
      </c>
      <c r="J22" s="330">
        <v>5877.08</v>
      </c>
      <c r="K22" s="330">
        <v>82.14</v>
      </c>
      <c r="L22" s="330">
        <v>0</v>
      </c>
      <c r="M22" s="330">
        <v>0</v>
      </c>
      <c r="N22" s="330">
        <v>0</v>
      </c>
      <c r="O22" s="330">
        <v>0</v>
      </c>
      <c r="P22" s="330">
        <v>0</v>
      </c>
      <c r="Q22" s="262">
        <v>5959.22</v>
      </c>
      <c r="R22" s="331">
        <v>67147.17092523383</v>
      </c>
      <c r="S22" s="332">
        <v>123385.27092523384</v>
      </c>
      <c r="T22" s="333"/>
    </row>
    <row r="23" spans="1:20" ht="31.5" customHeight="1">
      <c r="A23" s="327" t="s">
        <v>89</v>
      </c>
      <c r="B23" s="262">
        <v>0</v>
      </c>
      <c r="C23" s="328">
        <v>0</v>
      </c>
      <c r="D23" s="330">
        <v>2343.2</v>
      </c>
      <c r="E23" s="330">
        <v>0</v>
      </c>
      <c r="F23" s="330">
        <v>0</v>
      </c>
      <c r="G23" s="330">
        <v>0</v>
      </c>
      <c r="H23" s="330">
        <v>0</v>
      </c>
      <c r="I23" s="329">
        <v>2343.2</v>
      </c>
      <c r="J23" s="262">
        <v>0</v>
      </c>
      <c r="K23" s="262">
        <v>0</v>
      </c>
      <c r="L23" s="262">
        <v>0</v>
      </c>
      <c r="M23" s="262">
        <v>0</v>
      </c>
      <c r="N23" s="262">
        <v>0</v>
      </c>
      <c r="O23" s="262">
        <v>0</v>
      </c>
      <c r="P23" s="262">
        <v>0</v>
      </c>
      <c r="Q23" s="262">
        <v>0</v>
      </c>
      <c r="R23" s="331">
        <v>2183.2006466793105</v>
      </c>
      <c r="S23" s="332">
        <v>4526.400646679311</v>
      </c>
      <c r="T23" s="333"/>
    </row>
    <row r="24" spans="1:20" ht="31.5" customHeight="1">
      <c r="A24" s="327" t="s">
        <v>156</v>
      </c>
      <c r="B24" s="262">
        <v>0</v>
      </c>
      <c r="C24" s="328">
        <v>0</v>
      </c>
      <c r="D24" s="347">
        <v>0</v>
      </c>
      <c r="E24" s="330">
        <v>0</v>
      </c>
      <c r="F24" s="330">
        <v>0</v>
      </c>
      <c r="G24" s="330">
        <v>0</v>
      </c>
      <c r="H24" s="330">
        <v>278.64000000001397</v>
      </c>
      <c r="I24" s="329">
        <v>278.63999999995576</v>
      </c>
      <c r="J24" s="262">
        <v>0</v>
      </c>
      <c r="K24" s="262">
        <v>0</v>
      </c>
      <c r="L24" s="262">
        <v>0</v>
      </c>
      <c r="M24" s="262">
        <v>0</v>
      </c>
      <c r="N24" s="262">
        <v>0</v>
      </c>
      <c r="O24" s="262">
        <v>0</v>
      </c>
      <c r="P24" s="262">
        <v>0</v>
      </c>
      <c r="Q24" s="262">
        <v>0</v>
      </c>
      <c r="R24" s="331">
        <v>3267.8603558405302</v>
      </c>
      <c r="S24" s="332">
        <v>3546.500355840486</v>
      </c>
      <c r="T24" s="333"/>
    </row>
    <row r="25" spans="1:20" ht="1.5" customHeight="1" thickBot="1">
      <c r="A25" s="348"/>
      <c r="B25" s="349"/>
      <c r="C25" s="350"/>
      <c r="D25" s="349"/>
      <c r="E25" s="349"/>
      <c r="F25" s="349"/>
      <c r="G25" s="349"/>
      <c r="H25" s="349"/>
      <c r="I25" s="351"/>
      <c r="J25" s="349"/>
      <c r="K25" s="349"/>
      <c r="L25" s="349"/>
      <c r="M25" s="349"/>
      <c r="N25" s="349"/>
      <c r="O25" s="349"/>
      <c r="P25" s="349"/>
      <c r="Q25" s="349"/>
      <c r="R25" s="352"/>
      <c r="S25" s="353"/>
      <c r="T25" s="354"/>
    </row>
    <row r="26" spans="1:5" ht="6" customHeight="1">
      <c r="A26" s="355"/>
      <c r="E26" s="355"/>
    </row>
    <row r="27" ht="18">
      <c r="A27" s="355" t="s">
        <v>267</v>
      </c>
    </row>
    <row r="28" ht="15.75">
      <c r="A28" s="356" t="s">
        <v>157</v>
      </c>
    </row>
  </sheetData>
  <sheetProtection/>
  <mergeCells count="12">
    <mergeCell ref="J3:Q4"/>
    <mergeCell ref="R3:R6"/>
    <mergeCell ref="S3:S6"/>
    <mergeCell ref="B4:B6"/>
    <mergeCell ref="C4:I4"/>
    <mergeCell ref="E5:E6"/>
    <mergeCell ref="G5:G6"/>
    <mergeCell ref="I5:I6"/>
    <mergeCell ref="N5:N6"/>
    <mergeCell ref="O5:O6"/>
    <mergeCell ref="Q5:Q6"/>
    <mergeCell ref="B3:I3"/>
  </mergeCells>
  <printOptions verticalCentered="1"/>
  <pageMargins left="0.35433070866141736" right="0" top="0.3937007874015748" bottom="0.2362204724409449" header="0.31496062992125984" footer="0.11811023622047245"/>
  <pageSetup fitToHeight="1" fitToWidth="1" horizontalDpi="180" verticalDpi="18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70" zoomScaleNormal="70" zoomScalePageLayoutView="0" workbookViewId="0" topLeftCell="A1">
      <selection activeCell="A1" sqref="A1"/>
    </sheetView>
  </sheetViews>
  <sheetFormatPr defaultColWidth="8.00390625" defaultRowHeight="15.75"/>
  <cols>
    <col min="1" max="1" width="31.625" style="308" customWidth="1"/>
    <col min="2" max="2" width="9.50390625" style="308" customWidth="1"/>
    <col min="3" max="3" width="9.125" style="308" customWidth="1"/>
    <col min="4" max="5" width="9.75390625" style="308" customWidth="1"/>
    <col min="6" max="6" width="8.625" style="308" customWidth="1"/>
    <col min="7" max="7" width="9.75390625" style="308" customWidth="1"/>
    <col min="8" max="8" width="8.00390625" style="308" customWidth="1"/>
    <col min="9" max="9" width="10.125" style="308" customWidth="1"/>
    <col min="10" max="10" width="9.125" style="308" customWidth="1"/>
    <col min="11" max="11" width="8.50390625" style="308" customWidth="1"/>
    <col min="12" max="12" width="7.625" style="308" customWidth="1"/>
    <col min="13" max="13" width="6.125" style="308" customWidth="1"/>
    <col min="14" max="14" width="7.75390625" style="308" customWidth="1"/>
    <col min="15" max="15" width="7.50390625" style="308" customWidth="1"/>
    <col min="16" max="16" width="10.00390625" style="308" customWidth="1"/>
    <col min="17" max="17" width="11.25390625" style="308" customWidth="1"/>
    <col min="18" max="18" width="9.00390625" style="308" customWidth="1"/>
    <col min="19" max="19" width="10.375" style="308" customWidth="1"/>
    <col min="20" max="20" width="1.12109375" style="308" customWidth="1"/>
    <col min="21" max="21" width="6.375" style="308" customWidth="1"/>
    <col min="22" max="16384" width="8.00390625" style="308" customWidth="1"/>
  </cols>
  <sheetData>
    <row r="1" ht="21.75">
      <c r="A1" s="307" t="s">
        <v>263</v>
      </c>
    </row>
    <row r="2" spans="19:20" ht="16.5" thickBot="1">
      <c r="S2" s="309" t="s">
        <v>119</v>
      </c>
      <c r="T2" s="309"/>
    </row>
    <row r="3" spans="1:20" s="312" customFormat="1" ht="24.75" customHeight="1">
      <c r="A3" s="310" t="s">
        <v>120</v>
      </c>
      <c r="B3" s="848" t="s">
        <v>121</v>
      </c>
      <c r="C3" s="849"/>
      <c r="D3" s="849"/>
      <c r="E3" s="849"/>
      <c r="F3" s="849"/>
      <c r="G3" s="849"/>
      <c r="H3" s="849"/>
      <c r="I3" s="850"/>
      <c r="J3" s="851" t="s">
        <v>122</v>
      </c>
      <c r="K3" s="852"/>
      <c r="L3" s="852"/>
      <c r="M3" s="852"/>
      <c r="N3" s="852"/>
      <c r="O3" s="852"/>
      <c r="P3" s="852"/>
      <c r="Q3" s="853"/>
      <c r="R3" s="857" t="s">
        <v>123</v>
      </c>
      <c r="S3" s="835" t="s">
        <v>53</v>
      </c>
      <c r="T3" s="311"/>
    </row>
    <row r="4" spans="1:20" s="312" customFormat="1" ht="24.75" customHeight="1">
      <c r="A4" s="313"/>
      <c r="B4" s="838" t="s">
        <v>124</v>
      </c>
      <c r="C4" s="840" t="s">
        <v>125</v>
      </c>
      <c r="D4" s="841"/>
      <c r="E4" s="841"/>
      <c r="F4" s="841"/>
      <c r="G4" s="841"/>
      <c r="H4" s="841"/>
      <c r="I4" s="842"/>
      <c r="J4" s="854"/>
      <c r="K4" s="855"/>
      <c r="L4" s="855"/>
      <c r="M4" s="855"/>
      <c r="N4" s="855"/>
      <c r="O4" s="855"/>
      <c r="P4" s="855"/>
      <c r="Q4" s="856"/>
      <c r="R4" s="858"/>
      <c r="S4" s="836"/>
      <c r="T4" s="311"/>
    </row>
    <row r="5" spans="1:20" s="312" customFormat="1" ht="24.75" customHeight="1">
      <c r="A5" s="313"/>
      <c r="B5" s="838"/>
      <c r="C5" s="314" t="s">
        <v>126</v>
      </c>
      <c r="D5" s="315" t="s">
        <v>127</v>
      </c>
      <c r="E5" s="843" t="s">
        <v>128</v>
      </c>
      <c r="F5" s="315" t="s">
        <v>129</v>
      </c>
      <c r="G5" s="843" t="s">
        <v>130</v>
      </c>
      <c r="H5" s="315" t="s">
        <v>131</v>
      </c>
      <c r="I5" s="845" t="s">
        <v>132</v>
      </c>
      <c r="J5" s="315" t="s">
        <v>133</v>
      </c>
      <c r="K5" s="315" t="s">
        <v>134</v>
      </c>
      <c r="L5" s="315" t="s">
        <v>135</v>
      </c>
      <c r="M5" s="315" t="s">
        <v>206</v>
      </c>
      <c r="N5" s="847" t="s">
        <v>136</v>
      </c>
      <c r="O5" s="847" t="s">
        <v>137</v>
      </c>
      <c r="P5" s="315" t="s">
        <v>138</v>
      </c>
      <c r="Q5" s="845" t="s">
        <v>139</v>
      </c>
      <c r="R5" s="858"/>
      <c r="S5" s="836"/>
      <c r="T5" s="311"/>
    </row>
    <row r="6" spans="1:20" s="312" customFormat="1" ht="24.75" customHeight="1">
      <c r="A6" s="316" t="s">
        <v>140</v>
      </c>
      <c r="B6" s="839"/>
      <c r="C6" s="317"/>
      <c r="D6" s="318"/>
      <c r="E6" s="844"/>
      <c r="F6" s="318"/>
      <c r="G6" s="844"/>
      <c r="H6" s="318"/>
      <c r="I6" s="846"/>
      <c r="J6" s="319"/>
      <c r="K6" s="318"/>
      <c r="L6" s="318"/>
      <c r="M6" s="318"/>
      <c r="N6" s="844"/>
      <c r="O6" s="844"/>
      <c r="P6" s="318"/>
      <c r="Q6" s="846"/>
      <c r="R6" s="859"/>
      <c r="S6" s="837"/>
      <c r="T6" s="311"/>
    </row>
    <row r="7" spans="1:20" s="312" customFormat="1" ht="6" customHeight="1">
      <c r="A7" s="320"/>
      <c r="B7" s="321"/>
      <c r="C7" s="322"/>
      <c r="D7" s="323"/>
      <c r="E7" s="323"/>
      <c r="F7" s="323"/>
      <c r="G7" s="323"/>
      <c r="H7" s="323"/>
      <c r="I7" s="324"/>
      <c r="J7" s="311"/>
      <c r="K7" s="311"/>
      <c r="L7" s="311"/>
      <c r="M7" s="311"/>
      <c r="N7" s="311"/>
      <c r="O7" s="311"/>
      <c r="P7" s="311"/>
      <c r="Q7" s="311"/>
      <c r="R7" s="325"/>
      <c r="S7" s="326"/>
      <c r="T7" s="311"/>
    </row>
    <row r="8" spans="1:20" ht="31.5" customHeight="1">
      <c r="A8" s="327" t="s">
        <v>141</v>
      </c>
      <c r="B8" s="262">
        <v>0</v>
      </c>
      <c r="C8" s="328">
        <v>0</v>
      </c>
      <c r="D8" s="262">
        <v>0</v>
      </c>
      <c r="E8" s="262">
        <v>0</v>
      </c>
      <c r="F8" s="262">
        <v>0</v>
      </c>
      <c r="G8" s="262">
        <v>0</v>
      </c>
      <c r="H8" s="262">
        <v>0</v>
      </c>
      <c r="I8" s="329">
        <v>0</v>
      </c>
      <c r="J8" s="330">
        <v>7510.7</v>
      </c>
      <c r="K8" s="330">
        <v>0</v>
      </c>
      <c r="L8" s="330">
        <v>6370.275248</v>
      </c>
      <c r="M8" s="330">
        <v>306.753056</v>
      </c>
      <c r="N8" s="330">
        <v>1530.439746</v>
      </c>
      <c r="O8" s="330">
        <v>77.525044</v>
      </c>
      <c r="P8" s="330">
        <v>206545.44</v>
      </c>
      <c r="Q8" s="262">
        <v>222341.133094</v>
      </c>
      <c r="R8" s="331">
        <v>0</v>
      </c>
      <c r="S8" s="332">
        <v>222341.133094</v>
      </c>
      <c r="T8" s="333"/>
    </row>
    <row r="9" spans="1:20" ht="31.5" customHeight="1">
      <c r="A9" s="327" t="s">
        <v>142</v>
      </c>
      <c r="B9" s="262">
        <v>452182.74000000005</v>
      </c>
      <c r="C9" s="334">
        <v>138423.6</v>
      </c>
      <c r="D9" s="330">
        <v>316906.69</v>
      </c>
      <c r="E9" s="330">
        <v>221523.12</v>
      </c>
      <c r="F9" s="330">
        <v>7324.72</v>
      </c>
      <c r="G9" s="330">
        <v>385156.8</v>
      </c>
      <c r="H9" s="330">
        <v>73334.16000000002</v>
      </c>
      <c r="I9" s="335">
        <v>1142669.0899999999</v>
      </c>
      <c r="J9" s="330">
        <v>0</v>
      </c>
      <c r="K9" s="330">
        <v>0</v>
      </c>
      <c r="L9" s="330">
        <v>0</v>
      </c>
      <c r="M9" s="330">
        <v>0</v>
      </c>
      <c r="N9" s="330">
        <v>0</v>
      </c>
      <c r="O9" s="330">
        <v>0</v>
      </c>
      <c r="P9" s="330">
        <v>0</v>
      </c>
      <c r="Q9" s="262">
        <v>0</v>
      </c>
      <c r="R9" s="331">
        <v>0</v>
      </c>
      <c r="S9" s="332">
        <v>1594851.8299999998</v>
      </c>
      <c r="T9" s="333"/>
    </row>
    <row r="10" spans="1:20" ht="31.5" customHeight="1">
      <c r="A10" s="327" t="s">
        <v>143</v>
      </c>
      <c r="B10" s="262">
        <v>0</v>
      </c>
      <c r="C10" s="334">
        <v>0</v>
      </c>
      <c r="D10" s="330">
        <v>-103696.70000000001</v>
      </c>
      <c r="E10" s="330">
        <v>-114706.8</v>
      </c>
      <c r="F10" s="330">
        <v>0</v>
      </c>
      <c r="G10" s="330">
        <v>-156791.99999999997</v>
      </c>
      <c r="H10" s="330">
        <v>0</v>
      </c>
      <c r="I10" s="329">
        <v>-375195.5</v>
      </c>
      <c r="J10" s="330">
        <v>0</v>
      </c>
      <c r="K10" s="330">
        <v>0</v>
      </c>
      <c r="L10" s="330">
        <v>0</v>
      </c>
      <c r="M10" s="330">
        <v>0</v>
      </c>
      <c r="N10" s="330">
        <v>0</v>
      </c>
      <c r="O10" s="330">
        <v>0</v>
      </c>
      <c r="P10" s="330">
        <v>0</v>
      </c>
      <c r="Q10" s="262">
        <v>0</v>
      </c>
      <c r="R10" s="331">
        <v>0</v>
      </c>
      <c r="S10" s="332">
        <v>-375195.5</v>
      </c>
      <c r="T10" s="333"/>
    </row>
    <row r="11" spans="1:20" ht="31.5" customHeight="1">
      <c r="A11" s="327" t="s">
        <v>144</v>
      </c>
      <c r="B11" s="262">
        <v>-33821.62000000005</v>
      </c>
      <c r="C11" s="334">
        <v>-1850.039999999979</v>
      </c>
      <c r="D11" s="330">
        <v>187.86000000001513</v>
      </c>
      <c r="E11" s="330">
        <v>8188.960000000006</v>
      </c>
      <c r="F11" s="330">
        <v>-3497.52</v>
      </c>
      <c r="G11" s="330">
        <v>17067.839999999967</v>
      </c>
      <c r="H11" s="330">
        <v>-628.5600000000122</v>
      </c>
      <c r="I11" s="329">
        <v>19468.539999999997</v>
      </c>
      <c r="J11" s="330">
        <v>0</v>
      </c>
      <c r="K11" s="330">
        <v>0</v>
      </c>
      <c r="L11" s="330">
        <v>0</v>
      </c>
      <c r="M11" s="330">
        <v>0</v>
      </c>
      <c r="N11" s="330">
        <v>0</v>
      </c>
      <c r="O11" s="330">
        <v>0</v>
      </c>
      <c r="P11" s="330">
        <v>0</v>
      </c>
      <c r="Q11" s="262">
        <v>0</v>
      </c>
      <c r="R11" s="331">
        <v>0</v>
      </c>
      <c r="S11" s="332">
        <v>-14353.080000000056</v>
      </c>
      <c r="T11" s="333"/>
    </row>
    <row r="12" spans="1:20" s="342" customFormat="1" ht="34.5" customHeight="1">
      <c r="A12" s="336" t="s">
        <v>145</v>
      </c>
      <c r="B12" s="337">
        <v>418361.12</v>
      </c>
      <c r="C12" s="338">
        <v>136573.56000000003</v>
      </c>
      <c r="D12" s="337">
        <v>213397.85</v>
      </c>
      <c r="E12" s="337">
        <v>115005.28</v>
      </c>
      <c r="F12" s="337">
        <v>3827.2000000000003</v>
      </c>
      <c r="G12" s="337">
        <v>245432.63999999998</v>
      </c>
      <c r="H12" s="337">
        <v>72705.6</v>
      </c>
      <c r="I12" s="339">
        <v>786942.13</v>
      </c>
      <c r="J12" s="337">
        <v>7510.7</v>
      </c>
      <c r="K12" s="337">
        <v>0</v>
      </c>
      <c r="L12" s="337">
        <v>6370.275248</v>
      </c>
      <c r="M12" s="337">
        <v>306.83793799999995</v>
      </c>
      <c r="N12" s="337">
        <v>1530.439746</v>
      </c>
      <c r="O12" s="337">
        <v>77.525044</v>
      </c>
      <c r="P12" s="337">
        <v>206545.44</v>
      </c>
      <c r="Q12" s="337">
        <v>222341.217976</v>
      </c>
      <c r="R12" s="340">
        <v>0</v>
      </c>
      <c r="S12" s="341">
        <v>1427644.3830939997</v>
      </c>
      <c r="T12" s="333"/>
    </row>
    <row r="13" spans="1:20" ht="31.5" customHeight="1">
      <c r="A13" s="327" t="s">
        <v>146</v>
      </c>
      <c r="B13" s="262">
        <v>0</v>
      </c>
      <c r="C13" s="328">
        <v>0</v>
      </c>
      <c r="D13" s="330">
        <v>-1875.57</v>
      </c>
      <c r="E13" s="330">
        <v>0</v>
      </c>
      <c r="F13" s="330">
        <v>-3574.48</v>
      </c>
      <c r="G13" s="330">
        <v>-204510.72</v>
      </c>
      <c r="H13" s="262">
        <v>0</v>
      </c>
      <c r="I13" s="329">
        <v>-209960.77</v>
      </c>
      <c r="J13" s="330">
        <v>0</v>
      </c>
      <c r="K13" s="330">
        <v>0</v>
      </c>
      <c r="L13" s="330">
        <v>-6370.275248</v>
      </c>
      <c r="M13" s="330">
        <v>-306.753056</v>
      </c>
      <c r="N13" s="330">
        <v>0</v>
      </c>
      <c r="O13" s="330">
        <v>0</v>
      </c>
      <c r="P13" s="330">
        <v>0</v>
      </c>
      <c r="Q13" s="262">
        <v>-6677.0283039999995</v>
      </c>
      <c r="R13" s="331">
        <v>98527.82898</v>
      </c>
      <c r="S13" s="332">
        <v>-118109.96932399999</v>
      </c>
      <c r="T13" s="333"/>
    </row>
    <row r="14" spans="1:20" ht="31.5" customHeight="1">
      <c r="A14" s="327" t="s">
        <v>147</v>
      </c>
      <c r="B14" s="262">
        <v>-402477.34</v>
      </c>
      <c r="C14" s="328">
        <v>0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329">
        <v>0</v>
      </c>
      <c r="J14" s="330">
        <v>0</v>
      </c>
      <c r="K14" s="330">
        <v>0</v>
      </c>
      <c r="L14" s="330">
        <v>0</v>
      </c>
      <c r="M14" s="330">
        <v>0</v>
      </c>
      <c r="N14" s="330">
        <v>-1530.439746</v>
      </c>
      <c r="O14" s="330">
        <v>-77.525044</v>
      </c>
      <c r="P14" s="330">
        <v>-172445.76</v>
      </c>
      <c r="Q14" s="262">
        <v>-174053.72479</v>
      </c>
      <c r="R14" s="331">
        <v>142026.120634</v>
      </c>
      <c r="S14" s="332">
        <v>-434504.944156</v>
      </c>
      <c r="T14" s="333"/>
    </row>
    <row r="15" spans="1:20" ht="31.5" customHeight="1">
      <c r="A15" s="327" t="s">
        <v>148</v>
      </c>
      <c r="B15" s="262">
        <v>0</v>
      </c>
      <c r="C15" s="328">
        <v>0</v>
      </c>
      <c r="D15" s="262">
        <v>0</v>
      </c>
      <c r="E15" s="262">
        <v>0</v>
      </c>
      <c r="F15" s="262">
        <v>0</v>
      </c>
      <c r="G15" s="262">
        <v>0</v>
      </c>
      <c r="H15" s="262">
        <v>0</v>
      </c>
      <c r="I15" s="329">
        <v>0</v>
      </c>
      <c r="J15" s="330">
        <v>-893.76</v>
      </c>
      <c r="K15" s="330">
        <v>435.11999999999995</v>
      </c>
      <c r="L15" s="330">
        <v>0</v>
      </c>
      <c r="M15" s="330">
        <v>0</v>
      </c>
      <c r="N15" s="330">
        <v>0</v>
      </c>
      <c r="O15" s="330">
        <v>0</v>
      </c>
      <c r="P15" s="330">
        <v>0</v>
      </c>
      <c r="Q15" s="262">
        <v>-458.64000000000004</v>
      </c>
      <c r="R15" s="331">
        <v>0</v>
      </c>
      <c r="S15" s="332">
        <v>-458.64000000000004</v>
      </c>
      <c r="T15" s="333"/>
    </row>
    <row r="16" spans="1:21" ht="31.5" customHeight="1">
      <c r="A16" s="327" t="s">
        <v>149</v>
      </c>
      <c r="B16" s="262">
        <v>0</v>
      </c>
      <c r="C16" s="328">
        <v>0</v>
      </c>
      <c r="D16" s="262">
        <v>0</v>
      </c>
      <c r="E16" s="262">
        <v>0</v>
      </c>
      <c r="F16" s="262">
        <v>0</v>
      </c>
      <c r="G16" s="262">
        <v>0</v>
      </c>
      <c r="H16" s="262">
        <v>0</v>
      </c>
      <c r="I16" s="329">
        <v>0</v>
      </c>
      <c r="J16" s="262">
        <v>0</v>
      </c>
      <c r="K16" s="262">
        <v>0</v>
      </c>
      <c r="L16" s="262">
        <v>0</v>
      </c>
      <c r="M16" s="262">
        <v>0</v>
      </c>
      <c r="N16" s="262">
        <v>0</v>
      </c>
      <c r="O16" s="262">
        <v>0</v>
      </c>
      <c r="P16" s="262">
        <v>0</v>
      </c>
      <c r="Q16" s="262">
        <v>0</v>
      </c>
      <c r="R16" s="331">
        <v>-3714.7583040000004</v>
      </c>
      <c r="S16" s="332">
        <v>-3714.7583040000004</v>
      </c>
      <c r="T16" s="333"/>
      <c r="U16"/>
    </row>
    <row r="17" spans="1:21" ht="31.5" customHeight="1">
      <c r="A17" s="327" t="s">
        <v>150</v>
      </c>
      <c r="B17" s="262">
        <v>0</v>
      </c>
      <c r="C17" s="328">
        <v>0</v>
      </c>
      <c r="D17" s="262">
        <v>0</v>
      </c>
      <c r="E17" s="262">
        <v>0</v>
      </c>
      <c r="F17" s="262">
        <v>0</v>
      </c>
      <c r="G17" s="262">
        <v>0</v>
      </c>
      <c r="H17" s="262">
        <v>0</v>
      </c>
      <c r="I17" s="329">
        <v>0</v>
      </c>
      <c r="J17" s="262">
        <v>0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262">
        <v>0</v>
      </c>
      <c r="Q17" s="262">
        <v>0</v>
      </c>
      <c r="R17" s="331">
        <v>-16449.417370000003</v>
      </c>
      <c r="S17" s="332">
        <v>-16449.417370000003</v>
      </c>
      <c r="T17" s="333"/>
      <c r="U17"/>
    </row>
    <row r="18" spans="1:21" s="342" customFormat="1" ht="31.5" customHeight="1">
      <c r="A18" s="343" t="s">
        <v>151</v>
      </c>
      <c r="B18" s="337">
        <v>15883.77999999997</v>
      </c>
      <c r="C18" s="338">
        <v>136573.56000000003</v>
      </c>
      <c r="D18" s="337">
        <v>211522.28</v>
      </c>
      <c r="E18" s="337">
        <v>115005.28</v>
      </c>
      <c r="F18" s="337">
        <v>252.72000000000025</v>
      </c>
      <c r="G18" s="337">
        <v>40921.919999999984</v>
      </c>
      <c r="H18" s="337">
        <v>72705.6</v>
      </c>
      <c r="I18" s="339">
        <v>576981.36</v>
      </c>
      <c r="J18" s="337">
        <v>6616.94</v>
      </c>
      <c r="K18" s="337">
        <v>435.11999999999995</v>
      </c>
      <c r="L18" s="337">
        <v>0</v>
      </c>
      <c r="M18" s="337">
        <v>0</v>
      </c>
      <c r="N18" s="337">
        <v>0</v>
      </c>
      <c r="O18" s="337">
        <v>0</v>
      </c>
      <c r="P18" s="337">
        <v>34099.67999999999</v>
      </c>
      <c r="Q18" s="337">
        <v>41151.73999999999</v>
      </c>
      <c r="R18" s="340">
        <v>220389.77393999998</v>
      </c>
      <c r="S18" s="341">
        <v>854406.6539399998</v>
      </c>
      <c r="T18" s="333"/>
      <c r="U18"/>
    </row>
    <row r="19" spans="1:21" ht="31.5" customHeight="1">
      <c r="A19" s="327" t="s">
        <v>152</v>
      </c>
      <c r="B19" s="262">
        <v>15883.78</v>
      </c>
      <c r="C19" s="328">
        <v>0</v>
      </c>
      <c r="D19" s="330">
        <v>41723.1</v>
      </c>
      <c r="E19" s="330">
        <v>0</v>
      </c>
      <c r="F19" s="330">
        <v>0</v>
      </c>
      <c r="G19" s="330">
        <v>37394.88</v>
      </c>
      <c r="H19" s="330">
        <v>5900.04</v>
      </c>
      <c r="I19" s="329">
        <v>85018.01999999999</v>
      </c>
      <c r="J19" s="330">
        <v>535.8</v>
      </c>
      <c r="K19" s="330">
        <v>0</v>
      </c>
      <c r="L19" s="330">
        <v>0</v>
      </c>
      <c r="M19" s="330">
        <v>0</v>
      </c>
      <c r="N19" s="330">
        <v>0</v>
      </c>
      <c r="O19" s="330">
        <v>0</v>
      </c>
      <c r="P19" s="330">
        <v>34099.68</v>
      </c>
      <c r="Q19" s="262">
        <v>34635.48</v>
      </c>
      <c r="R19" s="331">
        <v>79947.3224946</v>
      </c>
      <c r="S19" s="332">
        <v>215484.6024946</v>
      </c>
      <c r="T19" s="333"/>
      <c r="U19" s="344"/>
    </row>
    <row r="20" spans="1:20" ht="31.5" customHeight="1">
      <c r="A20" s="327" t="s">
        <v>153</v>
      </c>
      <c r="B20" s="262">
        <v>0</v>
      </c>
      <c r="C20" s="334">
        <v>136573.56</v>
      </c>
      <c r="D20" s="330">
        <v>167444.87</v>
      </c>
      <c r="E20" s="330">
        <v>115005.28</v>
      </c>
      <c r="F20" s="330">
        <v>0</v>
      </c>
      <c r="G20" s="330">
        <v>3527.04</v>
      </c>
      <c r="H20" s="330">
        <v>4712.04</v>
      </c>
      <c r="I20" s="329">
        <v>427262.7899999999</v>
      </c>
      <c r="J20" s="330">
        <v>0</v>
      </c>
      <c r="K20" s="330">
        <v>0</v>
      </c>
      <c r="L20" s="330">
        <v>0</v>
      </c>
      <c r="M20" s="330">
        <v>0</v>
      </c>
      <c r="N20" s="330">
        <v>0</v>
      </c>
      <c r="O20" s="330">
        <v>0</v>
      </c>
      <c r="P20" s="330">
        <v>0</v>
      </c>
      <c r="Q20" s="262">
        <v>0</v>
      </c>
      <c r="R20" s="331">
        <v>0</v>
      </c>
      <c r="S20" s="332">
        <v>427262.7899999999</v>
      </c>
      <c r="T20" s="333"/>
    </row>
    <row r="21" spans="1:21" ht="31.5" customHeight="1">
      <c r="A21" s="345" t="s">
        <v>154</v>
      </c>
      <c r="B21" s="262">
        <v>0</v>
      </c>
      <c r="C21" s="328">
        <v>0</v>
      </c>
      <c r="D21" s="330">
        <v>0</v>
      </c>
      <c r="E21" s="330">
        <v>0</v>
      </c>
      <c r="F21" s="330">
        <v>0</v>
      </c>
      <c r="G21" s="330">
        <v>0</v>
      </c>
      <c r="H21" s="330">
        <v>12871.44</v>
      </c>
      <c r="I21" s="329">
        <v>12871.44</v>
      </c>
      <c r="J21" s="330">
        <v>0</v>
      </c>
      <c r="K21" s="330">
        <v>350.76</v>
      </c>
      <c r="L21" s="330">
        <v>0</v>
      </c>
      <c r="M21" s="330">
        <v>0</v>
      </c>
      <c r="N21" s="330">
        <v>0</v>
      </c>
      <c r="O21" s="330">
        <v>0</v>
      </c>
      <c r="P21" s="330">
        <v>0</v>
      </c>
      <c r="Q21" s="262">
        <v>350.76</v>
      </c>
      <c r="R21" s="331">
        <v>70444.73640000387</v>
      </c>
      <c r="S21" s="332">
        <v>83666.93640000386</v>
      </c>
      <c r="T21" s="333"/>
      <c r="U21" s="346"/>
    </row>
    <row r="22" spans="1:20" ht="31.5" customHeight="1">
      <c r="A22" s="327" t="s">
        <v>155</v>
      </c>
      <c r="B22" s="262">
        <v>0</v>
      </c>
      <c r="C22" s="328">
        <v>0</v>
      </c>
      <c r="D22" s="330">
        <v>0</v>
      </c>
      <c r="E22" s="330">
        <v>0</v>
      </c>
      <c r="F22" s="330">
        <v>252.72</v>
      </c>
      <c r="G22" s="330">
        <v>0</v>
      </c>
      <c r="H22" s="330">
        <v>48955.32</v>
      </c>
      <c r="I22" s="329">
        <v>49208.04</v>
      </c>
      <c r="J22" s="330">
        <v>6081.14</v>
      </c>
      <c r="K22" s="330">
        <v>84.36</v>
      </c>
      <c r="L22" s="330">
        <v>0</v>
      </c>
      <c r="M22" s="330">
        <v>0</v>
      </c>
      <c r="N22" s="330">
        <v>0</v>
      </c>
      <c r="O22" s="330">
        <v>0</v>
      </c>
      <c r="P22" s="330">
        <v>0</v>
      </c>
      <c r="Q22" s="262">
        <v>6165.5</v>
      </c>
      <c r="R22" s="331">
        <v>64744.54585866575</v>
      </c>
      <c r="S22" s="332">
        <v>120118.08585866576</v>
      </c>
      <c r="T22" s="333"/>
    </row>
    <row r="23" spans="1:20" ht="31.5" customHeight="1">
      <c r="A23" s="327" t="s">
        <v>89</v>
      </c>
      <c r="B23" s="262">
        <v>0</v>
      </c>
      <c r="C23" s="328">
        <v>0</v>
      </c>
      <c r="D23" s="330">
        <v>2354.31</v>
      </c>
      <c r="E23" s="330">
        <v>0</v>
      </c>
      <c r="F23" s="330">
        <v>0</v>
      </c>
      <c r="G23" s="330">
        <v>0</v>
      </c>
      <c r="H23" s="330">
        <v>0</v>
      </c>
      <c r="I23" s="329">
        <v>2354.31</v>
      </c>
      <c r="J23" s="262">
        <v>0</v>
      </c>
      <c r="K23" s="262">
        <v>0</v>
      </c>
      <c r="L23" s="262">
        <v>0</v>
      </c>
      <c r="M23" s="262">
        <v>0</v>
      </c>
      <c r="N23" s="262">
        <v>0</v>
      </c>
      <c r="O23" s="262">
        <v>0</v>
      </c>
      <c r="P23" s="262">
        <v>0</v>
      </c>
      <c r="Q23" s="262">
        <v>0</v>
      </c>
      <c r="R23" s="331">
        <v>2146.46929098</v>
      </c>
      <c r="S23" s="332">
        <v>4500.77929098</v>
      </c>
      <c r="T23" s="333"/>
    </row>
    <row r="24" spans="1:20" ht="31.5" customHeight="1">
      <c r="A24" s="327" t="s">
        <v>156</v>
      </c>
      <c r="B24" s="262">
        <v>0</v>
      </c>
      <c r="C24" s="328">
        <v>0</v>
      </c>
      <c r="D24" s="347">
        <v>0</v>
      </c>
      <c r="E24" s="330">
        <v>0</v>
      </c>
      <c r="F24" s="330">
        <v>0</v>
      </c>
      <c r="G24" s="330">
        <v>0</v>
      </c>
      <c r="H24" s="330">
        <v>266.7600000000093</v>
      </c>
      <c r="I24" s="329">
        <v>266.7600000000093</v>
      </c>
      <c r="J24" s="262">
        <v>0</v>
      </c>
      <c r="K24" s="262">
        <v>0</v>
      </c>
      <c r="L24" s="262">
        <v>0</v>
      </c>
      <c r="M24" s="262">
        <v>0</v>
      </c>
      <c r="N24" s="262">
        <v>0</v>
      </c>
      <c r="O24" s="262">
        <v>0</v>
      </c>
      <c r="P24" s="262">
        <v>0</v>
      </c>
      <c r="Q24" s="262">
        <v>0</v>
      </c>
      <c r="R24" s="331">
        <v>3106.699895750382</v>
      </c>
      <c r="S24" s="332">
        <v>3373.4598957503913</v>
      </c>
      <c r="T24" s="333"/>
    </row>
    <row r="25" spans="1:20" ht="1.5" customHeight="1" thickBot="1">
      <c r="A25" s="348"/>
      <c r="B25" s="349"/>
      <c r="C25" s="350"/>
      <c r="D25" s="349"/>
      <c r="E25" s="349"/>
      <c r="F25" s="349"/>
      <c r="G25" s="349"/>
      <c r="H25" s="349"/>
      <c r="I25" s="351"/>
      <c r="J25" s="349"/>
      <c r="K25" s="349"/>
      <c r="L25" s="349"/>
      <c r="M25" s="349"/>
      <c r="N25" s="349"/>
      <c r="O25" s="349"/>
      <c r="P25" s="349"/>
      <c r="Q25" s="349"/>
      <c r="R25" s="352"/>
      <c r="S25" s="353"/>
      <c r="T25" s="354"/>
    </row>
    <row r="26" spans="1:20" ht="18" customHeight="1">
      <c r="A26" s="355" t="s">
        <v>264</v>
      </c>
      <c r="B26" s="753"/>
      <c r="C26" s="753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354"/>
      <c r="T26" s="354"/>
    </row>
    <row r="27" spans="1:5" ht="18">
      <c r="A27" s="355" t="s">
        <v>268</v>
      </c>
      <c r="E27" s="355"/>
    </row>
    <row r="28" ht="10.5" customHeight="1">
      <c r="A28" s="355"/>
    </row>
    <row r="29" ht="15.75">
      <c r="A29" s="356" t="s">
        <v>157</v>
      </c>
    </row>
  </sheetData>
  <sheetProtection/>
  <mergeCells count="12">
    <mergeCell ref="J3:Q4"/>
    <mergeCell ref="R3:R6"/>
    <mergeCell ref="S3:S6"/>
    <mergeCell ref="B4:B6"/>
    <mergeCell ref="C4:I4"/>
    <mergeCell ref="E5:E6"/>
    <mergeCell ref="G5:G6"/>
    <mergeCell ref="I5:I6"/>
    <mergeCell ref="N5:N6"/>
    <mergeCell ref="O5:O6"/>
    <mergeCell ref="Q5:Q6"/>
    <mergeCell ref="B3:I3"/>
  </mergeCells>
  <printOptions verticalCentered="1"/>
  <pageMargins left="0.35433070866141736" right="0" top="0.7874015748031497" bottom="0.8267716535433072" header="0.5118110236220472" footer="0.5118110236220472"/>
  <pageSetup fitToHeight="1" fitToWidth="1" horizontalDpi="180" verticalDpi="18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.75"/>
  <cols>
    <col min="1" max="1" width="1.25" style="359" customWidth="1"/>
    <col min="2" max="2" width="2.25390625" style="359" customWidth="1"/>
    <col min="3" max="3" width="1.75390625" style="359" customWidth="1"/>
    <col min="4" max="4" width="5.50390625" style="359" customWidth="1"/>
    <col min="5" max="5" width="15.625" style="359" customWidth="1"/>
    <col min="6" max="6" width="0.2421875" style="359" customWidth="1"/>
    <col min="7" max="7" width="14.375" style="359" customWidth="1"/>
    <col min="8" max="8" width="8.75390625" style="359" customWidth="1"/>
    <col min="9" max="9" width="7.375" style="359" customWidth="1"/>
    <col min="10" max="10" width="13.125" style="431" customWidth="1"/>
    <col min="11" max="11" width="10.625" style="359" customWidth="1"/>
    <col min="12" max="12" width="7.375" style="359" customWidth="1"/>
    <col min="13" max="13" width="9.75390625" style="359" hidden="1" customWidth="1"/>
    <col min="14" max="14" width="14.50390625" style="359" hidden="1" customWidth="1"/>
    <col min="15" max="15" width="9.00390625" style="359" hidden="1" customWidth="1"/>
    <col min="16" max="16" width="10.00390625" style="359" hidden="1" customWidth="1"/>
    <col min="17" max="17" width="6.375" style="359" hidden="1" customWidth="1"/>
    <col min="18" max="18" width="9.375" style="359" hidden="1" customWidth="1"/>
    <col min="19" max="19" width="6.375" style="359" hidden="1" customWidth="1"/>
    <col min="20" max="20" width="9.75390625" style="359" customWidth="1"/>
    <col min="21" max="21" width="12.50390625" style="359" customWidth="1"/>
    <col min="22" max="16384" width="9.00390625" style="359" customWidth="1"/>
  </cols>
  <sheetData>
    <row r="1" spans="1:21" ht="18.75" customHeight="1">
      <c r="A1" s="357" t="s">
        <v>158</v>
      </c>
      <c r="B1" s="358"/>
      <c r="C1" s="358"/>
      <c r="H1" s="360"/>
      <c r="I1" s="360"/>
      <c r="J1" s="361"/>
      <c r="M1" s="362"/>
      <c r="N1" s="362"/>
      <c r="O1" s="362"/>
      <c r="P1" s="362"/>
      <c r="Q1" s="362"/>
      <c r="R1" s="362"/>
      <c r="S1" s="362"/>
      <c r="T1" s="362"/>
      <c r="U1" s="362"/>
    </row>
    <row r="2" spans="1:21" ht="9.75" customHeight="1">
      <c r="A2" s="358"/>
      <c r="B2" s="358"/>
      <c r="C2" s="358"/>
      <c r="H2" s="360"/>
      <c r="I2" s="360"/>
      <c r="J2" s="361"/>
      <c r="M2" s="362"/>
      <c r="N2" s="362"/>
      <c r="O2" s="362"/>
      <c r="P2" s="362"/>
      <c r="Q2" s="362"/>
      <c r="R2" s="362"/>
      <c r="S2" s="362"/>
      <c r="T2" s="362"/>
      <c r="U2" s="362"/>
    </row>
    <row r="3" spans="1:21" ht="16.5" customHeight="1">
      <c r="A3" s="862" t="s">
        <v>159</v>
      </c>
      <c r="B3" s="863"/>
      <c r="C3" s="863"/>
      <c r="D3" s="863"/>
      <c r="E3" s="863"/>
      <c r="F3" s="864"/>
      <c r="G3" s="868" t="s">
        <v>269</v>
      </c>
      <c r="H3" s="869"/>
      <c r="I3" s="870"/>
      <c r="J3" s="871">
        <v>2013</v>
      </c>
      <c r="K3" s="869"/>
      <c r="L3" s="870"/>
      <c r="M3" s="362"/>
      <c r="N3" s="362"/>
      <c r="O3" s="362"/>
      <c r="P3" s="362"/>
      <c r="Q3" s="362"/>
      <c r="R3" s="362"/>
      <c r="S3" s="362"/>
      <c r="T3" s="362"/>
      <c r="U3" s="362"/>
    </row>
    <row r="4" spans="1:21" ht="57" customHeight="1">
      <c r="A4" s="865"/>
      <c r="B4" s="866"/>
      <c r="C4" s="866"/>
      <c r="D4" s="866"/>
      <c r="E4" s="866"/>
      <c r="F4" s="867"/>
      <c r="G4" s="364" t="s">
        <v>160</v>
      </c>
      <c r="H4" s="365" t="s">
        <v>99</v>
      </c>
      <c r="I4" s="366" t="s">
        <v>79</v>
      </c>
      <c r="J4" s="367" t="s">
        <v>160</v>
      </c>
      <c r="K4" s="365" t="s">
        <v>99</v>
      </c>
      <c r="L4" s="366" t="s">
        <v>79</v>
      </c>
      <c r="M4" s="362"/>
      <c r="N4" s="362"/>
      <c r="O4" s="362"/>
      <c r="P4" s="368"/>
      <c r="Q4" s="368"/>
      <c r="R4" s="368"/>
      <c r="S4" s="362"/>
      <c r="T4" s="362"/>
      <c r="U4" s="362"/>
    </row>
    <row r="5" spans="1:21" ht="3" customHeight="1">
      <c r="A5" s="369"/>
      <c r="B5" s="370"/>
      <c r="C5" s="370"/>
      <c r="D5" s="370"/>
      <c r="E5" s="370"/>
      <c r="F5" s="371"/>
      <c r="G5" s="372"/>
      <c r="H5" s="371"/>
      <c r="I5" s="372"/>
      <c r="J5" s="373"/>
      <c r="K5" s="371"/>
      <c r="L5" s="372"/>
      <c r="M5" s="362"/>
      <c r="N5" s="362"/>
      <c r="O5" s="362"/>
      <c r="P5" s="362"/>
      <c r="Q5" s="362"/>
      <c r="R5" s="362"/>
      <c r="S5" s="362"/>
      <c r="T5" s="362"/>
      <c r="U5" s="362"/>
    </row>
    <row r="6" spans="1:21" ht="3.75" customHeight="1">
      <c r="A6" s="374"/>
      <c r="B6" s="363"/>
      <c r="C6" s="363"/>
      <c r="D6" s="363"/>
      <c r="E6" s="363"/>
      <c r="F6" s="375"/>
      <c r="G6" s="376"/>
      <c r="H6" s="376"/>
      <c r="I6" s="376"/>
      <c r="J6" s="377"/>
      <c r="K6" s="376"/>
      <c r="L6" s="376"/>
      <c r="M6" s="362"/>
      <c r="N6" s="362"/>
      <c r="O6" s="362"/>
      <c r="P6" s="362"/>
      <c r="Q6" s="362"/>
      <c r="R6" s="362"/>
      <c r="S6" s="362"/>
      <c r="T6" s="362"/>
      <c r="U6" s="362"/>
    </row>
    <row r="7" spans="1:21" ht="21" customHeight="1">
      <c r="A7" s="378"/>
      <c r="B7" s="379" t="s">
        <v>161</v>
      </c>
      <c r="C7" s="379"/>
      <c r="D7" s="380"/>
      <c r="E7" s="381"/>
      <c r="F7" s="382"/>
      <c r="G7" s="383"/>
      <c r="H7" s="384">
        <v>1205.3034</v>
      </c>
      <c r="I7" s="384">
        <v>84.42600920863597</v>
      </c>
      <c r="J7" s="383"/>
      <c r="K7" s="384">
        <v>1235.36292</v>
      </c>
      <c r="L7" s="384">
        <v>84.91609967947156</v>
      </c>
      <c r="M7" s="362"/>
      <c r="N7" s="362"/>
      <c r="O7" s="362"/>
      <c r="P7" s="362"/>
      <c r="Q7" s="362"/>
      <c r="R7" s="362"/>
      <c r="S7" s="362"/>
      <c r="T7" s="362"/>
      <c r="U7" s="362"/>
    </row>
    <row r="8" spans="1:21" ht="19.5" customHeight="1">
      <c r="A8" s="378"/>
      <c r="B8" s="379"/>
      <c r="C8" s="380" t="s">
        <v>124</v>
      </c>
      <c r="D8" s="385"/>
      <c r="E8" s="381"/>
      <c r="F8" s="382"/>
      <c r="G8" s="386">
        <v>674776</v>
      </c>
      <c r="H8" s="387">
        <v>418.36111999999997</v>
      </c>
      <c r="I8" s="387">
        <v>29.304293147517242</v>
      </c>
      <c r="J8" s="386">
        <v>710714</v>
      </c>
      <c r="K8" s="387">
        <v>440.64268000000004</v>
      </c>
      <c r="L8" s="387">
        <v>30.288797835950497</v>
      </c>
      <c r="M8" s="362"/>
      <c r="N8" s="362"/>
      <c r="O8" s="362"/>
      <c r="P8" s="362"/>
      <c r="Q8" s="362"/>
      <c r="R8" s="362"/>
      <c r="S8" s="362"/>
      <c r="T8" s="362"/>
      <c r="U8" s="388"/>
    </row>
    <row r="9" spans="1:21" ht="19.5" customHeight="1">
      <c r="A9" s="378"/>
      <c r="B9" s="380"/>
      <c r="C9" s="380" t="s">
        <v>125</v>
      </c>
      <c r="D9" s="380"/>
      <c r="E9" s="381"/>
      <c r="F9" s="382"/>
      <c r="G9" s="383"/>
      <c r="H9" s="390">
        <v>786.94228</v>
      </c>
      <c r="I9" s="390">
        <v>55.12171606111874</v>
      </c>
      <c r="J9" s="383"/>
      <c r="K9" s="390">
        <v>794.72024</v>
      </c>
      <c r="L9" s="390">
        <v>54.62730184352106</v>
      </c>
      <c r="M9" s="362"/>
      <c r="N9" s="362">
        <f aca="true" t="shared" si="0" ref="N9:N14">K10/K$9*100</f>
        <v>17.951705873251704</v>
      </c>
      <c r="O9" s="391"/>
      <c r="P9" s="362"/>
      <c r="Q9" s="362"/>
      <c r="R9" s="392">
        <v>8.9</v>
      </c>
      <c r="S9" s="237"/>
      <c r="T9" s="237"/>
      <c r="U9" s="238"/>
    </row>
    <row r="10" spans="1:21" ht="19.5" customHeight="1">
      <c r="A10" s="378"/>
      <c r="B10" s="380"/>
      <c r="C10" s="380"/>
      <c r="D10" s="380" t="s">
        <v>126</v>
      </c>
      <c r="E10" s="381"/>
      <c r="F10" s="382"/>
      <c r="G10" s="386">
        <v>126457</v>
      </c>
      <c r="H10" s="387">
        <v>136.5736</v>
      </c>
      <c r="I10" s="387">
        <v>9.566356544891255</v>
      </c>
      <c r="J10" s="386">
        <v>132098</v>
      </c>
      <c r="K10" s="387">
        <v>142.66584000000003</v>
      </c>
      <c r="L10" s="387">
        <v>9.806532553442306</v>
      </c>
      <c r="M10" s="362"/>
      <c r="N10" s="362">
        <f t="shared" si="0"/>
        <v>26.0501431296125</v>
      </c>
      <c r="O10" s="391"/>
      <c r="P10" s="362"/>
      <c r="Q10" s="362"/>
      <c r="R10" s="237"/>
      <c r="S10" s="237"/>
      <c r="T10" s="237"/>
      <c r="U10" s="238"/>
    </row>
    <row r="11" spans="1:21" ht="19.5" customHeight="1">
      <c r="A11" s="394"/>
      <c r="B11" s="395"/>
      <c r="C11" s="380"/>
      <c r="D11" s="380" t="s">
        <v>162</v>
      </c>
      <c r="E11" s="381"/>
      <c r="F11" s="382"/>
      <c r="G11" s="386">
        <v>211285</v>
      </c>
      <c r="H11" s="387">
        <v>213.398</v>
      </c>
      <c r="I11" s="387">
        <v>14.94754855195414</v>
      </c>
      <c r="J11" s="386">
        <v>204976</v>
      </c>
      <c r="K11" s="387">
        <v>207.02576</v>
      </c>
      <c r="L11" s="387">
        <v>14.230490318082683</v>
      </c>
      <c r="M11" s="362"/>
      <c r="N11" s="362">
        <f t="shared" si="0"/>
        <v>15.303196505980518</v>
      </c>
      <c r="O11" s="391"/>
      <c r="P11" s="362"/>
      <c r="Q11" s="362"/>
      <c r="R11" s="237"/>
      <c r="S11" s="237"/>
      <c r="T11" s="237"/>
      <c r="U11" s="238"/>
    </row>
    <row r="12" spans="1:21" ht="19.5" customHeight="1">
      <c r="A12" s="378"/>
      <c r="B12" s="380"/>
      <c r="C12" s="395"/>
      <c r="D12" s="380" t="s">
        <v>163</v>
      </c>
      <c r="E12" s="381"/>
      <c r="F12" s="382"/>
      <c r="G12" s="397">
        <v>114262</v>
      </c>
      <c r="H12" s="387">
        <v>118.83248</v>
      </c>
      <c r="I12" s="387">
        <v>8.323674602856212</v>
      </c>
      <c r="J12" s="397">
        <v>116940</v>
      </c>
      <c r="K12" s="387">
        <v>121.6176</v>
      </c>
      <c r="L12" s="387">
        <v>8.359723347029146</v>
      </c>
      <c r="M12" s="362"/>
      <c r="N12" s="362">
        <f t="shared" si="0"/>
        <v>0.11084152078472294</v>
      </c>
      <c r="O12" s="391"/>
      <c r="P12" s="362">
        <f>100-(369/404*100)</f>
        <v>8.663366336633658</v>
      </c>
      <c r="Q12" s="362"/>
      <c r="R12" s="237"/>
      <c r="S12" s="237"/>
      <c r="T12" s="237"/>
      <c r="U12" s="238"/>
    </row>
    <row r="13" spans="1:21" ht="19.5" customHeight="1">
      <c r="A13" s="378"/>
      <c r="B13" s="380"/>
      <c r="C13" s="380"/>
      <c r="D13" s="380"/>
      <c r="E13" s="398" t="s">
        <v>129</v>
      </c>
      <c r="F13" s="399"/>
      <c r="G13" s="400">
        <v>3680</v>
      </c>
      <c r="H13" s="401">
        <v>3.8272</v>
      </c>
      <c r="I13" s="387">
        <v>0.2680779483862602</v>
      </c>
      <c r="J13" s="400">
        <v>847</v>
      </c>
      <c r="K13" s="401">
        <v>0.88088</v>
      </c>
      <c r="L13" s="387">
        <v>0.06054973212701973</v>
      </c>
      <c r="M13" s="362"/>
      <c r="N13" s="362">
        <f t="shared" si="0"/>
        <v>15.192354985195797</v>
      </c>
      <c r="O13" s="391"/>
      <c r="P13" s="362"/>
      <c r="Q13" s="362"/>
      <c r="R13" s="237"/>
      <c r="S13" s="237"/>
      <c r="T13" s="237"/>
      <c r="U13" s="238"/>
    </row>
    <row r="14" spans="1:21" ht="19.5" customHeight="1">
      <c r="A14" s="378"/>
      <c r="B14" s="380"/>
      <c r="C14" s="380"/>
      <c r="D14" s="380"/>
      <c r="E14" s="398" t="s">
        <v>164</v>
      </c>
      <c r="F14" s="399"/>
      <c r="G14" s="400">
        <v>110582</v>
      </c>
      <c r="H14" s="401">
        <v>115.00528</v>
      </c>
      <c r="I14" s="387">
        <v>8.05559665446995</v>
      </c>
      <c r="J14" s="400">
        <v>116093</v>
      </c>
      <c r="K14" s="401">
        <v>120.73672</v>
      </c>
      <c r="L14" s="387">
        <v>8.299173614902127</v>
      </c>
      <c r="M14" s="362"/>
      <c r="N14" s="362">
        <f t="shared" si="0"/>
        <v>31.274039277016524</v>
      </c>
      <c r="O14" s="391"/>
      <c r="P14" s="362"/>
      <c r="Q14" s="362"/>
      <c r="R14" s="237"/>
      <c r="S14" s="237"/>
      <c r="T14" s="237"/>
      <c r="U14" s="238"/>
    </row>
    <row r="15" spans="1:21" ht="19.5" customHeight="1">
      <c r="A15" s="378"/>
      <c r="B15" s="380"/>
      <c r="C15" s="380"/>
      <c r="D15" s="380" t="s">
        <v>165</v>
      </c>
      <c r="E15" s="381"/>
      <c r="F15" s="382"/>
      <c r="G15" s="386">
        <v>255659</v>
      </c>
      <c r="H15" s="387">
        <v>245.4326</v>
      </c>
      <c r="I15" s="387">
        <v>17.191439851124468</v>
      </c>
      <c r="J15" s="386">
        <v>258897</v>
      </c>
      <c r="K15" s="387">
        <v>248.54111999999998</v>
      </c>
      <c r="L15" s="387">
        <v>17.084163834517145</v>
      </c>
      <c r="M15" s="362"/>
      <c r="N15" s="402">
        <v>0.02</v>
      </c>
      <c r="O15" s="391"/>
      <c r="P15" s="362"/>
      <c r="Q15" s="363">
        <v>70.02</v>
      </c>
      <c r="R15" s="237"/>
      <c r="S15" s="237"/>
      <c r="T15" s="237"/>
      <c r="U15" s="238"/>
    </row>
    <row r="16" spans="1:21" ht="19.5" customHeight="1">
      <c r="A16" s="378"/>
      <c r="B16" s="380"/>
      <c r="C16" s="380"/>
      <c r="D16" s="380" t="s">
        <v>131</v>
      </c>
      <c r="E16" s="381"/>
      <c r="F16" s="382"/>
      <c r="G16" s="386">
        <v>67320</v>
      </c>
      <c r="H16" s="387">
        <v>72.7056</v>
      </c>
      <c r="I16" s="387">
        <v>5.0926965102926625</v>
      </c>
      <c r="J16" s="386">
        <v>69324</v>
      </c>
      <c r="K16" s="387">
        <v>74.86992000000001</v>
      </c>
      <c r="L16" s="387">
        <v>5.1463917904497745</v>
      </c>
      <c r="M16" s="362"/>
      <c r="N16" s="362"/>
      <c r="O16" s="362"/>
      <c r="P16" s="362"/>
      <c r="Q16" s="362"/>
      <c r="R16" s="237"/>
      <c r="S16" s="237"/>
      <c r="T16" s="237"/>
      <c r="U16" s="238"/>
    </row>
    <row r="17" spans="1:21" ht="9" customHeight="1">
      <c r="A17" s="378"/>
      <c r="B17" s="380"/>
      <c r="C17" s="380"/>
      <c r="D17" s="380"/>
      <c r="E17" s="381"/>
      <c r="F17" s="382"/>
      <c r="G17" s="386"/>
      <c r="H17" s="387"/>
      <c r="I17" s="387"/>
      <c r="J17" s="386"/>
      <c r="K17" s="387"/>
      <c r="L17" s="387"/>
      <c r="M17" s="362"/>
      <c r="N17" s="362">
        <f>(K9/H9-1)*100</f>
        <v>0.9883774449124694</v>
      </c>
      <c r="O17" s="362"/>
      <c r="P17" s="362"/>
      <c r="Q17" s="362"/>
      <c r="R17" s="237"/>
      <c r="S17" s="237"/>
      <c r="T17" s="403">
        <f>H10+H11+H12+H15+H16</f>
        <v>786.94228</v>
      </c>
      <c r="U17" s="238"/>
    </row>
    <row r="18" spans="1:21" ht="21" customHeight="1">
      <c r="A18" s="378"/>
      <c r="B18" s="379" t="s">
        <v>166</v>
      </c>
      <c r="C18" s="379"/>
      <c r="D18" s="380"/>
      <c r="E18" s="381"/>
      <c r="F18" s="382"/>
      <c r="G18" s="404"/>
      <c r="H18" s="384">
        <v>222.341165</v>
      </c>
      <c r="I18" s="384">
        <v>15.573990791364013</v>
      </c>
      <c r="J18" s="405"/>
      <c r="K18" s="384">
        <v>219.4412039094365</v>
      </c>
      <c r="L18" s="384">
        <v>15.046501161253694</v>
      </c>
      <c r="M18" s="362"/>
      <c r="N18" s="406">
        <v>778.9174474</v>
      </c>
      <c r="O18" s="406">
        <v>849.0236515000001</v>
      </c>
      <c r="P18" s="406">
        <v>901.1695801</v>
      </c>
      <c r="Q18" s="406">
        <v>898.7590652</v>
      </c>
      <c r="R18" s="406">
        <v>956.2751033999998</v>
      </c>
      <c r="S18" s="406">
        <v>980.0873217</v>
      </c>
      <c r="T18" s="406">
        <v>1030.5398968</v>
      </c>
      <c r="U18" s="396"/>
    </row>
    <row r="19" spans="1:20" ht="19.5" customHeight="1">
      <c r="A19" s="378"/>
      <c r="B19" s="380"/>
      <c r="C19" s="380"/>
      <c r="D19" s="407" t="s">
        <v>167</v>
      </c>
      <c r="E19" s="381"/>
      <c r="F19" s="408" t="s">
        <v>103</v>
      </c>
      <c r="G19" s="386">
        <v>74.07</v>
      </c>
      <c r="H19" s="387">
        <v>6.3703</v>
      </c>
      <c r="I19" s="387">
        <v>0.44620879994241597</v>
      </c>
      <c r="J19" s="386">
        <v>94.84</v>
      </c>
      <c r="K19" s="387">
        <v>8.155878455999998</v>
      </c>
      <c r="L19" s="387">
        <v>0.5606169464300825</v>
      </c>
      <c r="M19" s="362">
        <f>K19/K$18*100</f>
        <v>3.716657724574795</v>
      </c>
      <c r="N19" s="362"/>
      <c r="O19" s="362"/>
      <c r="P19" s="362"/>
      <c r="Q19" s="362"/>
      <c r="R19" s="237"/>
      <c r="S19" s="237"/>
      <c r="T19" s="237"/>
    </row>
    <row r="20" spans="1:21" ht="19.5" customHeight="1">
      <c r="A20" s="378"/>
      <c r="B20" s="380"/>
      <c r="C20" s="380"/>
      <c r="D20" s="407" t="s">
        <v>270</v>
      </c>
      <c r="E20" s="381"/>
      <c r="F20" s="408" t="s">
        <v>103</v>
      </c>
      <c r="G20" s="409">
        <v>3.57</v>
      </c>
      <c r="H20" s="755">
        <v>0.3068</v>
      </c>
      <c r="I20" s="755">
        <v>0.021492601616354117</v>
      </c>
      <c r="J20" s="386">
        <v>3.61</v>
      </c>
      <c r="K20" s="755">
        <v>0.3104780800889878</v>
      </c>
      <c r="L20" s="755">
        <v>0.021341572723526006</v>
      </c>
      <c r="M20" s="362"/>
      <c r="N20" s="362"/>
      <c r="O20" s="362"/>
      <c r="P20" s="362"/>
      <c r="Q20" s="362"/>
      <c r="R20" s="237"/>
      <c r="S20" s="237"/>
      <c r="T20" s="237"/>
      <c r="U20" s="410"/>
    </row>
    <row r="21" spans="1:21" ht="19.5" customHeight="1">
      <c r="A21" s="378"/>
      <c r="B21" s="380"/>
      <c r="C21" s="380"/>
      <c r="D21" s="380" t="s">
        <v>136</v>
      </c>
      <c r="E21" s="380"/>
      <c r="F21" s="408" t="s">
        <v>103</v>
      </c>
      <c r="G21" s="409">
        <v>17.795811</v>
      </c>
      <c r="H21" s="755">
        <v>1.53044</v>
      </c>
      <c r="I21" s="755">
        <v>0.10720034156471286</v>
      </c>
      <c r="J21" s="386">
        <v>20.014197</v>
      </c>
      <c r="K21" s="755">
        <v>1.721220942</v>
      </c>
      <c r="L21" s="755">
        <v>0.11831289956579392</v>
      </c>
      <c r="M21" s="362"/>
      <c r="N21" s="362"/>
      <c r="O21" s="362"/>
      <c r="P21" s="362"/>
      <c r="Q21" s="362"/>
      <c r="R21" s="237"/>
      <c r="S21" s="237"/>
      <c r="T21" s="237"/>
      <c r="U21" s="411"/>
    </row>
    <row r="22" spans="1:21" ht="19.5" customHeight="1">
      <c r="A22" s="378"/>
      <c r="B22" s="380"/>
      <c r="C22" s="380"/>
      <c r="D22" s="380" t="s">
        <v>168</v>
      </c>
      <c r="E22" s="380"/>
      <c r="F22" s="408" t="s">
        <v>103</v>
      </c>
      <c r="G22" s="409">
        <v>0.901454</v>
      </c>
      <c r="H22" s="755">
        <v>0.077525</v>
      </c>
      <c r="I22" s="755">
        <v>0.005430276636725163</v>
      </c>
      <c r="J22" s="386">
        <v>2.7163538528777944</v>
      </c>
      <c r="K22" s="755">
        <v>0.23360643134749032</v>
      </c>
      <c r="L22" s="755">
        <v>0.01605758655122101</v>
      </c>
      <c r="M22" s="362"/>
      <c r="N22" s="362"/>
      <c r="O22" s="362"/>
      <c r="P22" s="362"/>
      <c r="Q22" s="362"/>
      <c r="R22" s="237"/>
      <c r="S22" s="237"/>
      <c r="T22" s="237"/>
      <c r="U22" s="410"/>
    </row>
    <row r="23" spans="1:21" ht="19.5" customHeight="1">
      <c r="A23" s="378"/>
      <c r="B23" s="380"/>
      <c r="C23" s="380"/>
      <c r="D23" s="380" t="s">
        <v>169</v>
      </c>
      <c r="E23" s="381"/>
      <c r="F23" s="382"/>
      <c r="G23" s="386">
        <v>1290909</v>
      </c>
      <c r="H23" s="387">
        <v>206.5454</v>
      </c>
      <c r="I23" s="387">
        <v>14.46756840607687</v>
      </c>
      <c r="J23" s="386">
        <v>1260711</v>
      </c>
      <c r="K23" s="387">
        <v>201.71376</v>
      </c>
      <c r="L23" s="387">
        <v>13.865355251945722</v>
      </c>
      <c r="M23" s="362">
        <f>K23/K$18*100</f>
        <v>91.92155183547361</v>
      </c>
      <c r="N23" s="362"/>
      <c r="O23" s="362"/>
      <c r="P23" s="362"/>
      <c r="Q23" s="362"/>
      <c r="R23" s="860">
        <v>108.034885</v>
      </c>
      <c r="S23" s="861"/>
      <c r="T23" s="861"/>
      <c r="U23" s="410"/>
    </row>
    <row r="24" spans="1:21" ht="19.5" customHeight="1">
      <c r="A24" s="378"/>
      <c r="B24" s="380"/>
      <c r="C24" s="380"/>
      <c r="D24" s="380" t="s">
        <v>170</v>
      </c>
      <c r="E24" s="381"/>
      <c r="F24" s="382"/>
      <c r="G24" s="386">
        <v>19765</v>
      </c>
      <c r="H24" s="387">
        <v>7.5107</v>
      </c>
      <c r="I24" s="387">
        <v>0.5260903655269346</v>
      </c>
      <c r="J24" s="386">
        <v>19227</v>
      </c>
      <c r="K24" s="387">
        <v>7.30626</v>
      </c>
      <c r="L24" s="387">
        <v>0.502216063312096</v>
      </c>
      <c r="M24" s="362">
        <f>K24/K$18*100</f>
        <v>3.329484103183875</v>
      </c>
      <c r="N24" s="412"/>
      <c r="O24" s="362"/>
      <c r="P24" s="362"/>
      <c r="Q24" s="362">
        <v>0.3677</v>
      </c>
      <c r="R24" s="860">
        <v>0.3677</v>
      </c>
      <c r="S24" s="861"/>
      <c r="T24" s="861"/>
      <c r="U24" s="410"/>
    </row>
    <row r="25" spans="1:21" ht="4.5" customHeight="1">
      <c r="A25" s="378"/>
      <c r="B25" s="380"/>
      <c r="C25" s="380"/>
      <c r="D25" s="380"/>
      <c r="E25" s="381"/>
      <c r="F25" s="382"/>
      <c r="G25" s="413"/>
      <c r="H25" s="387"/>
      <c r="I25" s="387"/>
      <c r="J25" s="414"/>
      <c r="K25" s="387"/>
      <c r="L25" s="387"/>
      <c r="M25" s="362"/>
      <c r="N25" s="362"/>
      <c r="O25" s="362"/>
      <c r="P25" s="362"/>
      <c r="Q25" s="362"/>
      <c r="R25" s="237"/>
      <c r="S25" s="237"/>
      <c r="T25" s="237"/>
      <c r="U25" s="410"/>
    </row>
    <row r="26" spans="1:21" ht="4.5" customHeight="1">
      <c r="A26" s="415"/>
      <c r="B26" s="416"/>
      <c r="C26" s="416"/>
      <c r="D26" s="417"/>
      <c r="E26" s="416"/>
      <c r="F26" s="418"/>
      <c r="G26" s="419"/>
      <c r="H26" s="420"/>
      <c r="I26" s="421"/>
      <c r="J26" s="422"/>
      <c r="K26" s="420"/>
      <c r="L26" s="421"/>
      <c r="M26" s="362"/>
      <c r="N26" s="362"/>
      <c r="O26" s="362"/>
      <c r="P26" s="362"/>
      <c r="Q26" s="362"/>
      <c r="R26" s="237"/>
      <c r="S26" s="237"/>
      <c r="T26" s="237"/>
      <c r="U26" s="237"/>
    </row>
    <row r="27" spans="1:21" ht="15.75" customHeight="1">
      <c r="A27" s="378"/>
      <c r="B27" s="379" t="s">
        <v>53</v>
      </c>
      <c r="C27" s="379"/>
      <c r="D27" s="380"/>
      <c r="E27" s="381"/>
      <c r="F27" s="382"/>
      <c r="G27" s="404"/>
      <c r="H27" s="384">
        <v>1427.644565</v>
      </c>
      <c r="I27" s="384">
        <v>99.99999999999999</v>
      </c>
      <c r="J27" s="405"/>
      <c r="K27" s="384">
        <v>1454.8041239094366</v>
      </c>
      <c r="L27" s="384">
        <v>99.96260084072526</v>
      </c>
      <c r="M27" s="362"/>
      <c r="N27" s="362">
        <f>(K27/H27-P245)*100</f>
        <v>101.90240341155479</v>
      </c>
      <c r="O27" s="362"/>
      <c r="P27" s="362"/>
      <c r="Q27" s="362"/>
      <c r="R27" s="237"/>
      <c r="S27" s="237"/>
      <c r="T27" s="237"/>
      <c r="U27" s="237"/>
    </row>
    <row r="28" spans="1:21" ht="4.5" customHeight="1">
      <c r="A28" s="423"/>
      <c r="B28" s="424"/>
      <c r="C28" s="424"/>
      <c r="D28" s="424"/>
      <c r="E28" s="424"/>
      <c r="F28" s="425"/>
      <c r="G28" s="426"/>
      <c r="H28" s="427"/>
      <c r="I28" s="425"/>
      <c r="J28" s="428"/>
      <c r="K28" s="427"/>
      <c r="L28" s="425"/>
      <c r="M28" s="362"/>
      <c r="N28" s="362"/>
      <c r="O28" s="362"/>
      <c r="P28" s="362"/>
      <c r="Q28" s="362"/>
      <c r="R28" s="362"/>
      <c r="S28" s="362"/>
      <c r="T28" s="362"/>
      <c r="U28" s="362"/>
    </row>
    <row r="29" spans="1:21" ht="20.25" customHeight="1">
      <c r="A29" s="363"/>
      <c r="B29" s="752" t="s">
        <v>271</v>
      </c>
      <c r="C29" s="308"/>
      <c r="D29" s="308"/>
      <c r="E29" s="308"/>
      <c r="F29" s="308"/>
      <c r="G29" s="308"/>
      <c r="H29" s="308"/>
      <c r="I29" s="308"/>
      <c r="J29" s="429"/>
      <c r="K29" s="308"/>
      <c r="L29" s="308"/>
      <c r="M29" s="362"/>
      <c r="N29" s="362"/>
      <c r="O29" s="362"/>
      <c r="P29" s="362"/>
      <c r="Q29" s="362"/>
      <c r="R29" s="362"/>
      <c r="S29" s="362"/>
      <c r="T29" s="362"/>
      <c r="U29" s="362"/>
    </row>
    <row r="30" spans="1:21" ht="20.25" customHeight="1">
      <c r="A30" s="363"/>
      <c r="B30" s="752" t="s">
        <v>259</v>
      </c>
      <c r="C30" s="308"/>
      <c r="D30" s="308"/>
      <c r="E30" s="308"/>
      <c r="F30" s="308"/>
      <c r="G30" s="308"/>
      <c r="H30" s="308"/>
      <c r="J30" s="429"/>
      <c r="K30" s="308"/>
      <c r="L30" s="308"/>
      <c r="M30" s="362"/>
      <c r="N30" s="362"/>
      <c r="O30" s="362"/>
      <c r="P30" s="362"/>
      <c r="Q30" s="362"/>
      <c r="R30" s="362"/>
      <c r="S30" s="362"/>
      <c r="T30" s="362"/>
      <c r="U30" s="362"/>
    </row>
    <row r="31" spans="1:21" ht="20.25" customHeight="1">
      <c r="A31" s="363"/>
      <c r="B31" s="308"/>
      <c r="C31" s="308"/>
      <c r="D31" s="308"/>
      <c r="E31" s="308"/>
      <c r="F31" s="308"/>
      <c r="G31" s="308"/>
      <c r="H31" s="308"/>
      <c r="J31" s="429"/>
      <c r="K31" s="308"/>
      <c r="L31" s="308"/>
      <c r="M31" s="362"/>
      <c r="N31" s="362"/>
      <c r="O31" s="362"/>
      <c r="P31" s="362"/>
      <c r="Q31" s="362"/>
      <c r="R31" s="362"/>
      <c r="S31" s="362"/>
      <c r="T31" s="362"/>
      <c r="U31" s="362"/>
    </row>
    <row r="32" spans="1:21" ht="19.5" customHeight="1">
      <c r="A32" s="363"/>
      <c r="B32" s="430"/>
      <c r="C32" s="430"/>
      <c r="D32" s="430"/>
      <c r="E32" s="363"/>
      <c r="F32" s="363"/>
      <c r="G32" s="363"/>
      <c r="M32" s="362"/>
      <c r="N32" s="362"/>
      <c r="O32" s="362"/>
      <c r="P32" s="362"/>
      <c r="Q32" s="362"/>
      <c r="R32" s="362"/>
      <c r="S32" s="362"/>
      <c r="T32" s="362"/>
      <c r="U32" s="362"/>
    </row>
    <row r="33" spans="12:21" ht="19.5" customHeight="1">
      <c r="L33" s="360"/>
      <c r="M33" s="362"/>
      <c r="N33" s="362"/>
      <c r="O33" s="362"/>
      <c r="P33" s="391">
        <f>K19/K$18*100</f>
        <v>3.716657724574795</v>
      </c>
      <c r="Q33" s="362"/>
      <c r="R33" s="362"/>
      <c r="S33" s="362"/>
      <c r="T33" s="363"/>
      <c r="U33" s="363"/>
    </row>
    <row r="34" spans="5:21" ht="19.5" customHeight="1">
      <c r="E34" s="432"/>
      <c r="N34" s="362"/>
      <c r="O34" s="362"/>
      <c r="P34" s="391">
        <f>K23/K$18*100</f>
        <v>91.92155183547361</v>
      </c>
      <c r="Q34" s="362"/>
      <c r="R34" s="362"/>
      <c r="S34" s="362"/>
      <c r="T34" s="363"/>
      <c r="U34" s="363"/>
    </row>
    <row r="35" spans="5:21" ht="19.5" customHeight="1">
      <c r="E35" s="432"/>
      <c r="L35" s="360"/>
      <c r="M35" s="362"/>
      <c r="N35" s="362"/>
      <c r="O35" s="362"/>
      <c r="P35" s="391">
        <f>K24/K$18*100</f>
        <v>3.329484103183875</v>
      </c>
      <c r="Q35" s="362"/>
      <c r="R35" s="362"/>
      <c r="S35" s="362"/>
      <c r="T35" s="363"/>
      <c r="U35" s="363"/>
    </row>
    <row r="36" spans="12:21" ht="19.5" customHeight="1">
      <c r="L36" s="360"/>
      <c r="M36" s="362"/>
      <c r="N36" s="362"/>
      <c r="O36" s="362"/>
      <c r="P36" s="362"/>
      <c r="Q36" s="362"/>
      <c r="R36" s="362"/>
      <c r="S36" s="362"/>
      <c r="T36" s="363"/>
      <c r="U36" s="363"/>
    </row>
    <row r="37" spans="13:21" ht="19.5" customHeight="1">
      <c r="M37" s="362"/>
      <c r="N37" s="362"/>
      <c r="O37" s="362"/>
      <c r="P37" s="362"/>
      <c r="Q37" s="362"/>
      <c r="R37" s="362"/>
      <c r="S37" s="362"/>
      <c r="T37" s="363"/>
      <c r="U37" s="363"/>
    </row>
    <row r="38" spans="13:21" ht="19.5" customHeight="1">
      <c r="M38" s="362"/>
      <c r="N38" s="362"/>
      <c r="O38" s="362"/>
      <c r="P38" s="362"/>
      <c r="Q38" s="362"/>
      <c r="R38" s="362"/>
      <c r="S38" s="362"/>
      <c r="T38" s="363"/>
      <c r="U38" s="363"/>
    </row>
    <row r="39" spans="13:21" ht="19.5" customHeight="1">
      <c r="M39" s="362"/>
      <c r="N39" s="362"/>
      <c r="O39" s="362"/>
      <c r="P39" s="362"/>
      <c r="Q39" s="362"/>
      <c r="R39" s="362"/>
      <c r="S39" s="362"/>
      <c r="T39" s="362"/>
      <c r="U39" s="362"/>
    </row>
    <row r="40" spans="11:21" ht="19.5" customHeight="1">
      <c r="K40"/>
      <c r="L40"/>
      <c r="M40" s="237"/>
      <c r="N40" s="362"/>
      <c r="O40" s="362"/>
      <c r="P40" s="362"/>
      <c r="Q40" s="362"/>
      <c r="R40" s="362"/>
      <c r="S40" s="362"/>
      <c r="T40" s="362"/>
      <c r="U40" s="362"/>
    </row>
    <row r="41" spans="11:21" ht="19.5" customHeight="1">
      <c r="K41"/>
      <c r="L41"/>
      <c r="M41" s="237"/>
      <c r="N41" s="433"/>
      <c r="O41" s="433"/>
      <c r="P41" s="433"/>
      <c r="Q41" s="433"/>
      <c r="R41" s="433"/>
      <c r="S41" s="433"/>
      <c r="T41" s="433"/>
      <c r="U41" s="362"/>
    </row>
    <row r="42" spans="11:21" ht="19.5" customHeight="1">
      <c r="K42"/>
      <c r="L42"/>
      <c r="M42" s="237"/>
      <c r="N42" s="433"/>
      <c r="O42" s="433"/>
      <c r="P42" s="433"/>
      <c r="Q42" s="433"/>
      <c r="R42" s="433"/>
      <c r="S42" s="433"/>
      <c r="T42" s="433"/>
      <c r="U42" s="362"/>
    </row>
    <row r="43" spans="11:21" ht="19.5" customHeight="1">
      <c r="K43"/>
      <c r="L43"/>
      <c r="M43" s="237"/>
      <c r="N43" s="433"/>
      <c r="O43" s="433"/>
      <c r="P43" s="433"/>
      <c r="Q43" s="433"/>
      <c r="R43" s="433"/>
      <c r="S43" s="433"/>
      <c r="T43" s="433"/>
      <c r="U43" s="362"/>
    </row>
    <row r="44" spans="12:21" ht="15.75">
      <c r="L44" s="363"/>
      <c r="M44" s="362"/>
      <c r="N44" s="362"/>
      <c r="O44" s="362"/>
      <c r="P44" s="362"/>
      <c r="Q44" s="362"/>
      <c r="R44" s="362"/>
      <c r="S44" s="362"/>
      <c r="T44" s="362"/>
      <c r="U44" s="362"/>
    </row>
    <row r="45" spans="13:21" ht="15.75">
      <c r="M45" s="362"/>
      <c r="N45" s="362"/>
      <c r="O45" s="362"/>
      <c r="P45" s="362"/>
      <c r="Q45" s="362"/>
      <c r="R45" s="362"/>
      <c r="S45" s="362"/>
      <c r="T45" s="362"/>
      <c r="U45" s="362"/>
    </row>
  </sheetData>
  <sheetProtection/>
  <mergeCells count="5">
    <mergeCell ref="R24:T24"/>
    <mergeCell ref="A3:F4"/>
    <mergeCell ref="G3:I3"/>
    <mergeCell ref="J3:L3"/>
    <mergeCell ref="R23:T23"/>
  </mergeCells>
  <printOptions horizontalCentered="1"/>
  <pageMargins left="0.4330708661417323" right="0.31496062992125984" top="0.7480314960629921" bottom="0.2755905511811024" header="0.5118110236220472" footer="0.11811023622047245"/>
  <pageSetup horizontalDpi="300" verticalDpi="300" orientation="portrait" paperSize="9" r:id="rId2"/>
  <headerFooter alignWithMargins="0">
    <oddHeader>&amp;C12</oddHeader>
  </headerFooter>
  <ignoredErrors>
    <ignoredError sqref="G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0.6171875" style="240" customWidth="1"/>
    <col min="2" max="2" width="2.375" style="240" customWidth="1"/>
    <col min="3" max="3" width="9.125" style="240" hidden="1" customWidth="1"/>
    <col min="4" max="4" width="2.625" style="240" customWidth="1"/>
    <col min="5" max="5" width="22.625" style="240" customWidth="1"/>
    <col min="6" max="7" width="3.625" style="240" customWidth="1"/>
    <col min="8" max="8" width="4.625" style="240" customWidth="1"/>
    <col min="9" max="9" width="5.00390625" style="240" customWidth="1"/>
    <col min="10" max="10" width="5.875" style="240" customWidth="1"/>
    <col min="11" max="11" width="10.125" style="240" customWidth="1"/>
    <col min="12" max="12" width="4.875" style="240" customWidth="1"/>
    <col min="13" max="13" width="5.125" style="240" customWidth="1"/>
    <col min="14" max="14" width="4.625" style="240" customWidth="1"/>
    <col min="15" max="15" width="4.00390625" style="240" customWidth="1"/>
    <col min="16" max="16" width="7.25390625" style="240" customWidth="1"/>
    <col min="17" max="17" width="10.625" style="240" customWidth="1"/>
    <col min="18" max="18" width="4.25390625" style="240" customWidth="1"/>
    <col min="19" max="19" width="3.125" style="240" customWidth="1"/>
    <col min="20" max="20" width="24.00390625" style="240" customWidth="1"/>
    <col min="21" max="21" width="9.375" style="240" customWidth="1"/>
    <col min="22" max="22" width="7.375" style="240" customWidth="1"/>
    <col min="23" max="23" width="5.375" style="240" customWidth="1"/>
    <col min="24" max="24" width="7.875" style="240" customWidth="1"/>
    <col min="25" max="25" width="8.875" style="240" customWidth="1"/>
    <col min="26" max="28" width="6.375" style="240" customWidth="1"/>
    <col min="29" max="16384" width="9.00390625" style="240" customWidth="1"/>
  </cols>
  <sheetData>
    <row r="1" spans="1:20" ht="18.75" customHeight="1">
      <c r="A1" s="434" t="s">
        <v>171</v>
      </c>
      <c r="B1" s="435"/>
      <c r="D1" s="436"/>
      <c r="O1" s="437"/>
      <c r="P1" s="438"/>
      <c r="Q1"/>
      <c r="R1" s="122"/>
      <c r="S1" s="122"/>
      <c r="T1" s="122"/>
    </row>
    <row r="2" spans="1:20" ht="6.75" customHeight="1">
      <c r="A2" s="434"/>
      <c r="R2" s="122"/>
      <c r="S2" s="122"/>
      <c r="T2" s="122"/>
    </row>
    <row r="3" spans="1:20" ht="17.25" customHeight="1">
      <c r="A3" s="872" t="s">
        <v>159</v>
      </c>
      <c r="B3" s="873"/>
      <c r="C3" s="873"/>
      <c r="D3" s="873"/>
      <c r="E3" s="874"/>
      <c r="F3" s="878">
        <v>2012</v>
      </c>
      <c r="G3" s="879"/>
      <c r="H3" s="879"/>
      <c r="I3" s="879"/>
      <c r="J3" s="879"/>
      <c r="K3" s="880"/>
      <c r="L3" s="878">
        <v>2013</v>
      </c>
      <c r="M3" s="879"/>
      <c r="N3" s="879"/>
      <c r="O3" s="879"/>
      <c r="P3" s="879"/>
      <c r="Q3" s="880"/>
      <c r="R3" s="439"/>
      <c r="S3" s="440"/>
      <c r="T3" s="122"/>
    </row>
    <row r="4" spans="1:20" ht="27" customHeight="1">
      <c r="A4" s="875"/>
      <c r="B4" s="876"/>
      <c r="C4" s="876"/>
      <c r="D4" s="876"/>
      <c r="E4" s="877"/>
      <c r="F4" s="881" t="s">
        <v>172</v>
      </c>
      <c r="G4" s="882"/>
      <c r="H4" s="881" t="s">
        <v>99</v>
      </c>
      <c r="I4" s="882"/>
      <c r="J4" s="441" t="s">
        <v>79</v>
      </c>
      <c r="K4" s="442" t="s">
        <v>173</v>
      </c>
      <c r="L4" s="881" t="s">
        <v>172</v>
      </c>
      <c r="M4" s="882"/>
      <c r="N4" s="881" t="s">
        <v>99</v>
      </c>
      <c r="O4" s="882"/>
      <c r="P4" s="441" t="s">
        <v>79</v>
      </c>
      <c r="Q4" s="442" t="s">
        <v>173</v>
      </c>
      <c r="R4" s="439"/>
      <c r="S4" s="443"/>
      <c r="T4" s="122"/>
    </row>
    <row r="5" spans="1:20" ht="21" customHeight="1">
      <c r="A5" s="444" t="s">
        <v>121</v>
      </c>
      <c r="B5" s="445"/>
      <c r="C5" s="445"/>
      <c r="D5" s="445"/>
      <c r="E5" s="248"/>
      <c r="F5" s="446"/>
      <c r="G5" s="447"/>
      <c r="H5" s="446"/>
      <c r="I5" s="447"/>
      <c r="J5" s="448"/>
      <c r="K5" s="449"/>
      <c r="L5" s="446"/>
      <c r="M5" s="447"/>
      <c r="N5" s="446"/>
      <c r="O5" s="447"/>
      <c r="P5" s="448"/>
      <c r="Q5" s="449"/>
      <c r="R5" s="439"/>
      <c r="S5" s="443"/>
      <c r="T5" s="122"/>
    </row>
    <row r="6" spans="1:20" ht="21.75" customHeight="1">
      <c r="A6" s="450"/>
      <c r="B6" s="451" t="s">
        <v>124</v>
      </c>
      <c r="C6" s="451"/>
      <c r="D6" s="451"/>
      <c r="E6" s="448"/>
      <c r="F6" s="883">
        <v>729.33</v>
      </c>
      <c r="G6" s="884"/>
      <c r="H6" s="883">
        <v>452.18</v>
      </c>
      <c r="I6" s="885"/>
      <c r="J6" s="452">
        <v>28.352687416919565</v>
      </c>
      <c r="K6" s="453">
        <v>2559.336</v>
      </c>
      <c r="L6" s="883">
        <v>708.334</v>
      </c>
      <c r="M6" s="884"/>
      <c r="N6" s="886">
        <v>439.16707999999994</v>
      </c>
      <c r="O6" s="887"/>
      <c r="P6" s="452">
        <v>26.342298603819497</v>
      </c>
      <c r="Q6" s="453">
        <v>2119.838</v>
      </c>
      <c r="R6" s="439"/>
      <c r="S6" s="443"/>
      <c r="T6" s="122"/>
    </row>
    <row r="7" spans="1:22" ht="19.5" customHeight="1">
      <c r="A7" s="450"/>
      <c r="B7" s="451" t="s">
        <v>125</v>
      </c>
      <c r="C7" s="451"/>
      <c r="D7" s="451"/>
      <c r="E7" s="448"/>
      <c r="F7" s="888"/>
      <c r="G7" s="889"/>
      <c r="H7" s="890">
        <v>1142.66</v>
      </c>
      <c r="I7" s="884"/>
      <c r="J7" s="452">
        <v>71.64731258308043</v>
      </c>
      <c r="K7" s="454">
        <v>30861.24</v>
      </c>
      <c r="L7" s="888"/>
      <c r="M7" s="889"/>
      <c r="N7" s="890">
        <v>1227.98842</v>
      </c>
      <c r="O7" s="884"/>
      <c r="P7" s="452">
        <v>73.6577013961805</v>
      </c>
      <c r="Q7" s="454">
        <v>32795.379</v>
      </c>
      <c r="R7" s="455"/>
      <c r="S7" s="456"/>
      <c r="T7" s="457"/>
      <c r="V7" s="458"/>
    </row>
    <row r="8" spans="1:20" ht="19.5" customHeight="1">
      <c r="A8" s="450"/>
      <c r="C8" s="459"/>
      <c r="D8" s="459" t="s">
        <v>126</v>
      </c>
      <c r="E8" s="460"/>
      <c r="F8" s="891">
        <v>128.17</v>
      </c>
      <c r="G8" s="892"/>
      <c r="H8" s="891">
        <v>138.42</v>
      </c>
      <c r="I8" s="892"/>
      <c r="J8" s="461">
        <v>8.679240550776251</v>
      </c>
      <c r="K8" s="462">
        <v>4113.372</v>
      </c>
      <c r="L8" s="891">
        <v>138.216</v>
      </c>
      <c r="M8" s="892"/>
      <c r="N8" s="893">
        <v>149.27328000000003</v>
      </c>
      <c r="O8" s="894"/>
      <c r="P8" s="461">
        <v>8.953770659065698</v>
      </c>
      <c r="Q8" s="462">
        <v>4424.21</v>
      </c>
      <c r="R8" s="455"/>
      <c r="S8" s="456"/>
      <c r="T8" s="457"/>
    </row>
    <row r="9" spans="1:20" ht="19.5" customHeight="1">
      <c r="A9" s="450"/>
      <c r="C9" s="459"/>
      <c r="D9" s="459" t="s">
        <v>162</v>
      </c>
      <c r="E9" s="460"/>
      <c r="F9" s="891">
        <v>313.77</v>
      </c>
      <c r="G9" s="895"/>
      <c r="H9" s="891">
        <v>316.91</v>
      </c>
      <c r="I9" s="892"/>
      <c r="J9" s="461">
        <v>19.870958842266308</v>
      </c>
      <c r="K9" s="462">
        <v>9545.424</v>
      </c>
      <c r="L9" s="891">
        <v>336.102</v>
      </c>
      <c r="M9" s="895"/>
      <c r="N9" s="893">
        <v>339.46302</v>
      </c>
      <c r="O9" s="894"/>
      <c r="P9" s="461">
        <v>20.361809081396427</v>
      </c>
      <c r="Q9" s="462">
        <v>10213.648</v>
      </c>
      <c r="R9" s="455"/>
      <c r="S9" s="456"/>
      <c r="T9" s="457"/>
    </row>
    <row r="10" spans="1:21" ht="19.5" customHeight="1">
      <c r="A10" s="450"/>
      <c r="C10" s="459"/>
      <c r="D10" s="459" t="s">
        <v>163</v>
      </c>
      <c r="E10" s="460"/>
      <c r="F10" s="891">
        <v>220.04</v>
      </c>
      <c r="G10" s="895"/>
      <c r="H10" s="891">
        <v>228.84</v>
      </c>
      <c r="I10" s="892"/>
      <c r="J10" s="461">
        <v>14.348774798725891</v>
      </c>
      <c r="K10" s="462">
        <v>6816.4929999999995</v>
      </c>
      <c r="L10" s="891">
        <v>243.908</v>
      </c>
      <c r="M10" s="895"/>
      <c r="N10" s="893">
        <v>253.66432</v>
      </c>
      <c r="O10" s="894"/>
      <c r="P10" s="461">
        <v>15.215396524199454</v>
      </c>
      <c r="Q10" s="462">
        <v>7571.0019999999995</v>
      </c>
      <c r="R10" s="455"/>
      <c r="S10" s="456"/>
      <c r="T10" s="457"/>
      <c r="U10" s="463"/>
    </row>
    <row r="11" spans="1:21" ht="19.5" customHeight="1">
      <c r="A11" s="450"/>
      <c r="B11" s="459"/>
      <c r="C11" s="464" t="s">
        <v>129</v>
      </c>
      <c r="D11" s="464"/>
      <c r="E11" s="465" t="s">
        <v>129</v>
      </c>
      <c r="F11" s="896">
        <v>7.04</v>
      </c>
      <c r="G11" s="884"/>
      <c r="H11" s="896">
        <v>7.32</v>
      </c>
      <c r="I11" s="897"/>
      <c r="J11" s="461">
        <v>0.4589802111810589</v>
      </c>
      <c r="K11" s="466">
        <v>215.561</v>
      </c>
      <c r="L11" s="896">
        <v>2.843</v>
      </c>
      <c r="M11" s="884"/>
      <c r="N11" s="898">
        <v>2.9567200000000002</v>
      </c>
      <c r="O11" s="899"/>
      <c r="P11" s="461">
        <v>0.17735118289805604</v>
      </c>
      <c r="Q11" s="466">
        <v>88.155</v>
      </c>
      <c r="R11" s="455"/>
      <c r="S11" s="456"/>
      <c r="T11" s="457"/>
      <c r="U11" s="463"/>
    </row>
    <row r="12" spans="1:20" ht="19.5" customHeight="1">
      <c r="A12" s="450"/>
      <c r="B12" s="459"/>
      <c r="C12" s="464" t="s">
        <v>174</v>
      </c>
      <c r="D12" s="464"/>
      <c r="E12" s="465" t="s">
        <v>174</v>
      </c>
      <c r="F12" s="896">
        <v>213</v>
      </c>
      <c r="G12" s="895"/>
      <c r="H12" s="896">
        <v>221.52</v>
      </c>
      <c r="I12" s="897"/>
      <c r="J12" s="461">
        <v>13.889794587544833</v>
      </c>
      <c r="K12" s="466">
        <v>6600.932</v>
      </c>
      <c r="L12" s="896">
        <v>241.065</v>
      </c>
      <c r="M12" s="895"/>
      <c r="N12" s="898">
        <v>250.7076</v>
      </c>
      <c r="O12" s="899"/>
      <c r="P12" s="461">
        <v>15.038045341301398</v>
      </c>
      <c r="Q12" s="466">
        <v>7482.847</v>
      </c>
      <c r="R12" s="455"/>
      <c r="S12" s="456"/>
      <c r="T12" s="457"/>
    </row>
    <row r="13" spans="1:20" ht="19.5" customHeight="1">
      <c r="A13" s="450"/>
      <c r="C13" s="459"/>
      <c r="D13" s="459" t="s">
        <v>165</v>
      </c>
      <c r="E13" s="460"/>
      <c r="F13" s="891">
        <v>401.21</v>
      </c>
      <c r="G13" s="895"/>
      <c r="H13" s="891">
        <v>385.16</v>
      </c>
      <c r="I13" s="892"/>
      <c r="J13" s="461">
        <v>24.150384991597903</v>
      </c>
      <c r="K13" s="462">
        <v>8233.892</v>
      </c>
      <c r="L13" s="891">
        <v>429.072</v>
      </c>
      <c r="M13" s="895"/>
      <c r="N13" s="893">
        <v>411.90912</v>
      </c>
      <c r="O13" s="894"/>
      <c r="P13" s="461">
        <v>24.707300548749053</v>
      </c>
      <c r="Q13" s="462">
        <v>8498.585</v>
      </c>
      <c r="R13" s="467">
        <f>(P16/J16-1)*100</f>
        <v>0</v>
      </c>
      <c r="S13" s="122"/>
      <c r="T13" s="457"/>
    </row>
    <row r="14" spans="1:20" ht="19.5" customHeight="1">
      <c r="A14" s="450"/>
      <c r="C14" s="459"/>
      <c r="D14" s="459" t="s">
        <v>131</v>
      </c>
      <c r="E14" s="460"/>
      <c r="F14" s="891">
        <v>67.9</v>
      </c>
      <c r="G14" s="884"/>
      <c r="H14" s="891">
        <v>73.33</v>
      </c>
      <c r="I14" s="892"/>
      <c r="J14" s="461">
        <v>4.597953399714077</v>
      </c>
      <c r="K14" s="462">
        <v>2152.059</v>
      </c>
      <c r="L14" s="891">
        <v>68.221</v>
      </c>
      <c r="M14" s="884"/>
      <c r="N14" s="893">
        <v>73.67868000000001</v>
      </c>
      <c r="O14" s="894"/>
      <c r="P14" s="461">
        <v>4.419424582769875</v>
      </c>
      <c r="Q14" s="462">
        <v>2087.934</v>
      </c>
      <c r="R14" s="455"/>
      <c r="S14" s="456"/>
      <c r="T14" s="122"/>
    </row>
    <row r="15" spans="1:20" ht="3.75" customHeight="1">
      <c r="A15" s="468"/>
      <c r="B15" s="469"/>
      <c r="C15" s="469"/>
      <c r="D15" s="469"/>
      <c r="E15" s="470"/>
      <c r="F15" s="900"/>
      <c r="G15" s="901"/>
      <c r="H15" s="900"/>
      <c r="I15" s="902"/>
      <c r="J15" s="471"/>
      <c r="K15" s="472"/>
      <c r="L15" s="900"/>
      <c r="M15" s="901"/>
      <c r="N15" s="900"/>
      <c r="O15" s="902"/>
      <c r="P15" s="471"/>
      <c r="Q15" s="472"/>
      <c r="R15" s="237"/>
      <c r="S15" s="473"/>
      <c r="T15" s="122"/>
    </row>
    <row r="16" spans="1:20" ht="15.75" customHeight="1">
      <c r="A16" s="450"/>
      <c r="B16" s="474" t="s">
        <v>175</v>
      </c>
      <c r="C16" s="451"/>
      <c r="D16" s="451"/>
      <c r="E16" s="448"/>
      <c r="F16" s="888"/>
      <c r="G16" s="889"/>
      <c r="H16" s="904">
        <v>1594.8400000000001</v>
      </c>
      <c r="I16" s="905"/>
      <c r="J16" s="475">
        <v>100</v>
      </c>
      <c r="K16" s="476">
        <v>33420.576</v>
      </c>
      <c r="L16" s="888"/>
      <c r="M16" s="889"/>
      <c r="N16" s="904">
        <v>1667.1554999999998</v>
      </c>
      <c r="O16" s="905"/>
      <c r="P16" s="475">
        <v>100</v>
      </c>
      <c r="Q16" s="476">
        <v>34915.217000000004</v>
      </c>
      <c r="R16" s="455"/>
      <c r="S16" s="456"/>
      <c r="T16" s="122"/>
    </row>
    <row r="17" spans="1:21" ht="4.5" customHeight="1">
      <c r="A17" s="477"/>
      <c r="B17" s="478"/>
      <c r="C17" s="478"/>
      <c r="D17" s="478"/>
      <c r="E17" s="478"/>
      <c r="F17" s="906"/>
      <c r="G17" s="907"/>
      <c r="H17" s="906"/>
      <c r="I17" s="907"/>
      <c r="J17" s="479"/>
      <c r="K17" s="480"/>
      <c r="L17" s="906"/>
      <c r="M17" s="907"/>
      <c r="N17" s="906"/>
      <c r="O17" s="907"/>
      <c r="P17" s="479"/>
      <c r="Q17" s="480"/>
      <c r="R17" s="455"/>
      <c r="S17" s="456"/>
      <c r="T17" s="122"/>
      <c r="U17" s="481"/>
    </row>
    <row r="18" spans="11:20" ht="21.75" customHeight="1">
      <c r="K18" s="482"/>
      <c r="R18" s="122"/>
      <c r="S18" s="122"/>
      <c r="T18" s="122"/>
    </row>
    <row r="19" spans="18:25" ht="15.75">
      <c r="R19" s="122"/>
      <c r="S19" s="122"/>
      <c r="T19" s="237"/>
      <c r="U19" s="483"/>
      <c r="V19" s="483"/>
      <c r="W19" s="483"/>
      <c r="X19" s="483"/>
      <c r="Y19" s="483"/>
    </row>
    <row r="20" spans="18:30" ht="15.75">
      <c r="R20" s="122"/>
      <c r="S20" s="237"/>
      <c r="T20" s="237"/>
      <c r="U20" s="484"/>
      <c r="V20" s="484"/>
      <c r="W20" s="484"/>
      <c r="X20" s="485"/>
      <c r="Y20" s="485"/>
      <c r="Z20" s="485"/>
      <c r="AA20" s="485"/>
      <c r="AB20" s="238"/>
      <c r="AC20" s="238"/>
      <c r="AD20" s="238"/>
    </row>
    <row r="21" spans="1:30" ht="9.75" customHeight="1">
      <c r="A21" s="486"/>
      <c r="R21" s="122"/>
      <c r="S21" s="487"/>
      <c r="T21" s="488"/>
      <c r="U21" s="389"/>
      <c r="V21" s="389"/>
      <c r="W21" s="389"/>
      <c r="X21" s="389"/>
      <c r="Y21" s="389"/>
      <c r="Z21" s="389"/>
      <c r="AA21" s="389"/>
      <c r="AB21" s="238"/>
      <c r="AC21" s="238"/>
      <c r="AD21" s="238"/>
    </row>
    <row r="22" spans="18:33" ht="16.5" customHeight="1">
      <c r="R22" s="122"/>
      <c r="S22" s="237"/>
      <c r="T22" s="238"/>
      <c r="U22" s="306"/>
      <c r="V22" s="306"/>
      <c r="W22" s="306"/>
      <c r="X22" s="306"/>
      <c r="Y22" s="306"/>
      <c r="Z22" s="306"/>
      <c r="AA22" s="306"/>
      <c r="AB22" s="489"/>
      <c r="AC22" s="238"/>
      <c r="AD22" s="238"/>
      <c r="AF22" s="903"/>
      <c r="AG22" s="903"/>
    </row>
    <row r="23" spans="18:33" ht="15" customHeight="1">
      <c r="R23" s="122"/>
      <c r="S23" s="237"/>
      <c r="T23" s="238"/>
      <c r="U23" s="490"/>
      <c r="V23" s="238"/>
      <c r="W23" s="238"/>
      <c r="X23" s="491"/>
      <c r="Y23" s="491"/>
      <c r="Z23" s="491"/>
      <c r="AA23" s="238"/>
      <c r="AB23" s="492"/>
      <c r="AC23" s="238"/>
      <c r="AD23" s="493"/>
      <c r="AF23" s="903"/>
      <c r="AG23" s="903"/>
    </row>
    <row r="24" spans="18:33" ht="15" customHeight="1">
      <c r="R24" s="122"/>
      <c r="S24" s="237"/>
      <c r="T24" s="238"/>
      <c r="U24" s="490"/>
      <c r="V24" s="238"/>
      <c r="W24" s="238"/>
      <c r="X24" s="492"/>
      <c r="Y24" s="492"/>
      <c r="Z24" s="492"/>
      <c r="AA24" s="238"/>
      <c r="AB24" s="492"/>
      <c r="AC24" s="238"/>
      <c r="AD24" s="493"/>
      <c r="AF24" s="903"/>
      <c r="AG24" s="903"/>
    </row>
    <row r="25" spans="18:33" ht="15" customHeight="1">
      <c r="R25" s="122"/>
      <c r="S25" s="237"/>
      <c r="T25" s="238"/>
      <c r="U25" s="490"/>
      <c r="V25" s="238"/>
      <c r="W25" s="238"/>
      <c r="X25" s="492"/>
      <c r="Y25" s="492"/>
      <c r="Z25" s="492"/>
      <c r="AA25" s="238"/>
      <c r="AB25" s="492"/>
      <c r="AC25" s="238"/>
      <c r="AD25" s="493"/>
      <c r="AF25" s="908"/>
      <c r="AG25" s="908"/>
    </row>
    <row r="26" spans="18:33" ht="15" customHeight="1">
      <c r="R26" s="122"/>
      <c r="S26" s="237"/>
      <c r="T26" s="238"/>
      <c r="U26" s="490"/>
      <c r="V26" s="238"/>
      <c r="W26" s="238"/>
      <c r="X26" s="492"/>
      <c r="Y26" s="492"/>
      <c r="Z26" s="492"/>
      <c r="AA26" s="238"/>
      <c r="AB26" s="492"/>
      <c r="AC26" s="238"/>
      <c r="AD26" s="493"/>
      <c r="AF26" s="908"/>
      <c r="AG26" s="908"/>
    </row>
    <row r="27" spans="18:33" ht="15" customHeight="1">
      <c r="R27" s="122"/>
      <c r="S27" s="237"/>
      <c r="T27" s="238"/>
      <c r="U27" s="490"/>
      <c r="V27" s="238"/>
      <c r="W27" s="238"/>
      <c r="X27" s="492"/>
      <c r="Y27" s="492"/>
      <c r="Z27" s="492"/>
      <c r="AA27" s="238"/>
      <c r="AB27" s="492"/>
      <c r="AC27" s="238"/>
      <c r="AD27" s="493"/>
      <c r="AF27" s="903"/>
      <c r="AG27" s="903"/>
    </row>
    <row r="28" spans="18:33" ht="15" customHeight="1">
      <c r="R28" s="122"/>
      <c r="S28" s="237"/>
      <c r="T28" s="238"/>
      <c r="U28" s="490"/>
      <c r="V28" s="238"/>
      <c r="W28" s="238"/>
      <c r="X28" s="492"/>
      <c r="Y28" s="492"/>
      <c r="Z28" s="492"/>
      <c r="AA28" s="494"/>
      <c r="AB28" s="492"/>
      <c r="AC28" s="238"/>
      <c r="AD28" s="493"/>
      <c r="AF28" s="903"/>
      <c r="AG28" s="903"/>
    </row>
    <row r="29" spans="18:33" ht="15" customHeight="1">
      <c r="R29" s="122"/>
      <c r="S29" s="237"/>
      <c r="T29"/>
      <c r="U29"/>
      <c r="V29"/>
      <c r="W29"/>
      <c r="X29"/>
      <c r="Y29" s="492"/>
      <c r="Z29" s="492"/>
      <c r="AA29" s="492"/>
      <c r="AB29" s="494"/>
      <c r="AC29" s="492"/>
      <c r="AD29" s="238"/>
      <c r="AF29" s="920"/>
      <c r="AG29" s="920"/>
    </row>
    <row r="30" spans="18:33" ht="12" customHeight="1">
      <c r="R30" s="122"/>
      <c r="S30" s="237"/>
      <c r="T30"/>
      <c r="U30"/>
      <c r="V30"/>
      <c r="W30"/>
      <c r="X30"/>
      <c r="Y30" s="491"/>
      <c r="Z30" s="491"/>
      <c r="AA30" s="491"/>
      <c r="AB30" s="238"/>
      <c r="AC30" s="492"/>
      <c r="AD30" s="238"/>
      <c r="AE30" s="122"/>
      <c r="AF30" s="903"/>
      <c r="AG30" s="903"/>
    </row>
    <row r="31" spans="18:33" ht="12" customHeight="1">
      <c r="R31" s="122"/>
      <c r="S31" s="237"/>
      <c r="T31"/>
      <c r="U31"/>
      <c r="V31"/>
      <c r="W31"/>
      <c r="X31"/>
      <c r="AE31" s="122"/>
      <c r="AF31" s="903"/>
      <c r="AG31" s="903"/>
    </row>
    <row r="32" spans="18:33" ht="17.25" customHeight="1">
      <c r="R32" s="122"/>
      <c r="S32" s="237"/>
      <c r="T32"/>
      <c r="U32"/>
      <c r="V32"/>
      <c r="W32"/>
      <c r="X32"/>
      <c r="AE32" s="122"/>
      <c r="AF32" s="921"/>
      <c r="AG32" s="921"/>
    </row>
    <row r="33" spans="18:33" ht="19.5" customHeight="1">
      <c r="R33" s="122"/>
      <c r="S33" s="237"/>
      <c r="T33"/>
      <c r="U33"/>
      <c r="V33"/>
      <c r="W33"/>
      <c r="X33"/>
      <c r="AE33" s="122"/>
      <c r="AF33" s="237"/>
      <c r="AG33" s="495"/>
    </row>
    <row r="34" spans="18:33" ht="19.5" customHeight="1">
      <c r="R34" s="122"/>
      <c r="S34" s="237"/>
      <c r="T34"/>
      <c r="U34"/>
      <c r="V34"/>
      <c r="W34"/>
      <c r="X34"/>
      <c r="AE34" s="122"/>
      <c r="AF34" s="237"/>
      <c r="AG34" s="495"/>
    </row>
    <row r="35" spans="18:33" ht="15" customHeight="1">
      <c r="R35" s="122"/>
      <c r="S35" s="237"/>
      <c r="T35"/>
      <c r="U35"/>
      <c r="V35"/>
      <c r="W35"/>
      <c r="X35"/>
      <c r="AE35" s="122"/>
      <c r="AF35" s="237"/>
      <c r="AG35" s="495"/>
    </row>
    <row r="36" spans="18:33" ht="19.5" customHeight="1">
      <c r="R36" s="122"/>
      <c r="S36" s="237"/>
      <c r="T36"/>
      <c r="U36"/>
      <c r="V36"/>
      <c r="W36"/>
      <c r="X36"/>
      <c r="AE36" s="122"/>
      <c r="AF36" s="122"/>
      <c r="AG36" s="496"/>
    </row>
    <row r="37" spans="18:33" ht="17.25" customHeight="1">
      <c r="R37" s="122"/>
      <c r="S37" s="237"/>
      <c r="T37"/>
      <c r="U37"/>
      <c r="V37"/>
      <c r="W37"/>
      <c r="X37"/>
      <c r="AE37" s="122"/>
      <c r="AF37" s="122"/>
      <c r="AG37" s="496"/>
    </row>
    <row r="38" spans="18:33" ht="15.75">
      <c r="R38" s="122"/>
      <c r="S38" s="237"/>
      <c r="T38"/>
      <c r="U38"/>
      <c r="V38"/>
      <c r="W38"/>
      <c r="X38"/>
      <c r="AE38" s="122"/>
      <c r="AF38" s="122"/>
      <c r="AG38" s="496"/>
    </row>
    <row r="39" spans="18:33" ht="15.75">
      <c r="R39" s="122"/>
      <c r="S39" s="237"/>
      <c r="T39"/>
      <c r="U39"/>
      <c r="V39"/>
      <c r="W39"/>
      <c r="X39"/>
      <c r="Y39" s="238"/>
      <c r="Z39" s="238"/>
      <c r="AA39" s="238"/>
      <c r="AB39" s="238"/>
      <c r="AC39" s="238"/>
      <c r="AD39" s="237"/>
      <c r="AE39" s="122"/>
      <c r="AF39" s="122"/>
      <c r="AG39" s="496"/>
    </row>
    <row r="40" spans="3:33" ht="15.75"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R40" s="122"/>
      <c r="S40" s="237"/>
      <c r="T40"/>
      <c r="U40"/>
      <c r="V40"/>
      <c r="W40"/>
      <c r="X40"/>
      <c r="Y40" s="238"/>
      <c r="Z40" s="238"/>
      <c r="AA40" s="238"/>
      <c r="AB40" s="238"/>
      <c r="AC40" s="238"/>
      <c r="AD40" s="237"/>
      <c r="AE40" s="122"/>
      <c r="AF40" s="122"/>
      <c r="AG40" s="496"/>
    </row>
    <row r="41" spans="3:33" ht="15.75"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R41" s="122"/>
      <c r="S41" s="237"/>
      <c r="T41"/>
      <c r="U41"/>
      <c r="V41"/>
      <c r="W41"/>
      <c r="X41"/>
      <c r="Y41" s="237"/>
      <c r="Z41" s="237"/>
      <c r="AA41" s="237"/>
      <c r="AB41" s="237"/>
      <c r="AC41" s="237"/>
      <c r="AD41" s="237"/>
      <c r="AE41" s="122"/>
      <c r="AF41" s="122"/>
      <c r="AG41" s="496"/>
    </row>
    <row r="42" spans="19:33" ht="15.75">
      <c r="S42" s="499"/>
      <c r="T42"/>
      <c r="U4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496"/>
    </row>
    <row r="43" spans="19:33" ht="23.25" customHeight="1">
      <c r="S43" s="499"/>
      <c r="T43"/>
      <c r="U43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496"/>
    </row>
    <row r="44" spans="19:33" ht="7.5" customHeight="1">
      <c r="S44" s="438"/>
      <c r="T44"/>
      <c r="U44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496"/>
    </row>
    <row r="45" spans="19:33" ht="15.75">
      <c r="S45" s="438"/>
      <c r="T45"/>
      <c r="U45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496"/>
    </row>
    <row r="46" spans="18:33" ht="4.5" customHeight="1">
      <c r="R46" s="500"/>
      <c r="S46" s="438"/>
      <c r="T46" s="496"/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122"/>
      <c r="AF46" s="122"/>
      <c r="AG46" s="496"/>
    </row>
    <row r="47" spans="19:33" ht="11.25" customHeight="1">
      <c r="S47" s="438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122"/>
      <c r="AF47" s="122"/>
      <c r="AG47" s="496"/>
    </row>
    <row r="48" spans="19:33" ht="16.5" customHeight="1">
      <c r="S48" s="438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6"/>
    </row>
    <row r="49" spans="19:33" ht="9.75" customHeight="1">
      <c r="S49" s="438"/>
      <c r="T49" s="496"/>
      <c r="U49" s="496"/>
      <c r="V49" s="496"/>
      <c r="W49" s="496"/>
      <c r="X49" s="496"/>
      <c r="Y49" s="438"/>
      <c r="Z49" s="438"/>
      <c r="AA49" s="438"/>
      <c r="AB49" s="438"/>
      <c r="AC49" s="438"/>
      <c r="AD49" s="438"/>
      <c r="AE49" s="496"/>
      <c r="AF49" s="496"/>
      <c r="AG49" s="496"/>
    </row>
    <row r="50" spans="1:33" ht="18.75" customHeight="1">
      <c r="A50" s="501" t="s">
        <v>178</v>
      </c>
      <c r="S50" s="438"/>
      <c r="T50" s="496"/>
      <c r="U50" s="496"/>
      <c r="V50" s="496"/>
      <c r="W50" s="496"/>
      <c r="X50" s="496"/>
      <c r="Y50" s="438"/>
      <c r="Z50" s="438"/>
      <c r="AA50" s="438"/>
      <c r="AB50" s="438"/>
      <c r="AC50" s="438"/>
      <c r="AD50" s="438"/>
      <c r="AE50" s="496"/>
      <c r="AF50" s="496"/>
      <c r="AG50" s="496"/>
    </row>
    <row r="51" spans="1:33" ht="16.5" customHeight="1">
      <c r="A51" s="909" t="s">
        <v>179</v>
      </c>
      <c r="B51" s="910"/>
      <c r="C51" s="910"/>
      <c r="D51" s="910"/>
      <c r="E51" s="910"/>
      <c r="F51" s="913">
        <v>2012</v>
      </c>
      <c r="G51" s="914"/>
      <c r="H51" s="914"/>
      <c r="I51" s="914"/>
      <c r="J51" s="914"/>
      <c r="K51" s="915"/>
      <c r="L51" s="913">
        <v>2013</v>
      </c>
      <c r="M51" s="914"/>
      <c r="N51" s="914"/>
      <c r="O51" s="914"/>
      <c r="P51" s="914"/>
      <c r="Q51" s="915"/>
      <c r="S51" s="438"/>
      <c r="T51" s="496"/>
      <c r="U51" s="496"/>
      <c r="V51" s="496"/>
      <c r="W51" s="496"/>
      <c r="X51" s="496"/>
      <c r="Y51" s="438"/>
      <c r="Z51" s="438"/>
      <c r="AA51" s="438"/>
      <c r="AB51" s="438"/>
      <c r="AC51" s="438"/>
      <c r="AD51" s="438"/>
      <c r="AE51" s="438"/>
      <c r="AF51" s="438"/>
      <c r="AG51" s="438"/>
    </row>
    <row r="52" spans="1:33" ht="20.25" customHeight="1">
      <c r="A52" s="911"/>
      <c r="B52" s="912"/>
      <c r="C52" s="912"/>
      <c r="D52" s="912"/>
      <c r="E52" s="912"/>
      <c r="F52" s="916" t="s">
        <v>180</v>
      </c>
      <c r="G52" s="917"/>
      <c r="H52" s="918"/>
      <c r="I52" s="919" t="s">
        <v>99</v>
      </c>
      <c r="J52" s="918"/>
      <c r="K52" s="502" t="s">
        <v>79</v>
      </c>
      <c r="L52" s="916" t="s">
        <v>180</v>
      </c>
      <c r="M52" s="917"/>
      <c r="N52" s="918"/>
      <c r="O52" s="919" t="s">
        <v>99</v>
      </c>
      <c r="P52" s="918"/>
      <c r="Q52" s="502" t="s">
        <v>79</v>
      </c>
      <c r="S52" s="438"/>
      <c r="T52" s="496"/>
      <c r="U52" s="496"/>
      <c r="V52" s="496"/>
      <c r="W52" s="496"/>
      <c r="X52" s="496"/>
      <c r="Y52" s="438"/>
      <c r="Z52" s="438"/>
      <c r="AA52" s="438"/>
      <c r="AB52" s="438"/>
      <c r="AC52" s="438"/>
      <c r="AD52" s="438"/>
      <c r="AE52" s="438"/>
      <c r="AF52" s="438"/>
      <c r="AG52" s="438"/>
    </row>
    <row r="53" spans="1:33" ht="15.75">
      <c r="A53" s="503"/>
      <c r="B53" s="407" t="s">
        <v>181</v>
      </c>
      <c r="C53" s="407"/>
      <c r="D53" s="407"/>
      <c r="E53" s="407"/>
      <c r="F53" s="922">
        <v>110.3</v>
      </c>
      <c r="G53" s="927"/>
      <c r="H53" s="928"/>
      <c r="I53" s="925">
        <v>114.71</v>
      </c>
      <c r="J53" s="930"/>
      <c r="K53" s="932">
        <v>30.573027718550104</v>
      </c>
      <c r="L53" s="922">
        <v>115.868</v>
      </c>
      <c r="M53" s="927"/>
      <c r="N53" s="928"/>
      <c r="O53" s="925">
        <v>120.503</v>
      </c>
      <c r="P53" s="930"/>
      <c r="Q53" s="932">
        <v>31.2</v>
      </c>
      <c r="S53" s="438"/>
      <c r="T53" s="496"/>
      <c r="U53" s="496"/>
      <c r="V53" s="496"/>
      <c r="W53" s="496"/>
      <c r="X53" s="496"/>
      <c r="Y53" s="438"/>
      <c r="Z53" s="438"/>
      <c r="AA53" s="438"/>
      <c r="AB53" s="438"/>
      <c r="AC53" s="438"/>
      <c r="AD53" s="438"/>
      <c r="AE53" s="438"/>
      <c r="AF53" s="438"/>
      <c r="AG53" s="438"/>
    </row>
    <row r="54" spans="1:33" ht="15.75">
      <c r="A54" s="503"/>
      <c r="B54" s="407"/>
      <c r="C54" s="504" t="s">
        <v>182</v>
      </c>
      <c r="D54" s="504" t="s">
        <v>182</v>
      </c>
      <c r="E54" s="407"/>
      <c r="F54" s="929"/>
      <c r="G54" s="927"/>
      <c r="H54" s="928"/>
      <c r="I54" s="931"/>
      <c r="J54" s="930"/>
      <c r="K54" s="933"/>
      <c r="L54" s="929"/>
      <c r="M54" s="927"/>
      <c r="N54" s="928"/>
      <c r="O54" s="931"/>
      <c r="P54" s="930"/>
      <c r="Q54" s="933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</row>
    <row r="55" spans="1:33" ht="15.75">
      <c r="A55" s="503"/>
      <c r="B55" s="505" t="s">
        <v>176</v>
      </c>
      <c r="C55" s="505"/>
      <c r="D55" s="505"/>
      <c r="E55" s="505"/>
      <c r="F55" s="922">
        <v>102.67</v>
      </c>
      <c r="G55" s="923"/>
      <c r="H55" s="924"/>
      <c r="I55" s="925">
        <v>103.7</v>
      </c>
      <c r="J55" s="926"/>
      <c r="K55" s="506">
        <v>27.638592750533054</v>
      </c>
      <c r="L55" s="922">
        <v>114.101</v>
      </c>
      <c r="M55" s="923"/>
      <c r="N55" s="924"/>
      <c r="O55" s="925">
        <v>115.242</v>
      </c>
      <c r="P55" s="926"/>
      <c r="Q55" s="506">
        <v>29.89</v>
      </c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</row>
    <row r="56" spans="1:33" ht="15.75">
      <c r="A56" s="503"/>
      <c r="B56" s="505" t="s">
        <v>177</v>
      </c>
      <c r="C56" s="505"/>
      <c r="D56" s="505"/>
      <c r="E56" s="505"/>
      <c r="F56" s="922">
        <v>163.33</v>
      </c>
      <c r="G56" s="923"/>
      <c r="H56" s="924"/>
      <c r="I56" s="925">
        <v>156.79</v>
      </c>
      <c r="J56" s="926"/>
      <c r="K56" s="506">
        <v>41.78837953091684</v>
      </c>
      <c r="L56" s="922">
        <v>156.078</v>
      </c>
      <c r="M56" s="923"/>
      <c r="N56" s="924"/>
      <c r="O56" s="925">
        <v>149.83</v>
      </c>
      <c r="P56" s="926"/>
      <c r="Q56" s="506">
        <v>38.9</v>
      </c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</row>
    <row r="57" spans="1:33" ht="5.25" customHeight="1">
      <c r="A57" s="507"/>
      <c r="B57" s="508"/>
      <c r="C57" s="508"/>
      <c r="D57" s="508"/>
      <c r="E57" s="509"/>
      <c r="F57" s="510"/>
      <c r="G57" s="511"/>
      <c r="H57" s="511"/>
      <c r="I57" s="512"/>
      <c r="J57" s="513"/>
      <c r="K57" s="514"/>
      <c r="L57" s="510"/>
      <c r="M57" s="511"/>
      <c r="N57" s="511"/>
      <c r="O57" s="512"/>
      <c r="P57" s="513"/>
      <c r="Q57" s="514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</row>
    <row r="58" spans="1:33" ht="15.75">
      <c r="A58" s="503"/>
      <c r="B58" s="515" t="s">
        <v>53</v>
      </c>
      <c r="C58" s="505"/>
      <c r="D58" s="505"/>
      <c r="E58" s="505"/>
      <c r="F58" s="934"/>
      <c r="G58" s="935"/>
      <c r="H58" s="936"/>
      <c r="I58" s="937">
        <v>375.2</v>
      </c>
      <c r="J58" s="926"/>
      <c r="K58" s="516">
        <v>100</v>
      </c>
      <c r="L58" s="934"/>
      <c r="M58" s="935"/>
      <c r="N58" s="936"/>
      <c r="O58" s="937">
        <v>385.57500000000005</v>
      </c>
      <c r="P58" s="926"/>
      <c r="Q58" s="516">
        <v>99.99000000000001</v>
      </c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</row>
    <row r="59" spans="1:33" ht="5.25" customHeight="1">
      <c r="A59" s="517"/>
      <c r="B59" s="518"/>
      <c r="C59" s="518"/>
      <c r="D59" s="518"/>
      <c r="E59" s="518"/>
      <c r="F59" s="519"/>
      <c r="G59" s="254"/>
      <c r="H59" s="254"/>
      <c r="I59" s="938"/>
      <c r="J59" s="939"/>
      <c r="K59" s="520"/>
      <c r="L59" s="519"/>
      <c r="M59" s="254"/>
      <c r="N59" s="254"/>
      <c r="O59" s="938"/>
      <c r="P59" s="939"/>
      <c r="Q59" s="520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</row>
    <row r="60" spans="1:33" ht="15.75">
      <c r="A60"/>
      <c r="P60" s="359"/>
      <c r="S60" s="438"/>
      <c r="AE60" s="438"/>
      <c r="AF60" s="438"/>
      <c r="AG60" s="438"/>
    </row>
    <row r="61" spans="10:33" ht="15.75">
      <c r="J61" s="521"/>
      <c r="K61" s="522"/>
      <c r="S61" s="438"/>
      <c r="AE61" s="438"/>
      <c r="AF61" s="438"/>
      <c r="AG61" s="438"/>
    </row>
    <row r="62" spans="10:33" ht="15.75">
      <c r="J62" s="521"/>
      <c r="K62" s="522"/>
      <c r="P62" s="359"/>
      <c r="AE62" s="438"/>
      <c r="AF62" s="438"/>
      <c r="AG62" s="438"/>
    </row>
    <row r="63" spans="13:30" ht="15.75">
      <c r="M63" s="359"/>
      <c r="AB63" s="438"/>
      <c r="AC63" s="438"/>
      <c r="AD63" s="438"/>
    </row>
    <row r="64" spans="13:30" ht="15.75">
      <c r="M64" s="359"/>
      <c r="AB64" s="438"/>
      <c r="AC64" s="438"/>
      <c r="AD64" s="438"/>
    </row>
    <row r="65" spans="13:30" ht="15.75">
      <c r="M65" s="359"/>
      <c r="AB65" s="438"/>
      <c r="AC65" s="438"/>
      <c r="AD65" s="438"/>
    </row>
    <row r="66" spans="13:30" ht="15.75">
      <c r="M66" s="359"/>
      <c r="AB66" s="438"/>
      <c r="AC66" s="438"/>
      <c r="AD66" s="438"/>
    </row>
    <row r="69" spans="10:11" ht="15.75">
      <c r="J69" s="524"/>
      <c r="K69" s="525"/>
    </row>
    <row r="70" spans="10:11" ht="15.75">
      <c r="J70" s="526"/>
      <c r="K70" s="523"/>
    </row>
    <row r="71" spans="10:11" ht="15.75">
      <c r="J71" s="526"/>
      <c r="K71" s="523"/>
    </row>
    <row r="72" spans="10:11" ht="15.75">
      <c r="J72" s="526"/>
      <c r="K72" s="523"/>
    </row>
    <row r="73" spans="10:11" ht="15.75">
      <c r="J73" s="527"/>
      <c r="K73" s="528"/>
    </row>
  </sheetData>
  <sheetProtection/>
  <mergeCells count="93">
    <mergeCell ref="I59:J59"/>
    <mergeCell ref="O59:P59"/>
    <mergeCell ref="F55:H55"/>
    <mergeCell ref="I55:J55"/>
    <mergeCell ref="L55:N55"/>
    <mergeCell ref="O55:P55"/>
    <mergeCell ref="F58:H58"/>
    <mergeCell ref="I58:J58"/>
    <mergeCell ref="L58:N58"/>
    <mergeCell ref="O58:P58"/>
    <mergeCell ref="F53:H54"/>
    <mergeCell ref="I53:J54"/>
    <mergeCell ref="K53:K54"/>
    <mergeCell ref="L53:N54"/>
    <mergeCell ref="O53:P54"/>
    <mergeCell ref="Q53:Q54"/>
    <mergeCell ref="AF29:AG29"/>
    <mergeCell ref="AF30:AG30"/>
    <mergeCell ref="AF31:AG31"/>
    <mergeCell ref="AF32:AG32"/>
    <mergeCell ref="F56:H56"/>
    <mergeCell ref="I56:J56"/>
    <mergeCell ref="L56:N56"/>
    <mergeCell ref="O56:P56"/>
    <mergeCell ref="L52:N52"/>
    <mergeCell ref="O52:P52"/>
    <mergeCell ref="AF23:AG23"/>
    <mergeCell ref="AF24:AG24"/>
    <mergeCell ref="AF25:AG25"/>
    <mergeCell ref="AF26:AG26"/>
    <mergeCell ref="A51:E52"/>
    <mergeCell ref="F51:K51"/>
    <mergeCell ref="L51:Q51"/>
    <mergeCell ref="F52:H52"/>
    <mergeCell ref="I52:J52"/>
    <mergeCell ref="AF28:AG28"/>
    <mergeCell ref="AF27:AG27"/>
    <mergeCell ref="F16:G16"/>
    <mergeCell ref="H16:I16"/>
    <mergeCell ref="L16:M16"/>
    <mergeCell ref="N16:O16"/>
    <mergeCell ref="F17:G17"/>
    <mergeCell ref="H17:I17"/>
    <mergeCell ref="L17:M17"/>
    <mergeCell ref="N17:O17"/>
    <mergeCell ref="AF22:AG22"/>
    <mergeCell ref="F14:G14"/>
    <mergeCell ref="H14:I14"/>
    <mergeCell ref="L14:M14"/>
    <mergeCell ref="N14:O14"/>
    <mergeCell ref="F15:G15"/>
    <mergeCell ref="H15:I15"/>
    <mergeCell ref="L15:M15"/>
    <mergeCell ref="N15:O15"/>
    <mergeCell ref="F12:G12"/>
    <mergeCell ref="H12:I12"/>
    <mergeCell ref="L12:M12"/>
    <mergeCell ref="N12:O12"/>
    <mergeCell ref="F13:G13"/>
    <mergeCell ref="H13:I13"/>
    <mergeCell ref="L13:M13"/>
    <mergeCell ref="N13:O13"/>
    <mergeCell ref="F10:G10"/>
    <mergeCell ref="H10:I10"/>
    <mergeCell ref="L10:M10"/>
    <mergeCell ref="N10:O10"/>
    <mergeCell ref="F11:G11"/>
    <mergeCell ref="H11:I11"/>
    <mergeCell ref="L11:M11"/>
    <mergeCell ref="N11:O11"/>
    <mergeCell ref="F8:G8"/>
    <mergeCell ref="H8:I8"/>
    <mergeCell ref="L8:M8"/>
    <mergeCell ref="N8:O8"/>
    <mergeCell ref="F9:G9"/>
    <mergeCell ref="H9:I9"/>
    <mergeCell ref="L9:M9"/>
    <mergeCell ref="N9:O9"/>
    <mergeCell ref="F6:G6"/>
    <mergeCell ref="H6:I6"/>
    <mergeCell ref="L6:M6"/>
    <mergeCell ref="N6:O6"/>
    <mergeCell ref="F7:G7"/>
    <mergeCell ref="H7:I7"/>
    <mergeCell ref="L7:M7"/>
    <mergeCell ref="N7:O7"/>
    <mergeCell ref="A3:E4"/>
    <mergeCell ref="F3:K3"/>
    <mergeCell ref="L3:Q3"/>
    <mergeCell ref="F4:G4"/>
    <mergeCell ref="H4:I4"/>
    <mergeCell ref="L4:M4"/>
    <mergeCell ref="N4:O4"/>
  </mergeCells>
  <printOptions horizontalCentered="1"/>
  <pageMargins left="0.511811023622047" right="0.511811023622047" top="0.748031496062992" bottom="0.411811023622047" header="0.511811023622047" footer="0.354330708661417"/>
  <pageSetup fitToHeight="1" fitToWidth="1" horizontalDpi="600" verticalDpi="600" orientation="portrait" paperSize="9" scale="85" r:id="rId2"/>
  <headerFooter alignWithMargins="0">
    <oddHeader>&amp;C13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82"/>
  <sheetViews>
    <sheetView zoomScaleSheetLayoutView="100" zoomScalePageLayoutView="0" workbookViewId="0" topLeftCell="A1">
      <selection activeCell="Y17" sqref="Y17"/>
    </sheetView>
  </sheetViews>
  <sheetFormatPr defaultColWidth="7.00390625" defaultRowHeight="15.75"/>
  <cols>
    <col min="1" max="1" width="16.125" style="531" customWidth="1"/>
    <col min="2" max="2" width="6.875" style="531" customWidth="1"/>
    <col min="3" max="3" width="6.75390625" style="531" customWidth="1"/>
    <col min="4" max="4" width="6.625" style="531" customWidth="1"/>
    <col min="5" max="5" width="5.25390625" style="531" customWidth="1"/>
    <col min="6" max="6" width="5.875" style="531" customWidth="1"/>
    <col min="7" max="7" width="6.00390625" style="531" customWidth="1"/>
    <col min="8" max="9" width="6.625" style="531" customWidth="1"/>
    <col min="10" max="10" width="6.25390625" style="531" customWidth="1"/>
    <col min="11" max="11" width="6.375" style="531" customWidth="1"/>
    <col min="12" max="12" width="12.125" style="531" customWidth="1"/>
    <col min="13" max="13" width="3.125" style="531" customWidth="1"/>
    <col min="14" max="21" width="7.00390625" style="550" customWidth="1"/>
    <col min="22" max="22" width="7.75390625" style="550" customWidth="1"/>
    <col min="23" max="23" width="8.00390625" style="550" customWidth="1"/>
    <col min="24" max="24" width="8.25390625" style="550" customWidth="1"/>
    <col min="25" max="16384" width="7.00390625" style="531" customWidth="1"/>
  </cols>
  <sheetData>
    <row r="1" spans="13:24" ht="18" customHeight="1">
      <c r="M1" s="529"/>
      <c r="N1" s="530" t="s">
        <v>183</v>
      </c>
      <c r="O1" s="529"/>
      <c r="P1" s="529"/>
      <c r="Q1" s="529"/>
      <c r="R1" s="529"/>
      <c r="S1" s="529"/>
      <c r="T1" s="529"/>
      <c r="U1" s="529"/>
      <c r="V1" s="529"/>
      <c r="W1" s="529"/>
      <c r="X1" s="529"/>
    </row>
    <row r="2" spans="13:25" ht="18" customHeight="1">
      <c r="M2" s="532"/>
      <c r="N2" s="532"/>
      <c r="O2" s="393"/>
      <c r="P2" s="393"/>
      <c r="Q2" s="393"/>
      <c r="R2" s="238"/>
      <c r="S2" s="238"/>
      <c r="T2" s="238"/>
      <c r="U2" s="238"/>
      <c r="V2" s="238"/>
      <c r="W2" s="484"/>
      <c r="X2" s="532"/>
      <c r="Y2" s="533"/>
    </row>
    <row r="3" spans="13:24" ht="18" customHeight="1">
      <c r="M3" s="532"/>
      <c r="N3" s="534"/>
      <c r="O3" s="535"/>
      <c r="P3" s="535"/>
      <c r="Q3" s="535"/>
      <c r="R3" s="535"/>
      <c r="S3" s="535"/>
      <c r="T3" s="535"/>
      <c r="U3" s="535"/>
      <c r="V3" s="535"/>
      <c r="W3" s="535"/>
      <c r="X3" s="535"/>
    </row>
    <row r="4" spans="13:24" ht="18" customHeight="1">
      <c r="M4" s="532"/>
      <c r="N4" s="407"/>
      <c r="O4" s="536"/>
      <c r="P4" s="536"/>
      <c r="Q4" s="536"/>
      <c r="R4" s="536"/>
      <c r="S4" s="536"/>
      <c r="T4" s="536"/>
      <c r="U4" s="536"/>
      <c r="V4" s="536"/>
      <c r="W4" s="536"/>
      <c r="X4" s="536"/>
    </row>
    <row r="5" spans="13:24" ht="18" customHeight="1">
      <c r="M5" s="532"/>
      <c r="N5" s="407"/>
      <c r="O5" s="536"/>
      <c r="P5" s="536"/>
      <c r="Q5" s="536"/>
      <c r="R5" s="536"/>
      <c r="S5" s="536"/>
      <c r="T5" s="536"/>
      <c r="U5" s="536"/>
      <c r="V5" s="536"/>
      <c r="W5" s="536"/>
      <c r="X5" s="536"/>
    </row>
    <row r="6" spans="13:24" ht="18" customHeight="1">
      <c r="M6" s="532"/>
      <c r="N6" s="407"/>
      <c r="O6" s="536"/>
      <c r="P6" s="536"/>
      <c r="Q6" s="536"/>
      <c r="R6" s="536"/>
      <c r="S6" s="536"/>
      <c r="T6" s="536"/>
      <c r="U6" s="536"/>
      <c r="V6" s="536"/>
      <c r="W6" s="536"/>
      <c r="X6" s="536"/>
    </row>
    <row r="7" spans="13:24" ht="18" customHeight="1">
      <c r="M7" s="532"/>
      <c r="N7" s="407"/>
      <c r="O7" s="537"/>
      <c r="P7" s="537"/>
      <c r="Q7" s="537"/>
      <c r="R7" s="537"/>
      <c r="S7" s="537"/>
      <c r="T7" s="537"/>
      <c r="U7" s="537"/>
      <c r="V7" s="536"/>
      <c r="W7" s="536"/>
      <c r="X7" s="536"/>
    </row>
    <row r="8" spans="13:24" ht="18" customHeight="1">
      <c r="M8" s="532"/>
      <c r="N8" s="407"/>
      <c r="O8" s="536"/>
      <c r="P8" s="536"/>
      <c r="Q8" s="536"/>
      <c r="R8" s="536"/>
      <c r="S8" s="536"/>
      <c r="T8" s="536"/>
      <c r="U8" s="536"/>
      <c r="V8" s="536"/>
      <c r="W8" s="536"/>
      <c r="X8" s="536"/>
    </row>
    <row r="9" spans="13:24" ht="18" customHeight="1">
      <c r="M9" s="532"/>
      <c r="N9" s="407"/>
      <c r="O9" s="536"/>
      <c r="P9" s="536"/>
      <c r="Q9" s="536"/>
      <c r="R9" s="536"/>
      <c r="S9" s="536"/>
      <c r="T9" s="536"/>
      <c r="U9" s="536"/>
      <c r="V9" s="536"/>
      <c r="W9" s="536"/>
      <c r="X9" s="536"/>
    </row>
    <row r="10" spans="13:24" ht="18" customHeight="1">
      <c r="M10" s="532"/>
      <c r="N10" s="538"/>
      <c r="O10" s="539"/>
      <c r="P10" s="539"/>
      <c r="Q10" s="539"/>
      <c r="R10" s="539"/>
      <c r="S10" s="539"/>
      <c r="T10" s="539"/>
      <c r="U10" s="539"/>
      <c r="V10" s="536"/>
      <c r="W10" s="533"/>
      <c r="X10" s="533"/>
    </row>
    <row r="11" spans="13:26" ht="18" customHeight="1"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3"/>
      <c r="Z11" s="533"/>
    </row>
    <row r="12" spans="13:26" ht="18" customHeight="1"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3"/>
      <c r="Z12" s="533"/>
    </row>
    <row r="13" spans="13:26" ht="18" customHeight="1"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3"/>
      <c r="Z13" s="533"/>
    </row>
    <row r="14" spans="13:26" ht="18" customHeight="1"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3"/>
      <c r="Z14" s="533"/>
    </row>
    <row r="15" spans="13:26" ht="18" customHeight="1"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3"/>
      <c r="Z15" s="533"/>
    </row>
    <row r="16" spans="13:26" ht="18" customHeight="1"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3"/>
      <c r="Z16" s="533"/>
    </row>
    <row r="17" spans="13:26" ht="18" customHeight="1"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238"/>
      <c r="Y17" s="533"/>
      <c r="Z17" s="533"/>
    </row>
    <row r="18" spans="13:26" ht="18" customHeight="1"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3"/>
      <c r="Z18" s="533"/>
    </row>
    <row r="19" spans="13:49" ht="18" customHeight="1">
      <c r="M19" s="532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2"/>
      <c r="Y19" s="240"/>
      <c r="Z19" s="540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3:49" ht="18" customHeight="1">
      <c r="M20" s="532"/>
      <c r="N20" s="538"/>
      <c r="O20" s="539"/>
      <c r="P20" s="539"/>
      <c r="Q20" s="539"/>
      <c r="R20" s="539"/>
      <c r="S20" s="539"/>
      <c r="T20" s="539"/>
      <c r="U20" s="539"/>
      <c r="V20" s="539"/>
      <c r="W20" s="539"/>
      <c r="X20" s="532"/>
      <c r="Y20" s="240"/>
      <c r="Z20" s="484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3:49" ht="18" customHeight="1">
      <c r="M21" s="532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535"/>
      <c r="Y21" s="240"/>
      <c r="Z21" s="484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3:49" ht="18" customHeight="1">
      <c r="M22" s="532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547"/>
      <c r="Y22" s="240"/>
      <c r="Z22" s="484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3:49" ht="15.75">
      <c r="M23" s="532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547"/>
      <c r="Y23" s="240"/>
      <c r="Z23" s="533"/>
      <c r="AA23" s="240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3:49" ht="15.75">
      <c r="M24" s="532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547"/>
      <c r="Y24" s="240"/>
      <c r="Z24" s="533"/>
      <c r="AA24" s="240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3:49" ht="15.75">
      <c r="M25" s="532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547"/>
      <c r="Y25" s="240"/>
      <c r="Z25" s="533"/>
      <c r="AA25" s="240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3:49" ht="15.75">
      <c r="M26" s="532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547"/>
      <c r="Y26" s="240"/>
      <c r="Z26" s="533"/>
      <c r="AA26" s="240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3:49" ht="15.75">
      <c r="M27" s="532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547"/>
      <c r="Y27" s="240"/>
      <c r="Z27" s="533"/>
      <c r="AA27" s="24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3:49" ht="15.75">
      <c r="M28" s="532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546"/>
      <c r="Y28" s="240"/>
      <c r="Z28" s="533"/>
      <c r="AA28" s="24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3:49" ht="15.75">
      <c r="M29" s="532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Y29" s="240"/>
      <c r="Z29" s="533"/>
      <c r="AA29" s="24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3:49" ht="15.75">
      <c r="M30" s="532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Y30" s="240"/>
      <c r="Z30" s="533"/>
      <c r="AA30" s="24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3:49" ht="15.75"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Y31" s="533"/>
      <c r="Z31" s="533"/>
      <c r="AA31" s="240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3:49" ht="15" customHeight="1">
      <c r="M32" s="532"/>
      <c r="N32" s="541"/>
      <c r="O32" s="542"/>
      <c r="P32" s="532"/>
      <c r="Q32" s="532"/>
      <c r="R32" s="532"/>
      <c r="S32" s="532"/>
      <c r="T32" s="532"/>
      <c r="U32" s="532"/>
      <c r="V32" s="532"/>
      <c r="W32" s="532"/>
      <c r="Y32" s="533"/>
      <c r="Z32" s="533"/>
      <c r="AA32" s="240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3:49" ht="12.75" customHeight="1">
      <c r="M33" s="532"/>
      <c r="N33" s="532"/>
      <c r="O33" s="532"/>
      <c r="P33" s="543"/>
      <c r="Q33" s="543"/>
      <c r="R33" s="543"/>
      <c r="S33" s="532"/>
      <c r="T33" s="532"/>
      <c r="U33" s="543"/>
      <c r="V33" s="532"/>
      <c r="W33" s="532"/>
      <c r="Y33" s="533"/>
      <c r="Z33" s="533"/>
      <c r="AA33" s="240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3:49" ht="13.5" customHeight="1">
      <c r="M34" s="532"/>
      <c r="N34" s="544"/>
      <c r="O34" s="535"/>
      <c r="P34" s="535"/>
      <c r="Q34" s="535"/>
      <c r="R34" s="535"/>
      <c r="S34" s="535"/>
      <c r="T34" s="535"/>
      <c r="U34" s="535"/>
      <c r="V34" s="535"/>
      <c r="W34" s="535"/>
      <c r="Z34" s="533"/>
      <c r="AA34" s="240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3:49" ht="15" customHeight="1">
      <c r="M35" s="532"/>
      <c r="N35" s="545"/>
      <c r="O35" s="546"/>
      <c r="P35" s="546"/>
      <c r="Q35" s="546"/>
      <c r="R35" s="546"/>
      <c r="S35" s="546"/>
      <c r="T35" s="546"/>
      <c r="U35" s="546"/>
      <c r="V35" s="546"/>
      <c r="W35" s="547"/>
      <c r="X35" s="532"/>
      <c r="Z35" s="533"/>
      <c r="AA35" s="240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3:49" ht="15" customHeight="1">
      <c r="M36" s="532"/>
      <c r="N36" s="548"/>
      <c r="O36" s="546"/>
      <c r="P36" s="546"/>
      <c r="Q36" s="546"/>
      <c r="R36" s="546"/>
      <c r="S36" s="546"/>
      <c r="T36" s="546"/>
      <c r="U36" s="546"/>
      <c r="V36" s="546"/>
      <c r="W36" s="547"/>
      <c r="X36" s="532"/>
      <c r="Z36" s="533"/>
      <c r="AA36" s="240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3:27" ht="15" customHeight="1">
      <c r="M37" s="532"/>
      <c r="N37" s="545"/>
      <c r="O37" s="546"/>
      <c r="P37" s="546"/>
      <c r="Q37" s="546"/>
      <c r="R37" s="546"/>
      <c r="S37" s="546"/>
      <c r="T37" s="546"/>
      <c r="U37" s="546"/>
      <c r="V37" s="546"/>
      <c r="W37" s="547"/>
      <c r="X37" s="535"/>
      <c r="Z37" s="533"/>
      <c r="AA37" s="533"/>
    </row>
    <row r="38" spans="13:27" ht="15" customHeight="1" hidden="1">
      <c r="M38" s="532"/>
      <c r="N38" s="545"/>
      <c r="O38" s="546"/>
      <c r="P38" s="546"/>
      <c r="Q38" s="546"/>
      <c r="R38" s="546"/>
      <c r="S38" s="546"/>
      <c r="T38" s="546"/>
      <c r="U38" s="546"/>
      <c r="V38" s="546"/>
      <c r="W38" s="547"/>
      <c r="X38" s="552"/>
      <c r="Z38" s="533"/>
      <c r="AA38" s="533"/>
    </row>
    <row r="39" spans="13:27" ht="15" customHeight="1">
      <c r="M39" s="532"/>
      <c r="N39" s="545"/>
      <c r="O39" s="546"/>
      <c r="P39" s="546"/>
      <c r="Q39" s="546"/>
      <c r="R39" s="546"/>
      <c r="S39" s="546"/>
      <c r="T39" s="546"/>
      <c r="U39" s="546"/>
      <c r="V39" s="546"/>
      <c r="W39" s="547"/>
      <c r="X39" s="532"/>
      <c r="Z39" s="533"/>
      <c r="AA39" s="533"/>
    </row>
    <row r="40" spans="13:27" ht="15" customHeight="1">
      <c r="M40" s="532"/>
      <c r="N40" s="545"/>
      <c r="O40" s="549"/>
      <c r="P40" s="549"/>
      <c r="Q40" s="546"/>
      <c r="R40" s="546"/>
      <c r="S40" s="546"/>
      <c r="T40" s="546"/>
      <c r="U40" s="546"/>
      <c r="V40" s="546"/>
      <c r="W40" s="547"/>
      <c r="X40" s="532"/>
      <c r="Z40" s="533"/>
      <c r="AA40" s="533"/>
    </row>
    <row r="41" spans="13:27" ht="15" customHeight="1">
      <c r="M41" s="532"/>
      <c r="N41" s="545"/>
      <c r="O41" s="546"/>
      <c r="P41" s="546"/>
      <c r="Q41" s="546"/>
      <c r="R41" s="546"/>
      <c r="S41" s="546"/>
      <c r="T41" s="546"/>
      <c r="U41" s="546"/>
      <c r="V41" s="546"/>
      <c r="W41" s="546"/>
      <c r="X41" s="532"/>
      <c r="Z41" s="533"/>
      <c r="AA41" s="533"/>
    </row>
    <row r="42" spans="13:27" ht="15" customHeight="1">
      <c r="M42" s="532"/>
      <c r="N42" s="532"/>
      <c r="O42" s="532"/>
      <c r="P42" s="532"/>
      <c r="Q42" s="532"/>
      <c r="R42" s="532"/>
      <c r="S42" s="532"/>
      <c r="T42" s="532"/>
      <c r="U42" s="532"/>
      <c r="X42" s="532"/>
      <c r="Y42" s="533"/>
      <c r="Z42" s="533"/>
      <c r="AA42" s="533"/>
    </row>
    <row r="43" spans="13:27" ht="12" customHeight="1">
      <c r="M43" s="532"/>
      <c r="N43" s="532"/>
      <c r="O43" s="532"/>
      <c r="P43" s="532"/>
      <c r="Q43" s="532"/>
      <c r="R43" s="532"/>
      <c r="S43" s="532"/>
      <c r="T43" s="532"/>
      <c r="U43" s="532"/>
      <c r="X43" s="532"/>
      <c r="Y43" s="533"/>
      <c r="Z43" s="533"/>
      <c r="AA43" s="533"/>
    </row>
    <row r="44" spans="13:27" ht="10.5" customHeight="1">
      <c r="M44" s="532"/>
      <c r="N44" s="532"/>
      <c r="O44" s="532"/>
      <c r="P44" s="532"/>
      <c r="Q44" s="532"/>
      <c r="R44" s="532"/>
      <c r="S44" s="532"/>
      <c r="T44" s="532"/>
      <c r="U44" s="532"/>
      <c r="X44" s="532"/>
      <c r="Y44" s="533"/>
      <c r="Z44" s="533"/>
      <c r="AA44" s="533"/>
    </row>
    <row r="45" spans="13:27" ht="12.75">
      <c r="M45" s="532"/>
      <c r="N45" s="532"/>
      <c r="O45" s="532"/>
      <c r="P45" s="532"/>
      <c r="Q45" s="532"/>
      <c r="R45" s="532"/>
      <c r="S45" s="532"/>
      <c r="T45" s="532"/>
      <c r="U45" s="532"/>
      <c r="X45" s="532"/>
      <c r="Y45" s="533"/>
      <c r="Z45" s="533"/>
      <c r="AA45" s="533"/>
    </row>
    <row r="46" spans="13:27" ht="12.75">
      <c r="M46" s="532"/>
      <c r="N46" s="532"/>
      <c r="O46" s="532"/>
      <c r="P46" s="532"/>
      <c r="Q46" s="532"/>
      <c r="R46" s="532"/>
      <c r="S46" s="532"/>
      <c r="T46" s="532"/>
      <c r="U46" s="532"/>
      <c r="X46" s="532"/>
      <c r="Y46" s="533"/>
      <c r="Z46" s="533"/>
      <c r="AA46" s="533"/>
    </row>
    <row r="47" spans="13:27" ht="12.75">
      <c r="M47" s="532"/>
      <c r="N47" s="532"/>
      <c r="O47" s="532"/>
      <c r="P47" s="532"/>
      <c r="Q47" s="532"/>
      <c r="R47" s="532"/>
      <c r="S47" s="532"/>
      <c r="T47" s="532"/>
      <c r="U47" s="532"/>
      <c r="X47" s="533"/>
      <c r="Y47" s="533"/>
      <c r="Z47" s="533"/>
      <c r="AA47" s="533"/>
    </row>
    <row r="48" spans="13:27" ht="12.75"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Y48" s="533"/>
      <c r="Z48" s="533"/>
      <c r="AA48" s="533"/>
    </row>
    <row r="49" spans="13:26" ht="27" customHeight="1">
      <c r="M49" s="532"/>
      <c r="N49" s="240"/>
      <c r="O49" s="240"/>
      <c r="P49" s="240"/>
      <c r="Q49" s="240"/>
      <c r="R49" s="240"/>
      <c r="S49" s="240"/>
      <c r="T49" s="532"/>
      <c r="U49" s="532"/>
      <c r="V49" s="532"/>
      <c r="W49" s="532"/>
      <c r="Y49" s="533"/>
      <c r="Z49" s="533"/>
    </row>
    <row r="50" spans="13:26" ht="30.75" customHeight="1">
      <c r="M50" s="532"/>
      <c r="N50" s="532"/>
      <c r="O50" s="535"/>
      <c r="P50" s="535"/>
      <c r="Q50" s="535"/>
      <c r="R50" s="535"/>
      <c r="S50" s="535"/>
      <c r="T50" s="535"/>
      <c r="U50" s="535"/>
      <c r="V50" s="535"/>
      <c r="W50" s="535"/>
      <c r="Y50" s="533"/>
      <c r="Z50" s="533"/>
    </row>
    <row r="51" spans="13:26" ht="30" customHeight="1">
      <c r="M51" s="532"/>
      <c r="N51" s="541"/>
      <c r="O51" s="551"/>
      <c r="P51" s="551"/>
      <c r="Q51" s="551"/>
      <c r="R51" s="551"/>
      <c r="S51" s="551"/>
      <c r="T51" s="552"/>
      <c r="U51" s="552"/>
      <c r="V51" s="552"/>
      <c r="W51" s="552"/>
      <c r="Y51" s="533"/>
      <c r="Z51" s="533"/>
    </row>
    <row r="52" spans="13:26" ht="25.5" customHeight="1"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2"/>
      <c r="Y52" s="533"/>
      <c r="Z52" s="533"/>
    </row>
    <row r="53" spans="13:26" ht="30" customHeight="1"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2"/>
      <c r="Y53" s="533"/>
      <c r="Z53" s="533"/>
    </row>
    <row r="54" spans="13:26" ht="30" customHeight="1">
      <c r="M54" s="532"/>
      <c r="N54" s="532"/>
      <c r="O54" s="532"/>
      <c r="P54" s="532"/>
      <c r="Q54" s="532"/>
      <c r="R54" s="532"/>
      <c r="S54" s="532"/>
      <c r="T54" s="532"/>
      <c r="U54" s="532"/>
      <c r="V54" s="532"/>
      <c r="W54" s="532"/>
      <c r="Y54" s="533"/>
      <c r="Z54" s="533"/>
    </row>
    <row r="55" spans="13:26" ht="30" customHeight="1"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Y55" s="533"/>
      <c r="Z55" s="533"/>
    </row>
    <row r="56" spans="13:26" ht="30" customHeight="1"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Y56" s="533"/>
      <c r="Z56" s="533"/>
    </row>
    <row r="57" spans="13:26" ht="16.5" customHeight="1"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Y57" s="533"/>
      <c r="Z57" s="533"/>
    </row>
    <row r="58" spans="13:26" ht="30" customHeight="1"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532"/>
      <c r="Y58" s="533"/>
      <c r="Z58" s="533"/>
    </row>
    <row r="59" spans="13:26" ht="30" customHeight="1">
      <c r="M59" s="532"/>
      <c r="N59" s="532"/>
      <c r="O59" s="532"/>
      <c r="P59" s="532"/>
      <c r="Q59" s="532"/>
      <c r="R59" s="532"/>
      <c r="S59" s="532"/>
      <c r="T59" s="532"/>
      <c r="U59" s="532"/>
      <c r="V59" s="532"/>
      <c r="W59" s="532"/>
      <c r="Y59" s="533"/>
      <c r="Z59" s="533"/>
    </row>
    <row r="60" spans="13:26" ht="30" customHeight="1">
      <c r="M60" s="533"/>
      <c r="N60" s="533"/>
      <c r="O60" s="533"/>
      <c r="P60" s="533"/>
      <c r="Q60" s="533"/>
      <c r="R60" s="533"/>
      <c r="S60" s="533"/>
      <c r="T60" s="533"/>
      <c r="U60" s="533"/>
      <c r="V60" s="533"/>
      <c r="W60" s="533"/>
      <c r="Y60" s="533"/>
      <c r="Z60" s="533"/>
    </row>
    <row r="61" ht="30" customHeight="1"/>
    <row r="62" ht="30" customHeight="1"/>
    <row r="63" ht="30" customHeight="1"/>
    <row r="64" ht="30" customHeight="1"/>
    <row r="65" ht="30" customHeight="1"/>
    <row r="69" ht="13.5" thickBot="1"/>
    <row r="70" spans="1:11" ht="13.5" thickBot="1">
      <c r="A70" s="553" t="s">
        <v>185</v>
      </c>
      <c r="B70" s="554"/>
      <c r="C70" s="555">
        <v>25.15</v>
      </c>
      <c r="D70" s="555">
        <v>26.26</v>
      </c>
      <c r="E70" s="555">
        <v>29.07</v>
      </c>
      <c r="F70" s="555">
        <v>29.96</v>
      </c>
      <c r="G70" s="555">
        <v>28.38</v>
      </c>
      <c r="H70" s="555">
        <v>27.75</v>
      </c>
      <c r="I70" s="555">
        <v>29.23</v>
      </c>
      <c r="J70" s="555">
        <v>31.15</v>
      </c>
      <c r="K70" s="556">
        <v>31.37</v>
      </c>
    </row>
    <row r="72" spans="1:12" ht="15.75">
      <c r="A72" s="557" t="s">
        <v>188</v>
      </c>
      <c r="B72" s="557"/>
      <c r="C72" s="542"/>
      <c r="D72" s="533"/>
      <c r="E72" s="533"/>
      <c r="F72" s="533"/>
      <c r="G72" s="533"/>
      <c r="H72" s="533"/>
      <c r="L72" s="533"/>
    </row>
    <row r="73" spans="1:13" ht="16.5" thickBot="1">
      <c r="A73" s="532"/>
      <c r="B73" s="532"/>
      <c r="C73" s="533"/>
      <c r="D73" s="543"/>
      <c r="E73" s="543"/>
      <c r="F73" s="543"/>
      <c r="G73" s="533"/>
      <c r="H73" s="533"/>
      <c r="M73" s="543" t="s">
        <v>189</v>
      </c>
    </row>
    <row r="74" spans="1:13" ht="12.75">
      <c r="A74" s="558" t="s">
        <v>184</v>
      </c>
      <c r="B74" s="559"/>
      <c r="C74" s="560" t="s">
        <v>190</v>
      </c>
      <c r="D74" s="560" t="s">
        <v>191</v>
      </c>
      <c r="E74" s="560" t="s">
        <v>192</v>
      </c>
      <c r="F74" s="560" t="s">
        <v>193</v>
      </c>
      <c r="G74" s="560" t="s">
        <v>194</v>
      </c>
      <c r="H74" s="561" t="s">
        <v>195</v>
      </c>
      <c r="I74" s="561" t="s">
        <v>196</v>
      </c>
      <c r="J74" s="561" t="s">
        <v>197</v>
      </c>
      <c r="K74" s="562">
        <v>2007</v>
      </c>
      <c r="L74" s="562">
        <v>2008</v>
      </c>
      <c r="M74" s="562">
        <v>2010</v>
      </c>
    </row>
    <row r="75" spans="1:13" ht="12.75">
      <c r="A75" s="563" t="s">
        <v>126</v>
      </c>
      <c r="B75" s="564"/>
      <c r="C75" s="565">
        <v>12.8</v>
      </c>
      <c r="D75" s="565">
        <v>19.5</v>
      </c>
      <c r="E75" s="565">
        <v>19.85</v>
      </c>
      <c r="F75" s="565">
        <v>20.4</v>
      </c>
      <c r="G75" s="565">
        <v>20.4</v>
      </c>
      <c r="H75" s="565">
        <v>24.55</v>
      </c>
      <c r="I75" s="565">
        <v>29</v>
      </c>
      <c r="J75" s="565">
        <v>40.6</v>
      </c>
      <c r="K75" s="566">
        <v>41.5</v>
      </c>
      <c r="L75" s="566"/>
      <c r="M75" s="566"/>
    </row>
    <row r="76" spans="1:13" ht="12.75">
      <c r="A76" s="567" t="s">
        <v>127</v>
      </c>
      <c r="B76" s="548"/>
      <c r="C76" s="565">
        <v>6.65</v>
      </c>
      <c r="D76" s="565">
        <v>11.4</v>
      </c>
      <c r="E76" s="565">
        <v>11.6</v>
      </c>
      <c r="F76" s="565">
        <v>11.9</v>
      </c>
      <c r="G76" s="565">
        <v>11.9</v>
      </c>
      <c r="H76" s="565">
        <v>17.25</v>
      </c>
      <c r="I76" s="565">
        <v>19.8</v>
      </c>
      <c r="J76" s="565">
        <v>30.2</v>
      </c>
      <c r="K76" s="566">
        <v>31.55</v>
      </c>
      <c r="L76" s="566"/>
      <c r="M76" s="566"/>
    </row>
    <row r="77" spans="1:13" ht="12.75">
      <c r="A77" s="568" t="s">
        <v>186</v>
      </c>
      <c r="B77" s="545"/>
      <c r="C77" s="565"/>
      <c r="D77" s="565"/>
      <c r="E77" s="565"/>
      <c r="F77" s="565"/>
      <c r="G77" s="565"/>
      <c r="H77" s="565"/>
      <c r="I77" s="565"/>
      <c r="J77" s="565"/>
      <c r="K77" s="566"/>
      <c r="L77" s="566"/>
      <c r="M77" s="566"/>
    </row>
    <row r="78" spans="1:13" ht="12.75">
      <c r="A78" s="568" t="s">
        <v>187</v>
      </c>
      <c r="B78" s="545"/>
      <c r="C78" s="565"/>
      <c r="D78" s="565"/>
      <c r="E78" s="565"/>
      <c r="F78" s="565"/>
      <c r="G78" s="565"/>
      <c r="H78" s="565"/>
      <c r="I78" s="565"/>
      <c r="J78" s="565"/>
      <c r="K78" s="566"/>
      <c r="L78" s="566"/>
      <c r="M78" s="566"/>
    </row>
    <row r="79" spans="1:13" ht="12.75">
      <c r="A79" s="568" t="s">
        <v>165</v>
      </c>
      <c r="B79" s="545"/>
      <c r="C79" s="565"/>
      <c r="D79" s="565"/>
      <c r="E79" s="565"/>
      <c r="F79" s="565"/>
      <c r="G79" s="565"/>
      <c r="H79" s="565"/>
      <c r="I79" s="565"/>
      <c r="J79" s="565">
        <v>12.31</v>
      </c>
      <c r="K79" s="566">
        <v>13.72</v>
      </c>
      <c r="L79" s="566"/>
      <c r="M79" s="566"/>
    </row>
    <row r="80" spans="1:13" ht="12.75">
      <c r="A80" s="568" t="s">
        <v>198</v>
      </c>
      <c r="B80" s="545"/>
      <c r="C80" s="565">
        <v>155</v>
      </c>
      <c r="D80" s="565">
        <v>198</v>
      </c>
      <c r="E80" s="565">
        <v>218</v>
      </c>
      <c r="F80" s="565">
        <v>224</v>
      </c>
      <c r="G80" s="565">
        <v>224</v>
      </c>
      <c r="H80" s="565">
        <v>214</v>
      </c>
      <c r="I80" s="565">
        <v>250</v>
      </c>
      <c r="J80" s="565">
        <v>315</v>
      </c>
      <c r="K80" s="566">
        <v>315</v>
      </c>
      <c r="L80" s="566"/>
      <c r="M80" s="566"/>
    </row>
    <row r="81" spans="1:13" ht="12.75">
      <c r="A81" s="568" t="s">
        <v>199</v>
      </c>
      <c r="B81" s="545"/>
      <c r="C81" s="569"/>
      <c r="D81" s="569"/>
      <c r="E81" s="569"/>
      <c r="F81" s="569"/>
      <c r="G81" s="569"/>
      <c r="H81" s="569"/>
      <c r="I81" s="569">
        <v>14.45</v>
      </c>
      <c r="J81" s="569">
        <v>22.85</v>
      </c>
      <c r="K81" s="570">
        <v>24.25</v>
      </c>
      <c r="L81" s="570"/>
      <c r="M81" s="570"/>
    </row>
    <row r="82" spans="1:13" ht="13.5" thickBot="1">
      <c r="A82" s="571" t="s">
        <v>124</v>
      </c>
      <c r="B82" s="572"/>
      <c r="C82" s="573"/>
      <c r="D82" s="573"/>
      <c r="E82" s="573"/>
      <c r="F82" s="573"/>
      <c r="G82" s="573"/>
      <c r="H82" s="573"/>
      <c r="I82" s="573"/>
      <c r="J82" s="573"/>
      <c r="K82" s="574"/>
      <c r="L82" s="574"/>
      <c r="M82" s="574"/>
    </row>
  </sheetData>
  <sheetProtection/>
  <printOptions/>
  <pageMargins left="0.2755905511811024" right="0.2755905511811024" top="0.5118110236220472" bottom="0.2755905511811024" header="0.2755905511811024" footer="0.11811023622047245"/>
  <pageSetup horizontalDpi="1200" verticalDpi="1200" orientation="portrait" paperSize="9" scale="95" r:id="rId2"/>
  <headerFooter alignWithMargins="0">
    <oddHeader>&amp;C14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0.74609375" style="576" customWidth="1"/>
    <col min="2" max="2" width="3.125" style="576" customWidth="1"/>
    <col min="3" max="3" width="2.25390625" style="576" customWidth="1"/>
    <col min="4" max="4" width="3.125" style="576" customWidth="1"/>
    <col min="5" max="5" width="4.25390625" style="576" customWidth="1"/>
    <col min="6" max="7" width="3.125" style="576" customWidth="1"/>
    <col min="8" max="8" width="2.50390625" style="576" customWidth="1"/>
    <col min="9" max="9" width="0.12890625" style="576" hidden="1" customWidth="1"/>
    <col min="10" max="10" width="19.75390625" style="576" customWidth="1"/>
    <col min="11" max="11" width="11.75390625" style="576" customWidth="1"/>
    <col min="12" max="12" width="6.25390625" style="576" customWidth="1"/>
    <col min="13" max="13" width="4.125" style="576" customWidth="1"/>
    <col min="14" max="14" width="2.625" style="576" customWidth="1"/>
    <col min="15" max="15" width="8.25390625" style="576" customWidth="1"/>
    <col min="16" max="16" width="0.6171875" style="576" customWidth="1"/>
    <col min="17" max="17" width="4.875" style="576" customWidth="1"/>
    <col min="18" max="18" width="3.50390625" style="576" customWidth="1"/>
    <col min="19" max="19" width="5.375" style="576" customWidth="1"/>
    <col min="20" max="20" width="3.50390625" style="576" customWidth="1"/>
    <col min="21" max="21" width="3.375" style="576" customWidth="1"/>
    <col min="22" max="22" width="3.25390625" style="576" customWidth="1"/>
    <col min="23" max="23" width="3.625" style="576" customWidth="1"/>
    <col min="24" max="16384" width="9.00390625" style="576" customWidth="1"/>
  </cols>
  <sheetData>
    <row r="1" spans="1:9" ht="12.75" customHeight="1">
      <c r="A1" s="575" t="s">
        <v>272</v>
      </c>
      <c r="C1" s="577"/>
      <c r="D1" s="577"/>
      <c r="E1" s="577"/>
      <c r="F1" s="577"/>
      <c r="G1" s="577"/>
      <c r="H1" s="577"/>
      <c r="I1" s="577"/>
    </row>
    <row r="2" ht="3.75" customHeight="1"/>
    <row r="3" spans="1:23" ht="11.25" customHeight="1">
      <c r="A3" s="578"/>
      <c r="B3" s="914" t="s">
        <v>12</v>
      </c>
      <c r="C3" s="915"/>
      <c r="D3" s="914" t="s">
        <v>200</v>
      </c>
      <c r="E3" s="915"/>
      <c r="F3" s="913" t="s">
        <v>201</v>
      </c>
      <c r="G3" s="914"/>
      <c r="H3" s="914"/>
      <c r="I3" s="579"/>
      <c r="J3" s="958" t="s">
        <v>202</v>
      </c>
      <c r="K3" s="959"/>
      <c r="L3" s="919" t="s">
        <v>203</v>
      </c>
      <c r="M3" s="960"/>
      <c r="N3" s="960"/>
      <c r="O3" s="960"/>
      <c r="P3" s="960"/>
      <c r="Q3" s="960"/>
      <c r="R3" s="960"/>
      <c r="S3" s="960"/>
      <c r="T3" s="960"/>
      <c r="U3" s="960"/>
      <c r="V3" s="961"/>
      <c r="W3" s="580"/>
    </row>
    <row r="4" spans="1:23" ht="12.75" customHeight="1">
      <c r="A4" s="581"/>
      <c r="B4" s="941"/>
      <c r="C4" s="942"/>
      <c r="D4" s="941" t="s">
        <v>204</v>
      </c>
      <c r="E4" s="942"/>
      <c r="F4" s="940" t="s">
        <v>204</v>
      </c>
      <c r="G4" s="941"/>
      <c r="H4" s="941"/>
      <c r="I4" s="582"/>
      <c r="J4" s="962" t="s">
        <v>205</v>
      </c>
      <c r="K4" s="963"/>
      <c r="L4" s="964" t="s">
        <v>135</v>
      </c>
      <c r="M4" s="964" t="s">
        <v>206</v>
      </c>
      <c r="N4" s="948"/>
      <c r="O4" s="946" t="s">
        <v>168</v>
      </c>
      <c r="P4" s="969" t="s">
        <v>207</v>
      </c>
      <c r="Q4" s="970"/>
      <c r="R4" s="970"/>
      <c r="S4" s="971"/>
      <c r="T4" s="913" t="s">
        <v>53</v>
      </c>
      <c r="U4" s="914"/>
      <c r="V4" s="915"/>
      <c r="W4" s="580"/>
    </row>
    <row r="5" spans="1:23" ht="11.25" customHeight="1">
      <c r="A5" s="581"/>
      <c r="B5" s="941"/>
      <c r="C5" s="942"/>
      <c r="D5" s="941" t="s">
        <v>205</v>
      </c>
      <c r="E5" s="942"/>
      <c r="F5" s="940" t="s">
        <v>205</v>
      </c>
      <c r="G5" s="941"/>
      <c r="H5" s="941"/>
      <c r="I5" s="582"/>
      <c r="J5" s="946" t="s">
        <v>208</v>
      </c>
      <c r="K5" s="948" t="s">
        <v>209</v>
      </c>
      <c r="L5" s="965"/>
      <c r="M5" s="965"/>
      <c r="N5" s="967"/>
      <c r="O5" s="968"/>
      <c r="P5" s="950" t="s">
        <v>136</v>
      </c>
      <c r="Q5" s="951"/>
      <c r="R5" s="954" t="s">
        <v>210</v>
      </c>
      <c r="S5" s="955"/>
      <c r="T5" s="940"/>
      <c r="U5" s="941"/>
      <c r="V5" s="942"/>
      <c r="W5" s="580"/>
    </row>
    <row r="6" spans="1:23" ht="9.75" customHeight="1">
      <c r="A6" s="583"/>
      <c r="B6" s="944"/>
      <c r="C6" s="945"/>
      <c r="D6" s="944"/>
      <c r="E6" s="945"/>
      <c r="F6" s="943"/>
      <c r="G6" s="944"/>
      <c r="H6" s="944"/>
      <c r="I6" s="584"/>
      <c r="J6" s="947"/>
      <c r="K6" s="949"/>
      <c r="L6" s="966"/>
      <c r="M6" s="966"/>
      <c r="N6" s="949"/>
      <c r="O6" s="947"/>
      <c r="P6" s="952"/>
      <c r="Q6" s="953"/>
      <c r="R6" s="956"/>
      <c r="S6" s="957"/>
      <c r="T6" s="943"/>
      <c r="U6" s="944"/>
      <c r="V6" s="945"/>
      <c r="W6" s="580"/>
    </row>
    <row r="7" spans="1:23" ht="14.25" customHeight="1">
      <c r="A7" s="585"/>
      <c r="B7" s="975">
        <v>2012</v>
      </c>
      <c r="C7" s="975"/>
      <c r="D7" s="983">
        <v>781.3</v>
      </c>
      <c r="E7" s="984"/>
      <c r="F7" s="985">
        <v>695.6</v>
      </c>
      <c r="G7" s="986"/>
      <c r="H7" s="986"/>
      <c r="I7" s="987"/>
      <c r="J7" s="586">
        <v>430.1</v>
      </c>
      <c r="K7" s="587">
        <v>6.6</v>
      </c>
      <c r="L7" s="588">
        <v>74.07</v>
      </c>
      <c r="M7" s="981">
        <v>3.5678829999999997</v>
      </c>
      <c r="N7" s="982"/>
      <c r="O7" s="589">
        <v>0.901454</v>
      </c>
      <c r="P7" s="981">
        <v>17.795811</v>
      </c>
      <c r="Q7" s="982"/>
      <c r="R7" s="972">
        <v>2700.8008330000002</v>
      </c>
      <c r="S7" s="974"/>
      <c r="T7" s="972">
        <v>2797.1008330000004</v>
      </c>
      <c r="U7" s="973"/>
      <c r="V7" s="974"/>
      <c r="W7" s="590"/>
    </row>
    <row r="8" spans="1:23" ht="14.25" customHeight="1">
      <c r="A8" s="585"/>
      <c r="B8" s="975">
        <v>2013</v>
      </c>
      <c r="C8" s="975"/>
      <c r="D8" s="976">
        <v>778.28</v>
      </c>
      <c r="E8" s="977"/>
      <c r="F8" s="978">
        <v>700.04</v>
      </c>
      <c r="G8" s="979"/>
      <c r="H8" s="979"/>
      <c r="I8" s="980"/>
      <c r="J8" s="586">
        <v>441.1</v>
      </c>
      <c r="K8" s="587">
        <v>6.85</v>
      </c>
      <c r="L8" s="588">
        <v>94.83579599999999</v>
      </c>
      <c r="M8" s="981">
        <v>3.610210234</v>
      </c>
      <c r="N8" s="982"/>
      <c r="O8" s="589">
        <v>2.716353853</v>
      </c>
      <c r="P8" s="981">
        <v>20.014197</v>
      </c>
      <c r="Q8" s="982"/>
      <c r="R8" s="972">
        <v>2764.119279</v>
      </c>
      <c r="S8" s="974"/>
      <c r="T8" s="972">
        <v>2885.2553420864706</v>
      </c>
      <c r="U8" s="973"/>
      <c r="V8" s="974"/>
      <c r="W8" s="590"/>
    </row>
    <row r="9" spans="1:23" ht="9" customHeight="1">
      <c r="A9" s="407"/>
      <c r="B9" s="591"/>
      <c r="C9" s="591"/>
      <c r="D9" s="592"/>
      <c r="E9" s="593"/>
      <c r="F9" s="594"/>
      <c r="G9" s="594"/>
      <c r="H9" s="594"/>
      <c r="I9" s="594"/>
      <c r="J9" s="595"/>
      <c r="K9" s="596"/>
      <c r="L9" s="597"/>
      <c r="M9" s="598"/>
      <c r="N9" s="598"/>
      <c r="O9" s="598"/>
      <c r="P9" s="598"/>
      <c r="Q9" s="598"/>
      <c r="R9" s="590"/>
      <c r="S9" s="590"/>
      <c r="T9" s="590"/>
      <c r="U9" s="590"/>
      <c r="V9" s="590"/>
      <c r="W9" s="590"/>
    </row>
    <row r="10" spans="1:23" ht="14.25" customHeight="1">
      <c r="A10" s="407"/>
      <c r="B10" s="591"/>
      <c r="C10" s="591"/>
      <c r="D10" s="580"/>
      <c r="E10" s="580"/>
      <c r="F10" s="594"/>
      <c r="G10" s="594"/>
      <c r="H10" s="594"/>
      <c r="I10" s="594"/>
      <c r="J10" s="599"/>
      <c r="K10" s="597"/>
      <c r="L10" s="597"/>
      <c r="M10" s="598"/>
      <c r="N10" s="598"/>
      <c r="O10" s="598"/>
      <c r="P10" s="598"/>
      <c r="Q10" s="598"/>
      <c r="R10" s="590"/>
      <c r="S10" s="590"/>
      <c r="T10" s="590"/>
      <c r="U10" s="590"/>
      <c r="V10" s="590"/>
      <c r="W10" s="590"/>
    </row>
    <row r="11" spans="1:12" ht="15.75" customHeight="1">
      <c r="A11" s="407"/>
      <c r="B11" s="580"/>
      <c r="C11" s="580"/>
      <c r="D11" s="580"/>
      <c r="E11" s="580"/>
      <c r="F11" s="600"/>
      <c r="G11" s="600"/>
      <c r="H11" s="600"/>
      <c r="I11" s="600"/>
      <c r="J11" s="601"/>
      <c r="K11" s="601"/>
      <c r="L11" s="601"/>
    </row>
    <row r="12" spans="1:23" ht="15.75" customHeight="1">
      <c r="A12" s="407"/>
      <c r="B12" s="580"/>
      <c r="C12" s="580"/>
      <c r="D12" s="580"/>
      <c r="E12" s="580"/>
      <c r="F12" s="600"/>
      <c r="G12" s="600"/>
      <c r="H12" s="600"/>
      <c r="I12" s="600"/>
      <c r="J12" s="601"/>
      <c r="K12" s="601"/>
      <c r="L12" s="601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</row>
    <row r="13" spans="1:23" ht="15.75" customHeight="1">
      <c r="A13" s="407"/>
      <c r="B13" s="580"/>
      <c r="C13" s="580"/>
      <c r="D13" s="580"/>
      <c r="E13" s="580"/>
      <c r="F13" s="600"/>
      <c r="G13" s="600"/>
      <c r="H13" s="600"/>
      <c r="I13" s="600"/>
      <c r="J13" s="601"/>
      <c r="K13" s="601"/>
      <c r="L13" s="601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</row>
    <row r="14" spans="1:23" ht="15.75" customHeight="1">
      <c r="A14" s="407"/>
      <c r="B14" s="580"/>
      <c r="C14" s="580"/>
      <c r="D14" s="580"/>
      <c r="E14" s="580"/>
      <c r="F14" s="600"/>
      <c r="G14" s="600"/>
      <c r="H14" s="600"/>
      <c r="I14" s="600"/>
      <c r="J14" s="601"/>
      <c r="K14" s="601"/>
      <c r="L14" s="601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</row>
    <row r="15" spans="1:23" ht="15.75" customHeight="1">
      <c r="A15" s="407"/>
      <c r="B15" s="580"/>
      <c r="C15" s="580"/>
      <c r="D15" s="580"/>
      <c r="E15" s="580"/>
      <c r="F15" s="600"/>
      <c r="G15" s="600"/>
      <c r="H15" s="600"/>
      <c r="I15" s="600"/>
      <c r="J15" s="601"/>
      <c r="K15" s="601"/>
      <c r="L15" s="601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</row>
    <row r="16" spans="1:23" ht="15.75" customHeight="1">
      <c r="A16" s="407"/>
      <c r="B16" s="580"/>
      <c r="C16" s="580"/>
      <c r="D16" s="580"/>
      <c r="E16" s="580"/>
      <c r="F16" s="600"/>
      <c r="G16" s="600"/>
      <c r="H16" s="600"/>
      <c r="I16" s="600"/>
      <c r="J16" s="601"/>
      <c r="K16" s="601"/>
      <c r="L16" s="601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</row>
    <row r="17" spans="1:23" ht="15.75" customHeight="1">
      <c r="A17" s="407"/>
      <c r="B17" s="580"/>
      <c r="C17" s="580"/>
      <c r="D17" s="580"/>
      <c r="E17" s="580"/>
      <c r="F17" s="600"/>
      <c r="G17" s="600"/>
      <c r="H17" s="600"/>
      <c r="I17" s="600"/>
      <c r="J17" s="601"/>
      <c r="K17" s="601"/>
      <c r="L17" s="601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</row>
    <row r="18" spans="1:23" ht="15.75" customHeight="1">
      <c r="A18" s="407"/>
      <c r="B18" s="580"/>
      <c r="C18" s="580"/>
      <c r="D18" s="580"/>
      <c r="E18" s="580"/>
      <c r="F18" s="600"/>
      <c r="G18" s="600"/>
      <c r="H18" s="600"/>
      <c r="I18" s="600"/>
      <c r="J18" s="601"/>
      <c r="K18" s="601"/>
      <c r="L18" s="601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</row>
    <row r="19" spans="1:23" ht="11.25" customHeight="1">
      <c r="A19" s="407"/>
      <c r="B19" s="580"/>
      <c r="C19" s="580"/>
      <c r="D19" s="580"/>
      <c r="E19" s="580"/>
      <c r="F19" s="600"/>
      <c r="G19" s="600"/>
      <c r="H19" s="600"/>
      <c r="I19" s="600"/>
      <c r="J19" s="601"/>
      <c r="K19" s="601"/>
      <c r="L19" s="601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</row>
    <row r="20" spans="1:23" ht="13.5" customHeight="1">
      <c r="A20" s="407"/>
      <c r="B20" s="580"/>
      <c r="C20" s="580"/>
      <c r="D20" s="580"/>
      <c r="E20" s="580"/>
      <c r="F20" s="600"/>
      <c r="G20" s="600"/>
      <c r="H20" s="600"/>
      <c r="I20" s="600"/>
      <c r="J20" s="601"/>
      <c r="K20" s="601"/>
      <c r="L20" s="601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</row>
    <row r="21" spans="1:23" ht="15" customHeight="1">
      <c r="A21" s="407"/>
      <c r="B21" s="580"/>
      <c r="C21" s="580"/>
      <c r="D21" s="580"/>
      <c r="E21" s="580"/>
      <c r="F21" s="600"/>
      <c r="G21" s="600"/>
      <c r="H21" s="600"/>
      <c r="I21" s="600"/>
      <c r="J21" s="601"/>
      <c r="K21" s="601"/>
      <c r="L21" s="601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</row>
    <row r="22" spans="1:23" ht="15" customHeight="1">
      <c r="A22" s="407"/>
      <c r="B22" s="580"/>
      <c r="C22" s="580"/>
      <c r="D22" s="580"/>
      <c r="E22" s="580"/>
      <c r="F22" s="600"/>
      <c r="G22" s="600"/>
      <c r="H22" s="600"/>
      <c r="I22" s="600"/>
      <c r="J22" s="601"/>
      <c r="K22" s="601"/>
      <c r="L22" s="601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</row>
    <row r="23" spans="1:23" ht="15" customHeight="1">
      <c r="A23" s="407"/>
      <c r="B23" s="580"/>
      <c r="C23" s="580"/>
      <c r="D23" s="580"/>
      <c r="E23" s="580"/>
      <c r="F23" s="600"/>
      <c r="G23" s="600"/>
      <c r="H23" s="600"/>
      <c r="I23" s="600"/>
      <c r="J23" s="601"/>
      <c r="K23" s="601"/>
      <c r="L23" s="601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</row>
    <row r="24" spans="1:23" ht="15" customHeight="1">
      <c r="A24" s="407"/>
      <c r="B24" s="580"/>
      <c r="C24" s="580"/>
      <c r="D24" s="580"/>
      <c r="E24" s="580"/>
      <c r="F24" s="600"/>
      <c r="G24" s="600"/>
      <c r="H24" s="600"/>
      <c r="I24" s="600"/>
      <c r="J24" s="601"/>
      <c r="K24" s="601"/>
      <c r="L24" s="601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</row>
    <row r="25" spans="1:23" ht="15" customHeight="1">
      <c r="A25" s="407"/>
      <c r="B25" s="580"/>
      <c r="C25" s="580"/>
      <c r="D25" s="580"/>
      <c r="E25" s="580"/>
      <c r="F25" s="600"/>
      <c r="G25" s="600"/>
      <c r="H25" s="600"/>
      <c r="I25" s="600"/>
      <c r="J25" s="601"/>
      <c r="K25" s="601"/>
      <c r="L25" s="601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</row>
    <row r="26" spans="1:23" ht="15" customHeight="1">
      <c r="A26" s="407"/>
      <c r="B26" s="580"/>
      <c r="C26" s="580"/>
      <c r="D26" s="580"/>
      <c r="E26" s="580"/>
      <c r="F26" s="600"/>
      <c r="G26" s="600"/>
      <c r="H26" s="600"/>
      <c r="I26" s="600"/>
      <c r="J26" s="601"/>
      <c r="K26" s="601"/>
      <c r="L26" s="601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</row>
    <row r="27" spans="2:23" ht="15" customHeight="1">
      <c r="B27" s="580"/>
      <c r="C27" s="580"/>
      <c r="D27" s="580"/>
      <c r="E27" s="580"/>
      <c r="F27" s="600"/>
      <c r="G27" s="600"/>
      <c r="H27" s="600"/>
      <c r="I27" s="600"/>
      <c r="J27" s="601"/>
      <c r="K27" s="601"/>
      <c r="L27" s="601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</row>
    <row r="28" spans="2:23" ht="15" customHeight="1">
      <c r="B28" s="580"/>
      <c r="C28" s="580"/>
      <c r="D28" s="580"/>
      <c r="E28" s="580"/>
      <c r="F28" s="600"/>
      <c r="G28" s="600"/>
      <c r="H28" s="600"/>
      <c r="I28" s="600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</row>
    <row r="29" spans="2:23" ht="10.5" customHeight="1">
      <c r="B29" s="580"/>
      <c r="C29" s="580"/>
      <c r="D29" s="580"/>
      <c r="E29" s="580"/>
      <c r="F29" s="600"/>
      <c r="G29" s="600"/>
      <c r="H29" s="600"/>
      <c r="I29" s="600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</row>
    <row r="30" spans="1:9" ht="15.75" customHeight="1">
      <c r="A30" s="575" t="s">
        <v>274</v>
      </c>
      <c r="C30" s="603"/>
      <c r="D30" s="603"/>
      <c r="E30" s="603"/>
      <c r="F30" s="603"/>
      <c r="G30" s="603"/>
      <c r="H30" s="603"/>
      <c r="I30" s="603"/>
    </row>
    <row r="31" spans="13:23" ht="4.5" customHeight="1">
      <c r="M31" s="604"/>
      <c r="N31" s="604"/>
      <c r="O31" s="604"/>
      <c r="P31" s="604"/>
      <c r="Q31" s="604"/>
      <c r="R31" s="604"/>
      <c r="S31" s="604"/>
      <c r="T31" s="604"/>
      <c r="U31" s="604"/>
      <c r="V31"/>
      <c r="W31"/>
    </row>
    <row r="32" spans="1:23" ht="12" customHeight="1">
      <c r="A32" s="913" t="s">
        <v>211</v>
      </c>
      <c r="B32" s="914"/>
      <c r="C32" s="914"/>
      <c r="D32" s="914"/>
      <c r="E32" s="914"/>
      <c r="F32" s="914"/>
      <c r="G32" s="914"/>
      <c r="H32" s="914"/>
      <c r="I32" s="914"/>
      <c r="J32" s="915"/>
      <c r="K32" s="919">
        <v>2012</v>
      </c>
      <c r="L32" s="960"/>
      <c r="M32" s="960"/>
      <c r="N32" s="960"/>
      <c r="O32" s="960"/>
      <c r="P32" s="961"/>
      <c r="Q32" s="919">
        <v>2013</v>
      </c>
      <c r="R32" s="1006"/>
      <c r="S32" s="1006"/>
      <c r="T32" s="1006"/>
      <c r="U32" s="1006"/>
      <c r="V32" s="1007"/>
      <c r="W32" s="580"/>
    </row>
    <row r="33" spans="1:23" ht="10.5" customHeight="1">
      <c r="A33" s="943"/>
      <c r="B33" s="944"/>
      <c r="C33" s="944"/>
      <c r="D33" s="944"/>
      <c r="E33" s="944"/>
      <c r="F33" s="944"/>
      <c r="G33" s="944"/>
      <c r="H33" s="944"/>
      <c r="I33" s="944"/>
      <c r="J33" s="945"/>
      <c r="K33" s="919" t="s">
        <v>103</v>
      </c>
      <c r="L33" s="961"/>
      <c r="M33" s="919" t="s">
        <v>79</v>
      </c>
      <c r="N33" s="960"/>
      <c r="O33" s="960"/>
      <c r="P33" s="961"/>
      <c r="Q33" s="1008" t="s">
        <v>103</v>
      </c>
      <c r="R33" s="1009"/>
      <c r="S33" s="1010"/>
      <c r="T33" s="1008" t="s">
        <v>79</v>
      </c>
      <c r="U33" s="1009"/>
      <c r="V33" s="1010"/>
      <c r="W33" s="605"/>
    </row>
    <row r="34" spans="1:23" ht="13.5" customHeight="1">
      <c r="A34" s="578"/>
      <c r="B34" s="515" t="s">
        <v>212</v>
      </c>
      <c r="C34" s="515"/>
      <c r="D34" s="515"/>
      <c r="E34" s="515"/>
      <c r="F34" s="515"/>
      <c r="G34" s="515"/>
      <c r="H34" s="515"/>
      <c r="I34" s="515"/>
      <c r="K34" s="606">
        <v>96.3</v>
      </c>
      <c r="L34" s="607"/>
      <c r="M34" s="988">
        <v>3.3778762597079384</v>
      </c>
      <c r="N34" s="989"/>
      <c r="O34" s="989"/>
      <c r="P34" s="990"/>
      <c r="Q34" s="991">
        <v>121.17654685287778</v>
      </c>
      <c r="R34" s="992"/>
      <c r="S34" s="993"/>
      <c r="T34" s="994">
        <v>4.1997964316484255</v>
      </c>
      <c r="U34" s="995"/>
      <c r="V34" s="996"/>
      <c r="W34" s="608"/>
    </row>
    <row r="35" spans="1:23" ht="13.5" customHeight="1">
      <c r="A35" s="581"/>
      <c r="B35" s="505"/>
      <c r="C35" s="609" t="s">
        <v>213</v>
      </c>
      <c r="D35" s="505"/>
      <c r="E35" s="505"/>
      <c r="F35" s="505"/>
      <c r="G35" s="505"/>
      <c r="H35" s="505"/>
      <c r="I35" s="505"/>
      <c r="J35" s="610"/>
      <c r="K35" s="611">
        <v>74.1</v>
      </c>
      <c r="L35" s="612"/>
      <c r="M35" s="997">
        <v>2.6491715681384584</v>
      </c>
      <c r="N35" s="998"/>
      <c r="O35" s="998"/>
      <c r="P35" s="999"/>
      <c r="Q35" s="1000">
        <v>94.83579599999999</v>
      </c>
      <c r="R35" s="1001"/>
      <c r="S35" s="1002"/>
      <c r="T35" s="1003">
        <v>3.2868657176450897</v>
      </c>
      <c r="U35" s="1004"/>
      <c r="V35" s="1005"/>
      <c r="W35" s="613"/>
    </row>
    <row r="36" spans="1:23" ht="13.5" customHeight="1">
      <c r="A36" s="581"/>
      <c r="B36" s="505"/>
      <c r="C36" s="505" t="s">
        <v>214</v>
      </c>
      <c r="D36" s="505"/>
      <c r="E36" s="505"/>
      <c r="F36" s="505"/>
      <c r="G36" s="505"/>
      <c r="H36" s="505"/>
      <c r="I36" s="505"/>
      <c r="K36" s="614">
        <v>3.6</v>
      </c>
      <c r="L36" s="615"/>
      <c r="M36" s="997">
        <v>0.12870469156947978</v>
      </c>
      <c r="N36" s="998"/>
      <c r="O36" s="998"/>
      <c r="P36" s="999"/>
      <c r="Q36" s="1000">
        <v>3.6102</v>
      </c>
      <c r="R36" s="1001"/>
      <c r="S36" s="1002"/>
      <c r="T36" s="1003">
        <v>0.12512408936644878</v>
      </c>
      <c r="U36" s="1004"/>
      <c r="V36" s="1005"/>
      <c r="W36" s="616"/>
    </row>
    <row r="37" spans="1:23" ht="15.75" customHeight="1">
      <c r="A37" s="581"/>
      <c r="B37" s="505"/>
      <c r="C37" s="1011" t="s">
        <v>257</v>
      </c>
      <c r="D37" s="1011"/>
      <c r="E37" s="1011"/>
      <c r="F37" s="1011"/>
      <c r="G37" s="1011"/>
      <c r="H37" s="1011"/>
      <c r="I37" s="1011"/>
      <c r="J37" s="1012"/>
      <c r="K37" s="614">
        <v>17.8</v>
      </c>
      <c r="L37" s="615"/>
      <c r="M37" s="997">
        <v>0.6</v>
      </c>
      <c r="N37" s="998"/>
      <c r="O37" s="998"/>
      <c r="P37" s="999"/>
      <c r="Q37" s="1000">
        <v>20.014197</v>
      </c>
      <c r="R37" s="1001"/>
      <c r="S37" s="1002"/>
      <c r="T37" s="1003">
        <v>0.693661895192984</v>
      </c>
      <c r="U37" s="1004"/>
      <c r="V37" s="1005"/>
      <c r="W37" s="616"/>
    </row>
    <row r="38" spans="1:23" ht="13.5" customHeight="1">
      <c r="A38" s="581"/>
      <c r="B38" s="505"/>
      <c r="C38" s="1011" t="s">
        <v>215</v>
      </c>
      <c r="D38" s="1011"/>
      <c r="E38" s="1011"/>
      <c r="F38" s="1011"/>
      <c r="G38" s="1011"/>
      <c r="H38" s="1011"/>
      <c r="I38" s="1011"/>
      <c r="J38" s="1012"/>
      <c r="K38" s="621">
        <v>0.9</v>
      </c>
      <c r="L38" s="622"/>
      <c r="M38" s="997">
        <v>0</v>
      </c>
      <c r="N38" s="998"/>
      <c r="O38" s="998"/>
      <c r="P38" s="999"/>
      <c r="Q38" s="1000">
        <v>2.7163538528777944</v>
      </c>
      <c r="R38" s="1001"/>
      <c r="S38" s="1002"/>
      <c r="T38" s="1003">
        <v>0.094144729443903</v>
      </c>
      <c r="U38" s="1004"/>
      <c r="V38" s="1005"/>
      <c r="W38" s="616"/>
    </row>
    <row r="39" spans="1:23" ht="13.5" customHeight="1">
      <c r="A39" s="581"/>
      <c r="B39" s="515" t="s">
        <v>216</v>
      </c>
      <c r="C39" s="515"/>
      <c r="D39" s="515"/>
      <c r="E39" s="515"/>
      <c r="F39" s="515"/>
      <c r="G39" s="515"/>
      <c r="H39" s="515"/>
      <c r="I39" s="515"/>
      <c r="J39" s="617"/>
      <c r="K39" s="618">
        <v>2700.8008330000002</v>
      </c>
      <c r="L39" s="619"/>
      <c r="M39" s="988">
        <v>96.55</v>
      </c>
      <c r="N39" s="989"/>
      <c r="O39" s="989"/>
      <c r="P39" s="990"/>
      <c r="Q39" s="1013">
        <v>2764.119177</v>
      </c>
      <c r="R39" s="1014"/>
      <c r="S39" s="1015"/>
      <c r="T39" s="1016">
        <v>95.80020356835158</v>
      </c>
      <c r="U39" s="1017"/>
      <c r="V39" s="1018"/>
      <c r="W39" s="613"/>
    </row>
    <row r="40" spans="1:23" ht="13.5" customHeight="1">
      <c r="A40" s="581"/>
      <c r="B40" s="505"/>
      <c r="C40" s="609" t="s">
        <v>217</v>
      </c>
      <c r="D40" s="505"/>
      <c r="E40" s="505"/>
      <c r="F40" s="505"/>
      <c r="G40" s="505"/>
      <c r="H40" s="505"/>
      <c r="I40" s="505"/>
      <c r="J40" s="620"/>
      <c r="K40" s="614">
        <v>10.9838</v>
      </c>
      <c r="L40" s="615"/>
      <c r="M40" s="997">
        <v>0.4</v>
      </c>
      <c r="N40" s="998"/>
      <c r="O40" s="998"/>
      <c r="P40" s="999"/>
      <c r="Q40" s="1000">
        <v>1.6683</v>
      </c>
      <c r="R40" s="1001"/>
      <c r="S40" s="1002"/>
      <c r="T40" s="1003">
        <v>0.05782076291896473</v>
      </c>
      <c r="U40" s="1004"/>
      <c r="V40" s="1005"/>
      <c r="W40" s="613"/>
    </row>
    <row r="41" spans="1:23" ht="13.5" customHeight="1">
      <c r="A41" s="581"/>
      <c r="B41" s="505"/>
      <c r="C41" s="609" t="s">
        <v>218</v>
      </c>
      <c r="D41" s="505"/>
      <c r="E41" s="505"/>
      <c r="F41" s="505"/>
      <c r="G41" s="505"/>
      <c r="H41" s="505"/>
      <c r="I41" s="505"/>
      <c r="J41" s="617"/>
      <c r="K41" s="621">
        <v>1057.0487660000001</v>
      </c>
      <c r="L41" s="622"/>
      <c r="M41" s="997">
        <v>37.8</v>
      </c>
      <c r="N41" s="998"/>
      <c r="O41" s="998"/>
      <c r="P41" s="999"/>
      <c r="Q41" s="1000">
        <v>1076.113</v>
      </c>
      <c r="R41" s="1001"/>
      <c r="S41" s="1002"/>
      <c r="T41" s="1003">
        <v>37.29645426303177</v>
      </c>
      <c r="U41" s="1004"/>
      <c r="V41" s="1005"/>
      <c r="W41" s="613"/>
    </row>
    <row r="42" spans="1:23" ht="13.5" customHeight="1">
      <c r="A42" s="581"/>
      <c r="B42" s="505"/>
      <c r="C42" s="609" t="s">
        <v>124</v>
      </c>
      <c r="D42" s="505"/>
      <c r="E42" s="505"/>
      <c r="F42" s="505"/>
      <c r="G42" s="505"/>
      <c r="H42" s="505"/>
      <c r="I42" s="505"/>
      <c r="J42" s="610"/>
      <c r="K42" s="623">
        <v>1162.273108</v>
      </c>
      <c r="L42" s="624"/>
      <c r="M42" s="997">
        <v>41.55</v>
      </c>
      <c r="N42" s="998"/>
      <c r="O42" s="998"/>
      <c r="P42" s="999"/>
      <c r="Q42" s="1000">
        <v>1213.55283</v>
      </c>
      <c r="R42" s="1001"/>
      <c r="S42" s="1002"/>
      <c r="T42" s="1003">
        <v>42.05991157050214</v>
      </c>
      <c r="U42" s="1004"/>
      <c r="V42" s="1005"/>
      <c r="W42" s="625"/>
    </row>
    <row r="43" spans="1:23" ht="13.5" customHeight="1">
      <c r="A43" s="583"/>
      <c r="B43" s="505"/>
      <c r="C43" s="609" t="s">
        <v>219</v>
      </c>
      <c r="D43" s="505"/>
      <c r="E43" s="505"/>
      <c r="F43" s="505"/>
      <c r="G43" s="505"/>
      <c r="H43" s="505"/>
      <c r="I43" s="505"/>
      <c r="K43" s="626">
        <v>470.49515900000006</v>
      </c>
      <c r="L43" s="627"/>
      <c r="M43" s="1019">
        <v>16.8</v>
      </c>
      <c r="N43" s="1020"/>
      <c r="O43" s="1020"/>
      <c r="P43" s="1021"/>
      <c r="Q43" s="1022">
        <v>472.785047</v>
      </c>
      <c r="R43" s="1023"/>
      <c r="S43" s="1024"/>
      <c r="T43" s="1025">
        <v>16.3860169718987</v>
      </c>
      <c r="U43" s="1026"/>
      <c r="V43" s="1027"/>
      <c r="W43" s="613"/>
    </row>
    <row r="44" spans="1:23" ht="12" customHeight="1">
      <c r="A44" s="913" t="s">
        <v>53</v>
      </c>
      <c r="B44" s="914"/>
      <c r="C44" s="914"/>
      <c r="D44" s="628"/>
      <c r="E44" s="628"/>
      <c r="F44" s="628"/>
      <c r="G44" s="628"/>
      <c r="H44" s="628"/>
      <c r="I44" s="628"/>
      <c r="J44" s="628"/>
      <c r="K44" s="629">
        <v>2797.1008330000004</v>
      </c>
      <c r="L44" s="630"/>
      <c r="M44" s="1028">
        <v>100.00000000000001</v>
      </c>
      <c r="N44" s="1029"/>
      <c r="O44" s="1029"/>
      <c r="P44" s="1030"/>
      <c r="Q44" s="1031">
        <v>2885.295723852878</v>
      </c>
      <c r="R44" s="1032"/>
      <c r="S44" s="1033"/>
      <c r="T44" s="994">
        <v>100</v>
      </c>
      <c r="U44" s="995"/>
      <c r="V44" s="996"/>
      <c r="W44" s="631"/>
    </row>
    <row r="45" spans="1:23" ht="14.25" customHeight="1">
      <c r="A45" s="632"/>
      <c r="B45" s="1043" t="s">
        <v>220</v>
      </c>
      <c r="C45" s="1043"/>
      <c r="D45" s="1043"/>
      <c r="E45" s="1043"/>
      <c r="F45" s="1043"/>
      <c r="G45" s="1043"/>
      <c r="H45" s="1043"/>
      <c r="I45" s="750"/>
      <c r="J45" s="751"/>
      <c r="K45" s="633">
        <v>566.833275</v>
      </c>
      <c r="L45" s="634"/>
      <c r="M45" s="1034">
        <v>20.265028286164753</v>
      </c>
      <c r="N45" s="1035"/>
      <c r="O45" s="1035"/>
      <c r="P45" s="1036"/>
      <c r="Q45" s="1037">
        <v>593.9616040864706</v>
      </c>
      <c r="R45" s="1038"/>
      <c r="S45" s="1039"/>
      <c r="T45" s="1040">
        <v>20.585813758228024</v>
      </c>
      <c r="U45" s="1041"/>
      <c r="V45" s="1042"/>
      <c r="W45" s="631"/>
    </row>
    <row r="46" spans="3:23" ht="9" customHeight="1">
      <c r="C46" s="647"/>
      <c r="D46" s="647"/>
      <c r="E46" s="647"/>
      <c r="F46" s="647"/>
      <c r="G46" s="647"/>
      <c r="H46" s="647"/>
      <c r="I46" s="635"/>
      <c r="J46" s="635"/>
      <c r="K46" s="521"/>
      <c r="L46" s="521"/>
      <c r="M46" s="636"/>
      <c r="N46" s="636"/>
      <c r="O46" s="636"/>
      <c r="P46" s="636"/>
      <c r="Q46" s="636"/>
      <c r="R46" s="636"/>
      <c r="S46" s="636"/>
      <c r="T46" s="636"/>
      <c r="U46" s="637"/>
      <c r="V46" s="638"/>
      <c r="W46" s="638"/>
    </row>
    <row r="47" spans="1:9" ht="15" customHeight="1">
      <c r="A47" s="575" t="s">
        <v>273</v>
      </c>
      <c r="C47" s="577"/>
      <c r="D47" s="577"/>
      <c r="E47" s="577"/>
      <c r="F47" s="577"/>
      <c r="G47" s="577"/>
      <c r="H47" s="577"/>
      <c r="I47" s="577"/>
    </row>
    <row r="48" ht="3" customHeight="1"/>
    <row r="49" spans="1:23" ht="12" customHeight="1">
      <c r="A49" s="913" t="s">
        <v>221</v>
      </c>
      <c r="B49" s="914"/>
      <c r="C49" s="914"/>
      <c r="D49" s="914"/>
      <c r="E49" s="914"/>
      <c r="F49" s="914"/>
      <c r="G49" s="914"/>
      <c r="H49" s="914"/>
      <c r="I49" s="914"/>
      <c r="J49" s="915"/>
      <c r="K49" s="1055">
        <v>2012</v>
      </c>
      <c r="L49" s="1056"/>
      <c r="M49" s="1056"/>
      <c r="N49" s="1056"/>
      <c r="O49" s="1056"/>
      <c r="P49" s="1057"/>
      <c r="Q49" s="1056">
        <v>2013</v>
      </c>
      <c r="R49" s="1056"/>
      <c r="S49" s="1056"/>
      <c r="T49" s="1056"/>
      <c r="U49" s="1056"/>
      <c r="V49" s="1057"/>
      <c r="W49" s="639"/>
    </row>
    <row r="50" spans="1:23" ht="12" customHeight="1">
      <c r="A50" s="943"/>
      <c r="B50" s="944"/>
      <c r="C50" s="944"/>
      <c r="D50" s="944"/>
      <c r="E50" s="944"/>
      <c r="F50" s="944"/>
      <c r="G50" s="944"/>
      <c r="H50" s="944"/>
      <c r="I50" s="944"/>
      <c r="J50" s="945"/>
      <c r="K50" s="1008" t="s">
        <v>103</v>
      </c>
      <c r="L50" s="1010"/>
      <c r="M50" s="1008" t="s">
        <v>79</v>
      </c>
      <c r="N50" s="1009"/>
      <c r="O50" s="1009"/>
      <c r="P50" s="1010"/>
      <c r="Q50" s="1008" t="s">
        <v>103</v>
      </c>
      <c r="R50" s="1009"/>
      <c r="S50" s="1010"/>
      <c r="T50" s="1008" t="s">
        <v>79</v>
      </c>
      <c r="U50" s="1009"/>
      <c r="V50" s="1010"/>
      <c r="W50" s="605"/>
    </row>
    <row r="51" spans="1:23" ht="13.5" customHeight="1">
      <c r="A51" s="581"/>
      <c r="B51" s="640" t="s">
        <v>222</v>
      </c>
      <c r="C51" s="640"/>
      <c r="D51" s="640"/>
      <c r="E51" s="640"/>
      <c r="F51" s="640"/>
      <c r="G51" s="640"/>
      <c r="H51" s="640"/>
      <c r="I51" s="640"/>
      <c r="J51" s="641"/>
      <c r="K51" s="756">
        <v>1145.67243</v>
      </c>
      <c r="L51" s="642"/>
      <c r="M51" s="1044">
        <v>40.95872428538408</v>
      </c>
      <c r="N51" s="1045"/>
      <c r="O51" s="1045"/>
      <c r="P51" s="1046"/>
      <c r="Q51" s="991">
        <v>1176.2245880000003</v>
      </c>
      <c r="R51" s="992"/>
      <c r="S51" s="993"/>
      <c r="T51" s="1047">
        <v>40.7661693920231</v>
      </c>
      <c r="U51" s="1048"/>
      <c r="V51" s="1049"/>
      <c r="W51" s="643"/>
    </row>
    <row r="52" spans="1:23" ht="13.5" customHeight="1">
      <c r="A52" s="581"/>
      <c r="B52" s="644"/>
      <c r="C52" s="609" t="s">
        <v>6</v>
      </c>
      <c r="D52" s="505"/>
      <c r="E52" s="505"/>
      <c r="F52" s="644"/>
      <c r="G52" s="644"/>
      <c r="H52" s="644"/>
      <c r="I52" s="644"/>
      <c r="J52" s="610"/>
      <c r="K52" s="757">
        <v>1112.060506</v>
      </c>
      <c r="L52" s="645"/>
      <c r="M52" s="1050">
        <v>39.75707057375789</v>
      </c>
      <c r="N52" s="1051"/>
      <c r="O52" s="1051"/>
      <c r="P52" s="1052"/>
      <c r="Q52" s="1000">
        <v>1140.6404040000002</v>
      </c>
      <c r="R52" s="1001"/>
      <c r="S52" s="1002"/>
      <c r="T52" s="931">
        <v>39.53287526824739</v>
      </c>
      <c r="U52" s="1053"/>
      <c r="V52" s="1054"/>
      <c r="W52" s="646"/>
    </row>
    <row r="53" spans="1:23" ht="11.25" customHeight="1">
      <c r="A53" s="581"/>
      <c r="B53" s="647"/>
      <c r="C53" s="647"/>
      <c r="D53" s="647"/>
      <c r="E53" s="647"/>
      <c r="F53" s="648" t="s">
        <v>135</v>
      </c>
      <c r="G53" s="647"/>
      <c r="H53" s="647"/>
      <c r="I53" s="647"/>
      <c r="K53" s="758">
        <v>74.072968</v>
      </c>
      <c r="L53" s="649"/>
      <c r="M53" s="1058">
        <v>2.648169052398405</v>
      </c>
      <c r="N53" s="1059"/>
      <c r="O53" s="1059"/>
      <c r="P53" s="1060"/>
      <c r="Q53" s="1061">
        <v>94.83579599999999</v>
      </c>
      <c r="R53" s="1062"/>
      <c r="S53" s="1063"/>
      <c r="T53" s="1064">
        <v>3.2868655897910424</v>
      </c>
      <c r="U53" s="1065"/>
      <c r="V53" s="1066"/>
      <c r="W53" s="650"/>
    </row>
    <row r="54" spans="1:23" ht="11.25" customHeight="1">
      <c r="A54" s="581"/>
      <c r="B54" s="647"/>
      <c r="C54" s="647"/>
      <c r="D54" s="647"/>
      <c r="E54" s="647"/>
      <c r="F54" s="648" t="s">
        <v>207</v>
      </c>
      <c r="G54" s="647"/>
      <c r="H54" s="647"/>
      <c r="I54" s="647"/>
      <c r="K54" s="758">
        <v>1037.987538</v>
      </c>
      <c r="L54" s="651"/>
      <c r="M54" s="1058">
        <v>37.10890152135949</v>
      </c>
      <c r="N54" s="1059"/>
      <c r="O54" s="1059"/>
      <c r="P54" s="1060"/>
      <c r="Q54" s="1061">
        <v>1045.8046080000001</v>
      </c>
      <c r="R54" s="1062"/>
      <c r="S54" s="1063"/>
      <c r="T54" s="1064">
        <v>36.24600967845634</v>
      </c>
      <c r="U54" s="1065"/>
      <c r="V54" s="1066"/>
      <c r="W54" s="650"/>
    </row>
    <row r="55" spans="1:23" ht="13.5" customHeight="1">
      <c r="A55" s="581"/>
      <c r="B55" s="647"/>
      <c r="C55" s="609" t="s">
        <v>223</v>
      </c>
      <c r="D55" s="505"/>
      <c r="E55" s="505"/>
      <c r="F55" s="647"/>
      <c r="G55" s="647"/>
      <c r="H55" s="647"/>
      <c r="I55" s="647"/>
      <c r="K55" s="757">
        <v>33.611924</v>
      </c>
      <c r="L55" s="652"/>
      <c r="M55" s="1050">
        <v>1.2016537116261792</v>
      </c>
      <c r="N55" s="1051"/>
      <c r="O55" s="1051"/>
      <c r="P55" s="1052"/>
      <c r="Q55" s="1000">
        <v>35.584184</v>
      </c>
      <c r="R55" s="1001"/>
      <c r="S55" s="1002"/>
      <c r="T55" s="931">
        <v>1.2332941237757207</v>
      </c>
      <c r="U55" s="1053"/>
      <c r="V55" s="1054"/>
      <c r="W55" s="646"/>
    </row>
    <row r="56" spans="1:23" ht="11.25" customHeight="1">
      <c r="A56" s="581"/>
      <c r="B56" s="647"/>
      <c r="C56" s="505"/>
      <c r="D56" s="505"/>
      <c r="E56" s="505"/>
      <c r="F56" s="648" t="s">
        <v>206</v>
      </c>
      <c r="G56" s="647"/>
      <c r="H56" s="647"/>
      <c r="I56" s="647"/>
      <c r="J56" s="610"/>
      <c r="K56" s="758">
        <v>3.566896</v>
      </c>
      <c r="L56" s="653"/>
      <c r="M56" s="1058">
        <v>0.12751944272468815</v>
      </c>
      <c r="N56" s="1059"/>
      <c r="O56" s="1059"/>
      <c r="P56" s="1060"/>
      <c r="Q56" s="1061">
        <v>3.60739</v>
      </c>
      <c r="R56" s="1062"/>
      <c r="S56" s="1063"/>
      <c r="T56" s="1064">
        <v>0.12502669413937656</v>
      </c>
      <c r="U56" s="1065"/>
      <c r="V56" s="1066"/>
      <c r="W56" s="650"/>
    </row>
    <row r="57" spans="1:23" ht="11.25" customHeight="1">
      <c r="A57" s="581"/>
      <c r="B57" s="647"/>
      <c r="C57" s="505"/>
      <c r="D57" s="505"/>
      <c r="E57" s="505"/>
      <c r="F57" s="648" t="s">
        <v>207</v>
      </c>
      <c r="G57" s="647"/>
      <c r="H57" s="647"/>
      <c r="I57" s="647"/>
      <c r="J57" s="610"/>
      <c r="K57" s="758">
        <v>30.045028</v>
      </c>
      <c r="L57" s="649"/>
      <c r="M57" s="1058">
        <v>1.0741342689014908</v>
      </c>
      <c r="N57" s="1059"/>
      <c r="O57" s="1059"/>
      <c r="P57" s="1060"/>
      <c r="Q57" s="1061">
        <v>31.976794</v>
      </c>
      <c r="R57" s="1062"/>
      <c r="S57" s="1063"/>
      <c r="T57" s="1064">
        <v>1.1082674296363442</v>
      </c>
      <c r="U57" s="1065"/>
      <c r="V57" s="1066"/>
      <c r="W57" s="650"/>
    </row>
    <row r="58" spans="1:23" ht="11.25" customHeight="1">
      <c r="A58" s="581"/>
      <c r="B58" s="644" t="s">
        <v>224</v>
      </c>
      <c r="C58" s="505"/>
      <c r="D58" s="505"/>
      <c r="E58" s="505"/>
      <c r="F58" s="654"/>
      <c r="G58" s="647"/>
      <c r="H58" s="647"/>
      <c r="I58" s="647"/>
      <c r="K58" s="618">
        <v>1651.4665189999998</v>
      </c>
      <c r="L58" s="655"/>
      <c r="M58" s="1069">
        <v>59.041275714615914</v>
      </c>
      <c r="N58" s="1070"/>
      <c r="O58" s="1070"/>
      <c r="P58" s="1071"/>
      <c r="Q58" s="1013">
        <v>1709.0712480864709</v>
      </c>
      <c r="R58" s="1072"/>
      <c r="S58" s="1073"/>
      <c r="T58" s="1074">
        <v>59.23383060797689</v>
      </c>
      <c r="U58" s="1075"/>
      <c r="V58" s="1076"/>
      <c r="W58" s="650"/>
    </row>
    <row r="59" spans="1:23" ht="11.25" customHeight="1">
      <c r="A59" s="581"/>
      <c r="B59" s="644"/>
      <c r="C59" s="1067" t="s">
        <v>296</v>
      </c>
      <c r="D59" s="1067"/>
      <c r="E59" s="1067"/>
      <c r="F59" s="1067"/>
      <c r="G59" s="1067"/>
      <c r="H59" s="1067"/>
      <c r="I59" s="1067"/>
      <c r="J59" s="1068"/>
      <c r="K59" s="623">
        <v>1383.424104</v>
      </c>
      <c r="L59" s="656"/>
      <c r="M59" s="1050">
        <v>49.45854064541861</v>
      </c>
      <c r="N59" s="1051"/>
      <c r="O59" s="1051"/>
      <c r="P59" s="1052"/>
      <c r="Q59" s="1000">
        <v>1434.91</v>
      </c>
      <c r="R59" s="1001"/>
      <c r="S59" s="1002"/>
      <c r="T59" s="931">
        <v>49.731815436515824</v>
      </c>
      <c r="U59" s="1053"/>
      <c r="V59" s="1054"/>
      <c r="W59" s="650"/>
    </row>
    <row r="60" spans="1:23" ht="11.25" customHeight="1">
      <c r="A60" s="581"/>
      <c r="B60" s="644"/>
      <c r="F60" s="648" t="s">
        <v>226</v>
      </c>
      <c r="G60" s="657"/>
      <c r="H60" s="657"/>
      <c r="I60" s="647"/>
      <c r="K60" s="759">
        <v>0.26</v>
      </c>
      <c r="L60" s="749"/>
      <c r="M60" s="1058">
        <v>0.009295212170026523</v>
      </c>
      <c r="N60" s="1059"/>
      <c r="O60" s="1059"/>
      <c r="P60" s="1060"/>
      <c r="Q60" s="1061">
        <v>1.2583748348394643</v>
      </c>
      <c r="R60" s="1062"/>
      <c r="S60" s="1063"/>
      <c r="T60" s="1064">
        <v>0.04361337298938074</v>
      </c>
      <c r="U60" s="1065"/>
      <c r="V60" s="1066"/>
      <c r="W60" s="650"/>
    </row>
    <row r="61" spans="1:23" ht="11.25" customHeight="1">
      <c r="A61" s="581"/>
      <c r="B61" s="644"/>
      <c r="F61" s="648" t="s">
        <v>207</v>
      </c>
      <c r="G61" s="657"/>
      <c r="H61" s="657"/>
      <c r="I61" s="647"/>
      <c r="K61" s="759">
        <v>1383.164078</v>
      </c>
      <c r="L61" s="754"/>
      <c r="M61" s="1058">
        <v>49.44924450372737</v>
      </c>
      <c r="N61" s="1059"/>
      <c r="O61" s="1059"/>
      <c r="P61" s="1060"/>
      <c r="Q61" s="1061">
        <v>1433.652074</v>
      </c>
      <c r="R61" s="1062"/>
      <c r="S61" s="1063"/>
      <c r="T61" s="1064">
        <v>49.68821761946472</v>
      </c>
      <c r="U61" s="1065"/>
      <c r="V61" s="1066"/>
      <c r="W61" s="650"/>
    </row>
    <row r="62" spans="1:23" ht="15" customHeight="1">
      <c r="A62" s="581"/>
      <c r="B62" s="644"/>
      <c r="F62" s="648" t="s">
        <v>258</v>
      </c>
      <c r="G62" s="657"/>
      <c r="H62" s="657"/>
      <c r="I62" s="647"/>
      <c r="K62" s="758">
        <v>17.795811</v>
      </c>
      <c r="L62" s="651"/>
      <c r="M62" s="1058">
        <v>0.6362147653180457</v>
      </c>
      <c r="N62" s="1059"/>
      <c r="O62" s="1059"/>
      <c r="P62" s="1060"/>
      <c r="Q62" s="1061">
        <v>20.014197</v>
      </c>
      <c r="R62" s="1062"/>
      <c r="S62" s="1063"/>
      <c r="T62" s="1064">
        <v>0.6936618682105976</v>
      </c>
      <c r="U62" s="1065"/>
      <c r="V62" s="1066"/>
      <c r="W62" s="650"/>
    </row>
    <row r="63" spans="1:23" ht="13.5" customHeight="1">
      <c r="A63" s="581"/>
      <c r="B63" s="644"/>
      <c r="F63" s="648" t="s">
        <v>227</v>
      </c>
      <c r="G63" s="657"/>
      <c r="H63" s="657"/>
      <c r="I63" s="644"/>
      <c r="J63" s="407"/>
      <c r="K63" s="758">
        <v>1365.368267</v>
      </c>
      <c r="L63" s="651"/>
      <c r="M63" s="1058">
        <v>48.81302973840933</v>
      </c>
      <c r="N63" s="1059"/>
      <c r="O63" s="1059"/>
      <c r="P63" s="1060"/>
      <c r="Q63" s="1061">
        <v>1413.6378770000001</v>
      </c>
      <c r="R63" s="1062"/>
      <c r="S63" s="1063"/>
      <c r="T63" s="1064">
        <v>48.994555751254126</v>
      </c>
      <c r="U63" s="1065"/>
      <c r="V63" s="1066"/>
      <c r="W63" s="643"/>
    </row>
    <row r="64" spans="1:23" ht="13.5" customHeight="1" hidden="1">
      <c r="A64" s="581"/>
      <c r="B64" s="644"/>
      <c r="C64" s="609" t="s">
        <v>228</v>
      </c>
      <c r="D64" s="505"/>
      <c r="E64" s="505"/>
      <c r="F64" s="644"/>
      <c r="G64" s="644"/>
      <c r="H64" s="644"/>
      <c r="I64" s="644"/>
      <c r="K64" s="757"/>
      <c r="L64" s="658"/>
      <c r="M64" s="1069">
        <v>0</v>
      </c>
      <c r="N64" s="1070"/>
      <c r="O64" s="1070"/>
      <c r="P64" s="1071"/>
      <c r="Q64" s="1000"/>
      <c r="R64" s="1001"/>
      <c r="S64" s="1002"/>
      <c r="T64" s="1064"/>
      <c r="U64" s="1065"/>
      <c r="V64" s="1066"/>
      <c r="W64" s="643"/>
    </row>
    <row r="65" spans="1:23" ht="14.25" customHeight="1" hidden="1">
      <c r="A65" s="581"/>
      <c r="B65" s="644"/>
      <c r="C65" s="644"/>
      <c r="D65" s="644"/>
      <c r="E65" s="644"/>
      <c r="G65" s="1077" t="s">
        <v>225</v>
      </c>
      <c r="H65" s="1077"/>
      <c r="I65" s="1077"/>
      <c r="J65" s="1077"/>
      <c r="K65" s="758"/>
      <c r="L65" s="659"/>
      <c r="M65" s="1044">
        <v>0</v>
      </c>
      <c r="N65" s="1045"/>
      <c r="O65" s="1045"/>
      <c r="P65" s="1046"/>
      <c r="Q65" s="1000"/>
      <c r="R65" s="1001"/>
      <c r="S65" s="1002"/>
      <c r="T65" s="1064"/>
      <c r="U65" s="1065"/>
      <c r="V65" s="1066"/>
      <c r="W65" s="650"/>
    </row>
    <row r="66" spans="1:23" ht="13.5" customHeight="1" hidden="1">
      <c r="A66" s="581"/>
      <c r="B66" s="644"/>
      <c r="C66" s="609" t="s">
        <v>229</v>
      </c>
      <c r="D66" s="505"/>
      <c r="E66" s="505"/>
      <c r="F66" s="644"/>
      <c r="G66" s="644"/>
      <c r="H66" s="644"/>
      <c r="I66" s="644"/>
      <c r="K66" s="760"/>
      <c r="L66" s="660"/>
      <c r="M66" s="1044">
        <v>0</v>
      </c>
      <c r="N66" s="1045"/>
      <c r="O66" s="1045"/>
      <c r="P66" s="1046"/>
      <c r="Q66" s="1000"/>
      <c r="R66" s="1001"/>
      <c r="S66" s="1002"/>
      <c r="T66" s="1064"/>
      <c r="U66" s="1065"/>
      <c r="V66" s="1066"/>
      <c r="W66" s="643"/>
    </row>
    <row r="67" spans="1:23" ht="13.5" customHeight="1">
      <c r="A67" s="581"/>
      <c r="B67" s="407"/>
      <c r="C67" s="661" t="s">
        <v>53</v>
      </c>
      <c r="D67" s="644"/>
      <c r="E67" s="644"/>
      <c r="F67" s="644"/>
      <c r="G67" s="644"/>
      <c r="H67" s="644"/>
      <c r="I67" s="644"/>
      <c r="J67" s="662"/>
      <c r="K67" s="761">
        <v>2797.138949</v>
      </c>
      <c r="L67" s="663"/>
      <c r="M67" s="1069">
        <v>100</v>
      </c>
      <c r="N67" s="1070"/>
      <c r="O67" s="1070"/>
      <c r="P67" s="1071"/>
      <c r="Q67" s="1013">
        <v>2885.2958360864714</v>
      </c>
      <c r="R67" s="1072"/>
      <c r="S67" s="1073"/>
      <c r="T67" s="1074">
        <v>100</v>
      </c>
      <c r="U67" s="1075"/>
      <c r="V67" s="1076"/>
      <c r="W67" s="664"/>
    </row>
    <row r="68" spans="1:23" ht="5.25" customHeight="1" thickBot="1">
      <c r="A68" s="665"/>
      <c r="B68" s="666"/>
      <c r="C68" s="666"/>
      <c r="D68" s="666"/>
      <c r="E68" s="666"/>
      <c r="F68" s="666"/>
      <c r="G68" s="666"/>
      <c r="H68" s="666"/>
      <c r="I68" s="666"/>
      <c r="J68" s="667"/>
      <c r="K68" s="668"/>
      <c r="L68" s="669"/>
      <c r="M68" s="670"/>
      <c r="N68" s="671"/>
      <c r="O68" s="671"/>
      <c r="P68" s="672"/>
      <c r="Q68" s="673" t="s">
        <v>230</v>
      </c>
      <c r="R68" s="673"/>
      <c r="S68" s="673"/>
      <c r="T68" s="674"/>
      <c r="U68" s="675"/>
      <c r="V68" s="676"/>
      <c r="W68" s="677"/>
    </row>
    <row r="69" spans="1:23" ht="12" customHeight="1" thickTop="1">
      <c r="A69" s="581"/>
      <c r="B69" s="407"/>
      <c r="C69" s="678" t="s">
        <v>6</v>
      </c>
      <c r="D69" s="678"/>
      <c r="E69" s="678"/>
      <c r="F69" s="678"/>
      <c r="G69" s="678"/>
      <c r="H69" s="678"/>
      <c r="I69" s="678"/>
      <c r="J69" s="679"/>
      <c r="K69" s="680"/>
      <c r="L69" s="681"/>
      <c r="M69" s="682"/>
      <c r="N69" s="683"/>
      <c r="O69" s="683"/>
      <c r="P69" s="684"/>
      <c r="Q69" s="685"/>
      <c r="R69" s="685"/>
      <c r="S69" s="685"/>
      <c r="T69" s="686"/>
      <c r="U69" s="687"/>
      <c r="V69" s="688"/>
      <c r="W69" s="689"/>
    </row>
    <row r="70" spans="1:23" ht="13.5" customHeight="1">
      <c r="A70" s="581"/>
      <c r="B70" s="647"/>
      <c r="C70" s="407"/>
      <c r="D70" s="407"/>
      <c r="E70" s="407"/>
      <c r="F70" s="647" t="s">
        <v>222</v>
      </c>
      <c r="G70" s="647"/>
      <c r="H70" s="647"/>
      <c r="I70" s="647"/>
      <c r="J70" s="690"/>
      <c r="K70" s="757">
        <v>1112.060506</v>
      </c>
      <c r="L70" s="762"/>
      <c r="M70" s="1050">
        <v>44.563338242628944</v>
      </c>
      <c r="N70" s="1051"/>
      <c r="O70" s="1051"/>
      <c r="P70" s="763"/>
      <c r="Q70" s="1000">
        <v>1140.64</v>
      </c>
      <c r="R70" s="1001"/>
      <c r="S70" s="1002"/>
      <c r="T70" s="1078">
        <v>44.28744940182979</v>
      </c>
      <c r="U70" s="1079"/>
      <c r="V70" s="1080"/>
      <c r="W70" s="616"/>
    </row>
    <row r="71" spans="1:23" ht="11.25" customHeight="1">
      <c r="A71" s="581"/>
      <c r="B71" s="407" t="s">
        <v>26</v>
      </c>
      <c r="C71" s="407"/>
      <c r="D71" s="407"/>
      <c r="E71" s="407"/>
      <c r="F71" s="407" t="s">
        <v>231</v>
      </c>
      <c r="G71" s="407"/>
      <c r="H71" s="407"/>
      <c r="I71" s="407"/>
      <c r="J71" s="690"/>
      <c r="K71" s="757">
        <v>1383.4</v>
      </c>
      <c r="L71" s="762"/>
      <c r="M71" s="1050">
        <v>55.43666175737104</v>
      </c>
      <c r="N71" s="1051"/>
      <c r="O71" s="1051"/>
      <c r="P71" s="763"/>
      <c r="Q71" s="1000">
        <v>1434.8978</v>
      </c>
      <c r="R71" s="1001"/>
      <c r="S71" s="1002"/>
      <c r="T71" s="1078">
        <v>55.71255059817021</v>
      </c>
      <c r="U71" s="1079"/>
      <c r="V71" s="1080"/>
      <c r="W71" s="616"/>
    </row>
    <row r="72" spans="1:23" ht="11.25" customHeight="1">
      <c r="A72" s="583"/>
      <c r="B72" s="691"/>
      <c r="C72" s="691"/>
      <c r="D72" s="1081" t="s">
        <v>232</v>
      </c>
      <c r="E72" s="1081"/>
      <c r="F72" s="1081"/>
      <c r="G72" s="1081"/>
      <c r="H72" s="1081"/>
      <c r="I72" s="1081"/>
      <c r="J72" s="1082"/>
      <c r="K72" s="764">
        <v>2495.4605060000004</v>
      </c>
      <c r="L72" s="765"/>
      <c r="M72" s="1083">
        <v>99.99999999999999</v>
      </c>
      <c r="N72" s="1084"/>
      <c r="O72" s="1084"/>
      <c r="P72" s="766"/>
      <c r="Q72" s="1085">
        <v>2575.5378</v>
      </c>
      <c r="R72" s="1086"/>
      <c r="S72" s="1087"/>
      <c r="T72" s="1088">
        <v>100</v>
      </c>
      <c r="U72" s="1089"/>
      <c r="V72" s="1090"/>
      <c r="W72" s="616"/>
    </row>
    <row r="73" ht="9.75" customHeight="1">
      <c r="A73" s="576">
        <v>1</v>
      </c>
    </row>
    <row r="74" spans="2:12" ht="13.5" customHeight="1">
      <c r="B74" s="497" t="s">
        <v>265</v>
      </c>
      <c r="K74" s="692"/>
      <c r="L74"/>
    </row>
    <row r="75" spans="2:17" ht="14.25" customHeight="1">
      <c r="B75" s="497"/>
      <c r="K75" s="693"/>
      <c r="L75"/>
      <c r="Q75" s="694"/>
    </row>
    <row r="76" spans="11:12" ht="15.75">
      <c r="K76"/>
      <c r="L76"/>
    </row>
    <row r="77" spans="11:12" ht="15.75">
      <c r="K77"/>
      <c r="L77"/>
    </row>
    <row r="78" spans="11:12" ht="15.75">
      <c r="K78"/>
      <c r="L78"/>
    </row>
    <row r="79" spans="11:12" ht="15.75">
      <c r="K79"/>
      <c r="L79"/>
    </row>
    <row r="80" spans="11:12" ht="15.75">
      <c r="K80"/>
      <c r="L80"/>
    </row>
  </sheetData>
  <sheetProtection/>
  <mergeCells count="150">
    <mergeCell ref="Q66:S66"/>
    <mergeCell ref="T65:V65"/>
    <mergeCell ref="D72:J72"/>
    <mergeCell ref="M72:O72"/>
    <mergeCell ref="Q72:S72"/>
    <mergeCell ref="T72:V72"/>
    <mergeCell ref="M66:P66"/>
    <mergeCell ref="T66:V66"/>
    <mergeCell ref="M67:P67"/>
    <mergeCell ref="Q67:S67"/>
    <mergeCell ref="T67:V67"/>
    <mergeCell ref="M70:O70"/>
    <mergeCell ref="T63:V63"/>
    <mergeCell ref="M64:P64"/>
    <mergeCell ref="T64:V64"/>
    <mergeCell ref="G65:J65"/>
    <mergeCell ref="M65:P65"/>
    <mergeCell ref="M71:O71"/>
    <mergeCell ref="Q71:S71"/>
    <mergeCell ref="T71:V71"/>
    <mergeCell ref="Q70:S70"/>
    <mergeCell ref="T70:V70"/>
    <mergeCell ref="Q64:S64"/>
    <mergeCell ref="Q65:S65"/>
    <mergeCell ref="M61:P61"/>
    <mergeCell ref="Q61:S61"/>
    <mergeCell ref="T61:V61"/>
    <mergeCell ref="M62:P62"/>
    <mergeCell ref="Q62:S62"/>
    <mergeCell ref="T62:V62"/>
    <mergeCell ref="M63:P63"/>
    <mergeCell ref="Q63:S63"/>
    <mergeCell ref="M57:P57"/>
    <mergeCell ref="Q57:S57"/>
    <mergeCell ref="T57:V57"/>
    <mergeCell ref="M58:P58"/>
    <mergeCell ref="Q58:S58"/>
    <mergeCell ref="T58:V58"/>
    <mergeCell ref="C59:J59"/>
    <mergeCell ref="M59:P59"/>
    <mergeCell ref="T59:V59"/>
    <mergeCell ref="M60:P60"/>
    <mergeCell ref="Q60:S60"/>
    <mergeCell ref="T60:V60"/>
    <mergeCell ref="Q59:S59"/>
    <mergeCell ref="M53:P53"/>
    <mergeCell ref="Q53:S53"/>
    <mergeCell ref="T53:V53"/>
    <mergeCell ref="M54:P54"/>
    <mergeCell ref="Q54:S54"/>
    <mergeCell ref="T54:V54"/>
    <mergeCell ref="M55:P55"/>
    <mergeCell ref="Q55:S55"/>
    <mergeCell ref="T55:V55"/>
    <mergeCell ref="M56:P56"/>
    <mergeCell ref="Q56:S56"/>
    <mergeCell ref="T56:V56"/>
    <mergeCell ref="A49:J50"/>
    <mergeCell ref="K49:P49"/>
    <mergeCell ref="Q49:V49"/>
    <mergeCell ref="K50:L50"/>
    <mergeCell ref="M50:P50"/>
    <mergeCell ref="Q50:S50"/>
    <mergeCell ref="T50:V50"/>
    <mergeCell ref="M51:P51"/>
    <mergeCell ref="Q51:S51"/>
    <mergeCell ref="T51:V51"/>
    <mergeCell ref="M52:P52"/>
    <mergeCell ref="Q52:S52"/>
    <mergeCell ref="T52:V52"/>
    <mergeCell ref="A44:C44"/>
    <mergeCell ref="M44:P44"/>
    <mergeCell ref="Q44:S44"/>
    <mergeCell ref="T44:V44"/>
    <mergeCell ref="M45:P45"/>
    <mergeCell ref="Q45:S45"/>
    <mergeCell ref="T45:V45"/>
    <mergeCell ref="B45:H45"/>
    <mergeCell ref="M40:P40"/>
    <mergeCell ref="Q40:S40"/>
    <mergeCell ref="T40:V40"/>
    <mergeCell ref="M41:P41"/>
    <mergeCell ref="Q41:S41"/>
    <mergeCell ref="T41:V41"/>
    <mergeCell ref="M42:P42"/>
    <mergeCell ref="Q42:S42"/>
    <mergeCell ref="T42:V42"/>
    <mergeCell ref="M43:P43"/>
    <mergeCell ref="Q43:S43"/>
    <mergeCell ref="T43:V43"/>
    <mergeCell ref="M36:P36"/>
    <mergeCell ref="Q36:S36"/>
    <mergeCell ref="T36:V36"/>
    <mergeCell ref="C37:J37"/>
    <mergeCell ref="M37:P37"/>
    <mergeCell ref="Q37:S37"/>
    <mergeCell ref="T37:V37"/>
    <mergeCell ref="C38:J38"/>
    <mergeCell ref="M38:P38"/>
    <mergeCell ref="Q38:S38"/>
    <mergeCell ref="T38:V38"/>
    <mergeCell ref="M39:P39"/>
    <mergeCell ref="Q39:S39"/>
    <mergeCell ref="T39:V39"/>
    <mergeCell ref="A32:J33"/>
    <mergeCell ref="K32:P32"/>
    <mergeCell ref="Q32:V32"/>
    <mergeCell ref="K33:L33"/>
    <mergeCell ref="M33:P33"/>
    <mergeCell ref="Q33:S33"/>
    <mergeCell ref="T33:V33"/>
    <mergeCell ref="M34:P34"/>
    <mergeCell ref="Q34:S34"/>
    <mergeCell ref="T34:V34"/>
    <mergeCell ref="M35:P35"/>
    <mergeCell ref="Q35:S35"/>
    <mergeCell ref="T35:V35"/>
    <mergeCell ref="B7:C7"/>
    <mergeCell ref="D7:E7"/>
    <mergeCell ref="F7:I7"/>
    <mergeCell ref="M7:N7"/>
    <mergeCell ref="P7:Q7"/>
    <mergeCell ref="R7:S7"/>
    <mergeCell ref="F3:H3"/>
    <mergeCell ref="F4:H4"/>
    <mergeCell ref="T7:V7"/>
    <mergeCell ref="B8:C8"/>
    <mergeCell ref="D8:E8"/>
    <mergeCell ref="F8:I8"/>
    <mergeCell ref="M8:N8"/>
    <mergeCell ref="P8:Q8"/>
    <mergeCell ref="R8:S8"/>
    <mergeCell ref="T8:V8"/>
    <mergeCell ref="B3:C6"/>
    <mergeCell ref="D3:E3"/>
    <mergeCell ref="J3:K3"/>
    <mergeCell ref="L3:V3"/>
    <mergeCell ref="D4:E4"/>
    <mergeCell ref="J4:K4"/>
    <mergeCell ref="L4:L6"/>
    <mergeCell ref="M4:N6"/>
    <mergeCell ref="O4:O6"/>
    <mergeCell ref="P4:S4"/>
    <mergeCell ref="T4:V6"/>
    <mergeCell ref="D5:E6"/>
    <mergeCell ref="F5:H6"/>
    <mergeCell ref="J5:J6"/>
    <mergeCell ref="K5:K6"/>
    <mergeCell ref="P5:Q6"/>
    <mergeCell ref="R5:S6"/>
  </mergeCells>
  <printOptions/>
  <pageMargins left="0.7086614173228347" right="0.3937007874015748" top="0.7086614173228347" bottom="0.1968503937007874" header="0.5118110236220472" footer="0.07874015748031496"/>
  <pageSetup fitToHeight="1" fitToWidth="1" horizontalDpi="600" verticalDpi="600" orientation="portrait" paperSize="9" scale="86" r:id="rId2"/>
  <headerFooter alignWithMargins="0">
    <oddHeader>&amp;C15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Y17" sqref="Y17"/>
    </sheetView>
  </sheetViews>
  <sheetFormatPr defaultColWidth="9.00390625" defaultRowHeight="15.75"/>
  <cols>
    <col min="1" max="1" width="2.625" style="778" customWidth="1"/>
    <col min="2" max="2" width="4.75390625" style="778" customWidth="1"/>
    <col min="3" max="3" width="9.50390625" style="778" customWidth="1"/>
    <col min="4" max="4" width="3.75390625" style="778" customWidth="1"/>
    <col min="5" max="6" width="10.625" style="778" customWidth="1"/>
    <col min="7" max="7" width="12.75390625" style="778" customWidth="1"/>
    <col min="8" max="8" width="11.375" style="778" customWidth="1"/>
    <col min="9" max="11" width="10.625" style="778" customWidth="1"/>
    <col min="12" max="12" width="11.50390625" style="778" customWidth="1"/>
    <col min="13" max="16384" width="9.00390625" style="778" customWidth="1"/>
  </cols>
  <sheetData>
    <row r="1" spans="1:12" ht="15.75">
      <c r="A1" s="775"/>
      <c r="B1" s="777"/>
      <c r="C1" s="775"/>
      <c r="D1" s="775"/>
      <c r="E1" s="775"/>
      <c r="F1" s="775"/>
      <c r="G1" s="775"/>
      <c r="H1" s="775"/>
      <c r="I1" s="775"/>
      <c r="J1" s="775"/>
      <c r="K1" s="775"/>
      <c r="L1" s="775"/>
    </row>
    <row r="2" spans="1:12" ht="8.25" customHeight="1">
      <c r="A2" s="775"/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</row>
    <row r="3" spans="1:12" ht="21.7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</row>
    <row r="4" spans="1:12" ht="21.75" customHeight="1">
      <c r="A4" s="775"/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</row>
    <row r="5" spans="1:12" ht="21.75" customHeight="1">
      <c r="A5" s="775"/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</row>
    <row r="6" spans="1:12" ht="21.75" customHeight="1">
      <c r="A6" s="775"/>
      <c r="B6" s="775"/>
      <c r="C6" s="775"/>
      <c r="D6" s="775"/>
      <c r="E6" s="775"/>
      <c r="F6" s="775"/>
      <c r="G6" s="775"/>
      <c r="H6" s="775"/>
      <c r="I6" s="775"/>
      <c r="J6" s="775"/>
      <c r="K6" s="775"/>
      <c r="L6" s="775"/>
    </row>
    <row r="7" spans="1:12" ht="21.75" customHeight="1">
      <c r="A7" s="775"/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</row>
    <row r="8" spans="1:12" ht="21.75" customHeight="1">
      <c r="A8" s="775"/>
      <c r="B8" s="775"/>
      <c r="C8" s="775"/>
      <c r="D8" s="775"/>
      <c r="E8" s="775"/>
      <c r="F8" s="775"/>
      <c r="G8" s="775"/>
      <c r="H8" s="775"/>
      <c r="I8" s="775"/>
      <c r="J8" s="775"/>
      <c r="K8" s="775"/>
      <c r="L8" s="775"/>
    </row>
    <row r="9" spans="1:12" ht="21.75" customHeight="1">
      <c r="A9" s="775"/>
      <c r="B9" s="775"/>
      <c r="C9" s="775"/>
      <c r="D9" s="775"/>
      <c r="E9" s="775"/>
      <c r="F9" s="775"/>
      <c r="G9" s="775"/>
      <c r="H9" s="775"/>
      <c r="I9" s="775"/>
      <c r="J9" s="775"/>
      <c r="K9" s="775"/>
      <c r="L9" s="775"/>
    </row>
    <row r="10" spans="1:12" ht="21.75" customHeight="1">
      <c r="A10" s="775"/>
      <c r="B10" s="775"/>
      <c r="C10" s="775"/>
      <c r="D10" s="775"/>
      <c r="E10" s="775"/>
      <c r="F10" s="775"/>
      <c r="G10" s="775"/>
      <c r="H10" s="775"/>
      <c r="I10" s="775"/>
      <c r="J10" s="775"/>
      <c r="K10" s="775"/>
      <c r="L10" s="775"/>
    </row>
    <row r="11" spans="1:12" ht="21.75" customHeight="1">
      <c r="A11" s="775"/>
      <c r="B11" s="775"/>
      <c r="C11" s="775"/>
      <c r="D11" s="775"/>
      <c r="E11" s="775"/>
      <c r="F11" s="775"/>
      <c r="G11" s="775"/>
      <c r="H11" s="775"/>
      <c r="I11" s="775"/>
      <c r="J11" s="775"/>
      <c r="K11" s="775"/>
      <c r="L11" s="775"/>
    </row>
    <row r="12" spans="1:12" ht="19.5" customHeight="1">
      <c r="A12" s="775"/>
      <c r="B12" s="775"/>
      <c r="C12" s="775"/>
      <c r="D12" s="775"/>
      <c r="E12" s="775"/>
      <c r="F12" s="775"/>
      <c r="G12" s="775"/>
      <c r="H12" s="775"/>
      <c r="I12" s="775"/>
      <c r="J12" s="775"/>
      <c r="K12" s="775"/>
      <c r="L12" s="775"/>
    </row>
    <row r="13" spans="1:12" ht="19.5" customHeight="1">
      <c r="A13" s="775"/>
      <c r="B13" s="775"/>
      <c r="C13" s="775"/>
      <c r="D13" s="775"/>
      <c r="E13" s="775"/>
      <c r="F13" s="775"/>
      <c r="G13" s="775"/>
      <c r="H13" s="775"/>
      <c r="I13" s="775"/>
      <c r="J13" s="775"/>
      <c r="K13" s="775"/>
      <c r="L13" s="775"/>
    </row>
    <row r="14" spans="1:11" ht="27" customHeight="1">
      <c r="A14" s="781" t="s">
        <v>233</v>
      </c>
      <c r="K14" s="778" t="s">
        <v>283</v>
      </c>
    </row>
    <row r="15" ht="8.25" customHeight="1">
      <c r="A15" s="781"/>
    </row>
    <row r="16" ht="3.75" customHeight="1">
      <c r="A16" s="782"/>
    </row>
    <row r="17" spans="1:12" ht="18.75" customHeight="1">
      <c r="A17" s="1111" t="s">
        <v>234</v>
      </c>
      <c r="B17" s="1112"/>
      <c r="C17" s="1112"/>
      <c r="D17" s="1113"/>
      <c r="E17" s="919">
        <v>2012</v>
      </c>
      <c r="F17" s="960"/>
      <c r="G17" s="960"/>
      <c r="H17" s="961"/>
      <c r="I17" s="919">
        <v>2013</v>
      </c>
      <c r="J17" s="960"/>
      <c r="K17" s="960"/>
      <c r="L17" s="961"/>
    </row>
    <row r="18" spans="1:12" ht="19.5" customHeight="1">
      <c r="A18" s="1114"/>
      <c r="B18" s="1115"/>
      <c r="C18" s="1115"/>
      <c r="D18" s="1116"/>
      <c r="E18" s="919" t="s">
        <v>290</v>
      </c>
      <c r="F18" s="961"/>
      <c r="G18" s="828" t="s">
        <v>99</v>
      </c>
      <c r="H18" s="822" t="s">
        <v>79</v>
      </c>
      <c r="I18" s="919" t="s">
        <v>290</v>
      </c>
      <c r="J18" s="961"/>
      <c r="K18" s="829" t="s">
        <v>99</v>
      </c>
      <c r="L18" s="829" t="s">
        <v>79</v>
      </c>
    </row>
    <row r="19" spans="1:12" ht="18.75" customHeight="1">
      <c r="A19" s="783"/>
      <c r="B19" s="1117" t="s">
        <v>177</v>
      </c>
      <c r="C19" s="1117"/>
      <c r="D19" s="1118"/>
      <c r="E19" s="1119">
        <v>213032</v>
      </c>
      <c r="F19" s="1120"/>
      <c r="G19" s="830">
        <v>204.51000000000002</v>
      </c>
      <c r="H19" s="830">
        <v>26</v>
      </c>
      <c r="I19" s="1119">
        <v>216190</v>
      </c>
      <c r="J19" s="1120"/>
      <c r="K19" s="830">
        <v>207.54</v>
      </c>
      <c r="L19" s="831">
        <v>25.87578898153199</v>
      </c>
    </row>
    <row r="20" spans="1:12" ht="18.75" customHeight="1">
      <c r="A20" s="783"/>
      <c r="B20" s="1109" t="s">
        <v>176</v>
      </c>
      <c r="C20" s="1109"/>
      <c r="D20" s="1110"/>
      <c r="E20" s="1121">
        <v>1857</v>
      </c>
      <c r="F20" s="1122"/>
      <c r="G20" s="830">
        <v>1.88</v>
      </c>
      <c r="H20" s="830">
        <v>0.2</v>
      </c>
      <c r="I20" s="1121">
        <v>1269</v>
      </c>
      <c r="J20" s="1122"/>
      <c r="K20" s="830">
        <v>1.28</v>
      </c>
      <c r="L20" s="830">
        <v>0.15958856074183744</v>
      </c>
    </row>
    <row r="21" spans="1:12" ht="18.75" customHeight="1">
      <c r="A21" s="783"/>
      <c r="B21" s="1109" t="s">
        <v>129</v>
      </c>
      <c r="C21" s="1109"/>
      <c r="D21" s="1110"/>
      <c r="E21" s="1121">
        <v>3437</v>
      </c>
      <c r="F21" s="1122"/>
      <c r="G21" s="830">
        <v>3.57</v>
      </c>
      <c r="H21" s="830">
        <v>0.5</v>
      </c>
      <c r="I21" s="1121">
        <v>645</v>
      </c>
      <c r="J21" s="1122"/>
      <c r="K21" s="830">
        <v>0.6708000000000001</v>
      </c>
      <c r="L21" s="830">
        <v>0.0836343801137692</v>
      </c>
    </row>
    <row r="22" spans="1:12" ht="18.75" customHeight="1">
      <c r="A22" s="783"/>
      <c r="B22" s="1109" t="s">
        <v>124</v>
      </c>
      <c r="C22" s="1109"/>
      <c r="D22" s="1110"/>
      <c r="E22" s="1121">
        <v>649157</v>
      </c>
      <c r="F22" s="1122"/>
      <c r="G22" s="830">
        <v>402.48</v>
      </c>
      <c r="H22" s="830">
        <v>51.3</v>
      </c>
      <c r="I22" s="1121">
        <v>683207</v>
      </c>
      <c r="J22" s="1122"/>
      <c r="K22" s="830">
        <v>423.58834</v>
      </c>
      <c r="L22" s="831">
        <v>52.81238556845632</v>
      </c>
    </row>
    <row r="23" spans="1:12" ht="18.75" customHeight="1">
      <c r="A23" s="783"/>
      <c r="B23" s="1109" t="s">
        <v>235</v>
      </c>
      <c r="C23" s="1109"/>
      <c r="D23" s="1110"/>
      <c r="E23" s="1121">
        <v>1077786</v>
      </c>
      <c r="F23" s="1122"/>
      <c r="G23" s="830">
        <v>172.45</v>
      </c>
      <c r="H23" s="830">
        <v>22</v>
      </c>
      <c r="I23" s="1121">
        <v>1056146</v>
      </c>
      <c r="J23" s="1122"/>
      <c r="K23" s="830">
        <v>168.98336</v>
      </c>
      <c r="L23" s="830">
        <v>21.068602509156083</v>
      </c>
    </row>
    <row r="24" spans="1:12" ht="2.25" customHeight="1">
      <c r="A24" s="1092"/>
      <c r="B24" s="1093"/>
      <c r="C24" s="1093"/>
      <c r="D24" s="1094"/>
      <c r="E24" s="1123"/>
      <c r="F24" s="963"/>
      <c r="G24" s="696"/>
      <c r="H24" s="696"/>
      <c r="I24" s="1123"/>
      <c r="J24" s="963"/>
      <c r="K24" s="696"/>
      <c r="L24" s="696"/>
    </row>
    <row r="25" spans="1:12" ht="18.75" customHeight="1">
      <c r="A25" s="1095" t="s">
        <v>53</v>
      </c>
      <c r="B25" s="1096"/>
      <c r="C25" s="1096"/>
      <c r="D25" s="1097"/>
      <c r="E25" s="1124"/>
      <c r="F25" s="1125"/>
      <c r="G25" s="832">
        <v>784.8900000000001</v>
      </c>
      <c r="H25" s="832">
        <v>100</v>
      </c>
      <c r="I25" s="1124"/>
      <c r="J25" s="1125"/>
      <c r="K25" s="832">
        <v>802.0625</v>
      </c>
      <c r="L25" s="832">
        <v>100</v>
      </c>
    </row>
    <row r="26" spans="1:2" ht="17.25" customHeight="1">
      <c r="A26" s="784" t="s">
        <v>236</v>
      </c>
      <c r="B26" s="784"/>
    </row>
    <row r="27" spans="1:2" ht="17.25" customHeight="1">
      <c r="A27" s="785"/>
      <c r="B27" s="785"/>
    </row>
    <row r="28" ht="14.25" customHeight="1">
      <c r="B28" s="786"/>
    </row>
    <row r="29" spans="1:12" ht="16.5" customHeight="1">
      <c r="A29" s="781" t="s">
        <v>237</v>
      </c>
      <c r="B29" s="787"/>
      <c r="C29" s="787"/>
      <c r="D29" s="787"/>
      <c r="E29" s="787"/>
      <c r="F29" s="787"/>
      <c r="G29" s="787"/>
      <c r="H29" s="787"/>
      <c r="I29" s="787"/>
      <c r="J29" s="782"/>
      <c r="K29" s="782"/>
      <c r="L29" s="782"/>
    </row>
    <row r="30" spans="1:12" ht="6" customHeight="1">
      <c r="A30" s="781"/>
      <c r="B30" s="787"/>
      <c r="C30" s="787"/>
      <c r="D30" s="787"/>
      <c r="E30" s="787"/>
      <c r="F30" s="787"/>
      <c r="G30" s="787"/>
      <c r="H30" s="787"/>
      <c r="I30" s="787"/>
      <c r="J30" s="782"/>
      <c r="K30" s="782"/>
      <c r="L30" s="782"/>
    </row>
    <row r="31" spans="1:12" ht="18" customHeight="1">
      <c r="A31" s="788"/>
      <c r="B31" s="789"/>
      <c r="C31" s="789"/>
      <c r="D31" s="790"/>
      <c r="E31" s="1098">
        <v>2012</v>
      </c>
      <c r="F31" s="1099"/>
      <c r="G31" s="1099"/>
      <c r="H31" s="1100"/>
      <c r="I31" s="1101" t="s">
        <v>294</v>
      </c>
      <c r="J31" s="1102"/>
      <c r="K31" s="1102"/>
      <c r="L31" s="1103"/>
    </row>
    <row r="32" spans="1:12" ht="20.25" customHeight="1">
      <c r="A32" s="1104" t="s">
        <v>72</v>
      </c>
      <c r="B32" s="1105"/>
      <c r="C32" s="1105"/>
      <c r="D32" s="1106"/>
      <c r="E32" s="791" t="s">
        <v>238</v>
      </c>
      <c r="F32" s="792" t="s">
        <v>239</v>
      </c>
      <c r="G32" s="792" t="s">
        <v>284</v>
      </c>
      <c r="H32" s="1107" t="s">
        <v>291</v>
      </c>
      <c r="I32" s="791" t="s">
        <v>238</v>
      </c>
      <c r="J32" s="792" t="s">
        <v>239</v>
      </c>
      <c r="K32" s="792" t="s">
        <v>284</v>
      </c>
      <c r="L32" s="1107" t="s">
        <v>291</v>
      </c>
    </row>
    <row r="33" spans="1:12" ht="23.25" customHeight="1">
      <c r="A33" s="793"/>
      <c r="B33" s="794"/>
      <c r="C33" s="794"/>
      <c r="D33" s="795"/>
      <c r="E33" s="796" t="s">
        <v>240</v>
      </c>
      <c r="F33" s="797" t="s">
        <v>241</v>
      </c>
      <c r="G33" s="797" t="s">
        <v>285</v>
      </c>
      <c r="H33" s="1108"/>
      <c r="I33" s="796" t="s">
        <v>240</v>
      </c>
      <c r="J33" s="797" t="s">
        <v>241</v>
      </c>
      <c r="K33" s="797" t="s">
        <v>285</v>
      </c>
      <c r="L33" s="1108"/>
    </row>
    <row r="34" spans="1:12" ht="24" customHeight="1">
      <c r="A34" s="788"/>
      <c r="B34" s="780" t="s">
        <v>82</v>
      </c>
      <c r="C34" s="780"/>
      <c r="D34" s="798"/>
      <c r="E34" s="799">
        <v>381096</v>
      </c>
      <c r="F34" s="800">
        <v>752977</v>
      </c>
      <c r="G34" s="801">
        <v>4298.5446409999995</v>
      </c>
      <c r="H34" s="802">
        <v>5.7087350451171766</v>
      </c>
      <c r="I34" s="799">
        <v>388910</v>
      </c>
      <c r="J34" s="800">
        <v>780777.765</v>
      </c>
      <c r="K34" s="801">
        <v>4467.285680999999</v>
      </c>
      <c r="L34" s="803">
        <v>5.721584145009559</v>
      </c>
    </row>
    <row r="35" spans="1:12" ht="24" customHeight="1">
      <c r="A35" s="783"/>
      <c r="B35" s="780" t="s">
        <v>86</v>
      </c>
      <c r="C35" s="780"/>
      <c r="D35" s="798"/>
      <c r="E35" s="800">
        <v>38539</v>
      </c>
      <c r="F35" s="800">
        <v>818714.89</v>
      </c>
      <c r="G35" s="801">
        <v>6092.862759</v>
      </c>
      <c r="H35" s="802">
        <v>7.4419833598414</v>
      </c>
      <c r="I35" s="800">
        <v>39199</v>
      </c>
      <c r="J35" s="800">
        <v>852013.231</v>
      </c>
      <c r="K35" s="801">
        <v>6286.320217</v>
      </c>
      <c r="L35" s="803">
        <v>7.37819553532262</v>
      </c>
    </row>
    <row r="36" spans="1:12" ht="24" customHeight="1">
      <c r="A36" s="783"/>
      <c r="B36" s="780" t="s">
        <v>88</v>
      </c>
      <c r="C36" s="780"/>
      <c r="D36" s="798"/>
      <c r="E36" s="800">
        <v>6763</v>
      </c>
      <c r="F36" s="800">
        <v>687400.98</v>
      </c>
      <c r="G36" s="801">
        <v>2450.462246</v>
      </c>
      <c r="H36" s="802">
        <v>3.5648219469257962</v>
      </c>
      <c r="I36" s="800">
        <v>6703</v>
      </c>
      <c r="J36" s="800">
        <v>715217.624</v>
      </c>
      <c r="K36" s="801">
        <v>2532.8411989999995</v>
      </c>
      <c r="L36" s="803">
        <v>3.5413573631401447</v>
      </c>
    </row>
    <row r="37" spans="1:12" ht="24" customHeight="1">
      <c r="A37" s="783"/>
      <c r="B37" s="780"/>
      <c r="C37" s="780" t="s">
        <v>242</v>
      </c>
      <c r="D37" s="798"/>
      <c r="E37" s="804">
        <v>555</v>
      </c>
      <c r="F37" s="800">
        <v>24964.76</v>
      </c>
      <c r="G37" s="801">
        <v>70.968646</v>
      </c>
      <c r="H37" s="805">
        <v>2.842754009443155</v>
      </c>
      <c r="I37" s="804">
        <v>584</v>
      </c>
      <c r="J37" s="800">
        <v>25390.993</v>
      </c>
      <c r="K37" s="801">
        <v>72.01513</v>
      </c>
      <c r="L37" s="806">
        <v>2.8362470896667964</v>
      </c>
    </row>
    <row r="38" spans="1:12" ht="24" customHeight="1">
      <c r="A38" s="793"/>
      <c r="B38" s="780" t="s">
        <v>156</v>
      </c>
      <c r="C38" s="780"/>
      <c r="D38" s="798"/>
      <c r="E38" s="800">
        <v>507</v>
      </c>
      <c r="F38" s="800">
        <v>35268.42</v>
      </c>
      <c r="G38" s="801">
        <v>269.603852</v>
      </c>
      <c r="H38" s="802">
        <v>7.64</v>
      </c>
      <c r="I38" s="823">
        <v>588</v>
      </c>
      <c r="J38" s="823">
        <v>36130.7</v>
      </c>
      <c r="K38" s="824">
        <v>239.034</v>
      </c>
      <c r="L38" s="825">
        <v>6.62</v>
      </c>
    </row>
    <row r="39" spans="1:12" ht="24" customHeight="1">
      <c r="A39" s="807"/>
      <c r="B39" s="808" t="s">
        <v>53</v>
      </c>
      <c r="C39" s="808"/>
      <c r="D39" s="809"/>
      <c r="E39" s="810">
        <v>426905</v>
      </c>
      <c r="F39" s="810">
        <v>2294361.29</v>
      </c>
      <c r="G39" s="811">
        <v>13111.473498</v>
      </c>
      <c r="H39" s="812">
        <v>5.714651271765859</v>
      </c>
      <c r="I39" s="826">
        <v>435400</v>
      </c>
      <c r="J39" s="826">
        <v>2384139.3200000003</v>
      </c>
      <c r="K39" s="826">
        <v>13525.4141</v>
      </c>
      <c r="L39" s="827">
        <v>5.673093081177484</v>
      </c>
    </row>
    <row r="40" spans="1:12" ht="3" customHeight="1">
      <c r="A40" s="813"/>
      <c r="B40" s="814"/>
      <c r="C40" s="814"/>
      <c r="D40" s="815"/>
      <c r="E40" s="815"/>
      <c r="F40" s="815"/>
      <c r="G40" s="816"/>
      <c r="H40" s="817"/>
      <c r="I40" s="815"/>
      <c r="J40" s="815"/>
      <c r="K40" s="817"/>
      <c r="L40" s="817"/>
    </row>
    <row r="41" spans="1:12" s="820" customFormat="1" ht="19.5" customHeight="1">
      <c r="A41" s="820" t="s">
        <v>293</v>
      </c>
      <c r="F41" s="818"/>
      <c r="G41" s="833"/>
      <c r="I41" s="818"/>
      <c r="J41" s="833"/>
      <c r="K41" s="833"/>
      <c r="L41" s="833"/>
    </row>
    <row r="42" spans="1:12" ht="19.5" customHeight="1">
      <c r="A42" s="1091" t="s">
        <v>292</v>
      </c>
      <c r="B42" s="1091"/>
      <c r="C42" s="1091"/>
      <c r="D42" s="1091"/>
      <c r="E42" s="1091"/>
      <c r="F42" s="818"/>
      <c r="G42" s="779"/>
      <c r="I42" s="818"/>
      <c r="J42" s="779"/>
      <c r="K42" s="834"/>
      <c r="L42" s="779"/>
    </row>
    <row r="43" spans="1:5" ht="13.5" customHeight="1">
      <c r="A43" s="819" t="s">
        <v>243</v>
      </c>
      <c r="B43" s="819"/>
      <c r="C43" s="820"/>
      <c r="D43" s="820"/>
      <c r="E43" s="820"/>
    </row>
    <row r="44" spans="1:5" ht="13.5" customHeight="1">
      <c r="A44" s="819"/>
      <c r="B44" s="819"/>
      <c r="C44" s="820"/>
      <c r="D44" s="820"/>
      <c r="E44" s="820"/>
    </row>
    <row r="45" spans="1:5" ht="13.5" customHeight="1">
      <c r="A45" s="819"/>
      <c r="B45" s="819"/>
      <c r="C45" s="820"/>
      <c r="D45" s="820"/>
      <c r="E45" s="820"/>
    </row>
    <row r="46" ht="13.5" customHeight="1">
      <c r="B46" s="821"/>
    </row>
    <row r="47" ht="13.5" customHeight="1">
      <c r="B47" s="821"/>
    </row>
    <row r="48" ht="44.25" customHeight="1">
      <c r="B48" s="821"/>
    </row>
    <row r="49" ht="18.75" customHeight="1">
      <c r="B49" s="821"/>
    </row>
    <row r="50" ht="41.25" customHeight="1"/>
    <row r="51" spans="1:12" ht="18.75" customHeight="1">
      <c r="A51" s="787"/>
      <c r="B51" s="787"/>
      <c r="C51" s="787"/>
      <c r="D51" s="787"/>
      <c r="E51" s="787"/>
      <c r="F51" s="787"/>
      <c r="G51" s="787"/>
      <c r="H51" s="787"/>
      <c r="I51" s="787"/>
      <c r="J51" s="782"/>
      <c r="K51" s="782"/>
      <c r="L51" s="782"/>
    </row>
    <row r="52" spans="1:12" ht="15" customHeight="1">
      <c r="A52" s="775"/>
      <c r="B52" s="775"/>
      <c r="C52" s="775"/>
      <c r="D52" s="775"/>
      <c r="E52" s="775"/>
      <c r="F52" s="775"/>
      <c r="G52" s="775"/>
      <c r="H52" s="775"/>
      <c r="I52" s="775"/>
      <c r="J52" s="775"/>
      <c r="K52" s="775"/>
      <c r="L52" s="775"/>
    </row>
    <row r="53" spans="1:12" ht="17.25" customHeight="1">
      <c r="A53" s="775"/>
      <c r="B53" s="775"/>
      <c r="C53" s="775"/>
      <c r="D53" s="775"/>
      <c r="E53" s="775"/>
      <c r="F53" s="775"/>
      <c r="G53" s="775"/>
      <c r="H53" s="775"/>
      <c r="I53" s="775"/>
      <c r="J53" s="775"/>
      <c r="K53" s="775"/>
      <c r="L53" s="775"/>
    </row>
    <row r="54" spans="1:12" ht="17.25" customHeight="1">
      <c r="A54" s="775"/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</row>
    <row r="55" spans="1:12" ht="4.5" customHeight="1">
      <c r="A55" s="775"/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</row>
    <row r="56" spans="1:12" ht="12" customHeight="1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</row>
    <row r="57" spans="1:12" ht="12" customHeight="1">
      <c r="A57" s="775"/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</row>
    <row r="58" spans="1:12" ht="15.75">
      <c r="A58" s="775"/>
      <c r="B58" s="775"/>
      <c r="C58" s="775"/>
      <c r="D58" s="775"/>
      <c r="E58" s="775"/>
      <c r="F58" s="775"/>
      <c r="G58" s="775"/>
      <c r="H58" s="775"/>
      <c r="I58" s="775"/>
      <c r="J58" s="775"/>
      <c r="K58" s="775"/>
      <c r="L58" s="775"/>
    </row>
    <row r="59" spans="1:12" ht="15.75">
      <c r="A59" s="775"/>
      <c r="B59" s="775"/>
      <c r="C59" s="775"/>
      <c r="D59" s="775"/>
      <c r="E59" s="775"/>
      <c r="F59" s="775"/>
      <c r="G59" s="775"/>
      <c r="H59" s="775"/>
      <c r="I59" s="775"/>
      <c r="J59" s="775"/>
      <c r="K59" s="775"/>
      <c r="L59" s="775"/>
    </row>
    <row r="60" spans="1:12" ht="15.75">
      <c r="A60" s="775"/>
      <c r="B60" s="775"/>
      <c r="C60" s="775"/>
      <c r="D60" s="775"/>
      <c r="E60" s="775"/>
      <c r="F60" s="775"/>
      <c r="G60" s="775"/>
      <c r="H60" s="775"/>
      <c r="I60" s="775"/>
      <c r="J60" s="775"/>
      <c r="K60" s="775"/>
      <c r="L60" s="775"/>
    </row>
    <row r="61" spans="1:12" ht="15.75">
      <c r="A61" s="775"/>
      <c r="B61" s="775"/>
      <c r="C61" s="775"/>
      <c r="D61" s="775"/>
      <c r="E61" s="775"/>
      <c r="F61" s="775"/>
      <c r="G61" s="775"/>
      <c r="H61" s="775"/>
      <c r="I61" s="775"/>
      <c r="J61" s="775"/>
      <c r="K61" s="775"/>
      <c r="L61" s="775"/>
    </row>
    <row r="62" spans="1:12" ht="15.75">
      <c r="A62" s="775"/>
      <c r="B62" s="775"/>
      <c r="C62" s="775"/>
      <c r="D62" s="775"/>
      <c r="E62" s="775"/>
      <c r="F62" s="775"/>
      <c r="G62" s="775"/>
      <c r="H62" s="775"/>
      <c r="I62" s="775"/>
      <c r="J62" s="775"/>
      <c r="K62" s="775"/>
      <c r="L62" s="775"/>
    </row>
    <row r="63" spans="1:12" ht="15.75">
      <c r="A63" s="775"/>
      <c r="B63" s="775"/>
      <c r="C63" s="775"/>
      <c r="D63" s="775"/>
      <c r="E63" s="775"/>
      <c r="F63" s="775"/>
      <c r="G63" s="775"/>
      <c r="H63" s="775"/>
      <c r="I63" s="775"/>
      <c r="J63" s="775"/>
      <c r="K63" s="775"/>
      <c r="L63" s="775"/>
    </row>
    <row r="64" spans="1:12" ht="15.75">
      <c r="A64" s="775"/>
      <c r="B64" s="775"/>
      <c r="C64" s="775"/>
      <c r="D64" s="775"/>
      <c r="E64" s="775"/>
      <c r="F64" s="775"/>
      <c r="G64" s="775"/>
      <c r="H64" s="775"/>
      <c r="I64" s="775"/>
      <c r="J64" s="775"/>
      <c r="K64" s="775"/>
      <c r="L64" s="775"/>
    </row>
    <row r="65" spans="1:12" ht="15.75">
      <c r="A65" s="775"/>
      <c r="B65" s="775"/>
      <c r="C65" s="775"/>
      <c r="D65" s="775"/>
      <c r="E65" s="775"/>
      <c r="F65" s="775"/>
      <c r="G65" s="775"/>
      <c r="H65" s="775"/>
      <c r="I65" s="775"/>
      <c r="J65" s="775"/>
      <c r="K65" s="775"/>
      <c r="L65" s="775"/>
    </row>
    <row r="66" spans="1:12" ht="15.75">
      <c r="A66" s="775"/>
      <c r="B66" s="775"/>
      <c r="C66" s="775"/>
      <c r="D66" s="775"/>
      <c r="E66" s="775"/>
      <c r="F66" s="775"/>
      <c r="G66" s="775"/>
      <c r="H66" s="775"/>
      <c r="I66" s="775"/>
      <c r="J66" s="775"/>
      <c r="K66" s="775"/>
      <c r="L66" s="775"/>
    </row>
    <row r="67" spans="1:12" ht="15.75">
      <c r="A67" s="779"/>
      <c r="B67" s="786"/>
      <c r="C67" s="779"/>
      <c r="D67" s="779"/>
      <c r="E67" s="779"/>
      <c r="F67" s="779"/>
      <c r="G67" s="779"/>
      <c r="H67" s="779"/>
      <c r="I67" s="779"/>
      <c r="J67" s="779"/>
      <c r="K67" s="779"/>
      <c r="L67" s="779"/>
    </row>
    <row r="73" spans="1:9" ht="15.75">
      <c r="A73" s="775"/>
      <c r="B73" s="775"/>
      <c r="C73" s="775"/>
      <c r="D73" s="775"/>
      <c r="E73" s="775"/>
      <c r="F73" s="775"/>
      <c r="G73" s="775"/>
      <c r="H73" s="775"/>
      <c r="I73" s="775"/>
    </row>
    <row r="74" spans="1:9" ht="18" customHeight="1">
      <c r="A74" s="775"/>
      <c r="B74" s="775"/>
      <c r="C74" s="775"/>
      <c r="D74" s="775"/>
      <c r="E74" s="775"/>
      <c r="F74" s="775"/>
      <c r="G74" s="775"/>
      <c r="H74" s="775"/>
      <c r="I74" s="775"/>
    </row>
    <row r="75" spans="1:9" ht="16.5" customHeight="1">
      <c r="A75" s="775"/>
      <c r="B75" s="775"/>
      <c r="C75" s="775"/>
      <c r="D75" s="775"/>
      <c r="E75" s="775"/>
      <c r="F75" s="775"/>
      <c r="G75" s="775"/>
      <c r="H75" s="775"/>
      <c r="I75" s="775"/>
    </row>
    <row r="76" ht="19.5" customHeight="1"/>
    <row r="77" ht="19.5" customHeight="1"/>
    <row r="78" ht="18" customHeight="1"/>
    <row r="79" ht="24" customHeight="1"/>
    <row r="80" ht="24" customHeight="1"/>
    <row r="81" ht="6.75" customHeight="1"/>
    <row r="83" ht="15.75" customHeight="1"/>
  </sheetData>
  <sheetProtection/>
  <mergeCells count="32">
    <mergeCell ref="E23:F23"/>
    <mergeCell ref="I23:J23"/>
    <mergeCell ref="E24:F24"/>
    <mergeCell ref="I24:J24"/>
    <mergeCell ref="E25:F25"/>
    <mergeCell ref="I25:J25"/>
    <mergeCell ref="E20:F20"/>
    <mergeCell ref="I20:J20"/>
    <mergeCell ref="E21:F21"/>
    <mergeCell ref="I21:J21"/>
    <mergeCell ref="E22:F22"/>
    <mergeCell ref="I22:J22"/>
    <mergeCell ref="E17:H17"/>
    <mergeCell ref="I17:L17"/>
    <mergeCell ref="E18:F18"/>
    <mergeCell ref="I18:J18"/>
    <mergeCell ref="E19:F19"/>
    <mergeCell ref="I19:J19"/>
    <mergeCell ref="B23:D23"/>
    <mergeCell ref="A17:D18"/>
    <mergeCell ref="B19:D19"/>
    <mergeCell ref="B20:D20"/>
    <mergeCell ref="B21:D21"/>
    <mergeCell ref="B22:D22"/>
    <mergeCell ref="A42:E42"/>
    <mergeCell ref="A24:D24"/>
    <mergeCell ref="A25:D25"/>
    <mergeCell ref="E31:H31"/>
    <mergeCell ref="I31:L31"/>
    <mergeCell ref="A32:D32"/>
    <mergeCell ref="H32:H33"/>
    <mergeCell ref="L32:L33"/>
  </mergeCells>
  <printOptions/>
  <pageMargins left="0.5511811023622047" right="0.4724409448818898" top="0.7480314960629921" bottom="0.4330708661417323" header="0.5118110236220472" footer="0.2755905511811024"/>
  <pageSetup horizontalDpi="300" verticalDpi="300" orientation="portrait" paperSize="9" scale="77" r:id="rId2"/>
  <headerFooter alignWithMargins="0">
    <oddHeader>&amp;C16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.50390625" style="240" customWidth="1"/>
    <col min="2" max="2" width="2.625" style="240" customWidth="1"/>
    <col min="3" max="3" width="27.875" style="240" customWidth="1"/>
    <col min="4" max="4" width="12.125" style="240" customWidth="1"/>
    <col min="5" max="5" width="7.25390625" style="436" customWidth="1"/>
    <col min="6" max="6" width="6.875" style="240" customWidth="1"/>
    <col min="7" max="7" width="11.625" style="240" customWidth="1"/>
    <col min="8" max="8" width="7.875" style="240" customWidth="1"/>
    <col min="9" max="9" width="9.125" style="240" customWidth="1"/>
    <col min="10" max="10" width="7.50390625" style="240" customWidth="1"/>
    <col min="11" max="16384" width="9.00390625" style="240" customWidth="1"/>
  </cols>
  <sheetData>
    <row r="1" ht="15.75">
      <c r="A1" s="434" t="s">
        <v>244</v>
      </c>
    </row>
    <row r="2" ht="7.5" customHeight="1">
      <c r="A2" s="434"/>
    </row>
    <row r="3" spans="1:10" ht="15.75" customHeight="1">
      <c r="A3" s="1126" t="s">
        <v>245</v>
      </c>
      <c r="B3" s="1127"/>
      <c r="C3" s="1128"/>
      <c r="D3" s="1135" t="s">
        <v>275</v>
      </c>
      <c r="E3" s="879"/>
      <c r="F3" s="880"/>
      <c r="G3" s="878">
        <v>2013</v>
      </c>
      <c r="H3" s="879"/>
      <c r="I3" s="880"/>
      <c r="J3" s="699"/>
    </row>
    <row r="4" spans="1:10" ht="36" customHeight="1">
      <c r="A4" s="1129"/>
      <c r="B4" s="1130"/>
      <c r="C4" s="1131"/>
      <c r="D4" s="364" t="s">
        <v>246</v>
      </c>
      <c r="E4" s="700" t="s">
        <v>99</v>
      </c>
      <c r="F4" s="701" t="s">
        <v>79</v>
      </c>
      <c r="G4" s="364" t="s">
        <v>246</v>
      </c>
      <c r="H4" s="702" t="s">
        <v>99</v>
      </c>
      <c r="I4" s="701" t="s">
        <v>79</v>
      </c>
      <c r="J4" s="699"/>
    </row>
    <row r="5" spans="1:10" ht="3.75" customHeight="1">
      <c r="A5" s="1132"/>
      <c r="B5" s="1133"/>
      <c r="C5" s="1134"/>
      <c r="D5" s="696"/>
      <c r="E5" s="703"/>
      <c r="F5" s="698"/>
      <c r="G5" s="696"/>
      <c r="H5" s="696"/>
      <c r="I5" s="698"/>
      <c r="J5" s="238"/>
    </row>
    <row r="6" spans="1:10" ht="18" customHeight="1">
      <c r="A6" s="704">
        <v>1</v>
      </c>
      <c r="B6" s="705" t="s">
        <v>247</v>
      </c>
      <c r="C6" s="690"/>
      <c r="D6" s="404"/>
      <c r="E6" s="706">
        <v>215.4846024946</v>
      </c>
      <c r="F6" s="707">
        <v>25.220379472667563</v>
      </c>
      <c r="G6" s="708"/>
      <c r="H6" s="709">
        <v>212.26914481293414</v>
      </c>
      <c r="I6" s="707">
        <v>24.38264843087325</v>
      </c>
      <c r="J6" s="710"/>
    </row>
    <row r="7" spans="1:10" ht="15.75" customHeight="1">
      <c r="A7" s="711"/>
      <c r="B7" s="705" t="s">
        <v>248</v>
      </c>
      <c r="C7" s="712"/>
      <c r="D7" s="404"/>
      <c r="E7" s="706">
        <v>181.3849224946</v>
      </c>
      <c r="F7" s="713">
        <v>21.22934317800663</v>
      </c>
      <c r="G7" s="404"/>
      <c r="H7" s="709">
        <v>179.53874481293414</v>
      </c>
      <c r="I7" s="713">
        <v>20.623016587511593</v>
      </c>
      <c r="J7" s="710"/>
    </row>
    <row r="8" spans="1:10" ht="15" customHeight="1">
      <c r="A8" s="711"/>
      <c r="B8" s="407"/>
      <c r="C8" s="690" t="s">
        <v>177</v>
      </c>
      <c r="D8" s="714">
        <v>38953</v>
      </c>
      <c r="E8" s="715">
        <v>37.39488</v>
      </c>
      <c r="F8" s="716">
        <v>4.376707444600368</v>
      </c>
      <c r="G8" s="714">
        <v>39182</v>
      </c>
      <c r="H8" s="717">
        <v>37.61472</v>
      </c>
      <c r="I8" s="716">
        <v>4.320677385278901</v>
      </c>
      <c r="J8" s="718"/>
    </row>
    <row r="9" spans="1:10" ht="15" customHeight="1">
      <c r="A9" s="711"/>
      <c r="B9" s="407"/>
      <c r="C9" s="690" t="s">
        <v>176</v>
      </c>
      <c r="D9" s="714">
        <v>41310</v>
      </c>
      <c r="E9" s="715">
        <v>41.7231</v>
      </c>
      <c r="F9" s="716">
        <v>4.883283550630611</v>
      </c>
      <c r="G9" s="714">
        <v>35443</v>
      </c>
      <c r="H9" s="717">
        <v>35.79743</v>
      </c>
      <c r="I9" s="716">
        <v>4.1119313463480385</v>
      </c>
      <c r="J9" s="718"/>
    </row>
    <row r="10" spans="1:10" ht="15" customHeight="1">
      <c r="A10" s="711"/>
      <c r="B10" s="407"/>
      <c r="C10" s="690" t="s">
        <v>131</v>
      </c>
      <c r="D10" s="714">
        <v>5463</v>
      </c>
      <c r="E10" s="715">
        <v>5.90004</v>
      </c>
      <c r="F10" s="716">
        <v>0.6905423681380968</v>
      </c>
      <c r="G10" s="714">
        <v>5353</v>
      </c>
      <c r="H10" s="717">
        <v>5.78124</v>
      </c>
      <c r="I10" s="716">
        <v>0.6640717497530169</v>
      </c>
      <c r="J10" s="718"/>
    </row>
    <row r="11" spans="1:10" ht="15" customHeight="1">
      <c r="A11" s="711"/>
      <c r="B11" s="407"/>
      <c r="C11" s="690" t="s">
        <v>124</v>
      </c>
      <c r="D11" s="714">
        <v>25619</v>
      </c>
      <c r="E11" s="715">
        <v>15.88378</v>
      </c>
      <c r="F11" s="716">
        <v>1.8590421516099112</v>
      </c>
      <c r="G11" s="714">
        <v>27507</v>
      </c>
      <c r="H11" s="717">
        <v>17.05434</v>
      </c>
      <c r="I11" s="716">
        <v>1.958975134172403</v>
      </c>
      <c r="J11" s="718"/>
    </row>
    <row r="12" spans="1:10" ht="15" customHeight="1">
      <c r="A12" s="711"/>
      <c r="B12" s="407"/>
      <c r="C12" s="690" t="s">
        <v>301</v>
      </c>
      <c r="D12" s="714">
        <v>1410</v>
      </c>
      <c r="E12" s="715">
        <v>0.5358</v>
      </c>
      <c r="F12" s="716">
        <v>0.06271018515948915</v>
      </c>
      <c r="G12" s="714">
        <v>1385</v>
      </c>
      <c r="H12" s="717">
        <v>0.5263</v>
      </c>
      <c r="I12" s="716">
        <v>0.060454325005537345</v>
      </c>
      <c r="J12" s="718"/>
    </row>
    <row r="13" spans="1:10" ht="15" customHeight="1">
      <c r="A13" s="711"/>
      <c r="B13" s="407"/>
      <c r="C13" s="690" t="s">
        <v>249</v>
      </c>
      <c r="D13" s="719">
        <v>929.8362699999999</v>
      </c>
      <c r="E13" s="715">
        <v>79.9473224946</v>
      </c>
      <c r="F13" s="716">
        <v>9.357057477868153</v>
      </c>
      <c r="G13" s="719">
        <v>962.6042662588293</v>
      </c>
      <c r="H13" s="717">
        <v>82.76471481293414</v>
      </c>
      <c r="I13" s="716">
        <v>9.506906646953698</v>
      </c>
      <c r="J13" s="718"/>
    </row>
    <row r="14" spans="1:10" ht="18.75" customHeight="1">
      <c r="A14" s="711"/>
      <c r="B14" s="705" t="s">
        <v>250</v>
      </c>
      <c r="C14" s="712"/>
      <c r="D14" s="720">
        <v>213123</v>
      </c>
      <c r="E14" s="721">
        <v>34.09968</v>
      </c>
      <c r="F14" s="713">
        <v>3.9910362946609346</v>
      </c>
      <c r="G14" s="720">
        <v>204565</v>
      </c>
      <c r="H14" s="722">
        <v>32.7304</v>
      </c>
      <c r="I14" s="713">
        <v>3.7596318433616562</v>
      </c>
      <c r="J14" s="710"/>
    </row>
    <row r="15" spans="1:10" ht="18" customHeight="1">
      <c r="A15" s="723">
        <v>2</v>
      </c>
      <c r="B15" s="705" t="s">
        <v>297</v>
      </c>
      <c r="C15" s="690"/>
      <c r="D15" s="404"/>
      <c r="E15" s="721">
        <v>427.26279</v>
      </c>
      <c r="F15" s="722">
        <v>50.00695907551311</v>
      </c>
      <c r="G15" s="404"/>
      <c r="H15" s="722">
        <v>438.78344000000004</v>
      </c>
      <c r="I15" s="722">
        <v>50.40158975642732</v>
      </c>
      <c r="J15" s="710"/>
    </row>
    <row r="16" spans="1:10" ht="18" customHeight="1">
      <c r="A16" s="723"/>
      <c r="B16" s="690" t="s">
        <v>251</v>
      </c>
      <c r="C16" s="690"/>
      <c r="D16" s="404"/>
      <c r="E16" s="724">
        <v>304.2287</v>
      </c>
      <c r="F16" s="767">
        <v>35.607014012375274</v>
      </c>
      <c r="G16" s="404"/>
      <c r="H16" s="725">
        <v>310.08570000000003</v>
      </c>
      <c r="I16" s="767">
        <v>35.618509761294995</v>
      </c>
      <c r="J16" s="710"/>
    </row>
    <row r="17" spans="1:10" ht="15" customHeight="1">
      <c r="A17" s="711"/>
      <c r="B17" s="407"/>
      <c r="C17" s="726" t="s">
        <v>126</v>
      </c>
      <c r="D17" s="727">
        <v>123352</v>
      </c>
      <c r="E17" s="728">
        <v>133.22016</v>
      </c>
      <c r="F17" s="716">
        <v>15.592125607646077</v>
      </c>
      <c r="G17" s="727">
        <v>128928</v>
      </c>
      <c r="H17" s="729">
        <v>139.24224</v>
      </c>
      <c r="I17" s="716">
        <v>15.994291528518017</v>
      </c>
      <c r="J17" s="718"/>
    </row>
    <row r="18" spans="1:10" ht="15" customHeight="1">
      <c r="A18" s="711"/>
      <c r="B18" s="407"/>
      <c r="C18" s="726" t="s">
        <v>131</v>
      </c>
      <c r="D18" s="727">
        <v>4363</v>
      </c>
      <c r="E18" s="728">
        <v>4.71204</v>
      </c>
      <c r="F18" s="716">
        <v>0.5514985085459485</v>
      </c>
      <c r="G18" s="727">
        <v>4068</v>
      </c>
      <c r="H18" s="729">
        <v>4.393440000000001</v>
      </c>
      <c r="I18" s="716">
        <v>0.5046597941332472</v>
      </c>
      <c r="J18" s="718"/>
    </row>
    <row r="19" spans="1:10" ht="15" customHeight="1">
      <c r="A19" s="711"/>
      <c r="B19" s="407"/>
      <c r="C19" s="726" t="s">
        <v>176</v>
      </c>
      <c r="D19" s="727">
        <v>164650</v>
      </c>
      <c r="E19" s="728">
        <v>166.2965</v>
      </c>
      <c r="F19" s="716">
        <v>19.46338989618325</v>
      </c>
      <c r="G19" s="727">
        <v>164802</v>
      </c>
      <c r="H19" s="729">
        <v>166.45002</v>
      </c>
      <c r="I19" s="716">
        <v>19.119558438643722</v>
      </c>
      <c r="J19" s="718"/>
    </row>
    <row r="20" spans="1:10" ht="14.25" customHeight="1">
      <c r="A20" s="711"/>
      <c r="B20" s="407" t="s">
        <v>252</v>
      </c>
      <c r="C20" s="690"/>
      <c r="D20" s="404"/>
      <c r="E20" s="715"/>
      <c r="F20" s="713">
        <v>0</v>
      </c>
      <c r="G20" s="404"/>
      <c r="H20" s="717"/>
      <c r="I20" s="713">
        <v>0</v>
      </c>
      <c r="J20" s="718"/>
    </row>
    <row r="21" spans="1:10" ht="15" customHeight="1">
      <c r="A21" s="711"/>
      <c r="B21" s="407"/>
      <c r="C21" s="726" t="s">
        <v>174</v>
      </c>
      <c r="D21" s="730">
        <v>110582</v>
      </c>
      <c r="E21" s="724">
        <v>115.00528</v>
      </c>
      <c r="F21" s="713">
        <v>13.460250845686621</v>
      </c>
      <c r="G21" s="730">
        <v>116093</v>
      </c>
      <c r="H21" s="725">
        <v>120.73672</v>
      </c>
      <c r="I21" s="713">
        <v>13.868624189592554</v>
      </c>
      <c r="J21" s="718"/>
    </row>
    <row r="22" spans="1:10" ht="14.25" customHeight="1">
      <c r="A22" s="711"/>
      <c r="B22" s="1136" t="s">
        <v>253</v>
      </c>
      <c r="C22" s="1137"/>
      <c r="D22" s="404"/>
      <c r="E22" s="724">
        <v>8.02881</v>
      </c>
      <c r="F22" s="767">
        <v>0.9396942174512094</v>
      </c>
      <c r="G22" s="404"/>
      <c r="H22" s="725">
        <v>7.961020000000001</v>
      </c>
      <c r="I22" s="725">
        <v>0.9144558055397738</v>
      </c>
      <c r="J22" s="718"/>
    </row>
    <row r="23" spans="1:10" ht="15" customHeight="1">
      <c r="A23" s="711"/>
      <c r="B23" s="731"/>
      <c r="C23" s="726" t="s">
        <v>126</v>
      </c>
      <c r="D23" s="727">
        <v>3105</v>
      </c>
      <c r="E23" s="728">
        <v>3.3534</v>
      </c>
      <c r="F23" s="716">
        <v>0.3924828945760188</v>
      </c>
      <c r="G23" s="727">
        <v>3170</v>
      </c>
      <c r="H23" s="729">
        <v>3.4236000000000004</v>
      </c>
      <c r="I23" s="716">
        <v>0.39325750919429536</v>
      </c>
      <c r="J23" s="718"/>
    </row>
    <row r="24" spans="1:10" ht="15" customHeight="1">
      <c r="A24" s="711"/>
      <c r="B24" s="731"/>
      <c r="C24" s="726" t="s">
        <v>176</v>
      </c>
      <c r="D24" s="727">
        <v>1137</v>
      </c>
      <c r="E24" s="728">
        <v>1.14837</v>
      </c>
      <c r="F24" s="716">
        <v>0.1344055530638345</v>
      </c>
      <c r="G24" s="727">
        <v>1142</v>
      </c>
      <c r="H24" s="729">
        <v>1.1534200000000001</v>
      </c>
      <c r="I24" s="716">
        <v>0.13248950702619589</v>
      </c>
      <c r="J24" s="718"/>
    </row>
    <row r="25" spans="1:10" ht="15" customHeight="1">
      <c r="A25" s="711"/>
      <c r="B25" s="407"/>
      <c r="C25" s="726" t="s">
        <v>177</v>
      </c>
      <c r="D25" s="727">
        <v>3674</v>
      </c>
      <c r="E25" s="728">
        <v>3.52704</v>
      </c>
      <c r="F25" s="716">
        <v>0.412805769811356</v>
      </c>
      <c r="G25" s="727">
        <v>3525</v>
      </c>
      <c r="H25" s="729">
        <v>3.384</v>
      </c>
      <c r="I25" s="716">
        <v>0.3887087893192825</v>
      </c>
      <c r="J25" s="718"/>
    </row>
    <row r="26" spans="1:10" ht="18" customHeight="1">
      <c r="A26" s="723">
        <v>3</v>
      </c>
      <c r="B26" s="705" t="s">
        <v>254</v>
      </c>
      <c r="C26" s="690"/>
      <c r="D26" s="404"/>
      <c r="E26" s="732">
        <v>83.66694</v>
      </c>
      <c r="F26" s="713">
        <v>9.792402573960187</v>
      </c>
      <c r="G26" s="404"/>
      <c r="H26" s="713">
        <v>88.06384640274862</v>
      </c>
      <c r="I26" s="713">
        <v>10.11560021217839</v>
      </c>
      <c r="J26" s="710"/>
    </row>
    <row r="27" spans="1:10" ht="15" customHeight="1">
      <c r="A27" s="711"/>
      <c r="B27" s="407"/>
      <c r="C27" s="690" t="s">
        <v>131</v>
      </c>
      <c r="D27" s="714">
        <v>11918</v>
      </c>
      <c r="E27" s="715">
        <v>12.87144</v>
      </c>
      <c r="F27" s="716">
        <v>1.5064770169265673</v>
      </c>
      <c r="G27" s="714">
        <v>13285</v>
      </c>
      <c r="H27" s="717">
        <v>14.347800000000001</v>
      </c>
      <c r="I27" s="716">
        <v>1.6480839147148942</v>
      </c>
      <c r="J27" s="718"/>
    </row>
    <row r="28" spans="1:10" ht="15" customHeight="1">
      <c r="A28" s="711"/>
      <c r="B28" s="407"/>
      <c r="C28" s="690" t="s">
        <v>298</v>
      </c>
      <c r="D28" s="714">
        <v>474</v>
      </c>
      <c r="E28" s="715">
        <v>0.35076</v>
      </c>
      <c r="F28" s="716">
        <v>0.041053050665439364</v>
      </c>
      <c r="G28" s="714">
        <v>483</v>
      </c>
      <c r="H28" s="717">
        <v>0.35742</v>
      </c>
      <c r="I28" s="716">
        <v>0.04105564287189656</v>
      </c>
      <c r="J28" s="718"/>
    </row>
    <row r="29" spans="1:10" ht="15" customHeight="1">
      <c r="A29" s="711"/>
      <c r="B29" s="407"/>
      <c r="C29" s="690" t="s">
        <v>249</v>
      </c>
      <c r="D29" s="733">
        <v>819.3153803210498</v>
      </c>
      <c r="E29" s="715">
        <v>70.44474</v>
      </c>
      <c r="F29" s="716">
        <v>8.24487250636818</v>
      </c>
      <c r="G29" s="734">
        <v>853.2057036839803</v>
      </c>
      <c r="H29" s="717">
        <v>73.35862640274863</v>
      </c>
      <c r="I29" s="716">
        <v>8.4264606545916</v>
      </c>
      <c r="J29" s="718"/>
    </row>
    <row r="30" spans="1:10" ht="18" customHeight="1">
      <c r="A30" s="723">
        <v>4</v>
      </c>
      <c r="B30" s="735" t="s">
        <v>155</v>
      </c>
      <c r="C30" s="690"/>
      <c r="D30" s="404"/>
      <c r="E30" s="721">
        <v>120.11809</v>
      </c>
      <c r="F30" s="713">
        <v>14.058655589593469</v>
      </c>
      <c r="G30" s="404"/>
      <c r="H30" s="722">
        <v>123.38527092523384</v>
      </c>
      <c r="I30" s="713">
        <v>14.172854397511617</v>
      </c>
      <c r="J30" s="710"/>
    </row>
    <row r="31" spans="1:10" ht="15" customHeight="1">
      <c r="A31" s="711"/>
      <c r="B31" s="407"/>
      <c r="C31" s="690" t="s">
        <v>129</v>
      </c>
      <c r="D31" s="714">
        <v>243</v>
      </c>
      <c r="E31" s="715">
        <v>0.25272</v>
      </c>
      <c r="F31" s="716">
        <v>0.029578421040511563</v>
      </c>
      <c r="G31" s="714">
        <v>202</v>
      </c>
      <c r="H31" s="717">
        <v>0.21008000000000002</v>
      </c>
      <c r="I31" s="716">
        <v>0.02413118867027035</v>
      </c>
      <c r="J31" s="718"/>
    </row>
    <row r="32" spans="1:10" ht="15" customHeight="1">
      <c r="A32" s="711"/>
      <c r="B32" s="407"/>
      <c r="C32" s="690" t="s">
        <v>131</v>
      </c>
      <c r="D32" s="714">
        <v>45329</v>
      </c>
      <c r="E32" s="715">
        <v>48.95532</v>
      </c>
      <c r="F32" s="716">
        <v>5.729744646774994</v>
      </c>
      <c r="G32" s="714">
        <v>46360</v>
      </c>
      <c r="H32" s="717">
        <v>50.0688</v>
      </c>
      <c r="I32" s="716">
        <v>5.751236001970831</v>
      </c>
      <c r="J32" s="718"/>
    </row>
    <row r="33" spans="1:10" ht="15" customHeight="1">
      <c r="A33" s="711"/>
      <c r="B33" s="407"/>
      <c r="C33" s="690" t="s">
        <v>299</v>
      </c>
      <c r="D33" s="714">
        <v>16003</v>
      </c>
      <c r="E33" s="715">
        <v>6.08114</v>
      </c>
      <c r="F33" s="716">
        <v>0.7117383639058898</v>
      </c>
      <c r="G33" s="714">
        <v>15466</v>
      </c>
      <c r="H33" s="717">
        <v>5.87708</v>
      </c>
      <c r="I33" s="716">
        <v>0.6750805707838561</v>
      </c>
      <c r="J33" s="718"/>
    </row>
    <row r="34" spans="1:10" ht="15" customHeight="1">
      <c r="A34" s="711"/>
      <c r="B34" s="407"/>
      <c r="C34" s="690" t="s">
        <v>298</v>
      </c>
      <c r="D34" s="714">
        <v>114</v>
      </c>
      <c r="E34" s="715">
        <v>0.08436</v>
      </c>
      <c r="F34" s="716">
        <v>0.009873518514472759</v>
      </c>
      <c r="G34" s="714">
        <v>111</v>
      </c>
      <c r="H34" s="717">
        <v>0.08214</v>
      </c>
      <c r="I34" s="716">
        <v>0.009435147740746413</v>
      </c>
      <c r="J34" s="718"/>
    </row>
    <row r="35" spans="1:10" ht="15" customHeight="1">
      <c r="A35" s="711"/>
      <c r="B35" s="407"/>
      <c r="C35" s="690" t="s">
        <v>249</v>
      </c>
      <c r="D35" s="736">
        <v>753.02</v>
      </c>
      <c r="E35" s="715">
        <v>64.74455</v>
      </c>
      <c r="F35" s="716">
        <v>7.577720639357601</v>
      </c>
      <c r="G35" s="736">
        <v>780.9626764972533</v>
      </c>
      <c r="H35" s="717">
        <v>67.14717092523384</v>
      </c>
      <c r="I35" s="716">
        <v>7.712971488345913</v>
      </c>
      <c r="J35" s="718"/>
    </row>
    <row r="36" spans="1:10" ht="16.5" customHeight="1">
      <c r="A36" s="723">
        <v>5</v>
      </c>
      <c r="B36" s="705" t="s">
        <v>89</v>
      </c>
      <c r="C36" s="690"/>
      <c r="D36" s="404"/>
      <c r="E36" s="721">
        <v>4.50078</v>
      </c>
      <c r="F36" s="713">
        <v>0.5267725777568598</v>
      </c>
      <c r="G36" s="404"/>
      <c r="H36" s="722">
        <v>4.52640064667931</v>
      </c>
      <c r="I36" s="713">
        <v>0.5199325399954882</v>
      </c>
      <c r="J36" s="710"/>
    </row>
    <row r="37" spans="1:10" ht="15" customHeight="1">
      <c r="A37" s="723"/>
      <c r="B37" s="705"/>
      <c r="C37" s="690" t="s">
        <v>300</v>
      </c>
      <c r="D37" s="714">
        <v>2331</v>
      </c>
      <c r="E37" s="715">
        <v>2.35431</v>
      </c>
      <c r="F37" s="716">
        <v>0.2755491153841673</v>
      </c>
      <c r="G37" s="714">
        <v>2320</v>
      </c>
      <c r="H37" s="717">
        <v>2.3432</v>
      </c>
      <c r="I37" s="716">
        <v>0.26915556593763085</v>
      </c>
      <c r="J37" s="718"/>
    </row>
    <row r="38" spans="1:10" ht="15" customHeight="1">
      <c r="A38" s="581"/>
      <c r="B38" s="407"/>
      <c r="C38" s="690" t="s">
        <v>249</v>
      </c>
      <c r="D38" s="734">
        <v>24.96</v>
      </c>
      <c r="E38" s="715">
        <v>2.14647</v>
      </c>
      <c r="F38" s="716">
        <v>0.2512234623726925</v>
      </c>
      <c r="G38" s="734">
        <v>25.391959137931035</v>
      </c>
      <c r="H38" s="717">
        <v>2.1832006466793104</v>
      </c>
      <c r="I38" s="716">
        <v>0.25077697405785737</v>
      </c>
      <c r="J38" s="718"/>
    </row>
    <row r="39" spans="1:10" ht="18" customHeight="1">
      <c r="A39" s="723">
        <v>6</v>
      </c>
      <c r="B39" s="705" t="s">
        <v>255</v>
      </c>
      <c r="C39" s="690"/>
      <c r="D39" s="404"/>
      <c r="E39" s="721">
        <v>3.373459895750391</v>
      </c>
      <c r="F39" s="713">
        <v>0.39483071050880547</v>
      </c>
      <c r="G39" s="404"/>
      <c r="H39" s="722">
        <v>3.546500355840486</v>
      </c>
      <c r="I39" s="713">
        <v>0.40737466301393616</v>
      </c>
      <c r="J39" s="710"/>
    </row>
    <row r="40" spans="1:10" ht="2.25" customHeight="1">
      <c r="A40" s="723"/>
      <c r="B40" s="705"/>
      <c r="C40" s="690"/>
      <c r="D40" s="737"/>
      <c r="E40" s="715"/>
      <c r="F40" s="738">
        <v>0</v>
      </c>
      <c r="G40" s="739"/>
      <c r="H40" s="717"/>
      <c r="I40" s="716">
        <v>0</v>
      </c>
      <c r="J40" s="710"/>
    </row>
    <row r="41" spans="1:10" ht="18.75" customHeight="1">
      <c r="A41" s="740"/>
      <c r="B41" s="741" t="s">
        <v>256</v>
      </c>
      <c r="C41" s="742"/>
      <c r="D41" s="697"/>
      <c r="E41" s="743">
        <v>854.4066623903504</v>
      </c>
      <c r="F41" s="744">
        <v>100</v>
      </c>
      <c r="G41" s="697"/>
      <c r="H41" s="745">
        <v>870.5746031434364</v>
      </c>
      <c r="I41" s="744">
        <v>100</v>
      </c>
      <c r="J41" s="710"/>
    </row>
    <row r="42" spans="1:10" ht="3" customHeight="1" hidden="1">
      <c r="A42" s="517"/>
      <c r="B42" s="254"/>
      <c r="C42" s="698"/>
      <c r="D42" s="479"/>
      <c r="E42" s="746"/>
      <c r="F42" s="450"/>
      <c r="G42" s="747"/>
      <c r="H42" s="747"/>
      <c r="I42" s="747"/>
      <c r="J42" s="393"/>
    </row>
    <row r="43" spans="1:10" ht="12.75" customHeight="1">
      <c r="A43" s="238"/>
      <c r="B43" s="773" t="s">
        <v>282</v>
      </c>
      <c r="C43" s="773"/>
      <c r="D43" s="773"/>
      <c r="F43" s="497"/>
      <c r="H43" s="393"/>
      <c r="I43" s="393"/>
      <c r="J43" s="393"/>
    </row>
    <row r="44" spans="1:10" ht="12" customHeight="1">
      <c r="A44" s="238"/>
      <c r="B44" s="497"/>
      <c r="C44" s="238"/>
      <c r="D44" s="748"/>
      <c r="E44" s="695"/>
      <c r="F44" s="493"/>
      <c r="G44" s="238"/>
      <c r="H44" s="238"/>
      <c r="I44" s="493"/>
      <c r="J44" s="493"/>
    </row>
    <row r="45" spans="6:9" ht="15.75">
      <c r="F45" s="238"/>
      <c r="G45" s="238"/>
      <c r="H45" s="238"/>
      <c r="I45" s="238"/>
    </row>
    <row r="46" spans="6:9" ht="15.75">
      <c r="F46" s="238"/>
      <c r="G46" s="238"/>
      <c r="H46" s="238"/>
      <c r="I46" s="238"/>
    </row>
    <row r="47" ht="15.75"/>
    <row r="48" ht="9.75" customHeight="1"/>
    <row r="49" ht="15.75"/>
    <row r="50" ht="15.75"/>
    <row r="51" ht="15.75"/>
    <row r="52" ht="6" customHeight="1"/>
    <row r="53" ht="15.75"/>
    <row r="54" ht="15.75"/>
    <row r="55" ht="15.75"/>
    <row r="56" ht="9" customHeight="1"/>
    <row r="57" ht="15.75"/>
    <row r="58" ht="15.75"/>
    <row r="59" ht="15.75"/>
  </sheetData>
  <sheetProtection/>
  <mergeCells count="4">
    <mergeCell ref="A3:C5"/>
    <mergeCell ref="D3:F3"/>
    <mergeCell ref="G3:I3"/>
    <mergeCell ref="B22:C22"/>
  </mergeCells>
  <printOptions/>
  <pageMargins left="0.984251968503937" right="0.5118110236220472" top="0.7086614173228347" bottom="0.1968503937007874" header="0.5118110236220472" footer="0.11811023622047245"/>
  <pageSetup horizontalDpi="300" verticalDpi="300" orientation="portrait" paperSize="9" scale="90" r:id="rId2"/>
  <headerFooter alignWithMargins="0">
    <oddHeader>&amp;C17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nmeenowa</dc:creator>
  <cp:keywords/>
  <dc:description/>
  <cp:lastModifiedBy>nmeenowa</cp:lastModifiedBy>
  <cp:lastPrinted>2014-06-11T06:25:30Z</cp:lastPrinted>
  <dcterms:created xsi:type="dcterms:W3CDTF">2014-05-23T05:39:25Z</dcterms:created>
  <dcterms:modified xsi:type="dcterms:W3CDTF">2014-06-11T06:56:40Z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104600.000000000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