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520" windowHeight="9465" activeTab="3"/>
  </bookViews>
  <sheets>
    <sheet name="Ind_Tab1 " sheetId="1" r:id="rId1"/>
    <sheet name="Ind_Tab2" sheetId="2" r:id="rId2"/>
    <sheet name="Ind_Tab3" sheetId="3" r:id="rId3"/>
    <sheet name="Ind_Tab4 " sheetId="4" r:id="rId4"/>
  </sheets>
  <externalReferences>
    <externalReference r:id="rId7"/>
  </externalReferences>
  <definedNames>
    <definedName name="dsfgds" localSheetId="0" hidden="1">#REF!</definedName>
    <definedName name="dsfgds" hidden="1">#REF!</definedName>
  </definedNames>
  <calcPr fullCalcOnLoad="1"/>
</workbook>
</file>

<file path=xl/sharedStrings.xml><?xml version="1.0" encoding="utf-8"?>
<sst xmlns="http://schemas.openxmlformats.org/spreadsheetml/2006/main" count="200" uniqueCount="88">
  <si>
    <r>
      <t>Table 1: Index of industrial production by section - annual and quarterly indices, Q</t>
    </r>
    <r>
      <rPr>
        <b/>
        <vertAlign val="subscript"/>
        <sz val="11.5"/>
        <rFont val="Arial"/>
        <family val="2"/>
      </rPr>
      <t xml:space="preserve">1 </t>
    </r>
    <r>
      <rPr>
        <b/>
        <sz val="11.5"/>
        <rFont val="Arial"/>
        <family val="2"/>
      </rPr>
      <t>2008 to Q</t>
    </r>
    <r>
      <rPr>
        <b/>
        <vertAlign val="subscript"/>
        <sz val="11.5"/>
        <rFont val="Arial"/>
        <family val="2"/>
      </rPr>
      <t>1</t>
    </r>
    <r>
      <rPr>
        <b/>
        <sz val="11.5"/>
        <rFont val="Arial"/>
        <family val="2"/>
      </rPr>
      <t xml:space="preserve"> 2013</t>
    </r>
  </si>
  <si>
    <t>Year 2007 = 100</t>
  </si>
  <si>
    <t>- 7 -</t>
  </si>
  <si>
    <t>Manufacturing</t>
  </si>
  <si>
    <t>Industrial sector</t>
  </si>
  <si>
    <t>Mining and quarrying</t>
  </si>
  <si>
    <t>Total</t>
  </si>
  <si>
    <t xml:space="preserve">Total exc. sugar milling </t>
  </si>
  <si>
    <r>
      <t xml:space="preserve">Sugar milling </t>
    </r>
    <r>
      <rPr>
        <vertAlign val="superscript"/>
        <sz val="11"/>
        <rFont val="Arial"/>
        <family val="2"/>
      </rPr>
      <t>1</t>
    </r>
  </si>
  <si>
    <t>EOE</t>
  </si>
  <si>
    <t>Non-EOE</t>
  </si>
  <si>
    <t>Electricity, gas, steam and air conditioning supply</t>
  </si>
  <si>
    <t>Water supply; sewrage, waste management and remediation</t>
  </si>
  <si>
    <t>NSIC Rev. 2</t>
  </si>
  <si>
    <t xml:space="preserve"> 10 - 33, 35-39</t>
  </si>
  <si>
    <t>05 - 09</t>
  </si>
  <si>
    <t>10 - 33</t>
  </si>
  <si>
    <t>10 - 33  except 10720</t>
  </si>
  <si>
    <t>36-39</t>
  </si>
  <si>
    <t>Weight (Year 2007)</t>
  </si>
  <si>
    <t>Annual</t>
  </si>
  <si>
    <t>2009</t>
  </si>
  <si>
    <t>Quarterly</t>
  </si>
  <si>
    <t>2008 Q1</t>
  </si>
  <si>
    <t>Q2</t>
  </si>
  <si>
    <t>Q3</t>
  </si>
  <si>
    <t>Q4</t>
  </si>
  <si>
    <t>2009 Q1</t>
  </si>
  <si>
    <t xml:space="preserve">2010 Q1 </t>
  </si>
  <si>
    <t xml:space="preserve">Q2 </t>
  </si>
  <si>
    <t xml:space="preserve">Q3 </t>
  </si>
  <si>
    <t xml:space="preserve">Q4 </t>
  </si>
  <si>
    <t>2011 Q1</t>
  </si>
  <si>
    <t>2012 Q1</t>
  </si>
  <si>
    <t>2013 Q1</t>
  </si>
  <si>
    <r>
      <t xml:space="preserve">% change, latest quarter over: </t>
    </r>
    <r>
      <rPr>
        <b/>
        <vertAlign val="superscript"/>
        <sz val="12"/>
        <rFont val="Arial"/>
        <family val="2"/>
      </rPr>
      <t>1</t>
    </r>
  </si>
  <si>
    <t>previous quarter</t>
  </si>
  <si>
    <t>same quarter a year ago</t>
  </si>
  <si>
    <t>1st quarter 2013</t>
  </si>
  <si>
    <r>
      <t>1</t>
    </r>
    <r>
      <rPr>
        <sz val="11.5"/>
        <rFont val="Arial"/>
        <family val="2"/>
      </rPr>
      <t xml:space="preserve"> Provisional</t>
    </r>
  </si>
  <si>
    <r>
      <t>Table 2: Index of industrial production by main industrial grouping - manufacturing, Q</t>
    </r>
    <r>
      <rPr>
        <b/>
        <vertAlign val="subscript"/>
        <sz val="11.5"/>
        <rFont val="Arial"/>
        <family val="2"/>
      </rPr>
      <t>1</t>
    </r>
    <r>
      <rPr>
        <b/>
        <sz val="11.5"/>
        <rFont val="Arial"/>
        <family val="2"/>
      </rPr>
      <t xml:space="preserve"> 2008 to Q</t>
    </r>
    <r>
      <rPr>
        <b/>
        <vertAlign val="subscript"/>
        <sz val="11.5"/>
        <rFont val="Arial"/>
        <family val="2"/>
      </rPr>
      <t xml:space="preserve">4 </t>
    </r>
    <r>
      <rPr>
        <b/>
        <sz val="11.5"/>
        <rFont val="Arial"/>
        <family val="2"/>
      </rPr>
      <t>2012</t>
    </r>
  </si>
  <si>
    <t>- 8 -</t>
  </si>
  <si>
    <t>Main industrial grouping</t>
  </si>
  <si>
    <t xml:space="preserve">Total manufacturing </t>
  </si>
  <si>
    <t>Food Incl. sugar</t>
  </si>
  <si>
    <t>Beverages</t>
  </si>
  <si>
    <t xml:space="preserve"> Textile</t>
  </si>
  <si>
    <t>Wearing apparel</t>
  </si>
  <si>
    <t>Printing and reproduction of recorded media</t>
  </si>
  <si>
    <t xml:space="preserve"> Chemical products</t>
  </si>
  <si>
    <t>Non Metallic Products</t>
  </si>
  <si>
    <t>Basic Metals&amp; fabricated metals</t>
  </si>
  <si>
    <t>Furniture</t>
  </si>
  <si>
    <t>Other</t>
  </si>
  <si>
    <t>10 -33</t>
  </si>
  <si>
    <t>20 &amp;21</t>
  </si>
  <si>
    <t>22&amp;23</t>
  </si>
  <si>
    <t>24 &amp; 25</t>
  </si>
  <si>
    <t>15,16,17,19,26,27,28,29,30,32,33</t>
  </si>
  <si>
    <t xml:space="preserve">2010 </t>
  </si>
  <si>
    <t>2011</t>
  </si>
  <si>
    <t>2012</t>
  </si>
  <si>
    <t>2010 Q1</t>
  </si>
  <si>
    <t>% change, latest quarter over:</t>
  </si>
  <si>
    <r>
      <t>Table 3: Index of industrial production by main industrial grouping - EOE, Q</t>
    </r>
    <r>
      <rPr>
        <b/>
        <vertAlign val="subscript"/>
        <sz val="11.5"/>
        <rFont val="Arial"/>
        <family val="2"/>
      </rPr>
      <t xml:space="preserve">1 </t>
    </r>
    <r>
      <rPr>
        <b/>
        <sz val="11.5"/>
        <rFont val="Arial"/>
        <family val="2"/>
      </rPr>
      <t>2008 to Q</t>
    </r>
    <r>
      <rPr>
        <b/>
        <vertAlign val="subscript"/>
        <sz val="11.5"/>
        <rFont val="Arial"/>
        <family val="2"/>
      </rPr>
      <t xml:space="preserve">4 </t>
    </r>
    <r>
      <rPr>
        <b/>
        <sz val="11.5"/>
        <rFont val="Arial"/>
        <family val="2"/>
      </rPr>
      <t>2012</t>
    </r>
  </si>
  <si>
    <t>- 9 -</t>
  </si>
  <si>
    <t xml:space="preserve">EOE,  Manufacturing </t>
  </si>
  <si>
    <t>Food Products</t>
  </si>
  <si>
    <t>Textiles</t>
  </si>
  <si>
    <t>Wearing Apparel</t>
  </si>
  <si>
    <t>Computer, electronic and optical products</t>
  </si>
  <si>
    <t>Jewellery</t>
  </si>
  <si>
    <t>Other Manufacturing</t>
  </si>
  <si>
    <t>11,15,16,17,18,20,21,22,25,27,32 except 32100,33</t>
  </si>
  <si>
    <t>% growth in output in year:</t>
  </si>
  <si>
    <r>
      <t>Table 4: Index of industrial production by main industrial grouping - Non-EOE</t>
    </r>
    <r>
      <rPr>
        <b/>
        <vertAlign val="superscript"/>
        <sz val="12"/>
        <rFont val="Arial"/>
        <family val="2"/>
      </rPr>
      <t xml:space="preserve">  </t>
    </r>
    <r>
      <rPr>
        <b/>
        <sz val="12"/>
        <rFont val="Arial"/>
        <family val="2"/>
      </rPr>
      <t>(exc. Sugar), Q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2008 to Q</t>
    </r>
    <r>
      <rPr>
        <b/>
        <vertAlign val="subscript"/>
        <sz val="12"/>
        <rFont val="Arial"/>
        <family val="2"/>
      </rPr>
      <t xml:space="preserve">4 </t>
    </r>
    <r>
      <rPr>
        <b/>
        <sz val="12"/>
        <rFont val="Arial"/>
        <family val="2"/>
      </rPr>
      <t>2012</t>
    </r>
  </si>
  <si>
    <t>- 10 -</t>
  </si>
  <si>
    <t xml:space="preserve">Non-EOE, manufacturing </t>
  </si>
  <si>
    <t>Food Excl. Sugar</t>
  </si>
  <si>
    <t>Chemicals and Chemical products</t>
  </si>
  <si>
    <t>Plastic &amp; non metallic Product</t>
  </si>
  <si>
    <t>Basic metals &amp; fabricated metal products</t>
  </si>
  <si>
    <t>10-33</t>
  </si>
  <si>
    <t>22 &amp; 23</t>
  </si>
  <si>
    <t>24 &amp;25</t>
  </si>
  <si>
    <t>15,16,17,19, 26-30,32 &amp; 33</t>
  </si>
  <si>
    <r>
      <t xml:space="preserve">% growth in output in the year ending: </t>
    </r>
    <r>
      <rPr>
        <b/>
        <vertAlign val="superscript"/>
        <sz val="12"/>
        <rFont val="Arial"/>
        <family val="2"/>
      </rPr>
      <t>1</t>
    </r>
  </si>
  <si>
    <t>% growth in output in year :</t>
  </si>
</sst>
</file>

<file path=xl/styles.xml><?xml version="1.0" encoding="utf-8"?>
<styleSheet xmlns="http://schemas.openxmlformats.org/spreadsheetml/2006/main">
  <numFmts count="14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0.0000"/>
    <numFmt numFmtId="167" formatCode="0.000"/>
    <numFmt numFmtId="168" formatCode="_-* #,##0.00_-;\-* #,##0.00_-;_-* &quot;-&quot;??_-;_-@_-"/>
    <numFmt numFmtId="169" formatCode="0.00000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sz val="11.5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1.5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sz val="11.5"/>
      <name val="Times New Roman"/>
      <family val="1"/>
    </font>
    <font>
      <b/>
      <vertAlign val="sub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32" borderId="0" applyNumberFormat="0" applyBorder="0" applyAlignment="0" applyProtection="0"/>
    <xf numFmtId="0" fontId="13" fillId="14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42" fillId="3" borderId="0" applyNumberFormat="0" applyBorder="0" applyAlignment="0" applyProtection="0"/>
    <xf numFmtId="0" fontId="14" fillId="36" borderId="0" applyNumberFormat="0" applyBorder="0" applyAlignment="0" applyProtection="0"/>
    <xf numFmtId="0" fontId="45" fillId="40" borderId="1" applyNumberFormat="0" applyAlignment="0" applyProtection="0"/>
    <xf numFmtId="0" fontId="15" fillId="41" borderId="2" applyNumberFormat="0" applyAlignment="0" applyProtection="0"/>
    <xf numFmtId="0" fontId="16" fillId="42" borderId="3" applyNumberFormat="0" applyAlignment="0" applyProtection="0"/>
    <xf numFmtId="0" fontId="16" fillId="3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4" applyNumberFormat="0" applyFill="0" applyAlignment="0" applyProtection="0"/>
    <xf numFmtId="0" fontId="19" fillId="0" borderId="5" applyNumberFormat="0" applyFill="0" applyAlignment="0" applyProtection="0"/>
    <xf numFmtId="0" fontId="40" fillId="0" borderId="6" applyNumberFormat="0" applyFill="0" applyAlignment="0" applyProtection="0"/>
    <xf numFmtId="0" fontId="20" fillId="0" borderId="7" applyNumberFormat="0" applyFill="0" applyAlignment="0" applyProtection="0"/>
    <xf numFmtId="0" fontId="41" fillId="0" borderId="8" applyNumberFormat="0" applyFill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7" borderId="1" applyNumberFormat="0" applyAlignment="0" applyProtection="0"/>
    <xf numFmtId="0" fontId="22" fillId="37" borderId="2" applyNumberFormat="0" applyAlignment="0" applyProtection="0"/>
    <xf numFmtId="0" fontId="46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46" borderId="0" applyNumberFormat="0" applyBorder="0" applyAlignment="0" applyProtection="0"/>
    <xf numFmtId="0" fontId="23" fillId="3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7" borderId="12" applyNumberFormat="0" applyFont="0" applyAlignment="0" applyProtection="0"/>
    <xf numFmtId="0" fontId="24" fillId="36" borderId="2" applyNumberFormat="0" applyFont="0" applyAlignment="0" applyProtection="0"/>
    <xf numFmtId="0" fontId="0" fillId="47" borderId="12" applyNumberFormat="0" applyFont="0" applyAlignment="0" applyProtection="0"/>
    <xf numFmtId="0" fontId="25" fillId="40" borderId="13" applyNumberFormat="0" applyAlignment="0" applyProtection="0"/>
    <xf numFmtId="0" fontId="25" fillId="41" borderId="13" applyNumberFormat="0" applyAlignment="0" applyProtection="0"/>
    <xf numFmtId="9" fontId="0" fillId="0" borderId="0" applyFont="0" applyFill="0" applyBorder="0" applyAlignment="0" applyProtection="0"/>
    <xf numFmtId="4" fontId="24" fillId="46" borderId="2" applyNumberFormat="0" applyProtection="0">
      <alignment vertical="center"/>
    </xf>
    <xf numFmtId="4" fontId="26" fillId="46" borderId="2" applyNumberFormat="0" applyProtection="0">
      <alignment vertical="center"/>
    </xf>
    <xf numFmtId="4" fontId="24" fillId="46" borderId="2" applyNumberFormat="0" applyProtection="0">
      <alignment horizontal="left" vertical="center" indent="1"/>
    </xf>
    <xf numFmtId="0" fontId="27" fillId="46" borderId="14" applyNumberFormat="0" applyProtection="0">
      <alignment horizontal="left" vertical="top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3" borderId="2" applyNumberFormat="0" applyProtection="0">
      <alignment horizontal="right" vertical="center"/>
    </xf>
    <xf numFmtId="4" fontId="24" fillId="48" borderId="2" applyNumberFormat="0" applyProtection="0">
      <alignment horizontal="right" vertical="center"/>
    </xf>
    <xf numFmtId="4" fontId="24" fillId="21" borderId="15" applyNumberFormat="0" applyProtection="0">
      <alignment horizontal="right" vertical="center"/>
    </xf>
    <xf numFmtId="4" fontId="24" fillId="11" borderId="2" applyNumberFormat="0" applyProtection="0">
      <alignment horizontal="right" vertical="center"/>
    </xf>
    <xf numFmtId="4" fontId="24" fillId="15" borderId="2" applyNumberFormat="0" applyProtection="0">
      <alignment horizontal="right" vertical="center"/>
    </xf>
    <xf numFmtId="4" fontId="24" fillId="35" borderId="2" applyNumberFormat="0" applyProtection="0">
      <alignment horizontal="right" vertical="center"/>
    </xf>
    <xf numFmtId="4" fontId="24" fillId="26" borderId="2" applyNumberFormat="0" applyProtection="0">
      <alignment horizontal="right" vertical="center"/>
    </xf>
    <xf numFmtId="4" fontId="24" fillId="49" borderId="2" applyNumberFormat="0" applyProtection="0">
      <alignment horizontal="right" vertical="center"/>
    </xf>
    <xf numFmtId="4" fontId="24" fillId="10" borderId="2" applyNumberFormat="0" applyProtection="0">
      <alignment horizontal="right" vertical="center"/>
    </xf>
    <xf numFmtId="4" fontId="24" fillId="50" borderId="15" applyNumberFormat="0" applyProtection="0">
      <alignment horizontal="left" vertical="center" indent="1"/>
    </xf>
    <xf numFmtId="4" fontId="1" fillId="51" borderId="15" applyNumberFormat="0" applyProtection="0">
      <alignment horizontal="left" vertical="center" indent="1"/>
    </xf>
    <xf numFmtId="4" fontId="1" fillId="51" borderId="15" applyNumberFormat="0" applyProtection="0">
      <alignment horizontal="left" vertical="center" indent="1"/>
    </xf>
    <xf numFmtId="4" fontId="24" fillId="52" borderId="2" applyNumberFormat="0" applyProtection="0">
      <alignment horizontal="right" vertical="center"/>
    </xf>
    <xf numFmtId="4" fontId="24" fillId="53" borderId="15" applyNumberFormat="0" applyProtection="0">
      <alignment horizontal="left" vertical="center" indent="1"/>
    </xf>
    <xf numFmtId="4" fontId="24" fillId="52" borderId="15" applyNumberFormat="0" applyProtection="0">
      <alignment horizontal="left" vertical="center" indent="1"/>
    </xf>
    <xf numFmtId="0" fontId="24" fillId="40" borderId="2" applyNumberFormat="0" applyProtection="0">
      <alignment horizontal="left" vertical="center" indent="1"/>
    </xf>
    <xf numFmtId="0" fontId="24" fillId="51" borderId="14" applyNumberFormat="0" applyProtection="0">
      <alignment horizontal="left" vertical="top" indent="1"/>
    </xf>
    <xf numFmtId="0" fontId="24" fillId="54" borderId="2" applyNumberFormat="0" applyProtection="0">
      <alignment horizontal="left" vertical="center" indent="1"/>
    </xf>
    <xf numFmtId="0" fontId="24" fillId="52" borderId="14" applyNumberFormat="0" applyProtection="0">
      <alignment horizontal="left" vertical="top" indent="1"/>
    </xf>
    <xf numFmtId="0" fontId="24" fillId="8" borderId="2" applyNumberFormat="0" applyProtection="0">
      <alignment horizontal="left" vertical="center" indent="1"/>
    </xf>
    <xf numFmtId="0" fontId="24" fillId="8" borderId="14" applyNumberFormat="0" applyProtection="0">
      <alignment horizontal="left" vertical="top" indent="1"/>
    </xf>
    <xf numFmtId="0" fontId="24" fillId="53" borderId="2" applyNumberFormat="0" applyProtection="0">
      <alignment horizontal="left" vertical="center" indent="1"/>
    </xf>
    <xf numFmtId="0" fontId="24" fillId="53" borderId="14" applyNumberFormat="0" applyProtection="0">
      <alignment horizontal="left" vertical="top" indent="1"/>
    </xf>
    <xf numFmtId="0" fontId="24" fillId="55" borderId="16" applyNumberFormat="0">
      <alignment/>
      <protection locked="0"/>
    </xf>
    <xf numFmtId="0" fontId="28" fillId="51" borderId="17" applyBorder="0">
      <alignment/>
      <protection/>
    </xf>
    <xf numFmtId="4" fontId="29" fillId="47" borderId="14" applyNumberFormat="0" applyProtection="0">
      <alignment vertical="center"/>
    </xf>
    <xf numFmtId="4" fontId="26" fillId="47" borderId="18" applyNumberFormat="0" applyProtection="0">
      <alignment vertical="center"/>
    </xf>
    <xf numFmtId="4" fontId="29" fillId="40" borderId="14" applyNumberFormat="0" applyProtection="0">
      <alignment horizontal="left" vertical="center" indent="1"/>
    </xf>
    <xf numFmtId="0" fontId="29" fillId="47" borderId="14" applyNumberFormat="0" applyProtection="0">
      <alignment horizontal="left" vertical="top" indent="1"/>
    </xf>
    <xf numFmtId="4" fontId="24" fillId="0" borderId="2" applyNumberFormat="0" applyProtection="0">
      <alignment horizontal="right" vertical="center"/>
    </xf>
    <xf numFmtId="4" fontId="26" fillId="55" borderId="2" applyNumberFormat="0" applyProtection="0">
      <alignment horizontal="right" vertical="center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0" fontId="29" fillId="52" borderId="14" applyNumberFormat="0" applyProtection="0">
      <alignment horizontal="left" vertical="top" indent="1"/>
    </xf>
    <xf numFmtId="4" fontId="30" fillId="56" borderId="15" applyNumberFormat="0" applyProtection="0">
      <alignment horizontal="left" vertical="center" indent="1"/>
    </xf>
    <xf numFmtId="0" fontId="24" fillId="57" borderId="18">
      <alignment/>
      <protection/>
    </xf>
    <xf numFmtId="4" fontId="31" fillId="55" borderId="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99" applyFont="1">
      <alignment/>
      <protection/>
    </xf>
    <xf numFmtId="0" fontId="4" fillId="0" borderId="0" xfId="99" applyFont="1">
      <alignment/>
      <protection/>
    </xf>
    <xf numFmtId="0" fontId="4" fillId="0" borderId="21" xfId="99" applyFont="1" applyBorder="1">
      <alignment/>
      <protection/>
    </xf>
    <xf numFmtId="0" fontId="4" fillId="0" borderId="21" xfId="99" applyFont="1" applyBorder="1" applyAlignment="1">
      <alignment horizontal="right" wrapText="1"/>
      <protection/>
    </xf>
    <xf numFmtId="0" fontId="6" fillId="0" borderId="0" xfId="99" applyFont="1">
      <alignment/>
      <protection/>
    </xf>
    <xf numFmtId="0" fontId="7" fillId="0" borderId="0" xfId="99" applyFont="1" applyAlignment="1">
      <alignment horizontal="right" wrapText="1"/>
      <protection/>
    </xf>
    <xf numFmtId="0" fontId="7" fillId="0" borderId="21" xfId="99" applyFont="1" applyBorder="1" applyAlignment="1">
      <alignment horizontal="right" wrapText="1"/>
      <protection/>
    </xf>
    <xf numFmtId="0" fontId="6" fillId="0" borderId="21" xfId="99" applyFont="1" applyBorder="1" applyAlignment="1">
      <alignment horizontal="right" wrapText="1"/>
      <protection/>
    </xf>
    <xf numFmtId="0" fontId="6" fillId="0" borderId="22" xfId="99" applyFont="1" applyBorder="1">
      <alignment/>
      <protection/>
    </xf>
    <xf numFmtId="17" fontId="6" fillId="0" borderId="23" xfId="99" applyNumberFormat="1" applyFont="1" applyBorder="1" applyAlignment="1">
      <alignment horizontal="right" vertical="center"/>
      <protection/>
    </xf>
    <xf numFmtId="16" fontId="6" fillId="0" borderId="23" xfId="99" applyNumberFormat="1" applyFont="1" applyBorder="1" applyAlignment="1" quotePrefix="1">
      <alignment horizontal="right" vertical="center"/>
      <protection/>
    </xf>
    <xf numFmtId="17" fontId="6" fillId="0" borderId="23" xfId="99" applyNumberFormat="1" applyFont="1" applyBorder="1" applyAlignment="1" quotePrefix="1">
      <alignment horizontal="right" vertical="center"/>
      <protection/>
    </xf>
    <xf numFmtId="0" fontId="6" fillId="0" borderId="23" xfId="99" applyFont="1" applyBorder="1" applyAlignment="1" quotePrefix="1">
      <alignment horizontal="right" vertical="center" wrapText="1"/>
      <protection/>
    </xf>
    <xf numFmtId="0" fontId="6" fillId="0" borderId="23" xfId="99" applyFont="1" applyBorder="1" applyAlignment="1">
      <alignment horizontal="right" vertical="center"/>
      <protection/>
    </xf>
    <xf numFmtId="0" fontId="6" fillId="0" borderId="23" xfId="99" applyFont="1" applyBorder="1" applyAlignment="1" quotePrefix="1">
      <alignment horizontal="right" vertical="center"/>
      <protection/>
    </xf>
    <xf numFmtId="0" fontId="6" fillId="0" borderId="23" xfId="99" applyFont="1" applyBorder="1">
      <alignment/>
      <protection/>
    </xf>
    <xf numFmtId="1" fontId="6" fillId="0" borderId="23" xfId="99" applyNumberFormat="1" applyFont="1" applyBorder="1">
      <alignment/>
      <protection/>
    </xf>
    <xf numFmtId="1" fontId="6" fillId="0" borderId="24" xfId="99" applyNumberFormat="1" applyFont="1" applyBorder="1">
      <alignment/>
      <protection/>
    </xf>
    <xf numFmtId="0" fontId="2" fillId="0" borderId="0" xfId="99" applyFont="1" applyAlignment="1">
      <alignment horizontal="left"/>
      <protection/>
    </xf>
    <xf numFmtId="1" fontId="4" fillId="0" borderId="0" xfId="99" applyNumberFormat="1" applyFont="1">
      <alignment/>
      <protection/>
    </xf>
    <xf numFmtId="0" fontId="9" fillId="0" borderId="0" xfId="99" applyFont="1" applyAlignment="1">
      <alignment horizontal="right"/>
      <protection/>
    </xf>
    <xf numFmtId="165" fontId="9" fillId="0" borderId="0" xfId="99" applyNumberFormat="1" applyFont="1">
      <alignment/>
      <protection/>
    </xf>
    <xf numFmtId="49" fontId="9" fillId="0" borderId="0" xfId="99" applyNumberFormat="1" applyFont="1" applyAlignment="1">
      <alignment horizontal="right"/>
      <protection/>
    </xf>
    <xf numFmtId="166" fontId="4" fillId="0" borderId="0" xfId="99" applyNumberFormat="1" applyFont="1" applyFill="1">
      <alignment/>
      <protection/>
    </xf>
    <xf numFmtId="0" fontId="10" fillId="0" borderId="0" xfId="99" applyFont="1" applyAlignment="1">
      <alignment horizontal="left"/>
      <protection/>
    </xf>
    <xf numFmtId="0" fontId="9" fillId="0" borderId="0" xfId="99" applyFont="1">
      <alignment/>
      <protection/>
    </xf>
    <xf numFmtId="0" fontId="9" fillId="0" borderId="0" xfId="99" applyFont="1" applyAlignment="1">
      <alignment horizontal="right" wrapText="1"/>
      <protection/>
    </xf>
    <xf numFmtId="167" fontId="9" fillId="0" borderId="0" xfId="99" applyNumberFormat="1" applyFont="1">
      <alignment/>
      <protection/>
    </xf>
    <xf numFmtId="0" fontId="12" fillId="0" borderId="0" xfId="99" applyFont="1">
      <alignment/>
      <protection/>
    </xf>
    <xf numFmtId="2" fontId="4" fillId="0" borderId="0" xfId="99" applyNumberFormat="1" applyFont="1">
      <alignment/>
      <protection/>
    </xf>
    <xf numFmtId="165" fontId="4" fillId="0" borderId="0" xfId="99" applyNumberFormat="1" applyFont="1">
      <alignment/>
      <protection/>
    </xf>
    <xf numFmtId="49" fontId="5" fillId="0" borderId="0" xfId="99" applyNumberFormat="1" applyFont="1" applyAlignment="1">
      <alignment vertical="center" textRotation="180"/>
      <protection/>
    </xf>
    <xf numFmtId="0" fontId="4" fillId="0" borderId="0" xfId="99" applyFont="1" applyAlignment="1">
      <alignment horizontal="left"/>
      <protection/>
    </xf>
    <xf numFmtId="167" fontId="4" fillId="0" borderId="0" xfId="99" applyNumberFormat="1" applyFont="1">
      <alignment/>
      <protection/>
    </xf>
    <xf numFmtId="0" fontId="4" fillId="0" borderId="0" xfId="99" applyFont="1" applyAlignment="1">
      <alignment horizontal="right"/>
      <protection/>
    </xf>
    <xf numFmtId="165" fontId="9" fillId="0" borderId="0" xfId="99" applyNumberFormat="1" applyFont="1" applyFill="1">
      <alignment/>
      <protection/>
    </xf>
    <xf numFmtId="0" fontId="2" fillId="0" borderId="0" xfId="99" applyFont="1" applyAlignment="1">
      <alignment horizontal="right"/>
      <protection/>
    </xf>
    <xf numFmtId="0" fontId="2" fillId="0" borderId="0" xfId="99" applyFont="1" applyAlignment="1">
      <alignment horizontal="right" vertical="center"/>
      <protection/>
    </xf>
    <xf numFmtId="0" fontId="4" fillId="0" borderId="0" xfId="99" applyFont="1" applyAlignment="1">
      <alignment horizontal="center"/>
      <protection/>
    </xf>
    <xf numFmtId="0" fontId="4" fillId="0" borderId="24" xfId="99" applyFont="1" applyBorder="1" applyAlignment="1">
      <alignment horizontal="right" wrapText="1"/>
      <protection/>
    </xf>
    <xf numFmtId="0" fontId="34" fillId="0" borderId="24" xfId="0" applyFont="1" applyFill="1" applyBorder="1" applyAlignment="1">
      <alignment horizontal="right" wrapText="1"/>
    </xf>
    <xf numFmtId="0" fontId="4" fillId="0" borderId="22" xfId="99" applyFont="1" applyBorder="1" applyAlignment="1">
      <alignment horizontal="left"/>
      <protection/>
    </xf>
    <xf numFmtId="0" fontId="4" fillId="0" borderId="0" xfId="99" applyFont="1" applyAlignment="1" quotePrefix="1">
      <alignment horizontal="right"/>
      <protection/>
    </xf>
    <xf numFmtId="0" fontId="35" fillId="0" borderId="24" xfId="0" applyFont="1" applyFill="1" applyBorder="1" applyAlignment="1">
      <alignment/>
    </xf>
    <xf numFmtId="0" fontId="35" fillId="0" borderId="24" xfId="0" applyFont="1" applyFill="1" applyBorder="1" applyAlignment="1">
      <alignment horizontal="right"/>
    </xf>
    <xf numFmtId="0" fontId="35" fillId="0" borderId="24" xfId="0" applyFont="1" applyFill="1" applyBorder="1" applyAlignment="1">
      <alignment horizontal="right" wrapText="1"/>
    </xf>
    <xf numFmtId="0" fontId="4" fillId="0" borderId="23" xfId="99" applyFont="1" applyBorder="1" applyAlignment="1">
      <alignment horizontal="right"/>
      <protection/>
    </xf>
    <xf numFmtId="1" fontId="4" fillId="0" borderId="23" xfId="99" applyNumberFormat="1" applyFont="1" applyBorder="1">
      <alignment/>
      <protection/>
    </xf>
    <xf numFmtId="165" fontId="4" fillId="0" borderId="0" xfId="99" applyNumberFormat="1" applyFont="1" applyFill="1">
      <alignment/>
      <protection/>
    </xf>
    <xf numFmtId="0" fontId="36" fillId="0" borderId="0" xfId="99" applyFont="1" applyAlignment="1">
      <alignment wrapText="1"/>
      <protection/>
    </xf>
    <xf numFmtId="0" fontId="12" fillId="0" borderId="0" xfId="99" applyFont="1" applyAlignment="1">
      <alignment horizontal="left"/>
      <protection/>
    </xf>
    <xf numFmtId="166" fontId="4" fillId="0" borderId="0" xfId="99" applyNumberFormat="1" applyFont="1">
      <alignment/>
      <protection/>
    </xf>
    <xf numFmtId="0" fontId="2" fillId="0" borderId="0" xfId="99" applyFont="1" applyBorder="1" applyAlignment="1">
      <alignment horizontal="center" vertical="center"/>
      <protection/>
    </xf>
    <xf numFmtId="0" fontId="2" fillId="0" borderId="0" xfId="99" applyFont="1" applyAlignment="1">
      <alignment horizontal="right" wrapText="1"/>
      <protection/>
    </xf>
    <xf numFmtId="0" fontId="34" fillId="0" borderId="25" xfId="0" applyFont="1" applyBorder="1" applyAlignment="1">
      <alignment horizontal="right"/>
    </xf>
    <xf numFmtId="0" fontId="34" fillId="0" borderId="25" xfId="0" applyFont="1" applyBorder="1" applyAlignment="1">
      <alignment horizontal="right" wrapText="1"/>
    </xf>
    <xf numFmtId="0" fontId="4" fillId="0" borderId="0" xfId="99" applyFont="1" applyBorder="1" applyAlignment="1">
      <alignment horizontal="right" wrapText="1"/>
      <protection/>
    </xf>
    <xf numFmtId="0" fontId="4" fillId="0" borderId="23" xfId="99" applyFont="1" applyBorder="1" applyAlignment="1" quotePrefix="1">
      <alignment horizontal="right" vertic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wrapText="1"/>
    </xf>
    <xf numFmtId="0" fontId="4" fillId="0" borderId="0" xfId="99" applyFont="1" applyBorder="1" applyAlignment="1">
      <alignment horizontal="right" vertical="center"/>
      <protection/>
    </xf>
    <xf numFmtId="1" fontId="4" fillId="0" borderId="23" xfId="99" applyNumberFormat="1" applyFont="1" applyBorder="1" applyAlignment="1">
      <alignment horizontal="right"/>
      <protection/>
    </xf>
    <xf numFmtId="0" fontId="4" fillId="0" borderId="0" xfId="99" applyFont="1" applyBorder="1" applyAlignment="1">
      <alignment horizontal="right"/>
      <protection/>
    </xf>
    <xf numFmtId="49" fontId="4" fillId="0" borderId="0" xfId="99" applyNumberFormat="1" applyFont="1" applyAlignment="1">
      <alignment horizontal="right"/>
      <protection/>
    </xf>
    <xf numFmtId="169" fontId="4" fillId="0" borderId="0" xfId="99" applyNumberFormat="1" applyFont="1">
      <alignment/>
      <protection/>
    </xf>
    <xf numFmtId="0" fontId="4" fillId="0" borderId="0" xfId="99" applyFont="1" applyAlignment="1">
      <alignment horizontal="right" wrapText="1"/>
      <protection/>
    </xf>
    <xf numFmtId="49" fontId="5" fillId="0" borderId="0" xfId="99" applyNumberFormat="1" applyFont="1" applyAlignment="1">
      <alignment vertical="center" textRotation="180" wrapText="1"/>
      <protection/>
    </xf>
    <xf numFmtId="0" fontId="10" fillId="0" borderId="0" xfId="99" applyFont="1">
      <alignment/>
      <protection/>
    </xf>
    <xf numFmtId="0" fontId="2" fillId="0" borderId="24" xfId="99" applyFont="1" applyBorder="1" applyAlignment="1">
      <alignment horizontal="right" wrapText="1"/>
      <protection/>
    </xf>
    <xf numFmtId="0" fontId="34" fillId="0" borderId="24" xfId="0" applyFont="1" applyBorder="1" applyAlignment="1">
      <alignment horizontal="right"/>
    </xf>
    <xf numFmtId="0" fontId="4" fillId="0" borderId="22" xfId="99" applyFont="1" applyBorder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9" fontId="5" fillId="0" borderId="0" xfId="99" applyNumberFormat="1" applyFont="1" applyAlignment="1">
      <alignment horizontal="center" vertical="center" textRotation="180"/>
      <protection/>
    </xf>
    <xf numFmtId="0" fontId="2" fillId="0" borderId="21" xfId="99" applyFont="1" applyBorder="1" applyAlignment="1">
      <alignment horizontal="center" vertical="center"/>
      <protection/>
    </xf>
    <xf numFmtId="0" fontId="2" fillId="0" borderId="26" xfId="99" applyFont="1" applyBorder="1" applyAlignment="1">
      <alignment horizontal="center" vertical="center"/>
      <protection/>
    </xf>
    <xf numFmtId="49" fontId="5" fillId="0" borderId="0" xfId="99" applyNumberFormat="1" applyFont="1" applyAlignment="1">
      <alignment horizontal="center" vertical="center" textRotation="180" wrapText="1"/>
      <protection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Currency 2" xfId="77"/>
    <cellStyle name="Currency 3" xfId="78"/>
    <cellStyle name="Emphasis 1" xfId="79"/>
    <cellStyle name="Emphasis 2" xfId="80"/>
    <cellStyle name="Emphasis 3" xfId="81"/>
    <cellStyle name="Explanatory Text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_(P2) Base 2007 PPI (M) Q2 201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e" xfId="108"/>
    <cellStyle name="Note 2" xfId="109"/>
    <cellStyle name="Note 3" xfId="110"/>
    <cellStyle name="Output" xfId="111"/>
    <cellStyle name="Output 2" xfId="112"/>
    <cellStyle name="Percent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chaText 2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 2" xfId="152"/>
    <cellStyle name="SAPBEXstdItem 2 2" xfId="153"/>
    <cellStyle name="SAPBEXstdItem 3" xfId="154"/>
    <cellStyle name="SAPBEXstdItem 4" xfId="155"/>
    <cellStyle name="SAPBEXstdItem 5" xfId="156"/>
    <cellStyle name="SAPBEXstdItem 6" xfId="157"/>
    <cellStyle name="SAPBEXstdItem 7" xfId="158"/>
    <cellStyle name="SAPBEXstdItem 8" xfId="159"/>
    <cellStyle name="SAPBEXstdItemX" xfId="160"/>
    <cellStyle name="SAPBEXtitle" xfId="161"/>
    <cellStyle name="SAPBEXunassignedItem" xfId="162"/>
    <cellStyle name="SAPBEXundefined" xfId="163"/>
    <cellStyle name="Sheet Title" xfId="164"/>
    <cellStyle name="Title" xfId="165"/>
    <cellStyle name="Total" xfId="166"/>
    <cellStyle name="Total 2" xfId="167"/>
    <cellStyle name="Warning Text" xfId="168"/>
    <cellStyle name="Warning Text 2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IP%20newformat%2007.03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urnover EOE"/>
      <sheetName val="EPI 07 onwards"/>
      <sheetName val="EPI over previous year"/>
      <sheetName val="EOEdeflated turnover"/>
      <sheetName val="Eoe Change"/>
      <sheetName val="EOE Index"/>
      <sheetName val="EOEweighted index"/>
      <sheetName val="Turnover NonEOE"/>
      <sheetName val="NONEOE"/>
      <sheetName val="Index Series 07-12"/>
      <sheetName val="index PPI M"/>
      <sheetName val="PPI m Overlap"/>
      <sheetName val="Deflated NonEOE turnover"/>
      <sheetName val="NonEOE Change"/>
      <sheetName val="Non EOE Index"/>
      <sheetName val="Index Small"/>
      <sheetName val="NonEOEWeighted"/>
      <sheetName val="Total (EOE+NONEOE)"/>
      <sheetName val="Building permits"/>
      <sheetName val="CMPHS Series HH Consumption"/>
      <sheetName val="CMPHS Series HH Q109-Q113"/>
      <sheetName val="CPIover previous"/>
      <sheetName val="overlap mining"/>
      <sheetName val="electricity gas etc."/>
      <sheetName val="Sugar milling (O)"/>
      <sheetName val="Tab 1 "/>
      <sheetName val="Ind_Tab1 "/>
      <sheetName val="Ind_Tab2"/>
      <sheetName val="Ind_Tab3"/>
      <sheetName val="Ind_Tab4 "/>
      <sheetName val="Sheet1"/>
      <sheetName val="data for charts"/>
      <sheetName val="charts"/>
    </sheetNames>
    <sheetDataSet>
      <sheetData sheetId="7">
        <row r="300">
          <cell r="P300">
            <v>98.80357464625602</v>
          </cell>
          <cell r="S300">
            <v>107.20528272451912</v>
          </cell>
          <cell r="V300">
            <v>125.9778388937635</v>
          </cell>
          <cell r="Y300">
            <v>97.98400725501337</v>
          </cell>
          <cell r="AB300">
            <v>107.492675879888</v>
          </cell>
          <cell r="AE300">
            <v>77.86465200587008</v>
          </cell>
          <cell r="AH300">
            <v>138.98542589842512</v>
          </cell>
          <cell r="AK300">
            <v>130.19076079975457</v>
          </cell>
          <cell r="AN300">
            <v>129.27961763150407</v>
          </cell>
          <cell r="AQ300">
            <v>119.08011408388843</v>
          </cell>
          <cell r="CP300">
            <v>1.2237578255485864</v>
          </cell>
          <cell r="CQ300">
            <v>0.9273931694882329</v>
          </cell>
          <cell r="CR300">
            <v>0.9696616092418988</v>
          </cell>
          <cell r="CS300">
            <v>0.9071332639469549</v>
          </cell>
          <cell r="CT300">
            <v>0.9829376426199504</v>
          </cell>
          <cell r="CU300">
            <v>1.203319055365528</v>
          </cell>
          <cell r="CV300">
            <v>1.0448510653414187</v>
          </cell>
          <cell r="CW300">
            <v>1.1293260495806516</v>
          </cell>
          <cell r="CX300">
            <v>0.9821909698227707</v>
          </cell>
          <cell r="CY300">
            <v>1.0827755073193752</v>
          </cell>
        </row>
        <row r="301">
          <cell r="P301">
            <v>94.98858115026646</v>
          </cell>
          <cell r="S301">
            <v>117.35143032981522</v>
          </cell>
          <cell r="V301">
            <v>85.60196235807311</v>
          </cell>
          <cell r="Y301">
            <v>84.22155524996182</v>
          </cell>
          <cell r="AB301">
            <v>95.54088227202915</v>
          </cell>
          <cell r="AE301">
            <v>71.75578139255423</v>
          </cell>
          <cell r="AH301">
            <v>76.66954509711165</v>
          </cell>
          <cell r="AK301">
            <v>75.01060014998438</v>
          </cell>
          <cell r="AN301">
            <v>79.01846966400227</v>
          </cell>
          <cell r="AQ301">
            <v>75.61359907591316</v>
          </cell>
          <cell r="CP301">
            <v>1.5953125512806066</v>
          </cell>
          <cell r="CQ301">
            <v>1.239117646634597</v>
          </cell>
          <cell r="CR301">
            <v>1.207297986617857</v>
          </cell>
          <cell r="CS301">
            <v>0.9085415355723648</v>
          </cell>
          <cell r="CT301">
            <v>1.212425820134529</v>
          </cell>
          <cell r="CU301">
            <v>0.8341109601148426</v>
          </cell>
          <cell r="CV301">
            <v>0.8464990920364852</v>
          </cell>
          <cell r="CW301">
            <v>1.0296054544028854</v>
          </cell>
          <cell r="CX301">
            <v>1.243299336515901</v>
          </cell>
          <cell r="CY301">
            <v>0.9674393658453732</v>
          </cell>
        </row>
        <row r="302">
          <cell r="P302">
            <v>91.21983509064384</v>
          </cell>
          <cell r="S302">
            <v>111.39022751180767</v>
          </cell>
          <cell r="V302">
            <v>99.77808759542002</v>
          </cell>
          <cell r="Y302">
            <v>101.86787605787677</v>
          </cell>
          <cell r="AB302">
            <v>101.06400656393706</v>
          </cell>
          <cell r="AE302">
            <v>94.01620423875272</v>
          </cell>
          <cell r="AH302">
            <v>110.75892723467047</v>
          </cell>
          <cell r="AK302">
            <v>98.97879129719112</v>
          </cell>
          <cell r="AN302">
            <v>100.06664047177141</v>
          </cell>
          <cell r="AQ302">
            <v>100.95514081059642</v>
          </cell>
          <cell r="CP302">
            <v>0.9968166103718207</v>
          </cell>
          <cell r="CQ302">
            <v>1.127072018662945</v>
          </cell>
          <cell r="CR302">
            <v>1.062817320998669</v>
          </cell>
          <cell r="CS302">
            <v>0.8985036760345766</v>
          </cell>
          <cell r="CU302">
            <v>1.0111824568383536</v>
          </cell>
          <cell r="CV302">
            <v>0.942038380872809</v>
          </cell>
          <cell r="CW302">
            <v>0.9919419365420437</v>
          </cell>
          <cell r="CX302">
            <v>1.077678912595854</v>
          </cell>
          <cell r="CY302">
            <v>1.0045172369563655</v>
          </cell>
        </row>
        <row r="303">
          <cell r="P303">
            <v>101.65519905859387</v>
          </cell>
          <cell r="S303">
            <v>122.77129520867676</v>
          </cell>
          <cell r="V303">
            <v>97.91437983779831</v>
          </cell>
          <cell r="Y303">
            <v>109.90751175171684</v>
          </cell>
          <cell r="AB303">
            <v>108.06209646419643</v>
          </cell>
          <cell r="AE303">
            <v>71.62887448607165</v>
          </cell>
          <cell r="AH303">
            <v>87.94797351438103</v>
          </cell>
          <cell r="AK303">
            <v>55.38371784521088</v>
          </cell>
          <cell r="AN303">
            <v>62.46209434049275</v>
          </cell>
          <cell r="AQ303">
            <v>69.35566504653907</v>
          </cell>
          <cell r="CP303">
            <v>1.197237091925147</v>
          </cell>
          <cell r="CQ303">
            <v>1.3493357905382233</v>
          </cell>
          <cell r="CR303">
            <v>1.433352240537511</v>
          </cell>
          <cell r="CS303">
            <v>1.050572922493402</v>
          </cell>
          <cell r="CU303">
            <v>1.5620212288146715</v>
          </cell>
          <cell r="CV303">
            <v>0.9807340687446345</v>
          </cell>
          <cell r="CW303">
            <v>0.8770088170686625</v>
          </cell>
          <cell r="CX303">
            <v>0.8427772733725134</v>
          </cell>
          <cell r="CY303">
            <v>1.0303179425807492</v>
          </cell>
        </row>
        <row r="304">
          <cell r="P304">
            <v>80.85170292519656</v>
          </cell>
          <cell r="S304">
            <v>112.92097041323386</v>
          </cell>
          <cell r="V304">
            <v>110.79501680954192</v>
          </cell>
          <cell r="Y304">
            <v>108.62853412947054</v>
          </cell>
          <cell r="AB304">
            <v>103.29905606936069</v>
          </cell>
          <cell r="AE304">
            <v>57.96663837063629</v>
          </cell>
          <cell r="AH304">
            <v>75.20229630140572</v>
          </cell>
          <cell r="AK304">
            <v>113.57628151129195</v>
          </cell>
          <cell r="AN304">
            <v>227.6638683931</v>
          </cell>
          <cell r="AQ304">
            <v>118.60227114410849</v>
          </cell>
          <cell r="CP304">
            <v>0.9047470514848198</v>
          </cell>
          <cell r="CQ304">
            <v>0.9310332357982805</v>
          </cell>
          <cell r="CR304">
            <v>1.0338501273535294</v>
          </cell>
          <cell r="CS304">
            <v>0.9093414295959759</v>
          </cell>
          <cell r="CU304">
            <v>1.255974320879744</v>
          </cell>
          <cell r="CV304">
            <v>1.1535589837170512</v>
          </cell>
          <cell r="CW304">
            <v>1.1041593694761551</v>
          </cell>
          <cell r="CX304">
            <v>1.014933691247681</v>
          </cell>
          <cell r="CY304">
            <v>1.1299679274197594</v>
          </cell>
        </row>
        <row r="305">
          <cell r="P305">
            <v>111.14289570266398</v>
          </cell>
          <cell r="S305">
            <v>122.28020700875635</v>
          </cell>
          <cell r="V305">
            <v>96.62248364600711</v>
          </cell>
          <cell r="Y305">
            <v>89.89073439528013</v>
          </cell>
          <cell r="AB305">
            <v>104.98408018817689</v>
          </cell>
          <cell r="AE305">
            <v>81.22854500678748</v>
          </cell>
          <cell r="AH305">
            <v>86.56050950083088</v>
          </cell>
          <cell r="AK305">
            <v>105.88073896186478</v>
          </cell>
          <cell r="AN305">
            <v>157.08066098568568</v>
          </cell>
          <cell r="AQ305">
            <v>107.68761361379211</v>
          </cell>
          <cell r="CP305">
            <v>1.5356909281093636</v>
          </cell>
          <cell r="CQ305">
            <v>1.2838982548879332</v>
          </cell>
          <cell r="CR305">
            <v>1.1567616433907102</v>
          </cell>
          <cell r="CS305">
            <v>0.7595666358682954</v>
          </cell>
          <cell r="CU305">
            <v>0.8968140126856207</v>
          </cell>
          <cell r="CV305">
            <v>1.0291226411535783</v>
          </cell>
          <cell r="CW305">
            <v>1.0653407726674782</v>
          </cell>
          <cell r="CX305">
            <v>0.9241187933050856</v>
          </cell>
          <cell r="CY305">
            <v>0.9758804281299899</v>
          </cell>
        </row>
        <row r="306">
          <cell r="P306">
            <v>93.70247947870976</v>
          </cell>
          <cell r="S306">
            <v>112.37825951432605</v>
          </cell>
          <cell r="V306">
            <v>101.76486538308349</v>
          </cell>
          <cell r="Y306">
            <v>99.07908312621784</v>
          </cell>
          <cell r="AB306">
            <v>101.73117187558427</v>
          </cell>
          <cell r="AE306">
            <v>86.27270115655283</v>
          </cell>
          <cell r="AH306">
            <v>108.26484629328593</v>
          </cell>
          <cell r="AK306">
            <v>101.27209568028867</v>
          </cell>
          <cell r="AN306">
            <v>109.30653100147028</v>
          </cell>
          <cell r="AQ306">
            <v>101.27904353289942</v>
          </cell>
          <cell r="CP306">
            <v>1.139902644995922</v>
          </cell>
          <cell r="CQ306">
            <v>1.124919470127214</v>
          </cell>
          <cell r="CR306">
            <v>1.098265171608756</v>
          </cell>
          <cell r="CS306">
            <v>0.918435165936991</v>
          </cell>
          <cell r="CU306">
            <v>1.0375540185422734</v>
          </cell>
          <cell r="CV306">
            <v>0.9733760250137977</v>
          </cell>
          <cell r="CW306">
            <v>1.019860130072098</v>
          </cell>
          <cell r="CX306">
            <v>1.0314142084736573</v>
          </cell>
          <cell r="CY306">
            <v>1.0144886780738511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8515625" style="2" customWidth="1"/>
    <col min="2" max="10" width="19.57421875" style="2" customWidth="1"/>
    <col min="11" max="11" width="10.140625" style="2" customWidth="1"/>
    <col min="12" max="246" width="9.140625" style="2" customWidth="1"/>
    <col min="247" max="247" width="20.140625" style="2" customWidth="1"/>
    <col min="248" max="248" width="16.00390625" style="2" customWidth="1"/>
    <col min="249" max="249" width="13.00390625" style="2" customWidth="1"/>
    <col min="250" max="250" width="13.28125" style="2" customWidth="1"/>
    <col min="251" max="251" width="12.57421875" style="2" customWidth="1"/>
    <col min="252" max="252" width="13.28125" style="2" customWidth="1"/>
    <col min="253" max="253" width="11.28125" style="2" customWidth="1"/>
    <col min="254" max="254" width="13.00390625" style="2" customWidth="1"/>
    <col min="255" max="255" width="16.421875" style="2" customWidth="1"/>
    <col min="256" max="16384" width="4.57421875" style="2" customWidth="1"/>
  </cols>
  <sheetData>
    <row r="1" spans="1:12" ht="31.5" customHeight="1">
      <c r="A1" s="1" t="s">
        <v>0</v>
      </c>
      <c r="J1" s="1" t="s">
        <v>1</v>
      </c>
      <c r="L1" s="75" t="s">
        <v>2</v>
      </c>
    </row>
    <row r="2" ht="3" customHeight="1" thickBot="1">
      <c r="L2" s="75"/>
    </row>
    <row r="3" spans="1:12" ht="19.5" customHeight="1" thickBot="1">
      <c r="A3" s="3"/>
      <c r="B3" s="4"/>
      <c r="C3" s="4"/>
      <c r="D3" s="76" t="s">
        <v>3</v>
      </c>
      <c r="E3" s="76"/>
      <c r="F3" s="76"/>
      <c r="G3" s="76"/>
      <c r="H3" s="76"/>
      <c r="I3" s="3"/>
      <c r="J3" s="3"/>
      <c r="L3" s="75"/>
    </row>
    <row r="4" spans="1:12" ht="63.75" customHeight="1">
      <c r="A4" s="5"/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6" t="s">
        <v>11</v>
      </c>
      <c r="J4" s="6" t="s">
        <v>12</v>
      </c>
      <c r="L4" s="75"/>
    </row>
    <row r="5" spans="1:12" ht="35.25" customHeight="1">
      <c r="A5" s="9" t="s">
        <v>13</v>
      </c>
      <c r="B5" s="10" t="s">
        <v>14</v>
      </c>
      <c r="C5" s="11" t="s">
        <v>15</v>
      </c>
      <c r="D5" s="12" t="s">
        <v>16</v>
      </c>
      <c r="E5" s="13" t="s">
        <v>17</v>
      </c>
      <c r="F5" s="14">
        <v>10720</v>
      </c>
      <c r="G5" s="15" t="s">
        <v>16</v>
      </c>
      <c r="H5" s="15" t="s">
        <v>16</v>
      </c>
      <c r="I5" s="14">
        <v>35</v>
      </c>
      <c r="J5" s="14" t="s">
        <v>18</v>
      </c>
      <c r="L5" s="75"/>
    </row>
    <row r="6" spans="1:12" ht="20.25" customHeight="1">
      <c r="A6" s="5" t="s">
        <v>19</v>
      </c>
      <c r="B6" s="16">
        <v>1000</v>
      </c>
      <c r="C6" s="17">
        <v>20.06051571055866</v>
      </c>
      <c r="D6" s="17">
        <v>899.2929817541561</v>
      </c>
      <c r="E6" s="17">
        <v>872.5086532086132</v>
      </c>
      <c r="F6" s="17">
        <v>26.78432854554297</v>
      </c>
      <c r="G6" s="17">
        <v>400.05773204844064</v>
      </c>
      <c r="H6" s="17">
        <v>472.4509211601725</v>
      </c>
      <c r="I6" s="18">
        <v>59.783558380024026</v>
      </c>
      <c r="J6" s="18">
        <v>20.86294415526111</v>
      </c>
      <c r="L6" s="75"/>
    </row>
    <row r="7" spans="1:12" ht="20.25" customHeight="1">
      <c r="A7" s="19" t="s">
        <v>20</v>
      </c>
      <c r="B7" s="20"/>
      <c r="F7" s="20"/>
      <c r="L7" s="75"/>
    </row>
    <row r="8" spans="1:12" ht="20.25" customHeight="1">
      <c r="A8" s="21">
        <v>2008</v>
      </c>
      <c r="B8" s="22">
        <v>103.32622919162253</v>
      </c>
      <c r="C8" s="22">
        <v>101.46123675535519</v>
      </c>
      <c r="D8" s="22">
        <v>103.20998473663256</v>
      </c>
      <c r="E8" s="22">
        <v>103.20225822111975</v>
      </c>
      <c r="F8" s="22">
        <v>103.46167861921819</v>
      </c>
      <c r="G8" s="22">
        <v>101.73117187558428</v>
      </c>
      <c r="H8" s="22">
        <v>104.44793145548911</v>
      </c>
      <c r="I8" s="22">
        <v>107.11266801203212</v>
      </c>
      <c r="J8" s="22">
        <v>99.27999999999999</v>
      </c>
      <c r="L8" s="75"/>
    </row>
    <row r="9" spans="1:12" ht="20.25" customHeight="1">
      <c r="A9" s="23" t="s">
        <v>21</v>
      </c>
      <c r="B9" s="22">
        <v>105.74069568635869</v>
      </c>
      <c r="C9" s="22">
        <v>95.96790068230854</v>
      </c>
      <c r="D9" s="22">
        <v>105.77237294358504</v>
      </c>
      <c r="E9" s="22">
        <v>105.63472086167229</v>
      </c>
      <c r="F9" s="22">
        <v>118.98093041210096</v>
      </c>
      <c r="G9" s="22">
        <v>101.27904353289942</v>
      </c>
      <c r="H9" s="22">
        <v>108.61227916243008</v>
      </c>
      <c r="I9" s="22">
        <v>107.11266801203215</v>
      </c>
      <c r="J9" s="22">
        <v>99.071512</v>
      </c>
      <c r="L9" s="75"/>
    </row>
    <row r="10" spans="1:12" ht="20.25" customHeight="1">
      <c r="A10" s="21">
        <v>2010</v>
      </c>
      <c r="B10" s="22">
        <v>107.63158256826357</v>
      </c>
      <c r="C10" s="22">
        <v>100.16049344989497</v>
      </c>
      <c r="D10" s="22">
        <v>107.49897217273438</v>
      </c>
      <c r="E10" s="22">
        <v>107.34900095777671</v>
      </c>
      <c r="F10" s="22">
        <v>114.17296769796414</v>
      </c>
      <c r="G10" s="22">
        <v>107.7409140456883</v>
      </c>
      <c r="H10" s="22">
        <v>107.09795654393866</v>
      </c>
      <c r="I10" s="22">
        <v>112.03975174199444</v>
      </c>
      <c r="J10" s="22">
        <v>98.75448316159999</v>
      </c>
      <c r="L10" s="75"/>
    </row>
    <row r="11" spans="1:12" ht="20.25" customHeight="1">
      <c r="A11" s="21">
        <v>2011</v>
      </c>
      <c r="B11" s="22">
        <v>108.97643908427428</v>
      </c>
      <c r="C11" s="22">
        <v>81.11034640857588</v>
      </c>
      <c r="D11" s="22">
        <v>108.52209934874482</v>
      </c>
      <c r="E11" s="22">
        <v>108.8</v>
      </c>
      <c r="F11" s="22">
        <v>118.47068841375304</v>
      </c>
      <c r="G11" s="22">
        <v>114.5</v>
      </c>
      <c r="H11" s="22">
        <v>104.47641131187365</v>
      </c>
      <c r="I11" s="22">
        <v>116.97064311007878</v>
      </c>
      <c r="J11" s="22">
        <v>101.23322068895617</v>
      </c>
      <c r="L11" s="75"/>
    </row>
    <row r="12" spans="1:12" ht="20.25" customHeight="1">
      <c r="A12" s="21">
        <v>2012</v>
      </c>
      <c r="B12" s="22">
        <v>111.42818128748601</v>
      </c>
      <c r="C12" s="22">
        <v>74.41799857920101</v>
      </c>
      <c r="D12" s="22">
        <v>110.93576024074882</v>
      </c>
      <c r="E12" s="22">
        <v>111.41749889951585</v>
      </c>
      <c r="F12" s="22">
        <v>111.03829422579196</v>
      </c>
      <c r="G12" s="22">
        <v>116.13467369230904</v>
      </c>
      <c r="H12" s="22">
        <v>108.1261443073221</v>
      </c>
      <c r="I12" s="22">
        <v>122.23279899478352</v>
      </c>
      <c r="J12" s="22">
        <v>102.84154800834315</v>
      </c>
      <c r="L12" s="75"/>
    </row>
    <row r="13" spans="1:12" ht="15.75" customHeight="1">
      <c r="A13" s="19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L13" s="75"/>
    </row>
    <row r="14" spans="1:12" ht="20.25" customHeight="1">
      <c r="A14" s="21" t="s">
        <v>23</v>
      </c>
      <c r="B14" s="22">
        <v>92.34160962017593</v>
      </c>
      <c r="C14" s="22">
        <v>86.65422957192311</v>
      </c>
      <c r="D14" s="22">
        <v>90.45126362671611</v>
      </c>
      <c r="E14" s="22">
        <v>90.99713607758133</v>
      </c>
      <c r="F14" s="22">
        <v>72.66928204303485</v>
      </c>
      <c r="G14" s="22">
        <v>93.70247947870976</v>
      </c>
      <c r="H14" s="22">
        <v>88.70632978005119</v>
      </c>
      <c r="I14" s="22">
        <v>119.4864160631838</v>
      </c>
      <c r="J14" s="22">
        <v>101.50875015854271</v>
      </c>
      <c r="L14" s="75"/>
    </row>
    <row r="15" spans="1:12" ht="20.25" customHeight="1">
      <c r="A15" s="21" t="s">
        <v>24</v>
      </c>
      <c r="B15" s="22">
        <v>105.66686554955902</v>
      </c>
      <c r="C15" s="22">
        <v>112.93329935785277</v>
      </c>
      <c r="D15" s="22">
        <v>105.48601202398882</v>
      </c>
      <c r="E15" s="22">
        <v>105.2125922881507</v>
      </c>
      <c r="F15" s="22">
        <v>114.39275333247987</v>
      </c>
      <c r="G15" s="22">
        <v>112.37825951432605</v>
      </c>
      <c r="H15" s="22">
        <v>99.14491319022875</v>
      </c>
      <c r="I15" s="22">
        <v>107.80514872346939</v>
      </c>
      <c r="J15" s="22">
        <v>100.34823556929493</v>
      </c>
      <c r="L15" s="75"/>
    </row>
    <row r="16" spans="1:12" ht="20.25" customHeight="1">
      <c r="A16" s="21" t="s">
        <v>25</v>
      </c>
      <c r="B16" s="22">
        <v>101.74996399840246</v>
      </c>
      <c r="C16" s="22">
        <v>97.80197483884159</v>
      </c>
      <c r="D16" s="22">
        <v>102.72656359133008</v>
      </c>
      <c r="E16" s="22">
        <v>102.38179338886788</v>
      </c>
      <c r="F16" s="22">
        <v>113.9575707269113</v>
      </c>
      <c r="G16" s="22">
        <v>101.76486538308349</v>
      </c>
      <c r="H16" s="22">
        <v>102.90419012422657</v>
      </c>
      <c r="I16" s="22">
        <v>90.29009321705</v>
      </c>
      <c r="J16" s="22">
        <v>96.28867307940016</v>
      </c>
      <c r="L16" s="75"/>
    </row>
    <row r="17" spans="1:12" ht="20.25" customHeight="1">
      <c r="A17" s="21" t="s">
        <v>26</v>
      </c>
      <c r="B17" s="22">
        <v>113.53644274959174</v>
      </c>
      <c r="C17" s="22">
        <v>107.95521439997108</v>
      </c>
      <c r="D17" s="22">
        <v>114.17609970449531</v>
      </c>
      <c r="E17" s="22">
        <v>114.21751112987914</v>
      </c>
      <c r="F17" s="22">
        <v>112.82710837444678</v>
      </c>
      <c r="G17" s="22">
        <v>99.07908312621784</v>
      </c>
      <c r="H17" s="22">
        <v>127.03629272744988</v>
      </c>
      <c r="I17" s="22">
        <v>110.86901404442533</v>
      </c>
      <c r="J17" s="22">
        <v>98.97434119276218</v>
      </c>
      <c r="L17" s="75"/>
    </row>
    <row r="18" spans="1:12" ht="20.25" customHeight="1">
      <c r="A18" s="21" t="s">
        <v>27</v>
      </c>
      <c r="B18" s="22">
        <v>91.299911747934</v>
      </c>
      <c r="C18" s="22">
        <v>76.40314467752275</v>
      </c>
      <c r="D18" s="22">
        <v>89.2010254085124</v>
      </c>
      <c r="E18" s="22">
        <v>89.34719360692041</v>
      </c>
      <c r="F18" s="22">
        <v>83.56967434949013</v>
      </c>
      <c r="G18" s="22">
        <v>86.27270115655283</v>
      </c>
      <c r="H18" s="22">
        <v>91.448928842388</v>
      </c>
      <c r="I18" s="22">
        <v>117.83977583236582</v>
      </c>
      <c r="J18" s="22">
        <v>97.52638356076697</v>
      </c>
      <c r="L18" s="75"/>
    </row>
    <row r="19" spans="1:12" ht="20.25" customHeight="1">
      <c r="A19" s="21" t="s">
        <v>24</v>
      </c>
      <c r="B19" s="22">
        <v>106.7320029159583</v>
      </c>
      <c r="C19" s="22">
        <v>111.64226576538367</v>
      </c>
      <c r="D19" s="22">
        <v>106.42479720519785</v>
      </c>
      <c r="E19" s="22">
        <v>105.77260039603846</v>
      </c>
      <c r="F19" s="22">
        <v>131.55166633235189</v>
      </c>
      <c r="G19" s="22">
        <v>108.26484629328593</v>
      </c>
      <c r="H19" s="22">
        <v>104.06889121403408</v>
      </c>
      <c r="I19" s="22">
        <v>110.36702211227718</v>
      </c>
      <c r="J19" s="22">
        <v>100.196066162004</v>
      </c>
      <c r="L19" s="75"/>
    </row>
    <row r="20" spans="1:12" ht="20.25" customHeight="1">
      <c r="A20" s="21" t="s">
        <v>25</v>
      </c>
      <c r="B20" s="22">
        <v>102.56589061861678</v>
      </c>
      <c r="C20" s="22">
        <v>94.3217194862729</v>
      </c>
      <c r="D20" s="22">
        <v>103.91827274309884</v>
      </c>
      <c r="E20" s="22">
        <v>103.21400622175712</v>
      </c>
      <c r="F20" s="22">
        <v>131.05120633594808</v>
      </c>
      <c r="G20" s="22">
        <v>101.27209568028867</v>
      </c>
      <c r="H20" s="22">
        <v>104.54150397139124</v>
      </c>
      <c r="I20" s="22">
        <v>89.80732445591197</v>
      </c>
      <c r="J20" s="22">
        <v>100.1763457882076</v>
      </c>
      <c r="L20" s="75"/>
    </row>
    <row r="21" spans="1:12" ht="20.25" customHeight="1">
      <c r="A21" s="21" t="s">
        <v>26</v>
      </c>
      <c r="B21" s="22">
        <v>122.36556702055523</v>
      </c>
      <c r="C21" s="22">
        <v>101.53338485925755</v>
      </c>
      <c r="D21" s="22">
        <v>124.34539641753106</v>
      </c>
      <c r="E21" s="22">
        <v>124.20508322197318</v>
      </c>
      <c r="F21" s="22">
        <v>129.75117463061378</v>
      </c>
      <c r="G21" s="22">
        <v>109.30653100147028</v>
      </c>
      <c r="H21" s="22">
        <v>134.38979262190702</v>
      </c>
      <c r="I21" s="22">
        <v>110.43654964757353</v>
      </c>
      <c r="J21" s="22">
        <v>98.38725248902139</v>
      </c>
      <c r="L21" s="75"/>
    </row>
    <row r="22" spans="1:12" ht="20.25" customHeight="1">
      <c r="A22" s="21" t="s">
        <v>28</v>
      </c>
      <c r="B22" s="22">
        <v>96.26397657895338</v>
      </c>
      <c r="C22" s="22">
        <v>80.18329133767011</v>
      </c>
      <c r="D22" s="22">
        <v>93.91180563918941</v>
      </c>
      <c r="E22" s="22">
        <v>94.2200881947645</v>
      </c>
      <c r="F22" s="22">
        <v>80.19266362253383</v>
      </c>
      <c r="G22" s="22">
        <v>90.75137082071271</v>
      </c>
      <c r="H22" s="22">
        <v>96.44201480757324</v>
      </c>
      <c r="I22" s="22">
        <v>121.54350682790825</v>
      </c>
      <c r="J22" s="22">
        <v>98.10560443598743</v>
      </c>
      <c r="L22" s="75"/>
    </row>
    <row r="23" spans="1:12" ht="20.25" customHeight="1">
      <c r="A23" s="21" t="s">
        <v>29</v>
      </c>
      <c r="B23" s="22">
        <v>105.00034342292088</v>
      </c>
      <c r="C23" s="22">
        <v>108.73600512297743</v>
      </c>
      <c r="D23" s="22">
        <v>104.1522485064867</v>
      </c>
      <c r="E23" s="22">
        <v>103.65601113818987</v>
      </c>
      <c r="F23" s="22">
        <v>126.23572616851379</v>
      </c>
      <c r="G23" s="22">
        <v>105.8167209032911</v>
      </c>
      <c r="H23" s="22">
        <v>102.27194376921133</v>
      </c>
      <c r="I23" s="22">
        <v>113.42308502268088</v>
      </c>
      <c r="J23" s="22">
        <v>97.69429685509883</v>
      </c>
      <c r="L23" s="75"/>
    </row>
    <row r="24" spans="1:12" ht="20.25" customHeight="1">
      <c r="A24" s="21" t="s">
        <v>30</v>
      </c>
      <c r="B24" s="22">
        <v>103.32779036051288</v>
      </c>
      <c r="C24" s="22">
        <v>103.86535710431592</v>
      </c>
      <c r="D24" s="22">
        <v>104.28133017626253</v>
      </c>
      <c r="E24" s="22">
        <v>103.79878478720417</v>
      </c>
      <c r="F24" s="22">
        <v>125.75548952214004</v>
      </c>
      <c r="G24" s="22">
        <v>111.98360426225507</v>
      </c>
      <c r="H24" s="22">
        <v>98.55590499864203</v>
      </c>
      <c r="I24" s="22">
        <v>94.81352450054116</v>
      </c>
      <c r="J24" s="22">
        <v>100.07969420220928</v>
      </c>
      <c r="L24" s="75"/>
    </row>
    <row r="25" spans="1:12" ht="20.25" customHeight="1">
      <c r="A25" s="21" t="s">
        <v>31</v>
      </c>
      <c r="B25" s="22">
        <v>125.93327281681204</v>
      </c>
      <c r="C25" s="22">
        <v>107.81032732420593</v>
      </c>
      <c r="D25" s="22">
        <v>127.65050436899894</v>
      </c>
      <c r="E25" s="22">
        <v>127.72111971094834</v>
      </c>
      <c r="F25" s="22">
        <v>124.50799147866896</v>
      </c>
      <c r="G25" s="22">
        <v>122.41196019649429</v>
      </c>
      <c r="H25" s="22">
        <v>131.1219626003281</v>
      </c>
      <c r="I25" s="22">
        <v>118.3788906168475</v>
      </c>
      <c r="J25" s="22">
        <v>99.13833715310439</v>
      </c>
      <c r="L25" s="75"/>
    </row>
    <row r="26" spans="1:12" ht="20.25" customHeight="1">
      <c r="A26" s="21" t="s">
        <v>32</v>
      </c>
      <c r="B26" s="22">
        <v>101.7452922711325</v>
      </c>
      <c r="C26" s="22">
        <v>94.00685651359495</v>
      </c>
      <c r="D26" s="22">
        <v>99.18872212624407</v>
      </c>
      <c r="E26" s="22">
        <v>99.5103832703232</v>
      </c>
      <c r="F26" s="22">
        <v>83.21129122461726</v>
      </c>
      <c r="G26" s="22">
        <v>103.44772763553615</v>
      </c>
      <c r="H26" s="22">
        <v>96.12362426585989</v>
      </c>
      <c r="I26" s="22">
        <v>127.71486961930061</v>
      </c>
      <c r="J26" s="22">
        <v>102.69774212651093</v>
      </c>
      <c r="L26" s="75"/>
    </row>
    <row r="27" spans="1:12" ht="20.25" customHeight="1">
      <c r="A27" s="21" t="s">
        <v>29</v>
      </c>
      <c r="B27" s="22">
        <v>110.75316327081933</v>
      </c>
      <c r="C27" s="22">
        <v>85.22603250721656</v>
      </c>
      <c r="D27" s="22">
        <v>110.62690503152177</v>
      </c>
      <c r="E27" s="22">
        <v>110.21700075382704</v>
      </c>
      <c r="F27" s="22">
        <v>130.98751554883611</v>
      </c>
      <c r="G27" s="22">
        <v>119.03528960912952</v>
      </c>
      <c r="H27" s="22">
        <v>103.3700105720398</v>
      </c>
      <c r="I27" s="22">
        <v>119.5270493046712</v>
      </c>
      <c r="J27" s="22">
        <v>103.36056717582677</v>
      </c>
      <c r="L27" s="75"/>
    </row>
    <row r="28" spans="1:12" ht="20.25" customHeight="1">
      <c r="A28" s="21" t="s">
        <v>30</v>
      </c>
      <c r="B28" s="22">
        <v>106.04073002221357</v>
      </c>
      <c r="C28" s="22">
        <v>73.17145861055893</v>
      </c>
      <c r="D28" s="22">
        <v>107.51823802467312</v>
      </c>
      <c r="E28" s="22">
        <v>107.05578154367707</v>
      </c>
      <c r="F28" s="22">
        <v>130.48920174264765</v>
      </c>
      <c r="G28" s="22">
        <v>122.98769235245257</v>
      </c>
      <c r="H28" s="22">
        <v>95.97355468362043</v>
      </c>
      <c r="I28" s="22">
        <v>101.43588227294077</v>
      </c>
      <c r="J28" s="22">
        <v>98.20869850491898</v>
      </c>
      <c r="L28" s="75"/>
    </row>
    <row r="29" spans="1:12" ht="20.25" customHeight="1">
      <c r="A29" s="21" t="s">
        <v>31</v>
      </c>
      <c r="B29" s="22">
        <v>117.36657077293171</v>
      </c>
      <c r="C29" s="22">
        <v>72.03593378617144</v>
      </c>
      <c r="D29" s="22">
        <v>118.6611071092809</v>
      </c>
      <c r="E29" s="22">
        <v>118.4490415975733</v>
      </c>
      <c r="F29" s="22">
        <v>129.1947451389111</v>
      </c>
      <c r="G29" s="22">
        <v>112.42744897573958</v>
      </c>
      <c r="H29" s="22">
        <v>122.43845572597445</v>
      </c>
      <c r="I29" s="22">
        <v>119.20477124340263</v>
      </c>
      <c r="J29" s="22">
        <v>100.66587494856793</v>
      </c>
      <c r="L29" s="75"/>
    </row>
    <row r="30" spans="1:12" ht="20.25" customHeight="1">
      <c r="A30" s="21" t="s">
        <v>33</v>
      </c>
      <c r="B30" s="22">
        <v>101.24320903786408</v>
      </c>
      <c r="C30" s="22">
        <v>61.83039901776202</v>
      </c>
      <c r="D30" s="22">
        <v>99.13791147434645</v>
      </c>
      <c r="E30" s="22">
        <v>99.60777706563846</v>
      </c>
      <c r="F30" s="22">
        <v>77.99093566197676</v>
      </c>
      <c r="G30" s="22">
        <v>107.28308551727108</v>
      </c>
      <c r="H30" s="22">
        <v>94.81573561542659</v>
      </c>
      <c r="I30" s="22">
        <v>131.92320184296798</v>
      </c>
      <c r="J30" s="22">
        <v>100.88642506246597</v>
      </c>
      <c r="L30" s="75"/>
    </row>
    <row r="31" spans="1:12" ht="20.25" customHeight="1">
      <c r="A31" s="21" t="s">
        <v>29</v>
      </c>
      <c r="B31" s="22">
        <v>108.87830276381429</v>
      </c>
      <c r="C31" s="22">
        <v>73.98918231159284</v>
      </c>
      <c r="D31" s="22">
        <v>108.43058178662315</v>
      </c>
      <c r="E31" s="22">
        <v>108.11259844564034</v>
      </c>
      <c r="F31" s="22">
        <v>122.76986388920743</v>
      </c>
      <c r="G31" s="22">
        <v>115.86609703610071</v>
      </c>
      <c r="H31" s="22">
        <v>103.84014653928514</v>
      </c>
      <c r="I31" s="22">
        <v>121.68455765041755</v>
      </c>
      <c r="J31" s="22">
        <v>105.99321470363832</v>
      </c>
      <c r="L31" s="75"/>
    </row>
    <row r="32" spans="1:12" ht="20.25" customHeight="1">
      <c r="A32" s="21" t="s">
        <v>25</v>
      </c>
      <c r="B32" s="22">
        <v>110.45800434674689</v>
      </c>
      <c r="C32" s="22">
        <v>77.85066472446509</v>
      </c>
      <c r="D32" s="22">
        <v>111.76276825924005</v>
      </c>
      <c r="E32" s="22">
        <v>111.51757171797819</v>
      </c>
      <c r="F32" s="22">
        <v>122.30281236980471</v>
      </c>
      <c r="G32" s="22">
        <v>125.43024391983944</v>
      </c>
      <c r="H32" s="22">
        <v>103.32573994074647</v>
      </c>
      <c r="I32" s="22">
        <v>105.75431079579513</v>
      </c>
      <c r="J32" s="22">
        <v>100.464945566389</v>
      </c>
      <c r="L32" s="75"/>
    </row>
    <row r="33" spans="1:12" ht="20.25" customHeight="1">
      <c r="A33" s="21" t="s">
        <v>26</v>
      </c>
      <c r="B33" s="22">
        <v>124.01161945406012</v>
      </c>
      <c r="C33" s="22">
        <v>84.0017482629841</v>
      </c>
      <c r="D33" s="22">
        <v>124.67283971131315</v>
      </c>
      <c r="E33" s="22">
        <v>124.74129879850318</v>
      </c>
      <c r="F33" s="22">
        <v>121.08956498217887</v>
      </c>
      <c r="G33" s="36">
        <v>115.75926829602493</v>
      </c>
      <c r="H33" s="22">
        <v>130.52777646243177</v>
      </c>
      <c r="I33" s="22">
        <v>129.56912568995347</v>
      </c>
      <c r="J33" s="22">
        <v>104.02160670087923</v>
      </c>
      <c r="L33" s="75"/>
    </row>
    <row r="34" spans="1:12" ht="20.25" customHeight="1">
      <c r="A34" s="21" t="s">
        <v>34</v>
      </c>
      <c r="B34" s="22">
        <v>106.06066686397766</v>
      </c>
      <c r="C34" s="22">
        <v>60.12804425366818</v>
      </c>
      <c r="D34" s="22">
        <v>104.35393585147335</v>
      </c>
      <c r="E34" s="22">
        <v>104.84520752473273</v>
      </c>
      <c r="F34" s="22">
        <v>80.52343708321419</v>
      </c>
      <c r="G34" s="22">
        <v>102.51773403775232</v>
      </c>
      <c r="H34" s="22">
        <v>107.11515187408908</v>
      </c>
      <c r="I34" s="22">
        <v>139.86155427788142</v>
      </c>
      <c r="J34" s="22">
        <v>103.84662203286672</v>
      </c>
      <c r="L34" s="75"/>
    </row>
    <row r="35" spans="1:12" ht="13.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L35" s="75"/>
    </row>
    <row r="36" spans="1:12" ht="20.25" customHeight="1">
      <c r="A36" s="25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L36" s="75"/>
    </row>
    <row r="37" spans="1:12" ht="24" customHeight="1">
      <c r="A37" s="27" t="s">
        <v>36</v>
      </c>
      <c r="B37" s="22">
        <v>-14.475218265117784</v>
      </c>
      <c r="C37" s="22">
        <v>-28.420484695835803</v>
      </c>
      <c r="D37" s="22">
        <v>-16.29777897647101</v>
      </c>
      <c r="E37" s="22">
        <v>-15.949883050287106</v>
      </c>
      <c r="F37" s="22">
        <v>-33.50092793291884</v>
      </c>
      <c r="G37" s="22">
        <v>-11.438854489310302</v>
      </c>
      <c r="H37" s="22">
        <v>-17.936890693209094</v>
      </c>
      <c r="I37" s="22">
        <v>7.943581106317521</v>
      </c>
      <c r="J37" s="22">
        <v>-0.16821953973051862</v>
      </c>
      <c r="L37" s="75"/>
    </row>
    <row r="38" spans="1:12" ht="24" customHeight="1">
      <c r="A38" s="21" t="s">
        <v>37</v>
      </c>
      <c r="B38" s="22">
        <v>4.75830218332165</v>
      </c>
      <c r="C38" s="22">
        <v>-2.7532650462191</v>
      </c>
      <c r="D38" s="22">
        <v>5.261382148923555</v>
      </c>
      <c r="E38" s="22">
        <v>5.258053751809921</v>
      </c>
      <c r="F38" s="22">
        <v>3.247174046242529</v>
      </c>
      <c r="G38" s="22">
        <v>-4.4418478985222665</v>
      </c>
      <c r="H38" s="22">
        <v>12.971914607664935</v>
      </c>
      <c r="I38" s="22">
        <v>6.017404311004126</v>
      </c>
      <c r="J38" s="22">
        <v>2.934187596168547</v>
      </c>
      <c r="L38" s="75"/>
    </row>
    <row r="39" spans="1:12" ht="10.5" customHeight="1">
      <c r="A39" s="21"/>
      <c r="B39" s="22"/>
      <c r="C39" s="22"/>
      <c r="D39" s="22"/>
      <c r="E39" s="22"/>
      <c r="F39" s="28"/>
      <c r="G39" s="22"/>
      <c r="H39" s="22"/>
      <c r="I39" s="22"/>
      <c r="J39" s="26"/>
      <c r="L39" s="75"/>
    </row>
    <row r="40" spans="1:12" ht="20.25" customHeight="1">
      <c r="A40" s="25" t="s">
        <v>86</v>
      </c>
      <c r="B40" s="22"/>
      <c r="C40" s="22"/>
      <c r="D40" s="22"/>
      <c r="E40" s="22"/>
      <c r="F40" s="22"/>
      <c r="G40" s="22"/>
      <c r="H40" s="22"/>
      <c r="I40" s="22"/>
      <c r="J40" s="26"/>
      <c r="L40" s="75"/>
    </row>
    <row r="41" spans="1:12" ht="20.25" customHeight="1">
      <c r="A41" s="21" t="s">
        <v>38</v>
      </c>
      <c r="B41" s="22">
        <v>3.2165370183798725</v>
      </c>
      <c r="C41" s="22">
        <v>1.2679693234951772</v>
      </c>
      <c r="D41" s="22">
        <v>3.045335879459743</v>
      </c>
      <c r="E41" s="22">
        <v>3.190014071060543</v>
      </c>
      <c r="F41" s="22">
        <v>-4.689243228690787</v>
      </c>
      <c r="G41" s="22">
        <v>-0.46783980107446554</v>
      </c>
      <c r="H41" s="22">
        <v>6.771773916866608</v>
      </c>
      <c r="I41" s="22">
        <v>5.248701787148713</v>
      </c>
      <c r="J41" s="22">
        <v>2.779514733419308</v>
      </c>
      <c r="L41" s="75"/>
    </row>
    <row r="42" spans="1:12" ht="20.25" customHeight="1">
      <c r="A42" s="29" t="s">
        <v>39</v>
      </c>
      <c r="B42" s="30"/>
      <c r="C42" s="30"/>
      <c r="D42" s="30"/>
      <c r="E42" s="30"/>
      <c r="F42" s="30"/>
      <c r="G42" s="30"/>
      <c r="H42" s="30"/>
      <c r="I42" s="30"/>
      <c r="L42" s="75"/>
    </row>
    <row r="43" spans="2:12" ht="20.25" customHeight="1">
      <c r="B43" s="31"/>
      <c r="C43" s="31"/>
      <c r="D43" s="31"/>
      <c r="E43" s="30"/>
      <c r="F43" s="31"/>
      <c r="G43" s="31"/>
      <c r="H43" s="31"/>
      <c r="I43" s="31"/>
      <c r="J43" s="31"/>
      <c r="L43" s="32"/>
    </row>
    <row r="44" spans="1:12" ht="14.25">
      <c r="A44" s="33"/>
      <c r="B44" s="34"/>
      <c r="C44" s="34"/>
      <c r="D44" s="34"/>
      <c r="E44" s="34"/>
      <c r="F44" s="34"/>
      <c r="G44" s="34"/>
      <c r="H44" s="34"/>
      <c r="I44" s="34"/>
      <c r="L44" s="32"/>
    </row>
    <row r="45" spans="1:12" ht="15.75" customHeight="1">
      <c r="A45" s="35"/>
      <c r="B45" s="34"/>
      <c r="C45" s="34"/>
      <c r="D45" s="34"/>
      <c r="E45" s="34"/>
      <c r="F45" s="34"/>
      <c r="G45" s="34"/>
      <c r="H45" s="34"/>
      <c r="I45" s="34"/>
      <c r="L45" s="32"/>
    </row>
    <row r="46" ht="14.25">
      <c r="H46" s="30"/>
    </row>
    <row r="47" ht="14.25">
      <c r="H47" s="34"/>
    </row>
  </sheetData>
  <sheetProtection/>
  <mergeCells count="2">
    <mergeCell ref="L1:L42"/>
    <mergeCell ref="D3:H3"/>
  </mergeCells>
  <printOptions horizontalCentered="1"/>
  <pageMargins left="0.24" right="0.25" top="0.34" bottom="0.25" header="0.44" footer="0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27.140625" style="2" customWidth="1"/>
    <col min="2" max="12" width="16.00390625" style="2" customWidth="1"/>
    <col min="13" max="13" width="9.8515625" style="2" customWidth="1"/>
    <col min="14" max="16384" width="9.140625" style="2" customWidth="1"/>
  </cols>
  <sheetData>
    <row r="1" spans="1:14" ht="35.25" customHeight="1">
      <c r="A1" s="1" t="s">
        <v>40</v>
      </c>
      <c r="L1" s="37" t="s">
        <v>1</v>
      </c>
      <c r="N1" s="75" t="s">
        <v>41</v>
      </c>
    </row>
    <row r="2" spans="12:14" ht="9" customHeight="1" thickBot="1">
      <c r="L2" s="38"/>
      <c r="N2" s="75"/>
    </row>
    <row r="3" spans="1:14" ht="22.5" customHeight="1" thickBot="1">
      <c r="A3" s="3"/>
      <c r="B3" s="4"/>
      <c r="C3" s="77" t="s">
        <v>42</v>
      </c>
      <c r="D3" s="77"/>
      <c r="E3" s="77"/>
      <c r="F3" s="77"/>
      <c r="G3" s="77"/>
      <c r="H3" s="77"/>
      <c r="I3" s="77"/>
      <c r="J3" s="77"/>
      <c r="K3" s="77"/>
      <c r="L3" s="77"/>
      <c r="N3" s="75"/>
    </row>
    <row r="4" spans="1:14" ht="46.5" customHeight="1">
      <c r="A4" s="39"/>
      <c r="B4" s="40" t="s">
        <v>43</v>
      </c>
      <c r="C4" s="41" t="s">
        <v>44</v>
      </c>
      <c r="D4" s="41" t="s">
        <v>45</v>
      </c>
      <c r="E4" s="41" t="s">
        <v>46</v>
      </c>
      <c r="F4" s="41" t="s">
        <v>47</v>
      </c>
      <c r="G4" s="41" t="s">
        <v>48</v>
      </c>
      <c r="H4" s="41" t="s">
        <v>49</v>
      </c>
      <c r="I4" s="41" t="s">
        <v>50</v>
      </c>
      <c r="J4" s="41" t="s">
        <v>51</v>
      </c>
      <c r="K4" s="41" t="s">
        <v>52</v>
      </c>
      <c r="L4" s="41" t="s">
        <v>53</v>
      </c>
      <c r="N4" s="75"/>
    </row>
    <row r="5" spans="1:14" ht="36" customHeight="1">
      <c r="A5" s="42" t="s">
        <v>13</v>
      </c>
      <c r="B5" s="43" t="s">
        <v>54</v>
      </c>
      <c r="C5" s="44">
        <v>10</v>
      </c>
      <c r="D5" s="44">
        <v>11</v>
      </c>
      <c r="E5" s="44">
        <v>13</v>
      </c>
      <c r="F5" s="44">
        <v>14</v>
      </c>
      <c r="G5" s="44">
        <v>18</v>
      </c>
      <c r="H5" s="45" t="s">
        <v>55</v>
      </c>
      <c r="I5" s="45" t="s">
        <v>56</v>
      </c>
      <c r="J5" s="45" t="s">
        <v>57</v>
      </c>
      <c r="K5" s="45">
        <v>31</v>
      </c>
      <c r="L5" s="46" t="s">
        <v>58</v>
      </c>
      <c r="N5" s="75"/>
    </row>
    <row r="6" spans="1:14" ht="24" customHeight="1">
      <c r="A6" s="33" t="s">
        <v>19</v>
      </c>
      <c r="B6" s="47">
        <v>1000</v>
      </c>
      <c r="C6" s="48">
        <v>221.83509352989785</v>
      </c>
      <c r="D6" s="48">
        <v>111.50922150529821</v>
      </c>
      <c r="E6" s="48">
        <v>61.596355847725576</v>
      </c>
      <c r="F6" s="48">
        <v>315.01874677167575</v>
      </c>
      <c r="G6" s="48">
        <v>27.841461092968345</v>
      </c>
      <c r="H6" s="48">
        <v>37.63014727581028</v>
      </c>
      <c r="I6" s="48">
        <v>48.18950644460522</v>
      </c>
      <c r="J6" s="48">
        <v>51.35956478343894</v>
      </c>
      <c r="K6" s="48">
        <v>46.43458839225157</v>
      </c>
      <c r="L6" s="48">
        <v>78.58531435632841</v>
      </c>
      <c r="N6" s="75"/>
    </row>
    <row r="7" spans="1:14" ht="20.25" customHeight="1">
      <c r="A7" s="19" t="s">
        <v>20</v>
      </c>
      <c r="N7" s="75"/>
    </row>
    <row r="8" spans="1:14" ht="20.25" customHeight="1">
      <c r="A8" s="21">
        <v>2008</v>
      </c>
      <c r="B8" s="22">
        <v>103.22365406027086</v>
      </c>
      <c r="C8" s="22">
        <v>109.1223299336555</v>
      </c>
      <c r="D8" s="22">
        <v>102.57516001623262</v>
      </c>
      <c r="E8" s="22">
        <v>96.13845548177557</v>
      </c>
      <c r="F8" s="22">
        <v>101.09728709576564</v>
      </c>
      <c r="G8" s="22">
        <v>106.63245346965356</v>
      </c>
      <c r="H8" s="22">
        <v>109.3222356470095</v>
      </c>
      <c r="I8" s="22">
        <v>104.414682282395</v>
      </c>
      <c r="J8" s="22">
        <v>104.03719782250636</v>
      </c>
      <c r="K8" s="22">
        <v>91.16120243119416</v>
      </c>
      <c r="L8" s="22">
        <v>103.30748400288961</v>
      </c>
      <c r="N8" s="75"/>
    </row>
    <row r="9" spans="1:14" ht="20.25" customHeight="1">
      <c r="A9" s="23" t="s">
        <v>21</v>
      </c>
      <c r="B9" s="22">
        <v>105.81880720391597</v>
      </c>
      <c r="C9" s="22">
        <v>117.02260753265095</v>
      </c>
      <c r="D9" s="22">
        <v>102.59503506604982</v>
      </c>
      <c r="E9" s="22">
        <v>74.47378318980502</v>
      </c>
      <c r="F9" s="22">
        <v>105.92472207515691</v>
      </c>
      <c r="G9" s="22">
        <v>115.10750182932918</v>
      </c>
      <c r="H9" s="22">
        <v>110.62681644743665</v>
      </c>
      <c r="I9" s="22">
        <v>99.67737342974627</v>
      </c>
      <c r="J9" s="22">
        <v>105.27724306067132</v>
      </c>
      <c r="K9" s="22">
        <v>102.77124917735789</v>
      </c>
      <c r="L9" s="22">
        <v>205.61816406913263</v>
      </c>
      <c r="N9" s="75"/>
    </row>
    <row r="10" spans="1:14" ht="20.25" customHeight="1">
      <c r="A10" s="23" t="s">
        <v>59</v>
      </c>
      <c r="B10" s="36">
        <v>107.53</v>
      </c>
      <c r="C10" s="22">
        <v>121.2</v>
      </c>
      <c r="D10" s="22">
        <v>106</v>
      </c>
      <c r="E10" s="22">
        <v>82.80410425363583</v>
      </c>
      <c r="F10" s="22">
        <v>102.9</v>
      </c>
      <c r="G10" s="22">
        <v>120.14063043529491</v>
      </c>
      <c r="H10" s="22">
        <v>111.6</v>
      </c>
      <c r="I10" s="22">
        <v>88</v>
      </c>
      <c r="J10" s="22">
        <v>103.8</v>
      </c>
      <c r="K10" s="22">
        <v>92.2</v>
      </c>
      <c r="L10" s="26">
        <v>124.9</v>
      </c>
      <c r="N10" s="75"/>
    </row>
    <row r="11" spans="1:14" ht="20.25" customHeight="1">
      <c r="A11" s="23" t="s">
        <v>60</v>
      </c>
      <c r="B11" s="36">
        <v>108.28417726312303</v>
      </c>
      <c r="C11" s="22">
        <v>114.9</v>
      </c>
      <c r="D11" s="22">
        <v>114.1</v>
      </c>
      <c r="E11" s="22">
        <v>96.2971533321823</v>
      </c>
      <c r="F11" s="22">
        <v>104.2</v>
      </c>
      <c r="G11" s="22">
        <v>99.45086350084277</v>
      </c>
      <c r="H11" s="22">
        <v>110.5</v>
      </c>
      <c r="I11" s="22">
        <v>92.6</v>
      </c>
      <c r="J11" s="22">
        <v>102.8</v>
      </c>
      <c r="K11" s="22">
        <v>100.5</v>
      </c>
      <c r="L11" s="26">
        <v>110.9</v>
      </c>
      <c r="N11" s="75"/>
    </row>
    <row r="12" spans="1:14" ht="20.25" customHeight="1">
      <c r="A12" s="23" t="s">
        <v>61</v>
      </c>
      <c r="B12" s="36">
        <v>110.93576024074882</v>
      </c>
      <c r="C12" s="36">
        <v>123.65195182923001</v>
      </c>
      <c r="D12" s="36">
        <v>120.24001575474864</v>
      </c>
      <c r="E12" s="36">
        <v>92.40464654142653</v>
      </c>
      <c r="F12" s="36">
        <v>103.88527344482267</v>
      </c>
      <c r="G12" s="36">
        <v>109.02419990588835</v>
      </c>
      <c r="H12" s="36">
        <v>101.91197523916979</v>
      </c>
      <c r="I12" s="36">
        <v>89.504254114561</v>
      </c>
      <c r="J12" s="36">
        <v>94.46151340565665</v>
      </c>
      <c r="K12" s="36">
        <v>103.14357888010225</v>
      </c>
      <c r="L12" s="36">
        <v>112.95030735545438</v>
      </c>
      <c r="M12" s="49"/>
      <c r="N12" s="75"/>
    </row>
    <row r="13" spans="1:14" ht="20.25" customHeight="1">
      <c r="A13" s="19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1"/>
      <c r="N13" s="75"/>
    </row>
    <row r="14" spans="1:14" ht="20.25" customHeight="1">
      <c r="A14" s="21" t="s">
        <v>23</v>
      </c>
      <c r="B14" s="22">
        <v>90.4512636267161</v>
      </c>
      <c r="C14" s="22">
        <v>92.95097100197097</v>
      </c>
      <c r="D14" s="22">
        <v>85.39297337969664</v>
      </c>
      <c r="E14" s="22">
        <v>96.25617154197226</v>
      </c>
      <c r="F14" s="22">
        <v>89.7616254482903</v>
      </c>
      <c r="G14" s="22">
        <v>90.29737928328358</v>
      </c>
      <c r="H14" s="22">
        <v>98.78489956767574</v>
      </c>
      <c r="I14" s="22">
        <v>90.8212473911367</v>
      </c>
      <c r="J14" s="22">
        <v>87.07132790849803</v>
      </c>
      <c r="K14" s="22">
        <v>86.33504909900009</v>
      </c>
      <c r="L14" s="22">
        <v>89.26525076281592</v>
      </c>
      <c r="N14" s="75"/>
    </row>
    <row r="15" spans="1:14" ht="20.25" customHeight="1">
      <c r="A15" s="21" t="s">
        <v>24</v>
      </c>
      <c r="B15" s="22">
        <v>105.48601202398882</v>
      </c>
      <c r="C15" s="22">
        <v>103.28261198860883</v>
      </c>
      <c r="D15" s="22">
        <v>97.00162457130772</v>
      </c>
      <c r="E15" s="22">
        <v>112.25226349674813</v>
      </c>
      <c r="F15" s="22">
        <v>109.08018699347153</v>
      </c>
      <c r="G15" s="22">
        <v>102.72884797752488</v>
      </c>
      <c r="H15" s="22">
        <v>110.22000009906175</v>
      </c>
      <c r="I15" s="22">
        <v>103.6381400997642</v>
      </c>
      <c r="J15" s="22">
        <v>106.0057052037801</v>
      </c>
      <c r="K15" s="22">
        <v>94.4195796766818</v>
      </c>
      <c r="L15" s="22">
        <v>110.07611675529303</v>
      </c>
      <c r="N15" s="75"/>
    </row>
    <row r="16" spans="1:14" ht="20.25" customHeight="1">
      <c r="A16" s="21" t="s">
        <v>25</v>
      </c>
      <c r="B16" s="22">
        <v>102.72656359133008</v>
      </c>
      <c r="C16" s="22">
        <v>117.83868912192503</v>
      </c>
      <c r="D16" s="22">
        <v>95.94191380365586</v>
      </c>
      <c r="E16" s="22">
        <v>85.9378426375368</v>
      </c>
      <c r="F16" s="22">
        <v>98.65476790333942</v>
      </c>
      <c r="G16" s="22">
        <v>99.14845585337153</v>
      </c>
      <c r="H16" s="22">
        <v>104.88474014935738</v>
      </c>
      <c r="I16" s="22">
        <v>102.87812823627259</v>
      </c>
      <c r="J16" s="22">
        <v>110.92149758033618</v>
      </c>
      <c r="K16" s="22">
        <v>87.03349998689102</v>
      </c>
      <c r="L16" s="22">
        <v>103.23408038189565</v>
      </c>
      <c r="N16" s="75"/>
    </row>
    <row r="17" spans="1:14" ht="20.25" customHeight="1">
      <c r="A17" s="21" t="s">
        <v>26</v>
      </c>
      <c r="B17" s="22">
        <v>114.17609970449531</v>
      </c>
      <c r="C17" s="22">
        <v>122.41704762211702</v>
      </c>
      <c r="D17" s="22">
        <v>131.47378953994286</v>
      </c>
      <c r="E17" s="22">
        <v>90.10754425084505</v>
      </c>
      <c r="F17" s="22">
        <v>106.89256803796137</v>
      </c>
      <c r="G17" s="22">
        <v>134.35513076443414</v>
      </c>
      <c r="H17" s="22">
        <v>123.39930277194324</v>
      </c>
      <c r="I17" s="22">
        <v>120.32121340240656</v>
      </c>
      <c r="J17" s="22">
        <v>112.15026059741109</v>
      </c>
      <c r="K17" s="22">
        <v>96.85668096220373</v>
      </c>
      <c r="L17" s="22">
        <v>110.65448811155443</v>
      </c>
      <c r="N17" s="75"/>
    </row>
    <row r="18" spans="1:14" ht="20.25" customHeight="1">
      <c r="A18" s="21" t="s">
        <v>27</v>
      </c>
      <c r="B18" s="22">
        <v>89.21870329202902</v>
      </c>
      <c r="C18" s="22">
        <v>91.93086939242913</v>
      </c>
      <c r="D18" s="22">
        <v>83.36842507161552</v>
      </c>
      <c r="E18" s="22">
        <v>68.47845124598543</v>
      </c>
      <c r="F18" s="22">
        <v>98.60724994332682</v>
      </c>
      <c r="G18" s="22">
        <v>92.57705846224262</v>
      </c>
      <c r="H18" s="22">
        <v>84.65030153391605</v>
      </c>
      <c r="I18" s="22">
        <v>82.70300836141318</v>
      </c>
      <c r="J18" s="22">
        <v>85.27585263987669</v>
      </c>
      <c r="K18" s="22">
        <v>87.42823077728067</v>
      </c>
      <c r="L18" s="22">
        <v>172.0275552492238</v>
      </c>
      <c r="N18" s="75"/>
    </row>
    <row r="19" spans="1:14" ht="20.25" customHeight="1">
      <c r="A19" s="21" t="s">
        <v>24</v>
      </c>
      <c r="B19" s="22">
        <v>106.41368908647692</v>
      </c>
      <c r="C19" s="22">
        <v>124.96114382225454</v>
      </c>
      <c r="D19" s="22">
        <v>91.60255083685858</v>
      </c>
      <c r="E19" s="22">
        <v>72.22478102660519</v>
      </c>
      <c r="F19" s="22">
        <v>110.00497619232017</v>
      </c>
      <c r="G19" s="22">
        <v>109.74591312156046</v>
      </c>
      <c r="H19" s="22">
        <v>95.21676834641642</v>
      </c>
      <c r="I19" s="22">
        <v>107.97605358418225</v>
      </c>
      <c r="J19" s="22">
        <v>102.5504514663871</v>
      </c>
      <c r="K19" s="22">
        <v>90.3242138967458</v>
      </c>
      <c r="L19" s="22">
        <v>203.28653157159414</v>
      </c>
      <c r="N19" s="75"/>
    </row>
    <row r="20" spans="1:14" ht="20.25" customHeight="1">
      <c r="A20" s="21" t="s">
        <v>25</v>
      </c>
      <c r="B20" s="22">
        <v>103.93424734353778</v>
      </c>
      <c r="C20" s="22">
        <v>120.77664682589591</v>
      </c>
      <c r="D20" s="22">
        <v>89.79888581159359</v>
      </c>
      <c r="E20" s="22">
        <v>73.09857763873875</v>
      </c>
      <c r="F20" s="22">
        <v>100.67892690352103</v>
      </c>
      <c r="G20" s="22">
        <v>109.28125788847511</v>
      </c>
      <c r="H20" s="22">
        <v>110.3973805330299</v>
      </c>
      <c r="I20" s="22">
        <v>98.72086184574744</v>
      </c>
      <c r="J20" s="22">
        <v>109.0048177386789</v>
      </c>
      <c r="K20" s="22">
        <v>112.6897430569813</v>
      </c>
      <c r="L20" s="22">
        <v>196.34680421732872</v>
      </c>
      <c r="N20" s="75"/>
    </row>
    <row r="21" spans="1:14" ht="20.25" customHeight="1">
      <c r="A21" s="21" t="s">
        <v>26</v>
      </c>
      <c r="B21" s="22">
        <v>124.33618394246774</v>
      </c>
      <c r="C21" s="22">
        <v>130.4217700900242</v>
      </c>
      <c r="D21" s="22">
        <v>145.02098362318375</v>
      </c>
      <c r="E21" s="22">
        <v>84.0933228478906</v>
      </c>
      <c r="F21" s="22">
        <v>114.40773526145966</v>
      </c>
      <c r="G21" s="22">
        <v>148.82577784503857</v>
      </c>
      <c r="H21" s="22">
        <v>152.24281537638439</v>
      </c>
      <c r="I21" s="22">
        <v>109.3095699276422</v>
      </c>
      <c r="J21" s="22">
        <v>124.27785039774268</v>
      </c>
      <c r="K21" s="22">
        <v>120.64280897842382</v>
      </c>
      <c r="L21" s="22">
        <v>250.81176523838366</v>
      </c>
      <c r="N21" s="75"/>
    </row>
    <row r="22" spans="1:14" ht="20.25" customHeight="1">
      <c r="A22" s="21" t="s">
        <v>62</v>
      </c>
      <c r="B22" s="22">
        <v>93.91064574672315</v>
      </c>
      <c r="C22" s="22">
        <v>104.92164498664889</v>
      </c>
      <c r="D22" s="22">
        <v>87.98131943914156</v>
      </c>
      <c r="E22" s="22">
        <v>69.57970944775806</v>
      </c>
      <c r="F22" s="22">
        <v>91.16120639129893</v>
      </c>
      <c r="G22" s="22">
        <v>116.65018161543574</v>
      </c>
      <c r="H22" s="22">
        <v>100.06597560589732</v>
      </c>
      <c r="I22" s="22">
        <v>80.13961893770414</v>
      </c>
      <c r="J22" s="22">
        <v>92.49107028363028</v>
      </c>
      <c r="K22" s="22">
        <v>95.05443044337574</v>
      </c>
      <c r="L22" s="22">
        <v>90.75093683102905</v>
      </c>
      <c r="N22" s="75"/>
    </row>
    <row r="23" spans="1:20" ht="20.25" customHeight="1">
      <c r="A23" s="21" t="s">
        <v>29</v>
      </c>
      <c r="B23" s="22">
        <v>104.15311047131013</v>
      </c>
      <c r="C23" s="22">
        <v>125.50987065734193</v>
      </c>
      <c r="D23" s="22">
        <v>102.20750577322669</v>
      </c>
      <c r="E23" s="22">
        <v>91.67953666067996</v>
      </c>
      <c r="F23" s="22">
        <v>90.06727628379582</v>
      </c>
      <c r="G23" s="22">
        <v>115.31073342244345</v>
      </c>
      <c r="H23" s="22">
        <v>110.06979881339589</v>
      </c>
      <c r="I23" s="22">
        <v>87.16284168207754</v>
      </c>
      <c r="J23" s="22">
        <v>100.24179963098274</v>
      </c>
      <c r="K23" s="22">
        <v>92.3025909148979</v>
      </c>
      <c r="L23" s="22">
        <v>110.68643819654878</v>
      </c>
      <c r="N23" s="75"/>
      <c r="O23" s="50"/>
      <c r="P23" s="50"/>
      <c r="Q23" s="50"/>
      <c r="R23" s="50"/>
      <c r="S23" s="50"/>
      <c r="T23" s="50"/>
    </row>
    <row r="24" spans="1:20" ht="20.25" customHeight="1">
      <c r="A24" s="21" t="s">
        <v>25</v>
      </c>
      <c r="B24" s="22">
        <v>104.2839548120487</v>
      </c>
      <c r="C24" s="22">
        <v>120.39098701604745</v>
      </c>
      <c r="D24" s="22">
        <v>100.84638100800049</v>
      </c>
      <c r="E24" s="22">
        <v>74.76642932636337</v>
      </c>
      <c r="F24" s="22">
        <v>107.41311076296418</v>
      </c>
      <c r="G24" s="22">
        <v>100.4359172486556</v>
      </c>
      <c r="H24" s="22">
        <v>100.35617932708635</v>
      </c>
      <c r="I24" s="22">
        <v>80.33896692717313</v>
      </c>
      <c r="J24" s="22">
        <v>93.85995393736697</v>
      </c>
      <c r="K24" s="22">
        <v>98.01269667318542</v>
      </c>
      <c r="L24" s="22">
        <v>99.18972234760982</v>
      </c>
      <c r="N24" s="75"/>
      <c r="O24" s="50"/>
      <c r="P24" s="50"/>
      <c r="Q24" s="50"/>
      <c r="R24" s="50"/>
      <c r="S24" s="50"/>
      <c r="T24" s="50"/>
    </row>
    <row r="25" spans="1:20" ht="20.25" customHeight="1">
      <c r="A25" s="21" t="s">
        <v>26</v>
      </c>
      <c r="B25" s="22">
        <v>127.7</v>
      </c>
      <c r="C25" s="22">
        <v>134.13086724408822</v>
      </c>
      <c r="D25" s="22">
        <v>133.08339876476623</v>
      </c>
      <c r="E25" s="22">
        <v>95.02274446997552</v>
      </c>
      <c r="F25" s="22">
        <v>122.8488429938373</v>
      </c>
      <c r="G25" s="22">
        <v>148.0564434201225</v>
      </c>
      <c r="H25" s="22">
        <v>135.85079733259454</v>
      </c>
      <c r="I25" s="22">
        <v>104.4843334336507</v>
      </c>
      <c r="J25" s="22">
        <v>128.66757314903444</v>
      </c>
      <c r="K25" s="22">
        <v>116.75883909638223</v>
      </c>
      <c r="L25" s="22">
        <v>143.05616643916468</v>
      </c>
      <c r="N25" s="75"/>
      <c r="O25" s="50"/>
      <c r="P25" s="50"/>
      <c r="Q25" s="50"/>
      <c r="R25" s="50"/>
      <c r="S25" s="50"/>
      <c r="T25" s="50"/>
    </row>
    <row r="26" spans="1:20" ht="20.25" customHeight="1">
      <c r="A26" s="21" t="s">
        <v>32</v>
      </c>
      <c r="B26" s="22">
        <v>99.18749705927034</v>
      </c>
      <c r="C26" s="22">
        <v>105.5689000862948</v>
      </c>
      <c r="D26" s="22">
        <v>94.52170305813873</v>
      </c>
      <c r="E26" s="22">
        <v>100.71680203474463</v>
      </c>
      <c r="F26" s="22">
        <v>90.97141977748397</v>
      </c>
      <c r="G26" s="22">
        <v>86.0890478501911</v>
      </c>
      <c r="H26" s="22">
        <v>104.68240122498044</v>
      </c>
      <c r="I26" s="22">
        <v>86.05647214743232</v>
      </c>
      <c r="J26" s="22">
        <v>109.29546638073388</v>
      </c>
      <c r="K26" s="22">
        <v>104.33924274759568</v>
      </c>
      <c r="L26" s="22">
        <v>105.47663916518762</v>
      </c>
      <c r="N26" s="75"/>
      <c r="O26" s="50"/>
      <c r="P26" s="50"/>
      <c r="Q26" s="50"/>
      <c r="R26" s="50"/>
      <c r="S26" s="50"/>
      <c r="T26" s="50"/>
    </row>
    <row r="27" spans="1:20" ht="20.25" customHeight="1">
      <c r="A27" s="21" t="s">
        <v>29</v>
      </c>
      <c r="B27" s="22">
        <v>110.62782058065325</v>
      </c>
      <c r="C27" s="22">
        <v>122.70518106099406</v>
      </c>
      <c r="D27" s="22">
        <v>111.17161849344998</v>
      </c>
      <c r="E27" s="22">
        <v>112.26324143913075</v>
      </c>
      <c r="F27" s="22">
        <v>101.9832536139643</v>
      </c>
      <c r="G27" s="22">
        <v>98.90211559349721</v>
      </c>
      <c r="H27" s="22">
        <v>122.68233498089363</v>
      </c>
      <c r="I27" s="22">
        <v>87.6322004818095</v>
      </c>
      <c r="J27" s="22">
        <v>100.85857560006812</v>
      </c>
      <c r="K27" s="22">
        <v>86.32134097803498</v>
      </c>
      <c r="L27" s="22">
        <v>124.10676393311536</v>
      </c>
      <c r="N27" s="75"/>
      <c r="O27" s="50"/>
      <c r="P27" s="50"/>
      <c r="Q27" s="50"/>
      <c r="R27" s="50"/>
      <c r="S27" s="50"/>
      <c r="T27" s="50"/>
    </row>
    <row r="28" spans="1:20" ht="20.25" customHeight="1">
      <c r="A28" s="21" t="s">
        <v>25</v>
      </c>
      <c r="B28" s="22">
        <v>107.52094412954068</v>
      </c>
      <c r="C28" s="22">
        <v>107.49583547330157</v>
      </c>
      <c r="D28" s="22">
        <v>105.66235548503393</v>
      </c>
      <c r="E28" s="22">
        <v>83.50354198023095</v>
      </c>
      <c r="F28" s="22">
        <v>115.88230372416511</v>
      </c>
      <c r="G28" s="22">
        <v>92.72204730877456</v>
      </c>
      <c r="H28" s="22">
        <v>109.28254821904764</v>
      </c>
      <c r="I28" s="22">
        <v>91.63990990639842</v>
      </c>
      <c r="J28" s="22">
        <v>97.51114677415477</v>
      </c>
      <c r="K28" s="22">
        <v>96.33386564392652</v>
      </c>
      <c r="L28" s="22">
        <v>117.4679282986994</v>
      </c>
      <c r="N28" s="75"/>
      <c r="O28" s="50"/>
      <c r="P28" s="50"/>
      <c r="Q28" s="50"/>
      <c r="R28" s="50"/>
      <c r="S28" s="50"/>
      <c r="T28" s="50"/>
    </row>
    <row r="29" spans="1:20" ht="20.25" customHeight="1">
      <c r="A29" s="21" t="s">
        <v>26</v>
      </c>
      <c r="B29" s="22">
        <v>118.7071171614988</v>
      </c>
      <c r="C29" s="22">
        <v>123.85367484457358</v>
      </c>
      <c r="D29" s="22">
        <v>145.01418380223348</v>
      </c>
      <c r="E29" s="22">
        <v>88.7050278746229</v>
      </c>
      <c r="F29" s="22">
        <v>108.05998783855064</v>
      </c>
      <c r="G29" s="22">
        <v>120.11400493773746</v>
      </c>
      <c r="H29" s="22">
        <v>105.21010983057974</v>
      </c>
      <c r="I29" s="22">
        <v>104.87675761957769</v>
      </c>
      <c r="J29" s="22">
        <v>103.54173127487716</v>
      </c>
      <c r="K29" s="22">
        <v>81.91472823200677</v>
      </c>
      <c r="L29" s="22">
        <v>152.4093254983992</v>
      </c>
      <c r="N29" s="75"/>
      <c r="O29" s="50"/>
      <c r="P29" s="50"/>
      <c r="Q29" s="50"/>
      <c r="R29" s="50"/>
      <c r="S29" s="50"/>
      <c r="T29" s="50"/>
    </row>
    <row r="30" spans="1:20" ht="20.25" customHeight="1">
      <c r="A30" s="21" t="s">
        <v>33</v>
      </c>
      <c r="B30" s="22">
        <v>99.13791147434645</v>
      </c>
      <c r="C30" s="22">
        <v>112.44026505610375</v>
      </c>
      <c r="D30" s="22">
        <v>105.61430667581855</v>
      </c>
      <c r="E30" s="22">
        <v>82.82332155114501</v>
      </c>
      <c r="F30" s="22">
        <v>91.9257150352947</v>
      </c>
      <c r="G30" s="22">
        <v>91.82361116394368</v>
      </c>
      <c r="H30" s="22">
        <v>87.09800024759045</v>
      </c>
      <c r="I30" s="22">
        <v>77.79199600987855</v>
      </c>
      <c r="J30" s="22">
        <v>90.67715368430933</v>
      </c>
      <c r="K30" s="22">
        <v>86.1175385068989</v>
      </c>
      <c r="L30" s="22">
        <v>111.77721153003941</v>
      </c>
      <c r="N30" s="75"/>
      <c r="O30" s="50"/>
      <c r="P30" s="50"/>
      <c r="Q30" s="50"/>
      <c r="R30" s="50"/>
      <c r="S30" s="50"/>
      <c r="T30" s="50"/>
    </row>
    <row r="31" spans="1:20" ht="20.25" customHeight="1">
      <c r="A31" s="21" t="s">
        <v>29</v>
      </c>
      <c r="B31" s="22">
        <v>108.43058178662315</v>
      </c>
      <c r="C31" s="22">
        <v>127.67879628013007</v>
      </c>
      <c r="D31" s="22">
        <v>109.59348977676723</v>
      </c>
      <c r="E31" s="22">
        <v>95.31350430891969</v>
      </c>
      <c r="F31" s="22">
        <v>95.28756649887741</v>
      </c>
      <c r="G31" s="22">
        <v>105.79834771737303</v>
      </c>
      <c r="H31" s="22">
        <v>113.90552888077423</v>
      </c>
      <c r="I31" s="22">
        <v>95.08447555621333</v>
      </c>
      <c r="J31" s="22">
        <v>100.39523611423436</v>
      </c>
      <c r="K31" s="22">
        <v>82.66862596572649</v>
      </c>
      <c r="L31" s="22">
        <v>123.85591021341361</v>
      </c>
      <c r="N31" s="75"/>
      <c r="O31" s="50"/>
      <c r="P31" s="50"/>
      <c r="Q31" s="50"/>
      <c r="R31" s="50"/>
      <c r="S31" s="50"/>
      <c r="T31" s="50"/>
    </row>
    <row r="32" spans="1:20" ht="20.25" customHeight="1">
      <c r="A32" s="21" t="s">
        <v>25</v>
      </c>
      <c r="B32" s="22">
        <v>111.76276825924005</v>
      </c>
      <c r="C32" s="22">
        <v>124.90529991223981</v>
      </c>
      <c r="D32" s="22">
        <v>110.5599473798826</v>
      </c>
      <c r="E32" s="22">
        <v>88.46609089235147</v>
      </c>
      <c r="F32" s="22">
        <v>113.30016518382712</v>
      </c>
      <c r="G32" s="22">
        <v>100.5549643616457</v>
      </c>
      <c r="H32" s="22">
        <v>117.26214397046792</v>
      </c>
      <c r="I32" s="22">
        <v>85.2370623955962</v>
      </c>
      <c r="J32" s="22">
        <v>84.72520150480332</v>
      </c>
      <c r="K32" s="22">
        <v>93.99819897578128</v>
      </c>
      <c r="L32" s="22">
        <v>125.74002043380703</v>
      </c>
      <c r="N32" s="75"/>
      <c r="O32" s="50"/>
      <c r="P32" s="50"/>
      <c r="Q32" s="50"/>
      <c r="R32" s="50"/>
      <c r="S32" s="50"/>
      <c r="T32" s="50"/>
    </row>
    <row r="33" spans="1:20" ht="20.25" customHeight="1">
      <c r="A33" s="21" t="s">
        <v>26</v>
      </c>
      <c r="B33" s="22">
        <v>124.67283971131315</v>
      </c>
      <c r="C33" s="22">
        <v>129.60883449937805</v>
      </c>
      <c r="D33" s="22">
        <v>155.17398576182723</v>
      </c>
      <c r="E33" s="22">
        <v>103.01566941328997</v>
      </c>
      <c r="F33" s="22">
        <v>115.09394489843098</v>
      </c>
      <c r="G33" s="22">
        <v>137.88622333204873</v>
      </c>
      <c r="H33" s="22">
        <v>91.36221480351792</v>
      </c>
      <c r="I33" s="22">
        <v>100.0171249061046</v>
      </c>
      <c r="J33" s="22">
        <v>102.04038251999845</v>
      </c>
      <c r="K33" s="22">
        <v>115.80396220002588</v>
      </c>
      <c r="L33" s="22">
        <v>146.40141743229782</v>
      </c>
      <c r="N33" s="75"/>
      <c r="O33" s="50"/>
      <c r="P33" s="50"/>
      <c r="Q33" s="50"/>
      <c r="R33" s="50"/>
      <c r="S33" s="50"/>
      <c r="T33" s="50"/>
    </row>
    <row r="34" spans="1:20" ht="20.25" customHeight="1">
      <c r="A34" s="25" t="s">
        <v>63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N34" s="75"/>
      <c r="O34" s="50"/>
      <c r="P34" s="50"/>
      <c r="Q34" s="50"/>
      <c r="R34" s="50"/>
      <c r="S34" s="50"/>
      <c r="T34" s="50"/>
    </row>
    <row r="35" spans="1:20" ht="25.5" customHeight="1">
      <c r="A35" s="27" t="s">
        <v>36</v>
      </c>
      <c r="B35" s="22">
        <v>11.551316823262159</v>
      </c>
      <c r="C35" s="22">
        <v>3.7656805519405534</v>
      </c>
      <c r="D35" s="22">
        <v>40.352803559729765</v>
      </c>
      <c r="E35" s="22">
        <v>16.446503258116053</v>
      </c>
      <c r="F35" s="22">
        <v>1.5832101495116824</v>
      </c>
      <c r="G35" s="22">
        <v>37.125227190316764</v>
      </c>
      <c r="H35" s="22">
        <v>-22.087204182001663</v>
      </c>
      <c r="I35" s="22">
        <v>17.339948251515548</v>
      </c>
      <c r="J35" s="22">
        <v>20.436872037670483</v>
      </c>
      <c r="K35" s="22">
        <v>23.198064922353325</v>
      </c>
      <c r="L35" s="22">
        <v>16.431838429171798</v>
      </c>
      <c r="N35" s="75"/>
      <c r="O35" s="50"/>
      <c r="P35" s="50"/>
      <c r="Q35" s="50"/>
      <c r="R35" s="50"/>
      <c r="S35" s="50"/>
      <c r="T35" s="50"/>
    </row>
    <row r="36" spans="1:14" ht="25.5" customHeight="1">
      <c r="A36" s="21" t="s">
        <v>37</v>
      </c>
      <c r="B36" s="22">
        <v>5.025581188782557</v>
      </c>
      <c r="C36" s="22">
        <v>4.646741133863608</v>
      </c>
      <c r="D36" s="22">
        <v>7.00607464263594</v>
      </c>
      <c r="E36" s="22">
        <v>16.132841487738393</v>
      </c>
      <c r="F36" s="22">
        <v>6.5093076545497786</v>
      </c>
      <c r="G36" s="22">
        <v>14.796125067616984</v>
      </c>
      <c r="H36" s="22">
        <v>-13.162133419840682</v>
      </c>
      <c r="I36" s="22">
        <v>-4.633660330252165</v>
      </c>
      <c r="J36" s="22">
        <v>-1.4499938685524016</v>
      </c>
      <c r="K36" s="22">
        <v>41.37135616446748</v>
      </c>
      <c r="L36" s="22">
        <v>-3.9419556818158674</v>
      </c>
      <c r="N36" s="75"/>
    </row>
    <row r="37" spans="1:14" ht="20.2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6"/>
      <c r="N37" s="75"/>
    </row>
    <row r="38" spans="1:14" ht="20.25" customHeight="1">
      <c r="A38" s="25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6"/>
      <c r="N38" s="75"/>
    </row>
    <row r="39" spans="1:14" ht="20.25" customHeight="1">
      <c r="A39" s="21">
        <v>2012</v>
      </c>
      <c r="B39" s="22">
        <v>1.8256720971378648</v>
      </c>
      <c r="C39" s="22">
        <v>7.61701638749348</v>
      </c>
      <c r="D39" s="22">
        <v>5.38420059341207</v>
      </c>
      <c r="E39" s="22">
        <v>-4.0421826150232825</v>
      </c>
      <c r="F39" s="22">
        <v>-0.3093266313117904</v>
      </c>
      <c r="G39" s="22">
        <v>9.611190330071896</v>
      </c>
      <c r="H39" s="22">
        <v>-7.294096867487165</v>
      </c>
      <c r="I39" s="22">
        <v>-3.2616172641817154</v>
      </c>
      <c r="J39" s="22">
        <v>-8.114879536576748</v>
      </c>
      <c r="K39" s="22">
        <v>2.6237211309832142</v>
      </c>
      <c r="L39" s="22">
        <v>1.6645760981124358</v>
      </c>
      <c r="N39" s="75"/>
    </row>
    <row r="40" spans="1:14" ht="6" customHeight="1">
      <c r="A40" s="51"/>
      <c r="N40" s="75"/>
    </row>
    <row r="41" spans="1:14" ht="14.25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N41" s="75"/>
    </row>
    <row r="42" spans="1:14" ht="14.25">
      <c r="A42" s="33"/>
      <c r="B42" s="52"/>
      <c r="C42" s="52"/>
      <c r="D42" s="52"/>
      <c r="E42" s="52"/>
      <c r="F42" s="52"/>
      <c r="G42" s="52"/>
      <c r="H42" s="52"/>
      <c r="I42" s="52"/>
      <c r="J42" s="52"/>
      <c r="K42" s="52"/>
      <c r="N42" s="75"/>
    </row>
    <row r="43" spans="1:14" ht="14.25">
      <c r="A43" s="35"/>
      <c r="B43" s="52"/>
      <c r="C43" s="52"/>
      <c r="D43" s="52"/>
      <c r="E43" s="52"/>
      <c r="F43" s="52"/>
      <c r="G43" s="52"/>
      <c r="H43" s="52"/>
      <c r="I43" s="52"/>
      <c r="J43" s="52"/>
      <c r="K43" s="52"/>
      <c r="N43" s="75"/>
    </row>
    <row r="44" spans="5:14" ht="14.25">
      <c r="E44" s="31"/>
      <c r="N44" s="75"/>
    </row>
  </sheetData>
  <sheetProtection/>
  <mergeCells count="2">
    <mergeCell ref="N1:N44"/>
    <mergeCell ref="C3:L3"/>
  </mergeCells>
  <printOptions horizontalCentered="1"/>
  <pageMargins left="0.25" right="0.25" top="0.5" bottom="0.25" header="0.511811023622047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2.7109375" style="2" customWidth="1"/>
    <col min="2" max="2" width="24.140625" style="2" customWidth="1"/>
    <col min="3" max="5" width="23.421875" style="2" customWidth="1"/>
    <col min="6" max="6" width="25.00390625" style="2" customWidth="1"/>
    <col min="7" max="7" width="23.421875" style="2" customWidth="1"/>
    <col min="8" max="8" width="31.00390625" style="2" customWidth="1"/>
    <col min="9" max="9" width="15.421875" style="2" customWidth="1"/>
    <col min="10" max="10" width="6.28125" style="2" customWidth="1"/>
    <col min="11" max="17" width="9.140625" style="2" customWidth="1"/>
    <col min="18" max="19" width="11.57421875" style="2" bestFit="1" customWidth="1"/>
    <col min="20" max="16384" width="9.140625" style="2" customWidth="1"/>
  </cols>
  <sheetData>
    <row r="1" spans="1:11" ht="34.5" customHeight="1">
      <c r="A1" s="1" t="s">
        <v>64</v>
      </c>
      <c r="H1" s="1"/>
      <c r="I1" s="1"/>
      <c r="J1" s="1"/>
      <c r="K1" s="78" t="s">
        <v>65</v>
      </c>
    </row>
    <row r="2" spans="8:11" ht="16.5" customHeight="1" thickBot="1">
      <c r="H2" s="38" t="s">
        <v>1</v>
      </c>
      <c r="I2" s="38"/>
      <c r="J2" s="38"/>
      <c r="K2" s="78"/>
    </row>
    <row r="3" spans="1:11" ht="24" customHeight="1" thickBot="1">
      <c r="A3" s="3"/>
      <c r="B3" s="4"/>
      <c r="C3" s="77" t="s">
        <v>42</v>
      </c>
      <c r="D3" s="77"/>
      <c r="E3" s="77"/>
      <c r="F3" s="77"/>
      <c r="G3" s="77"/>
      <c r="H3" s="77"/>
      <c r="I3" s="53"/>
      <c r="J3" s="53"/>
      <c r="K3" s="78"/>
    </row>
    <row r="4" spans="1:11" ht="46.5" customHeight="1">
      <c r="A4" s="39"/>
      <c r="B4" s="54" t="s">
        <v>66</v>
      </c>
      <c r="C4" s="55" t="s">
        <v>67</v>
      </c>
      <c r="D4" s="55" t="s">
        <v>68</v>
      </c>
      <c r="E4" s="56" t="s">
        <v>69</v>
      </c>
      <c r="F4" s="56" t="s">
        <v>70</v>
      </c>
      <c r="G4" s="56" t="s">
        <v>71</v>
      </c>
      <c r="H4" s="55" t="s">
        <v>72</v>
      </c>
      <c r="I4" s="57"/>
      <c r="J4" s="57"/>
      <c r="K4" s="78"/>
    </row>
    <row r="5" spans="1:11" ht="31.5" customHeight="1">
      <c r="A5" s="42" t="s">
        <v>13</v>
      </c>
      <c r="B5" s="58" t="s">
        <v>16</v>
      </c>
      <c r="C5" s="59">
        <v>10</v>
      </c>
      <c r="D5" s="59">
        <v>13</v>
      </c>
      <c r="E5" s="59">
        <v>14</v>
      </c>
      <c r="F5" s="60">
        <v>26</v>
      </c>
      <c r="G5" s="60">
        <v>32100</v>
      </c>
      <c r="H5" s="61" t="s">
        <v>73</v>
      </c>
      <c r="I5" s="62"/>
      <c r="J5" s="62"/>
      <c r="K5" s="78"/>
    </row>
    <row r="6" spans="1:11" ht="21" customHeight="1">
      <c r="A6" s="33" t="s">
        <v>19</v>
      </c>
      <c r="B6" s="47">
        <v>1000</v>
      </c>
      <c r="C6" s="63">
        <v>131.6699422872107</v>
      </c>
      <c r="D6" s="63">
        <v>108.80278845974387</v>
      </c>
      <c r="E6" s="63">
        <v>655.3707705639692</v>
      </c>
      <c r="F6" s="63">
        <v>19.14146289334857</v>
      </c>
      <c r="G6" s="63">
        <v>27.05288270121908</v>
      </c>
      <c r="H6" s="63">
        <v>57.96215309450863</v>
      </c>
      <c r="I6" s="64"/>
      <c r="J6" s="64"/>
      <c r="K6" s="78"/>
    </row>
    <row r="7" spans="1:11" ht="23.25" customHeight="1">
      <c r="A7" s="19" t="s">
        <v>20</v>
      </c>
      <c r="G7" s="20"/>
      <c r="K7" s="78"/>
    </row>
    <row r="8" spans="1:11" ht="23.25" customHeight="1">
      <c r="A8" s="35">
        <v>2008</v>
      </c>
      <c r="B8" s="31">
        <f>'[1]EOEweighted index'!$AB$306</f>
        <v>101.73117187558427</v>
      </c>
      <c r="C8" s="31">
        <f>'[1]EOEweighted index'!$AB$300</f>
        <v>107.492675879888</v>
      </c>
      <c r="D8" s="31">
        <f>'[1]EOEweighted index'!$AB$301</f>
        <v>95.54088227202915</v>
      </c>
      <c r="E8" s="31">
        <f>'[1]EOEweighted index'!$AB$302</f>
        <v>101.06400656393706</v>
      </c>
      <c r="F8" s="31">
        <f>'[1]EOEweighted index'!$AB$303</f>
        <v>108.06209646419643</v>
      </c>
      <c r="G8" s="31">
        <f>'[1]EOEweighted index'!$AB$304</f>
        <v>103.29905606936069</v>
      </c>
      <c r="H8" s="31">
        <f>'[1]EOEweighted index'!$AB$305</f>
        <v>104.98408018817689</v>
      </c>
      <c r="I8" s="31"/>
      <c r="J8" s="31"/>
      <c r="K8" s="78"/>
    </row>
    <row r="9" spans="1:11" ht="23.25" customHeight="1">
      <c r="A9" s="65" t="s">
        <v>21</v>
      </c>
      <c r="B9" s="31">
        <f>'[1]EOEweighted index'!$AQ$306</f>
        <v>101.27904353289942</v>
      </c>
      <c r="C9" s="31">
        <f>'[1]EOEweighted index'!$AQ$300</f>
        <v>119.08011408388843</v>
      </c>
      <c r="D9" s="31">
        <f>'[1]EOEweighted index'!$AQ$301</f>
        <v>75.61359907591316</v>
      </c>
      <c r="E9" s="31">
        <f>'[1]EOEweighted index'!$AQ$302</f>
        <v>100.95514081059642</v>
      </c>
      <c r="F9" s="31">
        <f>'[1]EOEweighted index'!$AQ$303</f>
        <v>69.35566504653907</v>
      </c>
      <c r="G9" s="31">
        <f>'[1]EOEweighted index'!$AQ$304</f>
        <v>118.60227114410849</v>
      </c>
      <c r="H9" s="31">
        <f>'[1]EOEweighted index'!$AQ$305</f>
        <v>107.68761361379211</v>
      </c>
      <c r="I9" s="31"/>
      <c r="J9" s="31"/>
      <c r="K9" s="78"/>
    </row>
    <row r="10" spans="1:11" ht="23.25" customHeight="1">
      <c r="A10" s="65" t="s">
        <v>59</v>
      </c>
      <c r="B10" s="31">
        <v>107.74091404568829</v>
      </c>
      <c r="C10" s="31">
        <v>137.98984180165442</v>
      </c>
      <c r="D10" s="31">
        <v>82.51274435113714</v>
      </c>
      <c r="E10" s="31">
        <v>102.91837365845163</v>
      </c>
      <c r="F10" s="31">
        <v>74.60340951060057</v>
      </c>
      <c r="G10" s="31">
        <v>125.73026194841557</v>
      </c>
      <c r="H10" s="31">
        <v>122.09385232001473</v>
      </c>
      <c r="I10" s="31"/>
      <c r="J10" s="31"/>
      <c r="K10" s="78"/>
    </row>
    <row r="11" spans="1:11" ht="23.25" customHeight="1">
      <c r="A11" s="65" t="s">
        <v>60</v>
      </c>
      <c r="B11" s="31">
        <v>114.5</v>
      </c>
      <c r="C11" s="31">
        <f>C10*'[1]EOEweighted index'!$CT300</f>
        <v>135.6354098060181</v>
      </c>
      <c r="D11" s="31">
        <f>D10*'[1]EOEweighted index'!$CT301</f>
        <v>100.04058174147818</v>
      </c>
      <c r="E11" s="31">
        <v>104.7</v>
      </c>
      <c r="F11" s="31">
        <v>93.1</v>
      </c>
      <c r="G11" s="31">
        <v>118.7</v>
      </c>
      <c r="H11" s="31">
        <v>139.9</v>
      </c>
      <c r="I11" s="31"/>
      <c r="J11" s="31"/>
      <c r="K11" s="78"/>
    </row>
    <row r="12" spans="1:11" ht="23.25" customHeight="1">
      <c r="A12" s="65" t="s">
        <v>61</v>
      </c>
      <c r="B12" s="31">
        <f>(B11*'[1]EOEweighted index'!$CY306)-0.1</f>
        <v>116.05895363945596</v>
      </c>
      <c r="C12" s="31">
        <f>C11*'[1]EOEweighted index'!$CY300</f>
        <v>146.8626996631826</v>
      </c>
      <c r="D12" s="31">
        <f>D11*'[1]EOEweighted index'!$CY301</f>
        <v>96.78319695877786</v>
      </c>
      <c r="E12" s="31">
        <f>E11*'[1]EOEweighted index'!$CY302</f>
        <v>105.17295470933148</v>
      </c>
      <c r="F12" s="31">
        <f>F11*'[1]EOEweighted index'!$CY303</f>
        <v>95.92260045426774</v>
      </c>
      <c r="G12" s="49">
        <f>G11*'[1]EOEweighted index'!$CY304</f>
        <v>134.12719298472544</v>
      </c>
      <c r="H12" s="49">
        <f>H11*'[1]EOEweighted index'!$CY305</f>
        <v>136.52567189538559</v>
      </c>
      <c r="I12" s="31"/>
      <c r="J12" s="31"/>
      <c r="K12" s="78"/>
    </row>
    <row r="13" spans="1:11" ht="16.5" customHeight="1">
      <c r="A13" s="19" t="s">
        <v>22</v>
      </c>
      <c r="B13" s="66"/>
      <c r="C13" s="34"/>
      <c r="D13" s="34"/>
      <c r="E13" s="34"/>
      <c r="F13" s="34"/>
      <c r="G13" s="34"/>
      <c r="H13" s="34"/>
      <c r="I13" s="31"/>
      <c r="J13" s="31"/>
      <c r="K13" s="78"/>
    </row>
    <row r="14" spans="1:13" ht="23.25" customHeight="1">
      <c r="A14" s="35" t="s">
        <v>23</v>
      </c>
      <c r="B14" s="31">
        <f>'[1]EOEweighted index'!$P$306</f>
        <v>93.70247947870976</v>
      </c>
      <c r="C14" s="31">
        <f>'[1]EOEweighted index'!$P$300</f>
        <v>98.80357464625602</v>
      </c>
      <c r="D14" s="31">
        <f>'[1]EOEweighted index'!$P$301</f>
        <v>94.98858115026646</v>
      </c>
      <c r="E14" s="31">
        <f>'[1]EOEweighted index'!$P$302</f>
        <v>91.21983509064384</v>
      </c>
      <c r="F14" s="31">
        <f>'[1]EOEweighted index'!$P$303</f>
        <v>101.65519905859387</v>
      </c>
      <c r="G14" s="31">
        <f>'[1]EOEweighted index'!$P$304</f>
        <v>80.85170292519656</v>
      </c>
      <c r="H14" s="31">
        <f>'[1]EOEweighted index'!$P$305</f>
        <v>111.14289570266398</v>
      </c>
      <c r="I14" s="31"/>
      <c r="J14" s="31"/>
      <c r="K14" s="78"/>
      <c r="M14" s="52"/>
    </row>
    <row r="15" spans="1:11" ht="23.25" customHeight="1">
      <c r="A15" s="35" t="s">
        <v>24</v>
      </c>
      <c r="B15" s="31">
        <f>'[1]EOEweighted index'!$S$306</f>
        <v>112.37825951432605</v>
      </c>
      <c r="C15" s="31">
        <f>'[1]EOEweighted index'!$S$300</f>
        <v>107.20528272451912</v>
      </c>
      <c r="D15" s="31">
        <f>'[1]EOEweighted index'!$S$301</f>
        <v>117.35143032981522</v>
      </c>
      <c r="E15" s="31">
        <f>'[1]EOEweighted index'!$S$302</f>
        <v>111.39022751180767</v>
      </c>
      <c r="F15" s="31">
        <f>'[1]EOEweighted index'!$S$303</f>
        <v>122.77129520867676</v>
      </c>
      <c r="G15" s="31">
        <f>'[1]EOEweighted index'!$S$304</f>
        <v>112.92097041323386</v>
      </c>
      <c r="H15" s="31">
        <f>'[1]EOEweighted index'!$S$305</f>
        <v>122.28020700875635</v>
      </c>
      <c r="I15" s="31"/>
      <c r="J15" s="31"/>
      <c r="K15" s="78"/>
    </row>
    <row r="16" spans="1:13" ht="23.25" customHeight="1">
      <c r="A16" s="35" t="s">
        <v>25</v>
      </c>
      <c r="B16" s="31">
        <f>'[1]EOEweighted index'!$V$306</f>
        <v>101.76486538308349</v>
      </c>
      <c r="C16" s="31">
        <f>'[1]EOEweighted index'!$V$300</f>
        <v>125.9778388937635</v>
      </c>
      <c r="D16" s="31">
        <f>'[1]EOEweighted index'!$V$301</f>
        <v>85.60196235807311</v>
      </c>
      <c r="E16" s="31">
        <f>'[1]EOEweighted index'!$V$302</f>
        <v>99.77808759542002</v>
      </c>
      <c r="F16" s="31">
        <f>'[1]EOEweighted index'!$V$303</f>
        <v>97.91437983779831</v>
      </c>
      <c r="G16" s="31">
        <f>'[1]EOEweighted index'!$V$304</f>
        <v>110.79501680954192</v>
      </c>
      <c r="H16" s="31">
        <f>'[1]EOEweighted index'!$V$305</f>
        <v>96.62248364600711</v>
      </c>
      <c r="I16" s="31"/>
      <c r="J16" s="31"/>
      <c r="K16" s="78"/>
      <c r="M16" s="20"/>
    </row>
    <row r="17" spans="1:11" ht="23.25" customHeight="1">
      <c r="A17" s="35" t="s">
        <v>26</v>
      </c>
      <c r="B17" s="31">
        <f>'[1]EOEweighted index'!$Y$306</f>
        <v>99.07908312621784</v>
      </c>
      <c r="C17" s="31">
        <f>'[1]EOEweighted index'!$Y$300</f>
        <v>97.98400725501337</v>
      </c>
      <c r="D17" s="31">
        <f>'[1]EOEweighted index'!$Y$301</f>
        <v>84.22155524996182</v>
      </c>
      <c r="E17" s="31">
        <f>'[1]EOEweighted index'!$Y$302</f>
        <v>101.86787605787677</v>
      </c>
      <c r="F17" s="31">
        <f>'[1]EOEweighted index'!$Y$303</f>
        <v>109.90751175171684</v>
      </c>
      <c r="G17" s="31">
        <f>'[1]EOEweighted index'!$Y$304</f>
        <v>108.62853412947054</v>
      </c>
      <c r="H17" s="31">
        <f>'[1]EOEweighted index'!$Y$305</f>
        <v>89.89073439528013</v>
      </c>
      <c r="I17" s="31"/>
      <c r="J17" s="31"/>
      <c r="K17" s="78"/>
    </row>
    <row r="18" spans="1:11" ht="23.25" customHeight="1">
      <c r="A18" s="35" t="s">
        <v>27</v>
      </c>
      <c r="B18" s="31">
        <f>'[1]EOEweighted index'!$AE$306</f>
        <v>86.27270115655283</v>
      </c>
      <c r="C18" s="31">
        <f>'[1]EOEweighted index'!$AE$300</f>
        <v>77.86465200587008</v>
      </c>
      <c r="D18" s="31">
        <f>'[1]EOEweighted index'!$AE$301</f>
        <v>71.75578139255423</v>
      </c>
      <c r="E18" s="31">
        <f>'[1]EOEweighted index'!$AE$302</f>
        <v>94.01620423875272</v>
      </c>
      <c r="F18" s="31">
        <f>'[1]EOEweighted index'!$AE$303</f>
        <v>71.62887448607165</v>
      </c>
      <c r="G18" s="31">
        <f>'[1]EOEweighted index'!$AE$304</f>
        <v>57.96663837063629</v>
      </c>
      <c r="H18" s="31">
        <f>'[1]EOEweighted index'!$AE$305</f>
        <v>81.22854500678748</v>
      </c>
      <c r="I18" s="31"/>
      <c r="J18" s="31"/>
      <c r="K18" s="78"/>
    </row>
    <row r="19" spans="1:11" ht="23.25" customHeight="1">
      <c r="A19" s="35" t="s">
        <v>24</v>
      </c>
      <c r="B19" s="31">
        <f>'[1]EOEweighted index'!$AH$306</f>
        <v>108.26484629328593</v>
      </c>
      <c r="C19" s="31">
        <f>'[1]EOEweighted index'!$AH$300</f>
        <v>138.98542589842512</v>
      </c>
      <c r="D19" s="31">
        <f>'[1]EOEweighted index'!$AH$301</f>
        <v>76.66954509711165</v>
      </c>
      <c r="E19" s="31">
        <f>'[1]EOEweighted index'!$AH$302</f>
        <v>110.75892723467047</v>
      </c>
      <c r="F19" s="31">
        <f>'[1]EOEweighted index'!$AH$303</f>
        <v>87.94797351438103</v>
      </c>
      <c r="G19" s="31">
        <f>'[1]EOEweighted index'!$AH$304</f>
        <v>75.20229630140572</v>
      </c>
      <c r="H19" s="31">
        <f>'[1]EOEweighted index'!$AH$305</f>
        <v>86.56050950083088</v>
      </c>
      <c r="I19" s="31"/>
      <c r="J19" s="31"/>
      <c r="K19" s="78"/>
    </row>
    <row r="20" spans="1:11" ht="23.25" customHeight="1">
      <c r="A20" s="35" t="s">
        <v>25</v>
      </c>
      <c r="B20" s="31">
        <f>'[1]EOEweighted index'!$AK$306</f>
        <v>101.27209568028867</v>
      </c>
      <c r="C20" s="31">
        <f>'[1]EOEweighted index'!$AK$300</f>
        <v>130.19076079975457</v>
      </c>
      <c r="D20" s="31">
        <f>'[1]EOEweighted index'!$AK$301</f>
        <v>75.01060014998438</v>
      </c>
      <c r="E20" s="31">
        <f>'[1]EOEweighted index'!$AK$302</f>
        <v>98.97879129719112</v>
      </c>
      <c r="F20" s="31">
        <f>'[1]EOEweighted index'!$AK$303</f>
        <v>55.38371784521088</v>
      </c>
      <c r="G20" s="31">
        <f>'[1]EOEweighted index'!$AK$304</f>
        <v>113.57628151129195</v>
      </c>
      <c r="H20" s="31">
        <f>'[1]EOEweighted index'!$AK$305</f>
        <v>105.88073896186478</v>
      </c>
      <c r="I20" s="31"/>
      <c r="J20" s="31"/>
      <c r="K20" s="78"/>
    </row>
    <row r="21" spans="1:11" ht="23.25" customHeight="1">
      <c r="A21" s="35" t="s">
        <v>26</v>
      </c>
      <c r="B21" s="31">
        <f>'[1]EOEweighted index'!$AN$306</f>
        <v>109.30653100147028</v>
      </c>
      <c r="C21" s="31">
        <f>'[1]EOEweighted index'!$AN$300</f>
        <v>129.27961763150407</v>
      </c>
      <c r="D21" s="31">
        <f>'[1]EOEweighted index'!$AN$301</f>
        <v>79.01846966400227</v>
      </c>
      <c r="E21" s="31">
        <f>'[1]EOEweighted index'!$AN$302</f>
        <v>100.06664047177141</v>
      </c>
      <c r="F21" s="31">
        <f>'[1]EOEweighted index'!$AN$303</f>
        <v>62.46209434049275</v>
      </c>
      <c r="G21" s="31">
        <f>'[1]EOEweighted index'!$AN$304</f>
        <v>227.6638683931</v>
      </c>
      <c r="H21" s="31">
        <f>'[1]EOEweighted index'!$AN$305</f>
        <v>157.08066098568568</v>
      </c>
      <c r="I21" s="31"/>
      <c r="J21" s="31"/>
      <c r="K21" s="78"/>
    </row>
    <row r="22" spans="1:11" ht="23.25" customHeight="1">
      <c r="A22" s="35" t="s">
        <v>62</v>
      </c>
      <c r="B22" s="31">
        <v>90.75137082071271</v>
      </c>
      <c r="C22" s="31">
        <v>94.7248013064276</v>
      </c>
      <c r="D22" s="31">
        <v>67.75857733434302</v>
      </c>
      <c r="E22" s="31">
        <v>93.26714951356239</v>
      </c>
      <c r="F22" s="31">
        <v>60.11030830173216</v>
      </c>
      <c r="G22" s="31">
        <v>98.48952171884555</v>
      </c>
      <c r="H22" s="31">
        <v>97.31453059291447</v>
      </c>
      <c r="I22" s="31"/>
      <c r="J22" s="31"/>
      <c r="K22" s="78"/>
    </row>
    <row r="23" spans="1:11" ht="23.25" customHeight="1">
      <c r="A23" s="35" t="s">
        <v>24</v>
      </c>
      <c r="B23" s="31">
        <v>105.8167209032911</v>
      </c>
      <c r="C23" s="31">
        <v>160.1188486024454</v>
      </c>
      <c r="D23" s="31">
        <v>95.67893183028742</v>
      </c>
      <c r="E23" s="31">
        <v>93.29127699701333</v>
      </c>
      <c r="F23" s="31">
        <v>81.43542201308877</v>
      </c>
      <c r="G23" s="31">
        <v>101.8595364216994</v>
      </c>
      <c r="H23" s="31">
        <v>125.80489152583296</v>
      </c>
      <c r="I23" s="31"/>
      <c r="J23" s="31"/>
      <c r="K23" s="78"/>
    </row>
    <row r="24" spans="1:11" ht="23.25" customHeight="1">
      <c r="A24" s="35" t="s">
        <v>25</v>
      </c>
      <c r="B24" s="31">
        <v>111.98360426225507</v>
      </c>
      <c r="C24" s="31">
        <v>137.61351605797728</v>
      </c>
      <c r="D24" s="31">
        <v>74.08545953157297</v>
      </c>
      <c r="E24" s="31">
        <v>111.78527757250707</v>
      </c>
      <c r="F24" s="31">
        <v>67.06535271407826</v>
      </c>
      <c r="G24" s="31">
        <v>125.05954027829142</v>
      </c>
      <c r="H24" s="31">
        <v>119.11300997454599</v>
      </c>
      <c r="I24" s="31"/>
      <c r="J24" s="31"/>
      <c r="K24" s="78"/>
    </row>
    <row r="25" spans="1:11" ht="23.25" customHeight="1">
      <c r="A25" s="35" t="s">
        <v>26</v>
      </c>
      <c r="B25" s="31">
        <v>122.41196019649429</v>
      </c>
      <c r="C25" s="31">
        <v>159.50220123976734</v>
      </c>
      <c r="D25" s="31">
        <v>92.52800870834528</v>
      </c>
      <c r="E25" s="31">
        <v>113.3297905507237</v>
      </c>
      <c r="F25" s="31">
        <v>89.80255501350302</v>
      </c>
      <c r="G25" s="31">
        <v>177.5124493748259</v>
      </c>
      <c r="H25" s="31">
        <v>146.14297718676602</v>
      </c>
      <c r="I25" s="31"/>
      <c r="J25" s="31"/>
      <c r="K25" s="78"/>
    </row>
    <row r="26" spans="1:11" ht="23.25" customHeight="1">
      <c r="A26" s="35" t="s">
        <v>32</v>
      </c>
      <c r="B26" s="31">
        <f>B22*'[1]EOEweighted index'!$CP$306</f>
        <v>103.44772763553615</v>
      </c>
      <c r="C26" s="31">
        <f>C22*'[1]EOEweighted index'!$CP$300</f>
        <v>115.92021687227573</v>
      </c>
      <c r="D26" s="31">
        <f>D22*'[1]EOEweighted index'!$CP$301</f>
        <v>108.09610887839504</v>
      </c>
      <c r="E26" s="31">
        <f>E22*'[1]EOEweighted index'!$CP$302</f>
        <v>92.97024383715106</v>
      </c>
      <c r="F26" s="31">
        <f>F22*'[1]EOEweighted index'!$CP$303</f>
        <v>71.96629070588983</v>
      </c>
      <c r="G26" s="31">
        <f>G22*'[1]EOEweighted index'!$CP$304</f>
        <v>89.10810437727564</v>
      </c>
      <c r="H26" s="31">
        <f>H22*'[1]EOEweighted index'!$CP$305</f>
        <v>149.44504180475988</v>
      </c>
      <c r="I26" s="31"/>
      <c r="J26" s="31"/>
      <c r="K26" s="78"/>
    </row>
    <row r="27" spans="1:11" ht="23.25" customHeight="1">
      <c r="A27" s="35" t="s">
        <v>24</v>
      </c>
      <c r="B27" s="31">
        <f>B23*'[1]EOEweighted index'!$CQ$306</f>
        <v>119.03528960912952</v>
      </c>
      <c r="C27" s="31">
        <f>C23*'[1]EOEweighted index'!$CQ$300</f>
        <v>148.49312650022836</v>
      </c>
      <c r="D27" s="31">
        <f>D23*'[1]EOEweighted index'!$CQ$301</f>
        <v>118.55745284205778</v>
      </c>
      <c r="E27" s="31">
        <f>E23*'[1]EOEweighted index'!$CQ$302</f>
        <v>105.14598788866778</v>
      </c>
      <c r="F27" s="31">
        <f>F23*'[1]EOEweighted index'!$CQ$303</f>
        <v>109.88372953984496</v>
      </c>
      <c r="G27" s="31">
        <f>G23*'[1]EOEweighted index'!$CQ$304</f>
        <v>94.8346137916076</v>
      </c>
      <c r="H27" s="31">
        <f>H23*'[1]EOEweighted index'!$CQ$305</f>
        <v>161.52068068638266</v>
      </c>
      <c r="I27" s="31"/>
      <c r="J27" s="31"/>
      <c r="K27" s="78"/>
    </row>
    <row r="28" spans="1:11" ht="23.25" customHeight="1">
      <c r="A28" s="35" t="s">
        <v>25</v>
      </c>
      <c r="B28" s="31">
        <f>B24*'[1]EOEweighted index'!$CR$306</f>
        <v>122.98769235245257</v>
      </c>
      <c r="C28" s="31">
        <f>C24*'[1]EOEweighted index'!$CR$300</f>
        <v>133.43854343421413</v>
      </c>
      <c r="D28" s="31">
        <f>D24*'[1]EOEweighted index'!$CR$301</f>
        <v>89.44322613012676</v>
      </c>
      <c r="E28" s="31">
        <f>E24*'[1]EOEweighted index'!$CR$302</f>
        <v>118.80732923670458</v>
      </c>
      <c r="F28" s="31">
        <f>F24*'[1]EOEweighted index'!$CR$303</f>
        <v>96.12827357516251</v>
      </c>
      <c r="G28" s="31">
        <f>G24*'[1]EOEweighted index'!$CR$304</f>
        <v>129.29282164348544</v>
      </c>
      <c r="H28" s="31">
        <f>H24*'[1]EOEweighted index'!$CR$305</f>
        <v>137.78536116736987</v>
      </c>
      <c r="I28" s="31"/>
      <c r="J28" s="31"/>
      <c r="K28" s="78"/>
    </row>
    <row r="29" spans="1:11" ht="23.25" customHeight="1">
      <c r="A29" s="35" t="s">
        <v>26</v>
      </c>
      <c r="B29" s="31">
        <f>B25*'[1]EOEweighted index'!$CS$306</f>
        <v>112.42744897573958</v>
      </c>
      <c r="C29" s="31">
        <f>C25*'[1]EOEweighted index'!$CS$300</f>
        <v>144.68975241735419</v>
      </c>
      <c r="D29" s="31">
        <f>D25*'[1]EOEweighted index'!$CS$301</f>
        <v>84.06553911533317</v>
      </c>
      <c r="E29" s="31">
        <f>E25*'[1]EOEweighted index'!$CS$302</f>
        <v>101.82723341405386</v>
      </c>
      <c r="F29" s="31">
        <f>F25*'[1]EOEweighted index'!$CS$303</f>
        <v>94.34413266791037</v>
      </c>
      <c r="G29" s="31">
        <f>G25*'[1]EOEweighted index'!$CS$304</f>
        <v>161.41942448558748</v>
      </c>
      <c r="H29" s="31">
        <f>H25*'[1]EOEweighted index'!$CS$305</f>
        <v>111.00532953752891</v>
      </c>
      <c r="I29" s="31"/>
      <c r="J29" s="31"/>
      <c r="K29" s="78"/>
    </row>
    <row r="30" spans="1:11" ht="23.25" customHeight="1">
      <c r="A30" s="35" t="s">
        <v>33</v>
      </c>
      <c r="B30" s="31">
        <f>B26*'[1]EOEweighted index'!$CU$306</f>
        <v>107.33260551731712</v>
      </c>
      <c r="C30" s="31">
        <f>C26*'[1]EOEweighted index'!$CU$300</f>
        <v>139.48900586451396</v>
      </c>
      <c r="D30" s="31">
        <f>D26*'[1]EOEweighted index'!$CU$301</f>
        <v>90.16414916123665</v>
      </c>
      <c r="E30" s="31">
        <f>E26*'[1]EOEweighted index'!$CU$302</f>
        <v>94.00987957611122</v>
      </c>
      <c r="F30" s="31">
        <f>F26*'[1]EOEweighted index'!$CU$303</f>
        <v>112.41287384164791</v>
      </c>
      <c r="G30" s="31">
        <f>G26*'[1]EOEweighted index'!$CU$304</f>
        <v>111.91749088013012</v>
      </c>
      <c r="H30" s="31">
        <f>H26*'[1]EOEweighted index'!$CU$305</f>
        <v>134.02440761689704</v>
      </c>
      <c r="I30" s="31"/>
      <c r="J30" s="31"/>
      <c r="K30" s="78"/>
    </row>
    <row r="31" spans="1:11" ht="23.25" customHeight="1">
      <c r="A31" s="35" t="s">
        <v>24</v>
      </c>
      <c r="B31" s="31">
        <f>B27*'[1]EOEweighted index'!$CV$306</f>
        <v>115.86609703610071</v>
      </c>
      <c r="C31" s="31">
        <f>C27*'[1]EOEweighted index'!$CV$300</f>
        <v>155.15320141964165</v>
      </c>
      <c r="D31" s="31">
        <f>D27*'[1]EOEweighted index'!$CV$301</f>
        <v>100.35877618496033</v>
      </c>
      <c r="E31" s="31">
        <f>E27*'[1]EOEweighted index'!$CV$302</f>
        <v>99.05155618591257</v>
      </c>
      <c r="F31" s="31">
        <f>F27*'[1]EOEweighted index'!$CV$303</f>
        <v>107.76671716044714</v>
      </c>
      <c r="G31" s="31">
        <f>G27*'[1]EOEweighted index'!$CV$304</f>
        <v>109.39732070664591</v>
      </c>
      <c r="H31" s="31">
        <f>H27*'[1]EOEweighted index'!$CV$305</f>
        <v>166.2245895088939</v>
      </c>
      <c r="I31" s="31"/>
      <c r="J31" s="31"/>
      <c r="K31" s="78"/>
    </row>
    <row r="32" spans="1:11" ht="23.25" customHeight="1">
      <c r="A32" s="35" t="s">
        <v>25</v>
      </c>
      <c r="B32" s="31">
        <f>B28*'[1]EOEweighted index'!$CW$306</f>
        <v>125.43024391983944</v>
      </c>
      <c r="C32" s="31">
        <f>C28*'[1]EOEweighted index'!$CW$300</f>
        <v>150.69562311835725</v>
      </c>
      <c r="D32" s="31">
        <f>D28*'[1]EOEweighted index'!$CW$301</f>
        <v>92.0912334829692</v>
      </c>
      <c r="E32" s="31">
        <f>E28*'[1]EOEweighted index'!$CW$302</f>
        <v>117.84997223844489</v>
      </c>
      <c r="F32" s="31">
        <f>F28*'[1]EOEweighted index'!$CW$303</f>
        <v>84.30534349500604</v>
      </c>
      <c r="G32" s="31">
        <f>G28*'[1]EOEweighted index'!$CW$304</f>
        <v>142.75988042366387</v>
      </c>
      <c r="H32" s="31">
        <f>H28*'[1]EOEweighted index'!$CW$305</f>
        <v>146.78836312831336</v>
      </c>
      <c r="I32" s="31"/>
      <c r="J32" s="31"/>
      <c r="K32" s="78"/>
    </row>
    <row r="33" spans="1:11" ht="23.25" customHeight="1">
      <c r="A33" s="35" t="s">
        <v>26</v>
      </c>
      <c r="B33" s="49">
        <f>(B29*'[1]EOEweighted index'!$CX306)-0.2</f>
        <v>115.75926829602493</v>
      </c>
      <c r="C33" s="31">
        <f>C29*'[1]EOEweighted index'!$CX300</f>
        <v>142.11296825021768</v>
      </c>
      <c r="D33" s="31">
        <f>D29*'[1]EOEweighted index'!$CX301</f>
        <v>104.51862900594526</v>
      </c>
      <c r="E33" s="31">
        <f>E29*'[1]EOEweighted index'!$CX302</f>
        <v>109.73706217830177</v>
      </c>
      <c r="F33" s="31">
        <f>F29*'[1]EOEweighted index'!$CX303</f>
        <v>79.51109088855617</v>
      </c>
      <c r="G33" s="31">
        <f>G29*'[1]EOEweighted index'!$CX304</f>
        <v>163.8300123322336</v>
      </c>
      <c r="H33" s="31">
        <f>H29*'[1]EOEweighted index'!$CX305</f>
        <v>102.58211118265459</v>
      </c>
      <c r="I33" s="31"/>
      <c r="J33" s="31"/>
      <c r="K33" s="78"/>
    </row>
    <row r="34" spans="1:11" ht="23.25" customHeight="1">
      <c r="A34" s="19" t="s">
        <v>63</v>
      </c>
      <c r="K34" s="78"/>
    </row>
    <row r="35" spans="1:13" ht="26.25" customHeight="1">
      <c r="A35" s="67" t="s">
        <v>36</v>
      </c>
      <c r="B35" s="31">
        <f aca="true" t="shared" si="0" ref="B35:H35">(B33/B32-1)*100</f>
        <v>-7.710242220365194</v>
      </c>
      <c r="C35" s="31">
        <f t="shared" si="0"/>
        <v>-5.695357761916354</v>
      </c>
      <c r="D35" s="31">
        <f t="shared" si="0"/>
        <v>13.494656389062598</v>
      </c>
      <c r="E35" s="31">
        <f t="shared" si="0"/>
        <v>-6.884100102907398</v>
      </c>
      <c r="F35" s="31">
        <f t="shared" si="0"/>
        <v>-5.6867719265432655</v>
      </c>
      <c r="G35" s="31">
        <f t="shared" si="0"/>
        <v>14.759140905722656</v>
      </c>
      <c r="H35" s="31">
        <f t="shared" si="0"/>
        <v>-30.11563791812052</v>
      </c>
      <c r="I35" s="31"/>
      <c r="J35" s="31"/>
      <c r="K35" s="78"/>
      <c r="L35" s="31"/>
      <c r="M35" s="31"/>
    </row>
    <row r="36" spans="1:13" ht="34.5" customHeight="1">
      <c r="A36" s="67" t="s">
        <v>37</v>
      </c>
      <c r="B36" s="31">
        <f aca="true" t="shared" si="1" ref="B36:H36">(B33/B29-1)*100</f>
        <v>2.9635283470714535</v>
      </c>
      <c r="C36" s="31">
        <f t="shared" si="1"/>
        <v>-1.7809030177229346</v>
      </c>
      <c r="D36" s="31">
        <f t="shared" si="1"/>
        <v>24.329933651590107</v>
      </c>
      <c r="E36" s="31">
        <f t="shared" si="1"/>
        <v>7.767891259585391</v>
      </c>
      <c r="F36" s="31">
        <f t="shared" si="1"/>
        <v>-15.72227266274866</v>
      </c>
      <c r="G36" s="31">
        <f t="shared" si="1"/>
        <v>1.4933691247680958</v>
      </c>
      <c r="H36" s="31">
        <f t="shared" si="1"/>
        <v>-7.588120669491449</v>
      </c>
      <c r="I36" s="31"/>
      <c r="J36" s="31"/>
      <c r="K36" s="78"/>
      <c r="L36" s="31"/>
      <c r="M36" s="31"/>
    </row>
    <row r="37" spans="1:11" ht="5.25" customHeight="1">
      <c r="A37" s="35"/>
      <c r="B37" s="31"/>
      <c r="C37" s="31"/>
      <c r="D37" s="31"/>
      <c r="E37" s="31"/>
      <c r="F37" s="31"/>
      <c r="G37" s="31"/>
      <c r="H37" s="31"/>
      <c r="K37" s="78"/>
    </row>
    <row r="38" spans="1:11" ht="23.25" customHeight="1">
      <c r="A38" s="19" t="s">
        <v>74</v>
      </c>
      <c r="B38" s="31"/>
      <c r="C38" s="31"/>
      <c r="D38" s="31"/>
      <c r="E38" s="31"/>
      <c r="F38" s="31"/>
      <c r="G38" s="31"/>
      <c r="H38" s="31"/>
      <c r="K38" s="78"/>
    </row>
    <row r="39" spans="1:11" ht="20.25" customHeight="1">
      <c r="A39" s="35">
        <v>2012</v>
      </c>
      <c r="B39" s="31">
        <f>((B33+B32+B31+B30)/(B29+B28+B27+B26)-1)*100</f>
        <v>1.417358003066016</v>
      </c>
      <c r="C39" s="31">
        <f aca="true" t="shared" si="2" ref="C39:H39">((C33+C32+C31+C30)/(C29+C28+C27+C26)-1)*100</f>
        <v>8.277550731937545</v>
      </c>
      <c r="D39" s="31">
        <f t="shared" si="2"/>
        <v>-3.2560634154626955</v>
      </c>
      <c r="E39" s="31">
        <f t="shared" si="2"/>
        <v>0.45317545128922276</v>
      </c>
      <c r="F39" s="31">
        <f t="shared" si="2"/>
        <v>3.135346695856489</v>
      </c>
      <c r="G39" s="31">
        <f t="shared" si="2"/>
        <v>11.218620692923121</v>
      </c>
      <c r="H39" s="31">
        <f t="shared" si="2"/>
        <v>-1.8109558944405024</v>
      </c>
      <c r="I39" s="31"/>
      <c r="J39" s="31"/>
      <c r="K39" s="78"/>
    </row>
    <row r="40" spans="1:11" ht="5.25" customHeight="1">
      <c r="A40" s="35"/>
      <c r="K40" s="78"/>
    </row>
    <row r="41" spans="1:11" ht="14.25">
      <c r="A41" s="33"/>
      <c r="K41" s="68"/>
    </row>
    <row r="42" spans="1:11" ht="14.25">
      <c r="A42" s="33"/>
      <c r="B42" s="31"/>
      <c r="C42" s="31"/>
      <c r="D42" s="31"/>
      <c r="E42" s="31"/>
      <c r="F42" s="31"/>
      <c r="G42" s="31"/>
      <c r="H42" s="31"/>
      <c r="K42" s="68"/>
    </row>
    <row r="43" ht="14.25">
      <c r="K43" s="68"/>
    </row>
  </sheetData>
  <sheetProtection/>
  <mergeCells count="2">
    <mergeCell ref="K1:K40"/>
    <mergeCell ref="C3:H3"/>
  </mergeCells>
  <printOptions horizontalCentered="1" verticalCentered="1"/>
  <pageMargins left="0.53" right="0.25" top="0.25" bottom="0.5" header="0.511811023622047" footer="0.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4.57421875" style="2" customWidth="1"/>
    <col min="2" max="2" width="16.57421875" style="2" customWidth="1"/>
    <col min="3" max="3" width="20.00390625" style="2" customWidth="1"/>
    <col min="4" max="5" width="14.421875" style="2" customWidth="1"/>
    <col min="6" max="6" width="16.421875" style="2" customWidth="1"/>
    <col min="7" max="7" width="17.57421875" style="2" customWidth="1"/>
    <col min="8" max="8" width="17.421875" style="2" customWidth="1"/>
    <col min="9" max="9" width="16.7109375" style="2" customWidth="1"/>
    <col min="10" max="10" width="17.8515625" style="2" customWidth="1"/>
    <col min="11" max="11" width="13.57421875" style="2" customWidth="1"/>
    <col min="12" max="12" width="17.00390625" style="2" customWidth="1"/>
    <col min="13" max="13" width="1.7109375" style="2" customWidth="1"/>
    <col min="14" max="14" width="11.140625" style="2" customWidth="1"/>
    <col min="15" max="15" width="10.421875" style="2" customWidth="1"/>
    <col min="16" max="16384" width="9.140625" style="2" customWidth="1"/>
  </cols>
  <sheetData>
    <row r="1" spans="1:15" ht="27" customHeight="1">
      <c r="A1" s="69" t="s">
        <v>75</v>
      </c>
      <c r="O1" s="75" t="s">
        <v>76</v>
      </c>
    </row>
    <row r="2" spans="12:15" ht="13.5" customHeight="1" thickBot="1">
      <c r="L2" s="38" t="s">
        <v>1</v>
      </c>
      <c r="M2" s="38"/>
      <c r="N2" s="38"/>
      <c r="O2" s="75"/>
    </row>
    <row r="3" spans="1:15" ht="21" customHeight="1" thickBot="1">
      <c r="A3" s="3"/>
      <c r="B3" s="4"/>
      <c r="C3" s="77" t="s">
        <v>42</v>
      </c>
      <c r="D3" s="77"/>
      <c r="E3" s="77"/>
      <c r="F3" s="77"/>
      <c r="G3" s="77"/>
      <c r="H3" s="77"/>
      <c r="I3" s="77"/>
      <c r="J3" s="77"/>
      <c r="K3" s="77"/>
      <c r="L3" s="77"/>
      <c r="M3" s="53"/>
      <c r="N3" s="53"/>
      <c r="O3" s="75"/>
    </row>
    <row r="4" spans="2:15" ht="54.75" customHeight="1">
      <c r="B4" s="70" t="s">
        <v>77</v>
      </c>
      <c r="C4" s="71" t="s">
        <v>78</v>
      </c>
      <c r="D4" s="71" t="s">
        <v>45</v>
      </c>
      <c r="E4" s="71" t="s">
        <v>68</v>
      </c>
      <c r="F4" s="71" t="s">
        <v>69</v>
      </c>
      <c r="G4" s="41" t="s">
        <v>48</v>
      </c>
      <c r="H4" s="41" t="s">
        <v>79</v>
      </c>
      <c r="I4" s="41" t="s">
        <v>80</v>
      </c>
      <c r="J4" s="41" t="s">
        <v>81</v>
      </c>
      <c r="K4" s="41" t="s">
        <v>52</v>
      </c>
      <c r="L4" s="41" t="s">
        <v>53</v>
      </c>
      <c r="M4" s="57"/>
      <c r="N4" s="57"/>
      <c r="O4" s="75"/>
    </row>
    <row r="5" spans="1:15" ht="37.5" customHeight="1">
      <c r="A5" s="72" t="s">
        <v>13</v>
      </c>
      <c r="B5" s="60" t="s">
        <v>82</v>
      </c>
      <c r="C5" s="59">
        <v>10</v>
      </c>
      <c r="D5" s="59">
        <v>11</v>
      </c>
      <c r="E5" s="59">
        <v>13</v>
      </c>
      <c r="F5" s="59">
        <v>14</v>
      </c>
      <c r="G5" s="73">
        <v>18</v>
      </c>
      <c r="H5" s="73">
        <v>20</v>
      </c>
      <c r="I5" s="74" t="s">
        <v>83</v>
      </c>
      <c r="J5" s="74" t="s">
        <v>84</v>
      </c>
      <c r="K5" s="73">
        <v>31</v>
      </c>
      <c r="L5" s="61" t="s">
        <v>85</v>
      </c>
      <c r="M5" s="62"/>
      <c r="N5" s="62"/>
      <c r="O5" s="75"/>
    </row>
    <row r="6" spans="1:15" ht="20.25" customHeight="1">
      <c r="A6" s="2" t="s">
        <v>19</v>
      </c>
      <c r="B6" s="47">
        <v>1000</v>
      </c>
      <c r="C6" s="63">
        <v>254.06837050404567</v>
      </c>
      <c r="D6" s="63">
        <v>212.09876471890556</v>
      </c>
      <c r="E6" s="63">
        <v>25.115357367918044</v>
      </c>
      <c r="F6" s="63">
        <v>44.67766496943958</v>
      </c>
      <c r="G6" s="63">
        <v>48.99663873669061</v>
      </c>
      <c r="H6" s="63">
        <v>63.903147213312124</v>
      </c>
      <c r="I6" s="63">
        <v>86.02034113032157</v>
      </c>
      <c r="J6" s="63">
        <v>88.57070848024684</v>
      </c>
      <c r="K6" s="63">
        <v>88.3865340959675</v>
      </c>
      <c r="L6" s="63">
        <v>88.16247278315242</v>
      </c>
      <c r="M6" s="64"/>
      <c r="N6" s="64"/>
      <c r="O6" s="75"/>
    </row>
    <row r="7" spans="1:15" ht="20.25" customHeight="1">
      <c r="A7" s="19" t="s">
        <v>20</v>
      </c>
      <c r="O7" s="75"/>
    </row>
    <row r="8" spans="1:15" ht="24" customHeight="1">
      <c r="A8" s="35">
        <v>2008</v>
      </c>
      <c r="B8" s="31">
        <v>104.4</v>
      </c>
      <c r="C8" s="31">
        <v>111.10058660605617</v>
      </c>
      <c r="D8" s="31">
        <v>102.53983046449781</v>
      </c>
      <c r="E8" s="31">
        <v>98.33054230378474</v>
      </c>
      <c r="F8" s="31">
        <v>101.51067029992107</v>
      </c>
      <c r="G8" s="31">
        <v>108.19535732410573</v>
      </c>
      <c r="H8" s="31">
        <v>103.34172856457464</v>
      </c>
      <c r="I8" s="31">
        <v>105.46044239233963</v>
      </c>
      <c r="J8" s="31">
        <v>105.28861713653835</v>
      </c>
      <c r="K8" s="31">
        <v>91.16120243119416</v>
      </c>
      <c r="L8" s="31">
        <v>103.60013184357</v>
      </c>
      <c r="M8" s="31"/>
      <c r="N8" s="31"/>
      <c r="O8" s="75"/>
    </row>
    <row r="9" spans="1:15" ht="24" customHeight="1">
      <c r="A9" s="65" t="s">
        <v>21</v>
      </c>
      <c r="B9" s="31">
        <v>108.64335796804131</v>
      </c>
      <c r="C9" s="31">
        <v>115.87754066877187</v>
      </c>
      <c r="D9" s="31">
        <v>102.17306840784634</v>
      </c>
      <c r="E9" s="31">
        <v>70.68358352934077</v>
      </c>
      <c r="F9" s="31">
        <v>158.43509416999052</v>
      </c>
      <c r="G9" s="31">
        <v>118.4057848552913</v>
      </c>
      <c r="H9" s="31">
        <v>96.43225076036352</v>
      </c>
      <c r="I9" s="31">
        <v>100.86042285312746</v>
      </c>
      <c r="J9" s="31">
        <v>107.15968147966224</v>
      </c>
      <c r="K9" s="31">
        <v>102.77124917735789</v>
      </c>
      <c r="L9" s="31">
        <v>107.62086197173461</v>
      </c>
      <c r="M9" s="31"/>
      <c r="N9" s="31"/>
      <c r="O9" s="75"/>
    </row>
    <row r="10" spans="1:15" ht="24" customHeight="1">
      <c r="A10" s="65" t="s">
        <v>59</v>
      </c>
      <c r="B10" s="31">
        <v>107.1</v>
      </c>
      <c r="C10" s="31">
        <v>116.3467484050702</v>
      </c>
      <c r="D10" s="31">
        <v>104.2</v>
      </c>
      <c r="E10" s="31">
        <v>83.7</v>
      </c>
      <c r="F10" s="31">
        <v>102.5</v>
      </c>
      <c r="G10" s="31">
        <v>122.40371297847392</v>
      </c>
      <c r="H10" s="31">
        <v>98.84272437574617</v>
      </c>
      <c r="I10" s="31">
        <v>88.9</v>
      </c>
      <c r="J10" s="31">
        <v>106.3</v>
      </c>
      <c r="K10" s="31">
        <v>100.4</v>
      </c>
      <c r="L10" s="31">
        <v>114.5</v>
      </c>
      <c r="M10" s="31"/>
      <c r="N10" s="31"/>
      <c r="O10" s="75"/>
    </row>
    <row r="11" spans="1:15" ht="24" customHeight="1">
      <c r="A11" s="65" t="s">
        <v>60</v>
      </c>
      <c r="B11" s="31">
        <v>104.47641131187365</v>
      </c>
      <c r="C11" s="31">
        <v>105.52991308928257</v>
      </c>
      <c r="D11" s="31">
        <v>109.9</v>
      </c>
      <c r="E11" s="31">
        <v>83.71744581108906</v>
      </c>
      <c r="F11" s="31">
        <v>99.36111263328944</v>
      </c>
      <c r="G11" s="31">
        <v>101.19849382818633</v>
      </c>
      <c r="H11" s="31">
        <v>97.97094282254434</v>
      </c>
      <c r="I11" s="31">
        <v>93.47371193514292</v>
      </c>
      <c r="J11" s="31">
        <v>103.69342519607892</v>
      </c>
      <c r="K11" s="31">
        <v>92.1372042434606</v>
      </c>
      <c r="L11" s="31">
        <v>122.9</v>
      </c>
      <c r="M11" s="31"/>
      <c r="N11" s="31"/>
      <c r="O11" s="75"/>
    </row>
    <row r="12" spans="1:15" ht="24" customHeight="1">
      <c r="A12" s="65" t="s">
        <v>61</v>
      </c>
      <c r="B12" s="31">
        <v>108.1261443073221</v>
      </c>
      <c r="C12" s="31">
        <v>115.76247177669472</v>
      </c>
      <c r="D12" s="31">
        <v>112.57407548417054</v>
      </c>
      <c r="E12" s="31">
        <v>75.66914198990094</v>
      </c>
      <c r="F12" s="31">
        <v>92.55586409871019</v>
      </c>
      <c r="G12" s="31">
        <v>111.01512760577714</v>
      </c>
      <c r="H12" s="31">
        <v>102.34262313992421</v>
      </c>
      <c r="I12" s="31">
        <v>90.43547324745802</v>
      </c>
      <c r="J12" s="31">
        <v>94.46059963023062</v>
      </c>
      <c r="K12" s="31">
        <v>94.5608059072385</v>
      </c>
      <c r="L12" s="31">
        <v>127.715951562124</v>
      </c>
      <c r="M12" s="31"/>
      <c r="N12" s="31"/>
      <c r="O12" s="75"/>
    </row>
    <row r="13" spans="1:15" ht="15.75" customHeight="1">
      <c r="A13" s="19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1"/>
      <c r="N13" s="31"/>
      <c r="O13" s="75"/>
    </row>
    <row r="14" spans="1:15" ht="24" customHeight="1">
      <c r="A14" s="35" t="s">
        <v>23</v>
      </c>
      <c r="B14" s="31">
        <v>88.70632978005119</v>
      </c>
      <c r="C14" s="31">
        <v>94.90825395705346</v>
      </c>
      <c r="D14" s="31">
        <v>85.45351119263236</v>
      </c>
      <c r="E14" s="31">
        <v>100.90609250235619</v>
      </c>
      <c r="F14" s="31">
        <v>71.6489529287675</v>
      </c>
      <c r="G14" s="31">
        <v>89.16965297462022</v>
      </c>
      <c r="H14" s="31">
        <v>83.27170231254274</v>
      </c>
      <c r="I14" s="31">
        <v>91.98993641232836</v>
      </c>
      <c r="J14" s="31">
        <v>88.13524445517861</v>
      </c>
      <c r="K14" s="31">
        <v>86.33504909900009</v>
      </c>
      <c r="L14" s="31">
        <v>87.25662761262392</v>
      </c>
      <c r="M14" s="31"/>
      <c r="N14" s="31"/>
      <c r="O14" s="75"/>
    </row>
    <row r="15" spans="1:15" ht="24" customHeight="1">
      <c r="A15" s="35" t="s">
        <v>24</v>
      </c>
      <c r="B15" s="31">
        <v>99.14491319022875</v>
      </c>
      <c r="C15" s="31">
        <v>99.08210949850273</v>
      </c>
      <c r="D15" s="31">
        <v>97.04471587562516</v>
      </c>
      <c r="E15" s="31">
        <v>93.54691286241163</v>
      </c>
      <c r="F15" s="31">
        <v>80.38677680046223</v>
      </c>
      <c r="G15" s="31">
        <v>103.22053390751755</v>
      </c>
      <c r="H15" s="31">
        <v>99.80358991067348</v>
      </c>
      <c r="I15" s="31">
        <v>103.58283797433346</v>
      </c>
      <c r="J15" s="31">
        <v>106.76879769079125</v>
      </c>
      <c r="K15" s="31">
        <v>94.4195796766818</v>
      </c>
      <c r="L15" s="31">
        <v>105.48478940805393</v>
      </c>
      <c r="M15" s="31"/>
      <c r="N15" s="31"/>
      <c r="O15" s="75"/>
    </row>
    <row r="16" spans="1:15" ht="24" customHeight="1">
      <c r="A16" s="35" t="s">
        <v>25</v>
      </c>
      <c r="B16" s="31">
        <v>102.90419012422657</v>
      </c>
      <c r="C16" s="31">
        <v>115.1329639831431</v>
      </c>
      <c r="D16" s="31">
        <v>95.91860639014075</v>
      </c>
      <c r="E16" s="31">
        <v>87.1699573347429</v>
      </c>
      <c r="F16" s="31">
        <v>84.70182099746904</v>
      </c>
      <c r="G16" s="31">
        <v>101.84511729494834</v>
      </c>
      <c r="H16" s="31">
        <v>106.95080958076517</v>
      </c>
      <c r="I16" s="31">
        <v>103.68341924024296</v>
      </c>
      <c r="J16" s="31">
        <v>111.55081333097232</v>
      </c>
      <c r="K16" s="31">
        <v>87.03349998689102</v>
      </c>
      <c r="L16" s="31">
        <v>102.29493712807802</v>
      </c>
      <c r="M16" s="31"/>
      <c r="N16" s="31"/>
      <c r="O16" s="75"/>
    </row>
    <row r="17" spans="1:15" ht="24" customHeight="1">
      <c r="A17" s="35" t="s">
        <v>26</v>
      </c>
      <c r="B17" s="31">
        <v>127.03629272744988</v>
      </c>
      <c r="C17" s="31">
        <v>135.2790189855253</v>
      </c>
      <c r="D17" s="31">
        <v>131.251791422791</v>
      </c>
      <c r="E17" s="31">
        <v>111.69920651562826</v>
      </c>
      <c r="F17" s="31">
        <v>169.30513047298558</v>
      </c>
      <c r="G17" s="31">
        <v>138.54612511933675</v>
      </c>
      <c r="H17" s="31">
        <v>123.34081245431727</v>
      </c>
      <c r="I17" s="31">
        <v>122.58557594245364</v>
      </c>
      <c r="J17" s="31">
        <v>114.69961306921113</v>
      </c>
      <c r="K17" s="31">
        <v>96.85668096220373</v>
      </c>
      <c r="L17" s="31">
        <v>119.36417322552295</v>
      </c>
      <c r="M17" s="31"/>
      <c r="N17" s="31"/>
      <c r="O17" s="75"/>
    </row>
    <row r="18" spans="1:15" ht="24" customHeight="1">
      <c r="A18" s="35" t="s">
        <v>27</v>
      </c>
      <c r="B18" s="31">
        <v>91.448928842388</v>
      </c>
      <c r="C18" s="31">
        <v>98.9616163656871</v>
      </c>
      <c r="D18" s="31">
        <v>83.13616558341286</v>
      </c>
      <c r="E18" s="31">
        <v>57.580431872726976</v>
      </c>
      <c r="F18" s="31">
        <v>147.11787999796877</v>
      </c>
      <c r="G18" s="31">
        <v>95.07670448421733</v>
      </c>
      <c r="H18" s="31">
        <v>78.6875418695177</v>
      </c>
      <c r="I18" s="31">
        <v>83.68219342278005</v>
      </c>
      <c r="J18" s="31">
        <v>85.6180743016943</v>
      </c>
      <c r="K18" s="31">
        <v>87.42823077728067</v>
      </c>
      <c r="L18" s="31">
        <v>97.35323686816452</v>
      </c>
      <c r="M18" s="31"/>
      <c r="N18" s="31"/>
      <c r="O18" s="75"/>
    </row>
    <row r="19" spans="1:15" ht="24" customHeight="1">
      <c r="A19" s="35" t="s">
        <v>24</v>
      </c>
      <c r="B19" s="31">
        <v>104.06889121403408</v>
      </c>
      <c r="C19" s="31">
        <v>118.22832629930615</v>
      </c>
      <c r="D19" s="31">
        <v>91.24555165192747</v>
      </c>
      <c r="E19" s="31">
        <v>57.44472446115493</v>
      </c>
      <c r="F19" s="31">
        <v>102.03845996741583</v>
      </c>
      <c r="G19" s="31">
        <v>112.6749743145213</v>
      </c>
      <c r="H19" s="31">
        <v>93.2375985132114</v>
      </c>
      <c r="I19" s="31">
        <v>109.21580391301742</v>
      </c>
      <c r="J19" s="31">
        <v>103.3635354533993</v>
      </c>
      <c r="K19" s="31">
        <v>90.3242138967458</v>
      </c>
      <c r="L19" s="31">
        <v>113.5173714329462</v>
      </c>
      <c r="M19" s="31"/>
      <c r="N19" s="31"/>
      <c r="O19" s="75"/>
    </row>
    <row r="20" spans="1:15" ht="24" customHeight="1">
      <c r="A20" s="35" t="s">
        <v>25</v>
      </c>
      <c r="B20" s="31">
        <v>104.54150397139124</v>
      </c>
      <c r="C20" s="31">
        <v>115.32888531024818</v>
      </c>
      <c r="D20" s="31">
        <v>89.57144517605684</v>
      </c>
      <c r="E20" s="31">
        <v>66.74057968376411</v>
      </c>
      <c r="F20" s="31">
        <v>118.64316745970274</v>
      </c>
      <c r="G20" s="31">
        <v>112.26385097359895</v>
      </c>
      <c r="H20" s="31">
        <v>95.89481523040617</v>
      </c>
      <c r="I20" s="31">
        <v>99.82510752427082</v>
      </c>
      <c r="J20" s="31">
        <v>111.54030270716471</v>
      </c>
      <c r="K20" s="31">
        <v>112.6897430569813</v>
      </c>
      <c r="L20" s="31">
        <v>104.19455935773027</v>
      </c>
      <c r="M20" s="31"/>
      <c r="N20" s="31"/>
      <c r="O20" s="75"/>
    </row>
    <row r="21" spans="1:15" ht="24" customHeight="1">
      <c r="A21" s="35" t="s">
        <v>26</v>
      </c>
      <c r="B21" s="31">
        <v>134.38979262190702</v>
      </c>
      <c r="C21" s="31">
        <v>130.99133469984602</v>
      </c>
      <c r="D21" s="31">
        <v>144.14923533206482</v>
      </c>
      <c r="E21" s="31">
        <v>100.96859809971701</v>
      </c>
      <c r="F21" s="31">
        <v>265.9408692548747</v>
      </c>
      <c r="G21" s="31">
        <v>153.6076096488277</v>
      </c>
      <c r="H21" s="31">
        <v>117.90904742831889</v>
      </c>
      <c r="I21" s="31">
        <v>110.71858655244155</v>
      </c>
      <c r="J21" s="31">
        <v>128.11681345639064</v>
      </c>
      <c r="K21" s="31">
        <v>120.64280897842382</v>
      </c>
      <c r="L21" s="31">
        <v>115.41828022809719</v>
      </c>
      <c r="M21" s="31"/>
      <c r="N21" s="31"/>
      <c r="O21" s="75"/>
    </row>
    <row r="22" spans="1:15" ht="24" customHeight="1">
      <c r="A22" s="35" t="s">
        <v>62</v>
      </c>
      <c r="B22" s="31">
        <v>96.42568908101313</v>
      </c>
      <c r="C22" s="31">
        <v>111.89097875333948</v>
      </c>
      <c r="D22" s="31">
        <v>88.1260551197035</v>
      </c>
      <c r="E22" s="31">
        <v>76.3970947735432</v>
      </c>
      <c r="F22" s="31">
        <v>76.25476097469667</v>
      </c>
      <c r="G22" s="31">
        <v>119.08178241862757</v>
      </c>
      <c r="H22" s="31">
        <v>86.23793655233602</v>
      </c>
      <c r="I22" s="31">
        <v>81.18661305077676</v>
      </c>
      <c r="J22" s="31">
        <v>96.04698461072935</v>
      </c>
      <c r="K22" s="31">
        <v>95.05443044337574</v>
      </c>
      <c r="L22" s="31">
        <v>95.78479712029385</v>
      </c>
      <c r="M22" s="31"/>
      <c r="N22" s="31"/>
      <c r="O22" s="75"/>
    </row>
    <row r="23" spans="1:15" ht="24" customHeight="1">
      <c r="A23" s="35" t="s">
        <v>24</v>
      </c>
      <c r="B23" s="31">
        <v>102.32946785063749</v>
      </c>
      <c r="C23" s="31">
        <v>113.19292130002208</v>
      </c>
      <c r="D23" s="31">
        <v>100.25804661793497</v>
      </c>
      <c r="E23" s="31">
        <v>76.70785078437697</v>
      </c>
      <c r="F23" s="31">
        <v>67.24691131448421</v>
      </c>
      <c r="G23" s="31">
        <v>116.6705452711214</v>
      </c>
      <c r="H23" s="31">
        <v>97.06393644854256</v>
      </c>
      <c r="I23" s="31">
        <v>88.12832386006167</v>
      </c>
      <c r="J23" s="31">
        <v>102.28290100070552</v>
      </c>
      <c r="K23" s="31">
        <v>91.91726071467681</v>
      </c>
      <c r="L23" s="31">
        <v>119.0800821509298</v>
      </c>
      <c r="M23" s="31"/>
      <c r="N23" s="31"/>
      <c r="O23" s="75"/>
    </row>
    <row r="24" spans="1:15" ht="24" customHeight="1">
      <c r="A24" s="35" t="s">
        <v>25</v>
      </c>
      <c r="B24" s="31">
        <v>98.63340750927212</v>
      </c>
      <c r="C24" s="31">
        <v>113.57994028637599</v>
      </c>
      <c r="D24" s="31">
        <v>98.17613343958115</v>
      </c>
      <c r="E24" s="31">
        <v>77.31563124977647</v>
      </c>
      <c r="F24" s="31">
        <v>76.46570994774996</v>
      </c>
      <c r="G24" s="31">
        <v>101.66179953140526</v>
      </c>
      <c r="H24" s="31">
        <v>86.81390010306527</v>
      </c>
      <c r="I24" s="31">
        <v>81.71098480547643</v>
      </c>
      <c r="J24" s="31">
        <v>94.94799362963515</v>
      </c>
      <c r="K24" s="31">
        <v>98.01269667318542</v>
      </c>
      <c r="L24" s="31">
        <v>98.899379538319</v>
      </c>
      <c r="M24" s="31"/>
      <c r="N24" s="31"/>
      <c r="O24" s="75"/>
    </row>
    <row r="25" spans="1:15" ht="24" customHeight="1">
      <c r="A25" s="35" t="s">
        <v>26</v>
      </c>
      <c r="B25" s="31">
        <v>131.1229731171507</v>
      </c>
      <c r="C25" s="31">
        <v>126.48519478981466</v>
      </c>
      <c r="D25" s="31">
        <v>130.28401826844143</v>
      </c>
      <c r="E25" s="31">
        <v>104.36175664145166</v>
      </c>
      <c r="F25" s="31">
        <v>190.22731782583534</v>
      </c>
      <c r="G25" s="31">
        <v>152.08740312442416</v>
      </c>
      <c r="H25" s="31">
        <v>125.06982478863762</v>
      </c>
      <c r="I25" s="31">
        <v>104.70779270925372</v>
      </c>
      <c r="J25" s="31">
        <v>131.80144962563858</v>
      </c>
      <c r="K25" s="31">
        <v>116.75883909638223</v>
      </c>
      <c r="L25" s="31">
        <v>144.38701416967433</v>
      </c>
      <c r="M25" s="31"/>
      <c r="N25" s="31"/>
      <c r="O25" s="75"/>
    </row>
    <row r="26" spans="1:15" ht="24" customHeight="1">
      <c r="A26" s="35" t="s">
        <v>32</v>
      </c>
      <c r="B26" s="31">
        <v>96.12362426585989</v>
      </c>
      <c r="C26" s="31">
        <v>104.00273665621351</v>
      </c>
      <c r="D26" s="31">
        <v>91.13425916375749</v>
      </c>
      <c r="E26" s="31">
        <v>75.918806280103</v>
      </c>
      <c r="F26" s="31">
        <v>70.39515368139296</v>
      </c>
      <c r="G26" s="31">
        <v>87.1599705865108</v>
      </c>
      <c r="H26" s="31">
        <v>77.00552838709581</v>
      </c>
      <c r="I26" s="31">
        <v>87.7976174016094</v>
      </c>
      <c r="J26" s="31">
        <v>112.32264357376096</v>
      </c>
      <c r="K26" s="31">
        <v>104.33924274759568</v>
      </c>
      <c r="L26" s="31">
        <v>108.65475659221664</v>
      </c>
      <c r="M26" s="31"/>
      <c r="N26" s="31"/>
      <c r="O26" s="75"/>
    </row>
    <row r="27" spans="1:15" ht="24" customHeight="1">
      <c r="A27" s="35" t="s">
        <v>24</v>
      </c>
      <c r="B27" s="31">
        <v>103.3700105720398</v>
      </c>
      <c r="C27" s="31">
        <v>110.5445952185924</v>
      </c>
      <c r="D27" s="31">
        <v>108.14169193392158</v>
      </c>
      <c r="E27" s="31">
        <v>91.11168466616569</v>
      </c>
      <c r="F27" s="31">
        <v>68.16833685206119</v>
      </c>
      <c r="G27" s="31">
        <v>100.35035575498358</v>
      </c>
      <c r="H27" s="31">
        <v>95.0398750296036</v>
      </c>
      <c r="I27" s="31">
        <v>87.89866043489597</v>
      </c>
      <c r="J27" s="31">
        <v>101.90315646323332</v>
      </c>
      <c r="K27" s="31">
        <v>85.96098035031342</v>
      </c>
      <c r="L27" s="31">
        <v>127.35554317113935</v>
      </c>
      <c r="M27" s="31"/>
      <c r="N27" s="31"/>
      <c r="O27" s="75"/>
    </row>
    <row r="28" spans="1:15" ht="24" customHeight="1">
      <c r="A28" s="35" t="s">
        <v>25</v>
      </c>
      <c r="B28" s="31">
        <v>95.97355468362043</v>
      </c>
      <c r="C28" s="31">
        <v>93.36975103687577</v>
      </c>
      <c r="D28" s="31">
        <v>101.41766990997363</v>
      </c>
      <c r="E28" s="31">
        <v>63.543366119029606</v>
      </c>
      <c r="F28" s="31">
        <v>87.66456767856461</v>
      </c>
      <c r="G28" s="31">
        <v>93.81972126294671</v>
      </c>
      <c r="H28" s="31">
        <v>97.97609641682212</v>
      </c>
      <c r="I28" s="31">
        <v>92.5736578505982</v>
      </c>
      <c r="J28" s="31">
        <v>97.41707624584626</v>
      </c>
      <c r="K28" s="31">
        <v>96.33386564392652</v>
      </c>
      <c r="L28" s="31">
        <v>102.14216077520047</v>
      </c>
      <c r="M28" s="31"/>
      <c r="N28" s="31"/>
      <c r="O28" s="75"/>
    </row>
    <row r="29" spans="1:15" ht="24" customHeight="1">
      <c r="A29" s="35" t="s">
        <v>26</v>
      </c>
      <c r="B29" s="31">
        <v>122.43845572597445</v>
      </c>
      <c r="C29" s="31">
        <v>114.20256944544853</v>
      </c>
      <c r="D29" s="31">
        <v>138.7699595773864</v>
      </c>
      <c r="E29" s="31">
        <v>104.2959261790579</v>
      </c>
      <c r="F29" s="31">
        <v>171.21639232113895</v>
      </c>
      <c r="G29" s="31">
        <v>123.46392770830425</v>
      </c>
      <c r="H29" s="31">
        <v>121.86227145665592</v>
      </c>
      <c r="I29" s="31">
        <v>105.62491205346814</v>
      </c>
      <c r="J29" s="31">
        <v>103.13082450147522</v>
      </c>
      <c r="K29" s="31">
        <v>81.91472823200677</v>
      </c>
      <c r="L29" s="31">
        <v>153.35770518848793</v>
      </c>
      <c r="M29" s="31"/>
      <c r="N29" s="31"/>
      <c r="O29" s="75"/>
    </row>
    <row r="30" spans="1:15" ht="24" customHeight="1">
      <c r="A30" s="35" t="s">
        <v>33</v>
      </c>
      <c r="B30" s="31">
        <v>94.81573561542659</v>
      </c>
      <c r="C30" s="31">
        <v>106.09314743829354</v>
      </c>
      <c r="D30" s="31">
        <v>98.82031351261499</v>
      </c>
      <c r="E30" s="31">
        <v>54.76553023422582</v>
      </c>
      <c r="F30" s="31">
        <v>73.19569371045628</v>
      </c>
      <c r="G30" s="31">
        <v>92.95268901171757</v>
      </c>
      <c r="H30" s="31">
        <v>80.3007529860905</v>
      </c>
      <c r="I30" s="31">
        <v>78.60375386788347</v>
      </c>
      <c r="J30" s="31">
        <v>90.19616616630091</v>
      </c>
      <c r="K30" s="31">
        <v>86.1175385068989</v>
      </c>
      <c r="L30" s="31">
        <v>108.26431193441924</v>
      </c>
      <c r="M30" s="31"/>
      <c r="N30" s="31"/>
      <c r="O30" s="75"/>
    </row>
    <row r="31" spans="1:15" ht="24" customHeight="1">
      <c r="A31" s="35" t="s">
        <v>24</v>
      </c>
      <c r="B31" s="31">
        <v>103.84014653928514</v>
      </c>
      <c r="C31" s="31">
        <v>116.87783451878406</v>
      </c>
      <c r="D31" s="31">
        <v>102.89228579477583</v>
      </c>
      <c r="E31" s="31">
        <v>76.02968605926276</v>
      </c>
      <c r="F31" s="31">
        <v>60.56189141010192</v>
      </c>
      <c r="G31" s="31">
        <v>107.18334995781295</v>
      </c>
      <c r="H31" s="31">
        <v>95.52769823288956</v>
      </c>
      <c r="I31" s="31">
        <v>95.82763522785814</v>
      </c>
      <c r="J31" s="31">
        <v>100.08953007871804</v>
      </c>
      <c r="K31" s="31">
        <v>82.32351411263946</v>
      </c>
      <c r="L31" s="31">
        <v>124.71600313754517</v>
      </c>
      <c r="M31" s="31"/>
      <c r="N31" s="31"/>
      <c r="O31" s="75"/>
    </row>
    <row r="32" spans="1:15" ht="24" customHeight="1">
      <c r="A32" s="35" t="s">
        <v>25</v>
      </c>
      <c r="B32" s="31">
        <v>103.32573994074647</v>
      </c>
      <c r="C32" s="31">
        <v>114.47612786826005</v>
      </c>
      <c r="D32" s="31">
        <v>103.45019617471931</v>
      </c>
      <c r="E32" s="31">
        <v>74.61022889638245</v>
      </c>
      <c r="F32" s="31">
        <v>74.15993479996507</v>
      </c>
      <c r="G32" s="31">
        <v>102.01013629776493</v>
      </c>
      <c r="H32" s="31">
        <v>109.17017307994288</v>
      </c>
      <c r="I32" s="31">
        <v>86.24980730913882</v>
      </c>
      <c r="J32" s="31">
        <v>83.34479271807672</v>
      </c>
      <c r="K32" s="31">
        <v>93.99819897578128</v>
      </c>
      <c r="L32" s="31">
        <v>126.64237371664036</v>
      </c>
      <c r="M32" s="31"/>
      <c r="N32" s="31"/>
      <c r="O32" s="75"/>
    </row>
    <row r="33" spans="1:15" ht="24" customHeight="1">
      <c r="A33" s="35" t="s">
        <v>26</v>
      </c>
      <c r="B33" s="31">
        <v>130.52777646243177</v>
      </c>
      <c r="C33" s="31">
        <v>125.60277728144126</v>
      </c>
      <c r="D33" s="31">
        <v>145.01154894644296</v>
      </c>
      <c r="E33" s="31">
        <v>97.27112276973277</v>
      </c>
      <c r="F33" s="31">
        <v>162.30593647431743</v>
      </c>
      <c r="G33" s="31">
        <v>141.91486149633488</v>
      </c>
      <c r="H33" s="31">
        <v>124.37186826077394</v>
      </c>
      <c r="I33" s="31">
        <v>101.38930855596809</v>
      </c>
      <c r="J33" s="31">
        <v>104.21190955782683</v>
      </c>
      <c r="K33" s="31">
        <v>115.80396220002588</v>
      </c>
      <c r="L33" s="31">
        <v>151.2550064042224</v>
      </c>
      <c r="M33" s="31"/>
      <c r="N33" s="31"/>
      <c r="O33" s="75"/>
    </row>
    <row r="34" spans="1:15" ht="18.75" customHeight="1">
      <c r="A34" s="19" t="s">
        <v>63</v>
      </c>
      <c r="O34" s="75"/>
    </row>
    <row r="35" spans="1:15" ht="30.75" customHeight="1">
      <c r="A35" s="67" t="s">
        <v>36</v>
      </c>
      <c r="B35" s="31">
        <v>26.326486059799503</v>
      </c>
      <c r="C35" s="31">
        <v>9.719624187486353</v>
      </c>
      <c r="D35" s="31">
        <v>40.175228572336174</v>
      </c>
      <c r="E35" s="31">
        <v>30.372368787155747</v>
      </c>
      <c r="F35" s="31">
        <v>118.8593300575473</v>
      </c>
      <c r="G35" s="31">
        <v>39.11839219789797</v>
      </c>
      <c r="H35" s="31">
        <v>13.924769698495565</v>
      </c>
      <c r="I35" s="31">
        <v>17.553084139151597</v>
      </c>
      <c r="J35" s="31">
        <v>25.037097290931555</v>
      </c>
      <c r="K35" s="31">
        <v>23.198064922353325</v>
      </c>
      <c r="L35" s="31">
        <v>19.434753128247806</v>
      </c>
      <c r="M35" s="31"/>
      <c r="N35" s="31"/>
      <c r="O35" s="75"/>
    </row>
    <row r="36" spans="1:15" ht="32.25" customHeight="1">
      <c r="A36" s="67" t="s">
        <v>37</v>
      </c>
      <c r="B36" s="31">
        <v>6.606846426225577</v>
      </c>
      <c r="C36" s="31">
        <v>9.982444257909883</v>
      </c>
      <c r="D36" s="31">
        <v>4.497795767949242</v>
      </c>
      <c r="E36" s="31">
        <v>-6.735453307413719</v>
      </c>
      <c r="F36" s="31">
        <v>-5.204207217559398</v>
      </c>
      <c r="G36" s="31">
        <v>14.944392366669867</v>
      </c>
      <c r="H36" s="31">
        <v>2.05937143146937</v>
      </c>
      <c r="I36" s="31">
        <v>-4.010042153082183</v>
      </c>
      <c r="J36" s="31">
        <v>1.0482656970672632</v>
      </c>
      <c r="K36" s="31">
        <v>41.37135616446748</v>
      </c>
      <c r="L36" s="31">
        <v>-1.3711073608470792</v>
      </c>
      <c r="M36" s="31"/>
      <c r="N36" s="31"/>
      <c r="O36" s="75"/>
    </row>
    <row r="37" spans="1:15" ht="13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O37" s="75"/>
    </row>
    <row r="38" spans="1:15" ht="16.5" customHeight="1">
      <c r="A38" s="19" t="s">
        <v>87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O38" s="75"/>
    </row>
    <row r="39" spans="1:15" ht="20.25" customHeight="1">
      <c r="A39" s="35">
        <v>2012</v>
      </c>
      <c r="B39" s="31">
        <v>3.494509700089532</v>
      </c>
      <c r="C39" s="31">
        <v>9.696358490085188</v>
      </c>
      <c r="D39" s="31">
        <v>2.4372358294753704</v>
      </c>
      <c r="E39" s="31">
        <v>-9.613651901599274</v>
      </c>
      <c r="F39" s="31">
        <v>-6.849005968456989</v>
      </c>
      <c r="G39" s="31">
        <v>9.700505404149617</v>
      </c>
      <c r="H39" s="31">
        <v>4.462221339747985</v>
      </c>
      <c r="I39" s="31">
        <v>-3.162478127520907</v>
      </c>
      <c r="J39" s="31">
        <v>-8.903964304766188</v>
      </c>
      <c r="K39" s="31">
        <v>2.6304240781733768</v>
      </c>
      <c r="L39" s="31">
        <v>3.9404127963730495</v>
      </c>
      <c r="M39" s="31"/>
      <c r="N39" s="31"/>
      <c r="O39" s="75"/>
    </row>
    <row r="40" spans="1:15" ht="13.5" customHeight="1">
      <c r="A40" s="3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2:12" ht="24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3" ht="14.25">
      <c r="A43" s="35"/>
    </row>
  </sheetData>
  <sheetProtection/>
  <mergeCells count="2">
    <mergeCell ref="O1:O39"/>
    <mergeCell ref="C3:L3"/>
  </mergeCells>
  <printOptions horizontalCentered="1" verticalCentered="1"/>
  <pageMargins left="0.51" right="0.25" top="0.31" bottom="0.27" header="0.25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jayneela</dc:creator>
  <cp:keywords/>
  <dc:description/>
  <cp:lastModifiedBy>User</cp:lastModifiedBy>
  <cp:lastPrinted>2013-06-21T06:09:48Z</cp:lastPrinted>
  <dcterms:created xsi:type="dcterms:W3CDTF">2013-06-20T07:04:55Z</dcterms:created>
  <dcterms:modified xsi:type="dcterms:W3CDTF">2013-06-21T06:59:26Z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Madina  Jauhangeer</vt:lpwstr>
  </property>
  <property fmtid="{D5CDD505-2E9C-101B-9397-08002B2CF9AE}" pid="5" name="Ord">
    <vt:lpwstr>18600.0000000000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Madina  Jauhangeer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