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420" windowHeight="4515" firstSheet="3" activeTab="11"/>
  </bookViews>
  <sheets>
    <sheet name="Tab1" sheetId="1" r:id="rId1"/>
    <sheet name="tab2" sheetId="2" r:id="rId2"/>
    <sheet name="TAB3" sheetId="3" r:id="rId3"/>
    <sheet name="TAB4" sheetId="4" r:id="rId4"/>
    <sheet name="pie chart" sheetId="5" r:id="rId5"/>
    <sheet name="tab5" sheetId="6" r:id="rId6"/>
    <sheet name="tab6" sheetId="7" r:id="rId7"/>
    <sheet name="Tab7.1" sheetId="8" r:id="rId8"/>
    <sheet name="tab7.2 to 7.4" sheetId="9" r:id="rId9"/>
    <sheet name="tab7.5" sheetId="10" r:id="rId10"/>
    <sheet name="tab7.6" sheetId="11" r:id="rId11"/>
    <sheet name="Tab7.7" sheetId="12" r:id="rId12"/>
    <sheet name="Tab7.8" sheetId="13" r:id="rId13"/>
    <sheet name="Sheet1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<sst xmlns="http://schemas.openxmlformats.org/spreadsheetml/2006/main" count="485" uniqueCount="196">
  <si>
    <t xml:space="preserve">          Number</t>
  </si>
  <si>
    <t xml:space="preserve">NSIC </t>
  </si>
  <si>
    <t>Issued</t>
  </si>
  <si>
    <t>Cancelled</t>
  </si>
  <si>
    <t>Total</t>
  </si>
  <si>
    <t>C</t>
  </si>
  <si>
    <t xml:space="preserve">Mining and quarrying </t>
  </si>
  <si>
    <t>D</t>
  </si>
  <si>
    <t>Manufacturing</t>
  </si>
  <si>
    <t>E</t>
  </si>
  <si>
    <t>Electricity, gas and water supply</t>
  </si>
  <si>
    <t>F</t>
  </si>
  <si>
    <t>Construction</t>
  </si>
  <si>
    <t>G</t>
  </si>
  <si>
    <t>H</t>
  </si>
  <si>
    <t>Hotels and restaurants</t>
  </si>
  <si>
    <t>I</t>
  </si>
  <si>
    <t>Transport, storage and communications</t>
  </si>
  <si>
    <t>J</t>
  </si>
  <si>
    <t xml:space="preserve">Financial intermediation </t>
  </si>
  <si>
    <t>K</t>
  </si>
  <si>
    <t>Real estate, renting and business activities</t>
  </si>
  <si>
    <t>M</t>
  </si>
  <si>
    <t>Education</t>
  </si>
  <si>
    <t>N</t>
  </si>
  <si>
    <t>Health and social work</t>
  </si>
  <si>
    <t>O</t>
  </si>
  <si>
    <t>Other community, social and personal service activities</t>
  </si>
  <si>
    <t>¹ Revised</t>
  </si>
  <si>
    <r>
      <t>2</t>
    </r>
    <r>
      <rPr>
        <sz val="9"/>
        <rFont val="Times New Roman"/>
        <family val="1"/>
      </rPr>
      <t xml:space="preserve"> Provisional</t>
    </r>
  </si>
  <si>
    <t>Wholesale and retail trade; repair of motor vehicles, personal and household goods</t>
  </si>
  <si>
    <t>(as at June)</t>
  </si>
  <si>
    <t>Industry group</t>
  </si>
  <si>
    <t>2010¹</t>
  </si>
  <si>
    <t>2011²</t>
  </si>
  <si>
    <t>July 2010 to June 2011</t>
  </si>
  <si>
    <t>Table 1 - Evolution of licences between July 2010 and June 2011</t>
  </si>
  <si>
    <t>¹ Provisional</t>
  </si>
  <si>
    <t xml:space="preserve">Other community, social and personal services </t>
  </si>
  <si>
    <t xml:space="preserve">Manufacturing </t>
  </si>
  <si>
    <t xml:space="preserve">Mining and quarrying  </t>
  </si>
  <si>
    <t xml:space="preserve">       Total</t>
  </si>
  <si>
    <t>All districts</t>
  </si>
  <si>
    <t>Black - River</t>
  </si>
  <si>
    <t>Savanne</t>
  </si>
  <si>
    <t>Grand Port</t>
  </si>
  <si>
    <t>Flacq</t>
  </si>
  <si>
    <t>Moka</t>
  </si>
  <si>
    <t>Riv. du Rempart</t>
  </si>
  <si>
    <t>Pamplemousses</t>
  </si>
  <si>
    <t>P/Wilhems</t>
  </si>
  <si>
    <t>Port - Louis</t>
  </si>
  <si>
    <t>NSIC</t>
  </si>
  <si>
    <t>Number</t>
  </si>
  <si>
    <t>Table 2 - Licences by industry group and district as at June 2011¹</t>
  </si>
  <si>
    <t>Table 3 - Registrations by industry group and district as at June 2011¹</t>
  </si>
  <si>
    <t>² Provisional</t>
  </si>
  <si>
    <t>¹ Some activities are both licensed and registered. To avoid double counting such activities are included under registrations only.</t>
  </si>
  <si>
    <t>All regions</t>
  </si>
  <si>
    <t>Rural</t>
  </si>
  <si>
    <t>Urban</t>
  </si>
  <si>
    <t xml:space="preserve">Table 5 - Adjusted¹ licences and registrations by industry group and region as at June 2011² </t>
  </si>
  <si>
    <r>
      <t xml:space="preserve">2 </t>
    </r>
    <r>
      <rPr>
        <sz val="9"/>
        <rFont val="Times New Roman"/>
        <family val="1"/>
      </rPr>
      <t>Provisional</t>
    </r>
  </si>
  <si>
    <t xml:space="preserve">Total </t>
  </si>
  <si>
    <t>Registrations</t>
  </si>
  <si>
    <t>Licences only</t>
  </si>
  <si>
    <r>
      <t>2011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</t>
    </r>
  </si>
  <si>
    <t xml:space="preserve">Table 4 - Adjusted¹ licences and registrations by industry group as at June, 2010 and 2011 </t>
  </si>
  <si>
    <t>Table 6 - Adjusted¹ licences and registrations by industry group and district as at June 2011²</t>
  </si>
  <si>
    <t>Recycling</t>
  </si>
  <si>
    <t>Manufacturing, n.e.c.</t>
  </si>
  <si>
    <t>36920- 36999</t>
  </si>
  <si>
    <t>Jewellery and related products</t>
  </si>
  <si>
    <t>36911- 36919</t>
  </si>
  <si>
    <t>Motor vehicles, trailers and other transport equipment</t>
  </si>
  <si>
    <t>34, 35</t>
  </si>
  <si>
    <t>Medical optical instrument, watches and clocks</t>
  </si>
  <si>
    <t>Electrical machinery, apparatus, radio &amp; tv equipment</t>
  </si>
  <si>
    <t>31, 32</t>
  </si>
  <si>
    <t>Office equipment</t>
  </si>
  <si>
    <t>Basic &amp; fabricated metals and machinery, n.e.c</t>
  </si>
  <si>
    <t>27, 28, 29</t>
  </si>
  <si>
    <t>Non-metallic mineral products</t>
  </si>
  <si>
    <t>Rubber and plastic products</t>
  </si>
  <si>
    <t>Chemicals and chemical products</t>
  </si>
  <si>
    <t xml:space="preserve">Coke, refined petroleum products and nuclear fuel </t>
  </si>
  <si>
    <t>Paper product, publishing and printing</t>
  </si>
  <si>
    <t>21,22</t>
  </si>
  <si>
    <t>Wood product including furniture</t>
  </si>
  <si>
    <t>20, 36101- 36109</t>
  </si>
  <si>
    <t>Tanning and dressing of leather &amp; footwear</t>
  </si>
  <si>
    <t>Textiles and wearing apparel</t>
  </si>
  <si>
    <t>17 &amp; 18</t>
  </si>
  <si>
    <t>Food product, beverages and tobacco</t>
  </si>
  <si>
    <t>15 &amp; 16</t>
  </si>
  <si>
    <t>Activity</t>
  </si>
  <si>
    <t>Table 7.1 -  Adjusted¹ licences and registrations by activity and district for industry group 'Manufacturing' as at June 2011²</t>
  </si>
  <si>
    <t>Financial intermediation; real estate, renting and business activities</t>
  </si>
  <si>
    <t>Manufacturing; quarrying; electricity and water supply</t>
  </si>
  <si>
    <t>Total number of Licences and registrations by industry group as at 30 June 2009</t>
  </si>
  <si>
    <t xml:space="preserve">Licences and registrations by industry group as at 30 June 2009 </t>
  </si>
  <si>
    <t>- 10 -</t>
  </si>
  <si>
    <t>Fig. 3: Adjusted licences and registrations by industry group as at June 2011</t>
  </si>
  <si>
    <t>Canteens and other eating places</t>
  </si>
  <si>
    <t>55204   -  55209</t>
  </si>
  <si>
    <t>Bars</t>
  </si>
  <si>
    <t>Restaurants</t>
  </si>
  <si>
    <t>55201  -  55202</t>
  </si>
  <si>
    <t>Hotels and boarding houses</t>
  </si>
  <si>
    <t>55101  -   55109</t>
  </si>
  <si>
    <t>B - River</t>
  </si>
  <si>
    <t>G - Port</t>
  </si>
  <si>
    <t>R.Rempart</t>
  </si>
  <si>
    <t>Pamp.</t>
  </si>
  <si>
    <t>P - Louis</t>
  </si>
  <si>
    <t xml:space="preserve">Table 7.4 - Adjusted¹ licences and registrations by activity and district for industry group 'Hotels and restaurants' as at June 2011² </t>
  </si>
  <si>
    <t xml:space="preserve">Table 7.3 -  Adjusted¹ licences and registrations by activity and district for industry group 'Construction' as at June 2011² </t>
  </si>
  <si>
    <t>40 &amp; 41</t>
  </si>
  <si>
    <t>Table 7.2 - Adjusted¹ licences and registrations by activity and district for industry group 'Electricity, gas and water supply' as at June 2011²</t>
  </si>
  <si>
    <t>Repair of personal and household goods</t>
  </si>
  <si>
    <t>Hawkers, street vendors and mobile victualler</t>
  </si>
  <si>
    <t>Retail at market place and fairs</t>
  </si>
  <si>
    <t xml:space="preserve">Retail sale of second-hand goods in stores </t>
  </si>
  <si>
    <t>Retail sale in specialised stores</t>
  </si>
  <si>
    <t>Jewellers shop</t>
  </si>
  <si>
    <t>Bookshop</t>
  </si>
  <si>
    <t>Sale of furniture</t>
  </si>
  <si>
    <t>Retail of hardware, paints and glass</t>
  </si>
  <si>
    <t>Retail sale of household appliances</t>
  </si>
  <si>
    <t>Retail sale of textiles and footwear</t>
  </si>
  <si>
    <t>Retail sale of pharmaceutical goods</t>
  </si>
  <si>
    <t>Retail sale of food, beverages and tobacco</t>
  </si>
  <si>
    <t>General retailer non-foodstuff (non-specialised)</t>
  </si>
  <si>
    <t>General retailer foodstuff and non-foodstuff</t>
  </si>
  <si>
    <t>Wholesaler/Commission Agent except of motor vehicles</t>
  </si>
  <si>
    <t>Retail sale of automotive fuel</t>
  </si>
  <si>
    <t>Sale and repairs of motorcycles/spare parts</t>
  </si>
  <si>
    <t>Sale of motor vehicle spare parts and accessories</t>
  </si>
  <si>
    <t>Sale and repairs of motor vehicles</t>
  </si>
  <si>
    <t>501 &amp; 502</t>
  </si>
  <si>
    <t xml:space="preserve">                  repair of motor vehicles, personal and household goods' as at June 2011² </t>
  </si>
  <si>
    <t>Table 7.5 - Adjusted¹ licences and registrations by activity and district for industry group 'Wholesale and retail trade;</t>
  </si>
  <si>
    <t>Post and telecommunications</t>
  </si>
  <si>
    <t>Travel agencies and tour operators</t>
  </si>
  <si>
    <t>63041 - 63042</t>
  </si>
  <si>
    <t>Supporting and auxilliary transport activities</t>
  </si>
  <si>
    <t>63010 - 63030     &amp;  63090</t>
  </si>
  <si>
    <t>Freight transport by road</t>
  </si>
  <si>
    <t>60231 - 60239</t>
  </si>
  <si>
    <t>Other non scheduled passenger land transport</t>
  </si>
  <si>
    <t>60222-60229</t>
  </si>
  <si>
    <t>Taxi car</t>
  </si>
  <si>
    <t>Bus transport</t>
  </si>
  <si>
    <t xml:space="preserve">60211 - 60219 </t>
  </si>
  <si>
    <t xml:space="preserve">                   communications'  as at June 2011²</t>
  </si>
  <si>
    <t xml:space="preserve">Table 7.6 - Adjusted¹ licences and registrations by activity and district for industry group 'Transport, storage and </t>
  </si>
  <si>
    <t>Business activities, n.e.c</t>
  </si>
  <si>
    <t>Advertising</t>
  </si>
  <si>
    <t>Motor surveyors</t>
  </si>
  <si>
    <t>Architect</t>
  </si>
  <si>
    <t>Quantity and land surveyors</t>
  </si>
  <si>
    <t>74212 &amp; 74213</t>
  </si>
  <si>
    <t>Engineer</t>
  </si>
  <si>
    <t>Business and management consultancy activities</t>
  </si>
  <si>
    <t>Market research and public opinion polling</t>
  </si>
  <si>
    <t>Accounting and tax consultancy</t>
  </si>
  <si>
    <t>74121 &amp; 74122</t>
  </si>
  <si>
    <t>Barrister</t>
  </si>
  <si>
    <t>Notary</t>
  </si>
  <si>
    <t>Attorney</t>
  </si>
  <si>
    <t>Computer and related activities</t>
  </si>
  <si>
    <t>Renting of machinery and equipment</t>
  </si>
  <si>
    <t>Real estate activities</t>
  </si>
  <si>
    <t xml:space="preserve">Activities auxiliary to financial intermediation </t>
  </si>
  <si>
    <t>Insurance  and pension funding except compulsory social security</t>
  </si>
  <si>
    <t xml:space="preserve">Financial intermediation except insurance &amp; pension funding </t>
  </si>
  <si>
    <t xml:space="preserve">                   real estate and business activities, as at June 2011²  </t>
  </si>
  <si>
    <t>Table 7.7 - Adjusted¹ licences and registrations by activity and district for industry group 'Financial intermediation;</t>
  </si>
  <si>
    <t>Other service activities</t>
  </si>
  <si>
    <t>Recreational cultural &amp; sporting activities</t>
  </si>
  <si>
    <t>Activities of membership organisations n.e.c</t>
  </si>
  <si>
    <t>Sewage and refuse disposal, sanitation and similar activities</t>
  </si>
  <si>
    <t>Optician; other health and social work activities</t>
  </si>
  <si>
    <t>85124 - 85320</t>
  </si>
  <si>
    <t>Dentist</t>
  </si>
  <si>
    <t>Medical practioner</t>
  </si>
  <si>
    <t>85121 - 85122</t>
  </si>
  <si>
    <t xml:space="preserve">Adult &amp; other education </t>
  </si>
  <si>
    <t>80901 - 80909</t>
  </si>
  <si>
    <t>Higher education</t>
  </si>
  <si>
    <t xml:space="preserve">Vocational training centre </t>
  </si>
  <si>
    <t>Secondary</t>
  </si>
  <si>
    <t>Primary</t>
  </si>
  <si>
    <t>Pre-Primary</t>
  </si>
  <si>
    <t xml:space="preserve">                   community, social and personal service activities' as at June 2011²</t>
  </si>
  <si>
    <t>Table 7.8 - Adjusted¹ licences and registrations by activity and district for industry group 'Education; health and social work;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</si>
</sst>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\ \ \ "/>
    <numFmt numFmtId="166" formatCode="#,##0\ \ \ \ \ \ \ "/>
    <numFmt numFmtId="167" formatCode="0\ \ "/>
    <numFmt numFmtId="168" formatCode="0.0"/>
    <numFmt numFmtId="169" formatCode="0.000"/>
    <numFmt numFmtId="170" formatCode="#,##0\ "/>
    <numFmt numFmtId="171" formatCode="#,##0\ \ \ \ \ \ "/>
    <numFmt numFmtId="172" formatCode="0\ \ \ 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tted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dotted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dotted"/>
      <right style="dotted"/>
      <top/>
      <bottom style="thin"/>
    </border>
    <border>
      <left style="dotted"/>
      <right style="dotted"/>
      <top/>
      <bottom/>
    </border>
    <border>
      <left/>
      <right style="thin"/>
      <top style="thin"/>
      <bottom/>
    </border>
    <border>
      <left style="dotted"/>
      <right style="dotted"/>
      <top style="thin"/>
      <bottom/>
    </border>
    <border>
      <left/>
      <right/>
      <top style="thin"/>
      <bottom/>
    </border>
    <border>
      <left style="dotted"/>
      <right style="dotted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5" applyFont="1" applyAlignment="1">
      <alignment horizontal="left"/>
      <protection/>
    </xf>
    <xf numFmtId="165" fontId="3" fillId="0" borderId="0" xfId="57" applyNumberFormat="1" applyFont="1">
      <alignment/>
      <protection/>
    </xf>
    <xf numFmtId="164" fontId="6" fillId="0" borderId="11" xfId="57" applyNumberFormat="1" applyFont="1" applyBorder="1" applyAlignment="1">
      <alignment/>
      <protection/>
    </xf>
    <xf numFmtId="164" fontId="3" fillId="0" borderId="11" xfId="57" applyNumberFormat="1" applyFont="1" applyBorder="1" applyAlignment="1">
      <alignment/>
      <protection/>
    </xf>
    <xf numFmtId="0" fontId="3" fillId="0" borderId="11" xfId="57" applyFont="1" applyBorder="1">
      <alignment/>
      <protection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165" fontId="6" fillId="0" borderId="15" xfId="57" applyNumberFormat="1" applyFont="1" applyBorder="1" applyAlignment="1">
      <alignment vertical="center"/>
      <protection/>
    </xf>
    <xf numFmtId="165" fontId="3" fillId="0" borderId="10" xfId="57" applyNumberFormat="1" applyFont="1" applyBorder="1" applyAlignment="1">
      <alignment vertical="center"/>
      <protection/>
    </xf>
    <xf numFmtId="165" fontId="3" fillId="0" borderId="10" xfId="57" applyNumberFormat="1" applyFont="1" applyBorder="1" applyAlignment="1" quotePrefix="1">
      <alignment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3" fillId="0" borderId="10" xfId="57" applyFont="1" applyBorder="1" applyAlignment="1">
      <alignment horizontal="center" vertical="center"/>
      <protection/>
    </xf>
    <xf numFmtId="164" fontId="3" fillId="0" borderId="10" xfId="57" applyNumberFormat="1" applyFont="1" applyBorder="1" applyAlignment="1">
      <alignment horizontal="left" vertical="center"/>
      <protection/>
    </xf>
    <xf numFmtId="0" fontId="9" fillId="0" borderId="0" xfId="57" applyFont="1" applyAlignment="1">
      <alignment vertical="center"/>
      <protection/>
    </xf>
    <xf numFmtId="165" fontId="9" fillId="0" borderId="0" xfId="57" applyNumberFormat="1" applyFont="1" applyAlignment="1">
      <alignment vertical="center"/>
      <protection/>
    </xf>
    <xf numFmtId="0" fontId="3" fillId="0" borderId="15" xfId="55" applyFont="1" applyBorder="1" applyAlignment="1">
      <alignment vertical="center" wrapText="1"/>
      <protection/>
    </xf>
    <xf numFmtId="165" fontId="6" fillId="0" borderId="10" xfId="57" applyNumberFormat="1" applyFont="1" applyBorder="1" applyAlignment="1">
      <alignment vertical="center"/>
      <protection/>
    </xf>
    <xf numFmtId="165" fontId="6" fillId="0" borderId="18" xfId="57" applyNumberFormat="1" applyFont="1" applyBorder="1" applyAlignment="1">
      <alignment vertical="center"/>
      <protection/>
    </xf>
    <xf numFmtId="0" fontId="6" fillId="0" borderId="10" xfId="57" applyFont="1" applyBorder="1" applyAlignment="1" quotePrefix="1">
      <alignment horizontal="center" vertical="center"/>
      <protection/>
    </xf>
    <xf numFmtId="0" fontId="6" fillId="0" borderId="10" xfId="57" applyFont="1" applyBorder="1" applyAlignment="1">
      <alignment horizontal="center"/>
      <protection/>
    </xf>
    <xf numFmtId="0" fontId="9" fillId="0" borderId="0" xfId="55" applyFont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0" xfId="55" applyFont="1" applyBorder="1" applyAlignment="1" quotePrefix="1">
      <alignment horizontal="center" textRotation="90" wrapText="1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20" xfId="55" applyFont="1" applyBorder="1" applyAlignment="1" quotePrefix="1">
      <alignment horizontal="center" vertical="center" wrapText="1"/>
      <protection/>
    </xf>
    <xf numFmtId="0" fontId="3" fillId="0" borderId="0" xfId="57" applyFont="1" applyAlignment="1">
      <alignment/>
      <protection/>
    </xf>
    <xf numFmtId="0" fontId="4" fillId="0" borderId="0" xfId="57" applyFont="1" applyAlignment="1">
      <alignment horizontal="right"/>
      <protection/>
    </xf>
    <xf numFmtId="0" fontId="6" fillId="0" borderId="0" xfId="57" applyFont="1" applyAlignment="1" quotePrefix="1">
      <alignment horizontal="left"/>
      <protection/>
    </xf>
    <xf numFmtId="0" fontId="5" fillId="0" borderId="0" xfId="57" applyFont="1">
      <alignment/>
      <protection/>
    </xf>
    <xf numFmtId="0" fontId="2" fillId="0" borderId="0" xfId="55" applyFont="1" applyAlignment="1" quotePrefix="1">
      <alignment horizontal="left"/>
      <protection/>
    </xf>
    <xf numFmtId="164" fontId="6" fillId="0" borderId="14" xfId="57" applyNumberFormat="1" applyFont="1" applyBorder="1" applyAlignment="1">
      <alignment/>
      <protection/>
    </xf>
    <xf numFmtId="164" fontId="3" fillId="0" borderId="12" xfId="57" applyNumberFormat="1" applyFont="1" applyBorder="1" applyAlignment="1">
      <alignment/>
      <protection/>
    </xf>
    <xf numFmtId="164" fontId="3" fillId="0" borderId="21" xfId="57" applyNumberFormat="1" applyFont="1" applyBorder="1" applyAlignment="1">
      <alignment/>
      <protection/>
    </xf>
    <xf numFmtId="165" fontId="3" fillId="0" borderId="0" xfId="57" applyNumberFormat="1" applyFont="1" applyBorder="1" applyAlignment="1">
      <alignment vertical="center"/>
      <protection/>
    </xf>
    <xf numFmtId="165" fontId="3" fillId="0" borderId="22" xfId="57" applyNumberFormat="1" applyFont="1" applyBorder="1" applyAlignment="1" quotePrefix="1">
      <alignment vertical="center"/>
      <protection/>
    </xf>
    <xf numFmtId="165" fontId="6" fillId="0" borderId="0" xfId="57" applyNumberFormat="1" applyFont="1" applyBorder="1" applyAlignment="1">
      <alignment vertical="center"/>
      <protection/>
    </xf>
    <xf numFmtId="165" fontId="6" fillId="0" borderId="22" xfId="57" applyNumberFormat="1" applyFont="1" applyBorder="1" applyAlignment="1">
      <alignment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3" fillId="0" borderId="0" xfId="55" applyFont="1">
      <alignment/>
      <protection/>
    </xf>
    <xf numFmtId="0" fontId="7" fillId="0" borderId="0" xfId="55" applyFont="1">
      <alignment/>
      <protection/>
    </xf>
    <xf numFmtId="166" fontId="6" fillId="0" borderId="0" xfId="55" applyNumberFormat="1" applyFont="1" applyBorder="1" applyAlignment="1">
      <alignment/>
      <protection/>
    </xf>
    <xf numFmtId="0" fontId="6" fillId="0" borderId="0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166" fontId="6" fillId="0" borderId="14" xfId="55" applyNumberFormat="1" applyFont="1" applyBorder="1" applyAlignment="1">
      <alignment/>
      <protection/>
    </xf>
    <xf numFmtId="166" fontId="6" fillId="0" borderId="23" xfId="55" applyNumberFormat="1" applyFont="1" applyBorder="1" applyAlignment="1">
      <alignment/>
      <protection/>
    </xf>
    <xf numFmtId="166" fontId="6" fillId="0" borderId="21" xfId="55" applyNumberFormat="1" applyFont="1" applyBorder="1" applyAlignment="1">
      <alignment/>
      <protection/>
    </xf>
    <xf numFmtId="0" fontId="6" fillId="0" borderId="11" xfId="55" applyFont="1" applyBorder="1" applyAlignment="1">
      <alignment horizontal="center"/>
      <protection/>
    </xf>
    <xf numFmtId="0" fontId="3" fillId="0" borderId="11" xfId="55" applyFont="1" applyBorder="1">
      <alignment/>
      <protection/>
    </xf>
    <xf numFmtId="165" fontId="6" fillId="0" borderId="15" xfId="55" applyNumberFormat="1" applyFont="1" applyBorder="1" applyAlignment="1">
      <alignment vertical="center"/>
      <protection/>
    </xf>
    <xf numFmtId="165" fontId="3" fillId="0" borderId="24" xfId="55" applyNumberFormat="1" applyFont="1" applyBorder="1" applyAlignment="1">
      <alignment vertical="center"/>
      <protection/>
    </xf>
    <xf numFmtId="165" fontId="3" fillId="0" borderId="22" xfId="55" applyNumberFormat="1" applyFont="1" applyBorder="1" applyAlignment="1">
      <alignment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11" fillId="0" borderId="0" xfId="55" applyFont="1">
      <alignment/>
      <protection/>
    </xf>
    <xf numFmtId="165" fontId="12" fillId="0" borderId="25" xfId="55" applyNumberFormat="1" applyFont="1" applyBorder="1" applyAlignment="1">
      <alignment vertical="center"/>
      <protection/>
    </xf>
    <xf numFmtId="165" fontId="12" fillId="0" borderId="24" xfId="55" applyNumberFormat="1" applyFont="1" applyBorder="1" applyAlignment="1">
      <alignment vertical="center"/>
      <protection/>
    </xf>
    <xf numFmtId="165" fontId="12" fillId="0" borderId="0" xfId="55" applyNumberFormat="1" applyFont="1" applyBorder="1" applyAlignment="1">
      <alignment vertical="center"/>
      <protection/>
    </xf>
    <xf numFmtId="0" fontId="12" fillId="0" borderId="18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/>
      <protection/>
    </xf>
    <xf numFmtId="0" fontId="5" fillId="0" borderId="0" xfId="55" applyFont="1">
      <alignment/>
      <protection/>
    </xf>
    <xf numFmtId="3" fontId="3" fillId="0" borderId="0" xfId="55" applyNumberFormat="1" applyFont="1" applyBorder="1" applyAlignment="1">
      <alignment horizontal="center"/>
      <protection/>
    </xf>
    <xf numFmtId="3" fontId="7" fillId="0" borderId="0" xfId="55" applyNumberFormat="1" applyFont="1" applyBorder="1" applyAlignment="1">
      <alignment horizontal="center"/>
      <protection/>
    </xf>
    <xf numFmtId="0" fontId="8" fillId="0" borderId="0" xfId="55" applyFont="1" applyAlignment="1">
      <alignment horizontal="left"/>
      <protection/>
    </xf>
    <xf numFmtId="165" fontId="6" fillId="0" borderId="14" xfId="55" applyNumberFormat="1" applyFont="1" applyBorder="1" applyAlignment="1">
      <alignment/>
      <protection/>
    </xf>
    <xf numFmtId="165" fontId="3" fillId="0" borderId="23" xfId="55" applyNumberFormat="1" applyFont="1" applyBorder="1" applyAlignment="1">
      <alignment/>
      <protection/>
    </xf>
    <xf numFmtId="165" fontId="3" fillId="0" borderId="12" xfId="55" applyNumberFormat="1" applyFont="1" applyBorder="1" applyAlignment="1">
      <alignment/>
      <protection/>
    </xf>
    <xf numFmtId="165" fontId="3" fillId="0" borderId="14" xfId="55" applyNumberFormat="1" applyFont="1" applyBorder="1" applyAlignment="1">
      <alignment/>
      <protection/>
    </xf>
    <xf numFmtId="165" fontId="3" fillId="0" borderId="23" xfId="55" applyNumberFormat="1" applyFont="1" applyBorder="1" applyAlignment="1" quotePrefix="1">
      <alignment/>
      <protection/>
    </xf>
    <xf numFmtId="165" fontId="3" fillId="0" borderId="21" xfId="55" applyNumberFormat="1" applyFont="1" applyBorder="1" applyAlignment="1">
      <alignment/>
      <protection/>
    </xf>
    <xf numFmtId="0" fontId="3" fillId="0" borderId="14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164" fontId="3" fillId="0" borderId="0" xfId="55" applyNumberFormat="1" applyFont="1">
      <alignment/>
      <protection/>
    </xf>
    <xf numFmtId="164" fontId="3" fillId="0" borderId="15" xfId="55" applyNumberFormat="1" applyFont="1" applyBorder="1" applyAlignment="1">
      <alignment vertical="center"/>
      <protection/>
    </xf>
    <xf numFmtId="164" fontId="3" fillId="0" borderId="24" xfId="55" applyNumberFormat="1" applyFont="1" applyBorder="1" applyAlignment="1">
      <alignment vertical="center"/>
      <protection/>
    </xf>
    <xf numFmtId="164" fontId="3" fillId="0" borderId="0" xfId="55" applyNumberFormat="1" applyFont="1" applyBorder="1" applyAlignment="1">
      <alignment vertical="center"/>
      <protection/>
    </xf>
    <xf numFmtId="0" fontId="12" fillId="0" borderId="0" xfId="55" applyFont="1">
      <alignment/>
      <protection/>
    </xf>
    <xf numFmtId="164" fontId="12" fillId="0" borderId="25" xfId="55" applyNumberFormat="1" applyFont="1" applyBorder="1" applyAlignment="1">
      <alignment vertical="center"/>
      <protection/>
    </xf>
    <xf numFmtId="164" fontId="12" fillId="0" borderId="26" xfId="55" applyNumberFormat="1" applyFont="1" applyBorder="1" applyAlignment="1">
      <alignment vertical="center"/>
      <protection/>
    </xf>
    <xf numFmtId="164" fontId="12" fillId="0" borderId="27" xfId="55" applyNumberFormat="1" applyFont="1" applyBorder="1" applyAlignment="1">
      <alignment vertical="center"/>
      <protection/>
    </xf>
    <xf numFmtId="0" fontId="12" fillId="0" borderId="15" xfId="55" applyFont="1" applyBorder="1" applyAlignment="1">
      <alignment horizontal="center"/>
      <protection/>
    </xf>
    <xf numFmtId="0" fontId="12" fillId="0" borderId="18" xfId="55" applyFont="1" applyBorder="1" applyAlignment="1">
      <alignment horizontal="center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28" xfId="55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 vertical="center" wrapText="1"/>
      <protection/>
    </xf>
    <xf numFmtId="0" fontId="6" fillId="0" borderId="0" xfId="55" applyFont="1" applyAlignment="1" quotePrefix="1">
      <alignment horizontal="left"/>
      <protection/>
    </xf>
    <xf numFmtId="0" fontId="9" fillId="0" borderId="0" xfId="55" applyFont="1">
      <alignment/>
      <protection/>
    </xf>
    <xf numFmtId="0" fontId="13" fillId="0" borderId="0" xfId="55" applyFont="1">
      <alignment/>
      <protection/>
    </xf>
    <xf numFmtId="0" fontId="9" fillId="0" borderId="0" xfId="55" applyFont="1" applyAlignment="1">
      <alignment horizontal="right"/>
      <protection/>
    </xf>
    <xf numFmtId="167" fontId="13" fillId="0" borderId="0" xfId="55" applyNumberFormat="1" applyFont="1" applyAlignment="1">
      <alignment horizontal="right"/>
      <protection/>
    </xf>
    <xf numFmtId="167" fontId="13" fillId="0" borderId="0" xfId="55" applyNumberFormat="1" applyFont="1">
      <alignment/>
      <protection/>
    </xf>
    <xf numFmtId="0" fontId="9" fillId="0" borderId="0" xfId="55" applyFont="1" applyAlignment="1">
      <alignment horizontal="left"/>
      <protection/>
    </xf>
    <xf numFmtId="0" fontId="3" fillId="0" borderId="14" xfId="55" applyFont="1" applyFill="1" applyBorder="1">
      <alignment/>
      <protection/>
    </xf>
    <xf numFmtId="0" fontId="3" fillId="0" borderId="12" xfId="55" applyFont="1" applyBorder="1">
      <alignment/>
      <protection/>
    </xf>
    <xf numFmtId="0" fontId="3" fillId="0" borderId="21" xfId="55" applyFont="1" applyBorder="1">
      <alignment/>
      <protection/>
    </xf>
    <xf numFmtId="164" fontId="6" fillId="0" borderId="15" xfId="55" applyNumberFormat="1" applyFont="1" applyFill="1" applyBorder="1" applyAlignment="1">
      <alignment/>
      <protection/>
    </xf>
    <xf numFmtId="164" fontId="3" fillId="0" borderId="0" xfId="55" applyNumberFormat="1" applyFont="1" applyBorder="1" applyAlignment="1">
      <alignment/>
      <protection/>
    </xf>
    <xf numFmtId="164" fontId="3" fillId="0" borderId="22" xfId="55" applyNumberFormat="1" applyFont="1" applyBorder="1" applyAlignment="1">
      <alignment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Continuous"/>
      <protection/>
    </xf>
    <xf numFmtId="0" fontId="3" fillId="0" borderId="15" xfId="55" applyFont="1" applyBorder="1">
      <alignment/>
      <protection/>
    </xf>
    <xf numFmtId="167" fontId="3" fillId="0" borderId="10" xfId="55" applyNumberFormat="1" applyFont="1" applyBorder="1" applyAlignment="1">
      <alignment horizontal="centerContinuous"/>
      <protection/>
    </xf>
    <xf numFmtId="0" fontId="6" fillId="0" borderId="0" xfId="55" applyFont="1">
      <alignment/>
      <protection/>
    </xf>
    <xf numFmtId="164" fontId="6" fillId="0" borderId="25" xfId="55" applyNumberFormat="1" applyFont="1" applyBorder="1" applyAlignment="1">
      <alignment vertical="center"/>
      <protection/>
    </xf>
    <xf numFmtId="164" fontId="6" fillId="0" borderId="27" xfId="55" applyNumberFormat="1" applyFont="1" applyBorder="1" applyAlignment="1">
      <alignment vertical="center"/>
      <protection/>
    </xf>
    <xf numFmtId="164" fontId="6" fillId="0" borderId="22" xfId="55" applyNumberFormat="1" applyFont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Continuous" vertical="center"/>
      <protection/>
    </xf>
    <xf numFmtId="0" fontId="3" fillId="0" borderId="0" xfId="55" applyFont="1" applyAlignment="1">
      <alignment horizontal="center" vertical="center"/>
      <protection/>
    </xf>
    <xf numFmtId="0" fontId="13" fillId="0" borderId="0" xfId="55" applyFont="1" applyAlignment="1">
      <alignment horizontal="right"/>
      <protection/>
    </xf>
    <xf numFmtId="0" fontId="13" fillId="0" borderId="0" xfId="55" applyFont="1" applyAlignment="1" quotePrefix="1">
      <alignment horizontal="left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41" fillId="0" borderId="0" xfId="56">
      <alignment/>
      <protection/>
    </xf>
    <xf numFmtId="2" fontId="41" fillId="0" borderId="0" xfId="56" applyNumberFormat="1">
      <alignment/>
      <protection/>
    </xf>
    <xf numFmtId="1" fontId="41" fillId="0" borderId="0" xfId="56" applyNumberFormat="1">
      <alignment/>
      <protection/>
    </xf>
    <xf numFmtId="168" fontId="41" fillId="0" borderId="0" xfId="56" applyNumberFormat="1">
      <alignment/>
      <protection/>
    </xf>
    <xf numFmtId="169" fontId="58" fillId="0" borderId="20" xfId="56" applyNumberFormat="1" applyFont="1" applyBorder="1">
      <alignment/>
      <protection/>
    </xf>
    <xf numFmtId="0" fontId="58" fillId="0" borderId="20" xfId="56" applyFont="1" applyBorder="1">
      <alignment/>
      <protection/>
    </xf>
    <xf numFmtId="168" fontId="58" fillId="0" borderId="20" xfId="56" applyNumberFormat="1" applyFont="1" applyBorder="1">
      <alignment/>
      <protection/>
    </xf>
    <xf numFmtId="0" fontId="59" fillId="0" borderId="0" xfId="56" applyFont="1" applyAlignment="1">
      <alignment/>
      <protection/>
    </xf>
    <xf numFmtId="0" fontId="15" fillId="0" borderId="0" xfId="56" applyFont="1" applyAlignment="1">
      <alignment horizontal="left"/>
      <protection/>
    </xf>
    <xf numFmtId="0" fontId="41" fillId="0" borderId="0" xfId="56" applyAlignment="1">
      <alignment vertical="top"/>
      <protection/>
    </xf>
    <xf numFmtId="165" fontId="9" fillId="0" borderId="14" xfId="55" applyNumberFormat="1" applyFont="1" applyFill="1" applyBorder="1" applyAlignment="1">
      <alignment horizontal="right"/>
      <protection/>
    </xf>
    <xf numFmtId="165" fontId="9" fillId="0" borderId="12" xfId="55" applyNumberFormat="1" applyFont="1" applyBorder="1" applyAlignment="1">
      <alignment horizontal="right"/>
      <protection/>
    </xf>
    <xf numFmtId="165" fontId="9" fillId="0" borderId="21" xfId="55" applyNumberFormat="1" applyFont="1" applyBorder="1" applyAlignment="1">
      <alignment horizontal="right"/>
      <protection/>
    </xf>
    <xf numFmtId="0" fontId="9" fillId="0" borderId="12" xfId="55" applyFont="1" applyBorder="1">
      <alignment/>
      <protection/>
    </xf>
    <xf numFmtId="0" fontId="9" fillId="0" borderId="11" xfId="55" applyFont="1" applyBorder="1" applyAlignment="1" quotePrefix="1">
      <alignment horizontal="center"/>
      <protection/>
    </xf>
    <xf numFmtId="0" fontId="3" fillId="0" borderId="10" xfId="55" applyFont="1" applyBorder="1" applyAlignment="1" quotePrefix="1">
      <alignment horizontal="center"/>
      <protection/>
    </xf>
    <xf numFmtId="0" fontId="3" fillId="0" borderId="10" xfId="55" applyFont="1" applyBorder="1" applyAlignment="1">
      <alignment horizontal="center"/>
      <protection/>
    </xf>
    <xf numFmtId="164" fontId="6" fillId="0" borderId="25" xfId="55" applyNumberFormat="1" applyFont="1" applyFill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13" fillId="0" borderId="0" xfId="55" applyFont="1" applyAlignment="1">
      <alignment horizontal="center"/>
      <protection/>
    </xf>
    <xf numFmtId="0" fontId="13" fillId="0" borderId="0" xfId="55" applyFont="1" applyAlignment="1">
      <alignment/>
      <protection/>
    </xf>
    <xf numFmtId="0" fontId="12" fillId="0" borderId="0" xfId="55" applyFont="1" applyAlignment="1" quotePrefix="1">
      <alignment horizontal="left"/>
      <protection/>
    </xf>
    <xf numFmtId="164" fontId="6" fillId="0" borderId="15" xfId="55" applyNumberFormat="1" applyFont="1" applyFill="1" applyBorder="1" applyAlignment="1">
      <alignment horizontal="right"/>
      <protection/>
    </xf>
    <xf numFmtId="164" fontId="6" fillId="0" borderId="0" xfId="55" applyNumberFormat="1" applyFont="1" applyBorder="1" applyAlignment="1">
      <alignment horizontal="right"/>
      <protection/>
    </xf>
    <xf numFmtId="164" fontId="6" fillId="0" borderId="22" xfId="55" applyNumberFormat="1" applyFont="1" applyBorder="1" applyAlignment="1">
      <alignment horizontal="right"/>
      <protection/>
    </xf>
    <xf numFmtId="0" fontId="6" fillId="0" borderId="0" xfId="55" applyFont="1" applyBorder="1">
      <alignment/>
      <protection/>
    </xf>
    <xf numFmtId="0" fontId="6" fillId="0" borderId="10" xfId="55" applyFont="1" applyBorder="1" applyAlignment="1" quotePrefix="1">
      <alignment horizontal="center"/>
      <protection/>
    </xf>
    <xf numFmtId="164" fontId="6" fillId="0" borderId="25" xfId="55" applyNumberFormat="1" applyFont="1" applyFill="1" applyBorder="1" applyAlignment="1">
      <alignment horizontal="right"/>
      <protection/>
    </xf>
    <xf numFmtId="164" fontId="6" fillId="0" borderId="27" xfId="55" applyNumberFormat="1" applyFont="1" applyBorder="1" applyAlignment="1">
      <alignment horizontal="right"/>
      <protection/>
    </xf>
    <xf numFmtId="0" fontId="6" fillId="0" borderId="18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/>
      <protection/>
    </xf>
    <xf numFmtId="165" fontId="6" fillId="0" borderId="14" xfId="55" applyNumberFormat="1" applyFont="1" applyFill="1" applyBorder="1" applyAlignment="1">
      <alignment/>
      <protection/>
    </xf>
    <xf numFmtId="170" fontId="3" fillId="0" borderId="12" xfId="55" applyNumberFormat="1" applyFont="1" applyBorder="1" applyAlignment="1">
      <alignment/>
      <protection/>
    </xf>
    <xf numFmtId="0" fontId="3" fillId="0" borderId="11" xfId="55" applyFont="1" applyBorder="1" applyAlignment="1">
      <alignment horizontal="centerContinuous"/>
      <protection/>
    </xf>
    <xf numFmtId="170" fontId="6" fillId="0" borderId="15" xfId="55" applyNumberFormat="1" applyFont="1" applyFill="1" applyBorder="1" applyAlignment="1">
      <alignment/>
      <protection/>
    </xf>
    <xf numFmtId="170" fontId="3" fillId="0" borderId="0" xfId="55" applyNumberFormat="1" applyFont="1" applyBorder="1" applyAlignment="1">
      <alignment/>
      <protection/>
    </xf>
    <xf numFmtId="0" fontId="3" fillId="0" borderId="10" xfId="55" applyFont="1" applyFill="1" applyBorder="1">
      <alignment/>
      <protection/>
    </xf>
    <xf numFmtId="0" fontId="3" fillId="0" borderId="15" xfId="55" applyFont="1" applyBorder="1" applyAlignment="1">
      <alignment wrapText="1"/>
      <protection/>
    </xf>
    <xf numFmtId="0" fontId="3" fillId="0" borderId="0" xfId="55" applyFont="1" applyAlignment="1">
      <alignment vertical="center"/>
      <protection/>
    </xf>
    <xf numFmtId="0" fontId="3" fillId="0" borderId="10" xfId="55" applyFont="1" applyBorder="1" applyAlignment="1">
      <alignment horizontal="centerContinuous" vertical="center" wrapText="1"/>
      <protection/>
    </xf>
    <xf numFmtId="0" fontId="3" fillId="0" borderId="15" xfId="55" applyFont="1" applyBorder="1" applyAlignment="1">
      <alignment horizontal="left"/>
      <protection/>
    </xf>
    <xf numFmtId="3" fontId="3" fillId="0" borderId="10" xfId="55" applyNumberFormat="1" applyFont="1" applyBorder="1" applyAlignment="1">
      <alignment horizontal="centerContinuous"/>
      <protection/>
    </xf>
    <xf numFmtId="170" fontId="6" fillId="0" borderId="25" xfId="55" applyNumberFormat="1" applyFont="1" applyBorder="1" applyAlignment="1">
      <alignment vertical="center"/>
      <protection/>
    </xf>
    <xf numFmtId="170" fontId="6" fillId="0" borderId="0" xfId="55" applyNumberFormat="1" applyFont="1" applyBorder="1" applyAlignment="1">
      <alignment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2" fillId="0" borderId="0" xfId="55" applyFont="1" applyAlignment="1">
      <alignment/>
      <protection/>
    </xf>
    <xf numFmtId="167" fontId="7" fillId="0" borderId="0" xfId="55" applyNumberFormat="1" applyFont="1" applyFill="1" applyBorder="1" applyAlignment="1">
      <alignment horizontal="right"/>
      <protection/>
    </xf>
    <xf numFmtId="0" fontId="7" fillId="0" borderId="0" xfId="55" applyFont="1" applyBorder="1" applyAlignment="1">
      <alignment horizontal="right"/>
      <protection/>
    </xf>
    <xf numFmtId="167" fontId="7" fillId="0" borderId="0" xfId="55" applyNumberFormat="1" applyFont="1" applyBorder="1" applyAlignment="1">
      <alignment horizontal="right"/>
      <protection/>
    </xf>
    <xf numFmtId="0" fontId="7" fillId="0" borderId="0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164" fontId="4" fillId="0" borderId="14" xfId="55" applyNumberFormat="1" applyFont="1" applyFill="1" applyBorder="1" applyAlignment="1">
      <alignment horizontal="right"/>
      <protection/>
    </xf>
    <xf numFmtId="164" fontId="7" fillId="0" borderId="12" xfId="55" applyNumberFormat="1" applyFont="1" applyBorder="1" applyAlignment="1">
      <alignment horizontal="right"/>
      <protection/>
    </xf>
    <xf numFmtId="164" fontId="3" fillId="0" borderId="12" xfId="55" applyNumberFormat="1" applyFont="1" applyBorder="1" applyAlignment="1">
      <alignment/>
      <protection/>
    </xf>
    <xf numFmtId="164" fontId="7" fillId="0" borderId="21" xfId="55" applyNumberFormat="1" applyFont="1" applyBorder="1" applyAlignment="1">
      <alignment horizontal="right"/>
      <protection/>
    </xf>
    <xf numFmtId="0" fontId="7" fillId="0" borderId="12" xfId="55" applyFont="1" applyBorder="1">
      <alignment/>
      <protection/>
    </xf>
    <xf numFmtId="0" fontId="7" fillId="0" borderId="11" xfId="55" applyFont="1" applyBorder="1" applyAlignment="1">
      <alignment horizontal="center"/>
      <protection/>
    </xf>
    <xf numFmtId="164" fontId="6" fillId="0" borderId="15" xfId="55" applyNumberFormat="1" applyFont="1" applyFill="1" applyBorder="1" applyAlignment="1">
      <alignment horizontal="right" vertical="center"/>
      <protection/>
    </xf>
    <xf numFmtId="164" fontId="3" fillId="0" borderId="22" xfId="55" applyNumberFormat="1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3" fillId="0" borderId="22" xfId="55" applyFont="1" applyBorder="1" applyAlignment="1">
      <alignment horizontal="center" vertical="center"/>
      <protection/>
    </xf>
    <xf numFmtId="164" fontId="6" fillId="0" borderId="15" xfId="55" applyNumberFormat="1" applyFont="1" applyFill="1" applyBorder="1" applyAlignment="1">
      <alignment vertical="center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29" xfId="55" applyNumberFormat="1" applyFont="1" applyBorder="1" applyAlignment="1">
      <alignment vertical="center"/>
      <protection/>
    </xf>
    <xf numFmtId="0" fontId="7" fillId="0" borderId="0" xfId="55" applyFont="1" applyAlignment="1">
      <alignment horizontal="center" vertical="center"/>
      <protection/>
    </xf>
    <xf numFmtId="0" fontId="6" fillId="0" borderId="20" xfId="55" applyFont="1" applyBorder="1" applyAlignment="1">
      <alignment horizontal="center" textRotation="90" wrapText="1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0" xfId="55" applyFont="1" applyAlignment="1">
      <alignment horizontal="left" vertical="top" wrapText="1"/>
      <protection/>
    </xf>
    <xf numFmtId="0" fontId="0" fillId="0" borderId="0" xfId="55">
      <alignment/>
      <protection/>
    </xf>
    <xf numFmtId="0" fontId="2" fillId="0" borderId="0" xfId="55" applyFont="1" applyAlignment="1">
      <alignment vertical="top"/>
      <protection/>
    </xf>
    <xf numFmtId="0" fontId="2" fillId="0" borderId="0" xfId="55" applyFont="1" applyAlignment="1">
      <alignment horizontal="left" vertical="top"/>
      <protection/>
    </xf>
    <xf numFmtId="164" fontId="9" fillId="0" borderId="14" xfId="55" applyNumberFormat="1" applyFont="1" applyFill="1" applyBorder="1" applyAlignment="1">
      <alignment horizontal="right"/>
      <protection/>
    </xf>
    <xf numFmtId="164" fontId="9" fillId="0" borderId="12" xfId="55" applyNumberFormat="1" applyFont="1" applyBorder="1" applyAlignment="1">
      <alignment horizontal="right"/>
      <protection/>
    </xf>
    <xf numFmtId="164" fontId="16" fillId="0" borderId="21" xfId="55" applyNumberFormat="1" applyFont="1" applyBorder="1" applyAlignment="1">
      <alignment vertical="center"/>
      <protection/>
    </xf>
    <xf numFmtId="0" fontId="9" fillId="0" borderId="11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164" fontId="3" fillId="0" borderId="0" xfId="55" applyNumberFormat="1" applyFont="1" applyBorder="1" applyAlignment="1">
      <alignment horizontal="right" vertical="center"/>
      <protection/>
    </xf>
    <xf numFmtId="0" fontId="3" fillId="0" borderId="10" xfId="55" applyFont="1" applyBorder="1" applyAlignment="1">
      <alignment wrapText="1"/>
      <protection/>
    </xf>
    <xf numFmtId="0" fontId="3" fillId="0" borderId="22" xfId="55" applyFont="1" applyBorder="1" applyAlignment="1">
      <alignment horizontal="center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22" xfId="55" applyFont="1" applyBorder="1" applyAlignment="1" quotePrefix="1">
      <alignment horizontal="center"/>
      <protection/>
    </xf>
    <xf numFmtId="0" fontId="3" fillId="0" borderId="10" xfId="55" applyFont="1" applyBorder="1" applyAlignment="1">
      <alignment vertical="top" wrapText="1"/>
      <protection/>
    </xf>
    <xf numFmtId="164" fontId="6" fillId="0" borderId="0" xfId="55" applyNumberFormat="1" applyFont="1" applyBorder="1" applyAlignment="1">
      <alignment horizontal="right" vertical="center"/>
      <protection/>
    </xf>
    <xf numFmtId="0" fontId="3" fillId="0" borderId="29" xfId="55" applyFont="1" applyBorder="1" applyAlignment="1">
      <alignment horizontal="left" vertical="center"/>
      <protection/>
    </xf>
    <xf numFmtId="0" fontId="13" fillId="0" borderId="0" xfId="55" applyFont="1" applyAlignment="1">
      <alignment horizontal="left"/>
      <protection/>
    </xf>
    <xf numFmtId="0" fontId="2" fillId="0" borderId="0" xfId="55" applyFont="1" applyAlignment="1" quotePrefix="1">
      <alignment horizontal="left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6" fillId="0" borderId="30" xfId="55" applyFont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2" fillId="0" borderId="0" xfId="56" applyFont="1" applyAlignment="1">
      <alignment horizontal="left" vertical="top"/>
      <protection/>
    </xf>
    <xf numFmtId="0" fontId="60" fillId="0" borderId="0" xfId="56" applyFont="1" applyAlignment="1">
      <alignment vertical="top"/>
      <protection/>
    </xf>
    <xf numFmtId="0" fontId="41" fillId="0" borderId="0" xfId="56" applyAlignment="1" quotePrefix="1">
      <alignment horizontal="right" vertical="center" textRotation="180"/>
      <protection/>
    </xf>
    <xf numFmtId="0" fontId="41" fillId="0" borderId="0" xfId="56" applyAlignment="1">
      <alignment horizontal="right" vertical="center" textRotation="180"/>
      <protection/>
    </xf>
    <xf numFmtId="0" fontId="12" fillId="0" borderId="32" xfId="55" applyFont="1" applyBorder="1" applyAlignment="1">
      <alignment horizontal="center" vertical="center"/>
      <protection/>
    </xf>
    <xf numFmtId="0" fontId="12" fillId="0" borderId="33" xfId="55" applyFont="1" applyBorder="1" applyAlignment="1">
      <alignment horizontal="center" vertical="center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25" xfId="55" applyFont="1" applyBorder="1" applyAlignment="1">
      <alignment horizontal="center" vertical="center"/>
      <protection/>
    </xf>
    <xf numFmtId="0" fontId="12" fillId="0" borderId="14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2" fillId="0" borderId="21" xfId="55" applyFont="1" applyBorder="1" applyAlignment="1">
      <alignment horizontal="center" vertical="center"/>
      <protection/>
    </xf>
    <xf numFmtId="0" fontId="12" fillId="0" borderId="26" xfId="55" applyFont="1" applyBorder="1" applyAlignment="1">
      <alignment horizontal="center" vertical="center"/>
      <protection/>
    </xf>
    <xf numFmtId="0" fontId="12" fillId="0" borderId="23" xfId="55" applyFont="1" applyBorder="1" applyAlignment="1">
      <alignment horizontal="center" vertical="center"/>
      <protection/>
    </xf>
    <xf numFmtId="0" fontId="2" fillId="0" borderId="0" xfId="55" applyFont="1" applyAlignment="1" quotePrefix="1">
      <alignment horizontal="left" wrapText="1"/>
      <protection/>
    </xf>
    <xf numFmtId="171" fontId="9" fillId="0" borderId="14" xfId="55" applyNumberFormat="1" applyFont="1" applyFill="1" applyBorder="1" applyAlignment="1">
      <alignment horizontal="right"/>
      <protection/>
    </xf>
    <xf numFmtId="171" fontId="9" fillId="0" borderId="12" xfId="55" applyNumberFormat="1" applyFont="1" applyBorder="1" applyAlignment="1">
      <alignment horizontal="right"/>
      <protection/>
    </xf>
    <xf numFmtId="164" fontId="16" fillId="0" borderId="12" xfId="55" applyNumberFormat="1" applyFont="1" applyBorder="1" applyAlignment="1">
      <alignment horizontal="right"/>
      <protection/>
    </xf>
    <xf numFmtId="171" fontId="9" fillId="0" borderId="21" xfId="55" applyNumberFormat="1" applyFont="1" applyBorder="1" applyAlignment="1">
      <alignment horizontal="right"/>
      <protection/>
    </xf>
    <xf numFmtId="164" fontId="40" fillId="0" borderId="15" xfId="55" applyNumberFormat="1" applyFont="1" applyFill="1" applyBorder="1" applyAlignment="1">
      <alignment horizontal="right"/>
      <protection/>
    </xf>
    <xf numFmtId="164" fontId="16" fillId="0" borderId="0" xfId="55" applyNumberFormat="1" applyFont="1" applyBorder="1" applyAlignment="1">
      <alignment horizontal="right"/>
      <protection/>
    </xf>
    <xf numFmtId="0" fontId="16" fillId="0" borderId="10" xfId="55" applyFont="1" applyBorder="1" applyAlignment="1" quotePrefix="1">
      <alignment horizontal="center"/>
      <protection/>
    </xf>
    <xf numFmtId="0" fontId="16" fillId="0" borderId="10" xfId="55" applyFont="1" applyBorder="1" applyAlignment="1">
      <alignment horizontal="center"/>
      <protection/>
    </xf>
    <xf numFmtId="164" fontId="40" fillId="0" borderId="15" xfId="55" applyNumberFormat="1" applyFont="1" applyFill="1" applyBorder="1" applyAlignment="1">
      <alignment/>
      <protection/>
    </xf>
    <xf numFmtId="0" fontId="16" fillId="0" borderId="10" xfId="55" applyFont="1" applyBorder="1" applyAlignment="1" quotePrefix="1">
      <alignment horizontal="centerContinuous" vertical="center"/>
      <protection/>
    </xf>
    <xf numFmtId="0" fontId="16" fillId="0" borderId="10" xfId="55" applyFont="1" applyBorder="1" applyAlignment="1" quotePrefix="1">
      <alignment horizontal="center" vertical="center"/>
      <protection/>
    </xf>
    <xf numFmtId="0" fontId="3" fillId="0" borderId="15" xfId="55" applyFont="1" applyBorder="1" applyAlignment="1">
      <alignment horizontal="left" wrapText="1"/>
      <protection/>
    </xf>
    <xf numFmtId="164" fontId="40" fillId="0" borderId="27" xfId="55" applyNumberFormat="1" applyFont="1" applyBorder="1" applyAlignment="1">
      <alignment horizontal="right"/>
      <protection/>
    </xf>
    <xf numFmtId="164" fontId="40" fillId="0" borderId="22" xfId="55" applyNumberFormat="1" applyFont="1" applyBorder="1" applyAlignment="1">
      <alignment horizontal="right"/>
      <protection/>
    </xf>
    <xf numFmtId="0" fontId="40" fillId="0" borderId="10" xfId="55" applyFont="1" applyFill="1" applyBorder="1" applyAlignment="1">
      <alignment horizontal="center" vertical="center"/>
      <protection/>
    </xf>
    <xf numFmtId="0" fontId="9" fillId="0" borderId="22" xfId="55" applyFont="1" applyBorder="1" applyAlignment="1">
      <alignment horizontal="center"/>
      <protection/>
    </xf>
    <xf numFmtId="172" fontId="4" fillId="0" borderId="0" xfId="55" applyNumberFormat="1" applyFont="1" applyAlignment="1">
      <alignment horizontal="center"/>
      <protection/>
    </xf>
    <xf numFmtId="172" fontId="9" fillId="0" borderId="0" xfId="55" applyNumberFormat="1" applyFont="1" applyAlignment="1">
      <alignment/>
      <protection/>
    </xf>
    <xf numFmtId="172" fontId="13" fillId="0" borderId="0" xfId="55" applyNumberFormat="1" applyFont="1" applyAlignment="1">
      <alignment/>
      <protection/>
    </xf>
    <xf numFmtId="172" fontId="2" fillId="0" borderId="0" xfId="55" applyNumberFormat="1" applyFont="1" applyAlignment="1">
      <alignment/>
      <protection/>
    </xf>
    <xf numFmtId="49" fontId="2" fillId="0" borderId="0" xfId="55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Tab9899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19275"/>
          <c:w val="0.52375"/>
          <c:h val="0.66225"/>
        </c:manualLayout>
      </c:layout>
      <c:pieChart>
        <c:varyColors val="1"/>
        <c:ser>
          <c:idx val="0"/>
          <c:order val="0"/>
          <c:tx>
            <c:strRef>
              <c:f>'pie chart'!$Q$4:$Q$5</c:f>
              <c:strCache>
                <c:ptCount val="1"/>
                <c:pt idx="0">
                  <c:v>Licences and registrations by industry group as at 30 June 2009  Total number of Licences and registrations by industry group as at 30 June 2009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Manufacturing; quarrying;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electricity and water supply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(8307)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Construction,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(1922)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Wholesale and retail trade; repair of motor vehicles, personal and household goods
(72955)
54.8%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Hotels and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restaurants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(8402)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Transport, storage and communications
(22905)  
17.2%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Financial intermediation: real estate, renting and business activities,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(8575)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Education,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(1586)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Health and social work,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(1459)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Other community, social and personal service activities,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(7082)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Other community, social and personal service activities, 6817,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'pie chart'!$P$6:$P$14</c:f>
              <c:strCache/>
            </c:strRef>
          </c:cat>
          <c:val>
            <c:numRef>
              <c:f>'pie chart'!$Q$6:$Q$14</c:f>
              <c:numCache/>
            </c:numRef>
          </c:val>
        </c:ser>
        <c:firstSliceAng val="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219075</xdr:rowOff>
    </xdr:from>
    <xdr:to>
      <xdr:col>6</xdr:col>
      <xdr:colOff>352425</xdr:colOff>
      <xdr:row>17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53450" y="590550"/>
          <a:ext cx="323850" cy="513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142875</xdr:rowOff>
    </xdr:from>
    <xdr:to>
      <xdr:col>12</xdr:col>
      <xdr:colOff>571500</xdr:colOff>
      <xdr:row>27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29675" y="409575"/>
          <a:ext cx="533400" cy="6248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26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9344025" y="0"/>
          <a:ext cx="0" cy="5981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- 9 -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26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9105900" y="0"/>
          <a:ext cx="0" cy="5810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- 9 -</a:t>
          </a:r>
        </a:p>
      </xdr:txBody>
    </xdr:sp>
    <xdr:clientData/>
  </xdr:twoCellAnchor>
  <xdr:twoCellAnchor>
    <xdr:from>
      <xdr:col>12</xdr:col>
      <xdr:colOff>38100</xdr:colOff>
      <xdr:row>1</xdr:row>
      <xdr:rowOff>47625</xdr:rowOff>
    </xdr:from>
    <xdr:to>
      <xdr:col>12</xdr:col>
      <xdr:colOff>238125</xdr:colOff>
      <xdr:row>26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44000" y="257175"/>
          <a:ext cx="200025" cy="561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- 15 -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</xdr:row>
      <xdr:rowOff>19050</xdr:rowOff>
    </xdr:from>
    <xdr:to>
      <xdr:col>12</xdr:col>
      <xdr:colOff>400050</xdr:colOff>
      <xdr:row>17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0" y="438150"/>
          <a:ext cx="304800" cy="579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123825</xdr:rowOff>
    </xdr:from>
    <xdr:to>
      <xdr:col>13</xdr:col>
      <xdr:colOff>0</xdr:colOff>
      <xdr:row>3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9201150" y="55245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NSIC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9525</xdr:rowOff>
    </xdr:from>
    <xdr:to>
      <xdr:col>13</xdr:col>
      <xdr:colOff>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9201150" y="9525"/>
          <a:ext cx="0" cy="667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- 16 -</a:t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4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9201150" y="71437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NSIC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9525</xdr:rowOff>
    </xdr:from>
    <xdr:to>
      <xdr:col>13</xdr:col>
      <xdr:colOff>0</xdr:colOff>
      <xdr:row>26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9201150" y="9525"/>
          <a:ext cx="0" cy="667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- 16 -</a:t>
          </a:r>
        </a:p>
      </xdr:txBody>
    </xdr:sp>
    <xdr:clientData/>
  </xdr:twoCellAnchor>
  <xdr:twoCellAnchor>
    <xdr:from>
      <xdr:col>12</xdr:col>
      <xdr:colOff>228600</xdr:colOff>
      <xdr:row>0</xdr:row>
      <xdr:rowOff>76200</xdr:rowOff>
    </xdr:from>
    <xdr:to>
      <xdr:col>12</xdr:col>
      <xdr:colOff>371475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058275" y="76200"/>
          <a:ext cx="142875" cy="6610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9525</xdr:rowOff>
    </xdr:from>
    <xdr:to>
      <xdr:col>13</xdr:col>
      <xdr:colOff>0</xdr:colOff>
      <xdr:row>21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267825" y="9525"/>
          <a:ext cx="0" cy="6315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- 19 -</a:t>
          </a:r>
        </a:p>
      </xdr:txBody>
    </xdr:sp>
    <xdr:clientData/>
  </xdr:twoCellAnchor>
  <xdr:twoCellAnchor>
    <xdr:from>
      <xdr:col>12</xdr:col>
      <xdr:colOff>66675</xdr:colOff>
      <xdr:row>1</xdr:row>
      <xdr:rowOff>161925</xdr:rowOff>
    </xdr:from>
    <xdr:to>
      <xdr:col>12</xdr:col>
      <xdr:colOff>304800</xdr:colOff>
      <xdr:row>19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29700" y="400050"/>
          <a:ext cx="238125" cy="572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28575</xdr:rowOff>
    </xdr:from>
    <xdr:to>
      <xdr:col>12</xdr:col>
      <xdr:colOff>333375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28575"/>
          <a:ext cx="304800" cy="557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28575</xdr:rowOff>
    </xdr:from>
    <xdr:to>
      <xdr:col>12</xdr:col>
      <xdr:colOff>247650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28575"/>
          <a:ext cx="219075" cy="559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- 8 -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47625</xdr:rowOff>
    </xdr:from>
    <xdr:to>
      <xdr:col>8</xdr:col>
      <xdr:colOff>504825</xdr:colOff>
      <xdr:row>19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53475" y="47625"/>
          <a:ext cx="400050" cy="6019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0.00225</cdr:y>
    </cdr:from>
    <cdr:to>
      <cdr:x>1</cdr:x>
      <cdr:y>0.04275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76200" y="9525"/>
          <a:ext cx="8039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95250</xdr:rowOff>
    </xdr:from>
    <xdr:to>
      <xdr:col>13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8575" y="333375"/>
        <a:ext cx="8067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57150</xdr:rowOff>
    </xdr:from>
    <xdr:to>
      <xdr:col>5</xdr:col>
      <xdr:colOff>561975</xdr:colOff>
      <xdr:row>19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43875" y="57150"/>
          <a:ext cx="533400" cy="546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28575</xdr:rowOff>
    </xdr:from>
    <xdr:to>
      <xdr:col>12</xdr:col>
      <xdr:colOff>266700</xdr:colOff>
      <xdr:row>22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44025" y="28575"/>
          <a:ext cx="238125" cy="6543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13</xdr:col>
      <xdr:colOff>0</xdr:colOff>
      <xdr:row>21</xdr:row>
      <xdr:rowOff>38100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82150" y="1524000"/>
          <a:ext cx="0" cy="447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- 4 -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8215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21</xdr:row>
      <xdr:rowOff>38100</xdr:rowOff>
    </xdr:to>
    <xdr:sp>
      <xdr:nvSpPr>
        <xdr:cNvPr id="3" name="Text 2"/>
        <xdr:cNvSpPr txBox="1">
          <a:spLocks noChangeArrowheads="1"/>
        </xdr:cNvSpPr>
      </xdr:nvSpPr>
      <xdr:spPr>
        <a:xfrm>
          <a:off x="9429750" y="1524000"/>
          <a:ext cx="0" cy="447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- 4 -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942975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</xdr:row>
      <xdr:rowOff>9525</xdr:rowOff>
    </xdr:from>
    <xdr:to>
      <xdr:col>12</xdr:col>
      <xdr:colOff>152400</xdr:colOff>
      <xdr:row>23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477375" y="419100"/>
          <a:ext cx="104775" cy="563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BR\ADJ%20LICENCES%2005%20-09\June%2009\Digest%2009\digest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LAPTOPDIRECTOR\Desktop\WEB\Table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.1"/>
      <sheetName val="fig1&amp;2"/>
      <sheetName val="table 3.2a"/>
      <sheetName val="tab 3.2b -3.2d"/>
      <sheetName val="tab 3.2e"/>
      <sheetName val="tab 3.2f"/>
      <sheetName val="table 3.2g"/>
      <sheetName val="tab3.2h"/>
      <sheetName val="final fig"/>
      <sheetName val="fig1&amp;2 (2)"/>
    </sheetNames>
    <sheetDataSet>
      <sheetData sheetId="0">
        <row r="5">
          <cell r="H5">
            <v>120076</v>
          </cell>
        </row>
        <row r="6">
          <cell r="H6">
            <v>5</v>
          </cell>
        </row>
        <row r="7">
          <cell r="H7">
            <v>7220</v>
          </cell>
        </row>
        <row r="8">
          <cell r="H8">
            <v>5</v>
          </cell>
        </row>
        <row r="9">
          <cell r="H9">
            <v>1548</v>
          </cell>
        </row>
        <row r="10">
          <cell r="H10">
            <v>65284</v>
          </cell>
        </row>
        <row r="11">
          <cell r="H11">
            <v>7476</v>
          </cell>
        </row>
        <row r="12">
          <cell r="H12">
            <v>22513</v>
          </cell>
        </row>
        <row r="13">
          <cell r="H13">
            <v>506</v>
          </cell>
        </row>
        <row r="14">
          <cell r="H14">
            <v>6711</v>
          </cell>
        </row>
        <row r="15">
          <cell r="H15">
            <v>1602</v>
          </cell>
        </row>
        <row r="16">
          <cell r="H16">
            <v>902</v>
          </cell>
        </row>
        <row r="17">
          <cell r="H17">
            <v>6304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4"/>
      <sheetName val="pie chart"/>
    </sheetNames>
    <sheetDataSet>
      <sheetData sheetId="0">
        <row r="6">
          <cell r="H6">
            <v>5</v>
          </cell>
        </row>
        <row r="7">
          <cell r="H7">
            <v>8297</v>
          </cell>
        </row>
        <row r="8">
          <cell r="H8">
            <v>5</v>
          </cell>
        </row>
        <row r="9">
          <cell r="H9">
            <v>1922</v>
          </cell>
        </row>
        <row r="10">
          <cell r="H10">
            <v>72955</v>
          </cell>
        </row>
        <row r="11">
          <cell r="H11">
            <v>8402</v>
          </cell>
        </row>
        <row r="12">
          <cell r="H12">
            <v>22905</v>
          </cell>
        </row>
        <row r="13">
          <cell r="H13">
            <v>598</v>
          </cell>
        </row>
        <row r="14">
          <cell r="H14">
            <v>7977</v>
          </cell>
        </row>
        <row r="15">
          <cell r="H15">
            <v>1586</v>
          </cell>
        </row>
        <row r="16">
          <cell r="H16">
            <v>1459</v>
          </cell>
        </row>
        <row r="17">
          <cell r="H17">
            <v>7082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B23" sqref="B23"/>
    </sheetView>
  </sheetViews>
  <sheetFormatPr defaultColWidth="9.140625" defaultRowHeight="12.75"/>
  <cols>
    <col min="1" max="1" width="14.7109375" style="2" customWidth="1"/>
    <col min="2" max="2" width="52.57421875" style="2" customWidth="1"/>
    <col min="3" max="6" width="15.140625" style="2" customWidth="1"/>
    <col min="7" max="7" width="5.28125" style="2" customWidth="1"/>
    <col min="8" max="16384" width="9.140625" style="2" customWidth="1"/>
  </cols>
  <sheetData>
    <row r="1" ht="29.25" customHeight="1">
      <c r="A1" s="1" t="s">
        <v>36</v>
      </c>
    </row>
    <row r="2" ht="18.75" customHeight="1">
      <c r="F2" s="3" t="s">
        <v>0</v>
      </c>
    </row>
    <row r="3" spans="1:6" s="4" customFormat="1" ht="28.5" customHeight="1">
      <c r="A3" s="236" t="s">
        <v>1</v>
      </c>
      <c r="B3" s="238" t="s">
        <v>32</v>
      </c>
      <c r="C3" s="18" t="s">
        <v>33</v>
      </c>
      <c r="D3" s="240" t="s">
        <v>35</v>
      </c>
      <c r="E3" s="241"/>
      <c r="F3" s="18" t="s">
        <v>34</v>
      </c>
    </row>
    <row r="4" spans="1:9" ht="27.75" customHeight="1">
      <c r="A4" s="237"/>
      <c r="B4" s="239"/>
      <c r="C4" s="14" t="s">
        <v>31</v>
      </c>
      <c r="D4" s="16" t="s">
        <v>2</v>
      </c>
      <c r="E4" s="17" t="s">
        <v>3</v>
      </c>
      <c r="F4" s="14" t="s">
        <v>31</v>
      </c>
      <c r="I4" s="4"/>
    </row>
    <row r="5" spans="1:6" ht="27" customHeight="1">
      <c r="A5" s="5"/>
      <c r="B5" s="19" t="s">
        <v>4</v>
      </c>
      <c r="C5" s="20">
        <v>101690</v>
      </c>
      <c r="D5" s="21">
        <v>7571</v>
      </c>
      <c r="E5" s="20">
        <v>2931</v>
      </c>
      <c r="F5" s="20">
        <v>106330</v>
      </c>
    </row>
    <row r="6" spans="1:6" ht="25.5" customHeight="1">
      <c r="A6" s="5" t="s">
        <v>5</v>
      </c>
      <c r="B6" s="22" t="s">
        <v>6</v>
      </c>
      <c r="C6" s="23">
        <v>5</v>
      </c>
      <c r="D6" s="23">
        <v>0</v>
      </c>
      <c r="E6" s="23">
        <v>0</v>
      </c>
      <c r="F6" s="23">
        <v>5</v>
      </c>
    </row>
    <row r="7" spans="1:6" ht="25.5" customHeight="1">
      <c r="A7" s="5" t="s">
        <v>7</v>
      </c>
      <c r="B7" s="22" t="s">
        <v>8</v>
      </c>
      <c r="C7" s="23">
        <v>7820</v>
      </c>
      <c r="D7" s="23">
        <v>681</v>
      </c>
      <c r="E7" s="23">
        <v>217</v>
      </c>
      <c r="F7" s="23">
        <v>8284</v>
      </c>
    </row>
    <row r="8" spans="1:6" ht="25.5" customHeight="1">
      <c r="A8" s="5" t="s">
        <v>9</v>
      </c>
      <c r="B8" s="22" t="s">
        <v>10</v>
      </c>
      <c r="C8" s="23">
        <v>1</v>
      </c>
      <c r="D8" s="23">
        <v>0</v>
      </c>
      <c r="E8" s="23">
        <v>0</v>
      </c>
      <c r="F8" s="23">
        <v>1</v>
      </c>
    </row>
    <row r="9" spans="1:6" ht="25.5" customHeight="1">
      <c r="A9" s="5" t="s">
        <v>11</v>
      </c>
      <c r="B9" s="22" t="s">
        <v>12</v>
      </c>
      <c r="C9" s="23">
        <v>1781</v>
      </c>
      <c r="D9" s="23">
        <v>181</v>
      </c>
      <c r="E9" s="23">
        <v>40</v>
      </c>
      <c r="F9" s="23">
        <v>1922</v>
      </c>
    </row>
    <row r="10" spans="1:6" ht="36.75" customHeight="1">
      <c r="A10" s="5" t="s">
        <v>13</v>
      </c>
      <c r="B10" s="15" t="s">
        <v>30</v>
      </c>
      <c r="C10" s="23">
        <v>68778</v>
      </c>
      <c r="D10" s="23">
        <v>5063</v>
      </c>
      <c r="E10" s="23">
        <v>2019</v>
      </c>
      <c r="F10" s="23">
        <v>71822</v>
      </c>
    </row>
    <row r="11" spans="1:6" ht="25.5" customHeight="1">
      <c r="A11" s="5" t="s">
        <v>14</v>
      </c>
      <c r="B11" s="22" t="s">
        <v>15</v>
      </c>
      <c r="C11" s="23">
        <v>5946</v>
      </c>
      <c r="D11" s="23">
        <v>580</v>
      </c>
      <c r="E11" s="23">
        <v>203</v>
      </c>
      <c r="F11" s="23">
        <v>6323</v>
      </c>
    </row>
    <row r="12" spans="1:6" ht="25.5" customHeight="1">
      <c r="A12" s="5" t="s">
        <v>16</v>
      </c>
      <c r="B12" s="22" t="s">
        <v>17</v>
      </c>
      <c r="C12" s="23">
        <v>5648</v>
      </c>
      <c r="D12" s="23">
        <v>50</v>
      </c>
      <c r="E12" s="23">
        <v>18</v>
      </c>
      <c r="F12" s="23">
        <v>5680</v>
      </c>
    </row>
    <row r="13" spans="1:6" ht="25.5" customHeight="1">
      <c r="A13" s="5" t="s">
        <v>18</v>
      </c>
      <c r="B13" s="22" t="s">
        <v>19</v>
      </c>
      <c r="C13" s="23">
        <v>566</v>
      </c>
      <c r="D13" s="23">
        <v>45</v>
      </c>
      <c r="E13" s="23">
        <v>18</v>
      </c>
      <c r="F13" s="23">
        <v>593</v>
      </c>
    </row>
    <row r="14" spans="1:8" ht="25.5" customHeight="1">
      <c r="A14" s="5" t="s">
        <v>20</v>
      </c>
      <c r="B14" s="22" t="s">
        <v>21</v>
      </c>
      <c r="C14" s="23">
        <v>4823</v>
      </c>
      <c r="D14" s="23">
        <v>536</v>
      </c>
      <c r="E14" s="23">
        <v>248</v>
      </c>
      <c r="F14" s="23">
        <v>5111</v>
      </c>
      <c r="H14" s="6"/>
    </row>
    <row r="15" spans="1:6" ht="25.5" customHeight="1">
      <c r="A15" s="5" t="s">
        <v>22</v>
      </c>
      <c r="B15" s="22" t="s">
        <v>23</v>
      </c>
      <c r="C15" s="23">
        <v>454</v>
      </c>
      <c r="D15" s="23">
        <v>3</v>
      </c>
      <c r="E15" s="23">
        <v>1</v>
      </c>
      <c r="F15" s="23">
        <v>456</v>
      </c>
    </row>
    <row r="16" spans="1:6" ht="25.5" customHeight="1">
      <c r="A16" s="5" t="s">
        <v>24</v>
      </c>
      <c r="B16" s="22" t="s">
        <v>25</v>
      </c>
      <c r="C16" s="23">
        <v>393</v>
      </c>
      <c r="D16" s="23">
        <v>32</v>
      </c>
      <c r="E16" s="23">
        <v>12</v>
      </c>
      <c r="F16" s="23">
        <v>413</v>
      </c>
    </row>
    <row r="17" spans="1:6" ht="25.5" customHeight="1">
      <c r="A17" s="5" t="s">
        <v>26</v>
      </c>
      <c r="B17" s="24" t="s">
        <v>27</v>
      </c>
      <c r="C17" s="23">
        <v>5475</v>
      </c>
      <c r="D17" s="23">
        <v>400</v>
      </c>
      <c r="E17" s="23">
        <v>155</v>
      </c>
      <c r="F17" s="23">
        <v>5720</v>
      </c>
    </row>
    <row r="18" spans="1:6" ht="6.75" customHeight="1">
      <c r="A18" s="7"/>
      <c r="B18" s="7"/>
      <c r="C18" s="8"/>
      <c r="D18" s="9"/>
      <c r="E18" s="10"/>
      <c r="F18" s="11"/>
    </row>
    <row r="19" ht="21.75" customHeight="1">
      <c r="A19" s="12" t="s">
        <v>28</v>
      </c>
    </row>
    <row r="20" ht="15.75">
      <c r="A20" s="13" t="s">
        <v>29</v>
      </c>
    </row>
  </sheetData>
  <sheetProtection/>
  <mergeCells count="3">
    <mergeCell ref="A3:A4"/>
    <mergeCell ref="B3:B4"/>
    <mergeCell ref="D3:E3"/>
  </mergeCells>
  <printOptions/>
  <pageMargins left="0.75" right="0.5" top="0.75" bottom="0.2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I21" sqref="I21"/>
    </sheetView>
  </sheetViews>
  <sheetFormatPr defaultColWidth="9.140625" defaultRowHeight="12.75"/>
  <cols>
    <col min="1" max="1" width="10.7109375" style="115" customWidth="1"/>
    <col min="2" max="2" width="49.7109375" style="115" customWidth="1"/>
    <col min="3" max="3" width="7.7109375" style="115" customWidth="1"/>
    <col min="4" max="4" width="8.28125" style="115" customWidth="1"/>
    <col min="5" max="5" width="7.421875" style="115" customWidth="1"/>
    <col min="6" max="6" width="7.00390625" style="115" customWidth="1"/>
    <col min="7" max="8" width="7.140625" style="115" customWidth="1"/>
    <col min="9" max="9" width="7.28125" style="115" customWidth="1"/>
    <col min="10" max="10" width="7.140625" style="115" customWidth="1"/>
    <col min="11" max="11" width="7.421875" style="115" customWidth="1"/>
    <col min="12" max="12" width="9.57421875" style="115" customWidth="1"/>
    <col min="13" max="13" width="3.57421875" style="115" customWidth="1"/>
    <col min="14" max="16384" width="9.140625" style="115" customWidth="1"/>
  </cols>
  <sheetData>
    <row r="1" s="140" customFormat="1" ht="16.5" customHeight="1">
      <c r="A1" s="189" t="s">
        <v>141</v>
      </c>
    </row>
    <row r="2" s="140" customFormat="1" ht="15.75" customHeight="1">
      <c r="A2" s="189" t="s">
        <v>140</v>
      </c>
    </row>
    <row r="3" spans="2:12" ht="12" customHeight="1">
      <c r="B3" s="162"/>
      <c r="C3" s="116"/>
      <c r="E3" s="116"/>
      <c r="F3" s="116"/>
      <c r="L3" s="87" t="s">
        <v>53</v>
      </c>
    </row>
    <row r="4" spans="1:12" s="137" customFormat="1" ht="88.5" customHeight="1">
      <c r="A4" s="51" t="s">
        <v>1</v>
      </c>
      <c r="B4" s="50" t="s">
        <v>95</v>
      </c>
      <c r="C4" s="49" t="s">
        <v>114</v>
      </c>
      <c r="D4" s="49" t="s">
        <v>50</v>
      </c>
      <c r="E4" s="49" t="s">
        <v>49</v>
      </c>
      <c r="F4" s="49" t="s">
        <v>112</v>
      </c>
      <c r="G4" s="49" t="s">
        <v>47</v>
      </c>
      <c r="H4" s="49" t="s">
        <v>46</v>
      </c>
      <c r="I4" s="49" t="s">
        <v>111</v>
      </c>
      <c r="J4" s="49" t="s">
        <v>44</v>
      </c>
      <c r="K4" s="49" t="s">
        <v>110</v>
      </c>
      <c r="L4" s="48" t="s">
        <v>42</v>
      </c>
    </row>
    <row r="5" spans="1:12" s="131" customFormat="1" ht="20.25" customHeight="1">
      <c r="A5" s="136"/>
      <c r="B5" s="188" t="s">
        <v>63</v>
      </c>
      <c r="C5" s="187">
        <v>12425</v>
      </c>
      <c r="D5" s="187">
        <v>20786</v>
      </c>
      <c r="E5" s="187">
        <v>7271</v>
      </c>
      <c r="F5" s="187">
        <v>8084</v>
      </c>
      <c r="G5" s="187">
        <v>4076</v>
      </c>
      <c r="H5" s="187">
        <v>8649</v>
      </c>
      <c r="I5" s="187">
        <v>5565</v>
      </c>
      <c r="J5" s="187">
        <v>2810</v>
      </c>
      <c r="K5" s="187">
        <v>3289</v>
      </c>
      <c r="L5" s="186">
        <v>72955</v>
      </c>
    </row>
    <row r="6" spans="1:12" s="65" customFormat="1" ht="15" customHeight="1">
      <c r="A6" s="185" t="s">
        <v>139</v>
      </c>
      <c r="B6" s="129" t="s">
        <v>138</v>
      </c>
      <c r="C6" s="179">
        <v>160</v>
      </c>
      <c r="D6" s="179">
        <v>297</v>
      </c>
      <c r="E6" s="179">
        <v>94</v>
      </c>
      <c r="F6" s="179">
        <v>66</v>
      </c>
      <c r="G6" s="179">
        <v>54</v>
      </c>
      <c r="H6" s="179">
        <v>101</v>
      </c>
      <c r="I6" s="179">
        <v>68</v>
      </c>
      <c r="J6" s="179">
        <v>44</v>
      </c>
      <c r="K6" s="179">
        <v>46</v>
      </c>
      <c r="L6" s="178">
        <v>930</v>
      </c>
    </row>
    <row r="7" spans="1:12" s="65" customFormat="1" ht="15" customHeight="1">
      <c r="A7" s="128">
        <v>503</v>
      </c>
      <c r="B7" s="129" t="s">
        <v>137</v>
      </c>
      <c r="C7" s="179">
        <v>235</v>
      </c>
      <c r="D7" s="179">
        <v>290</v>
      </c>
      <c r="E7" s="179">
        <v>79</v>
      </c>
      <c r="F7" s="179">
        <v>54</v>
      </c>
      <c r="G7" s="179">
        <v>32</v>
      </c>
      <c r="H7" s="179">
        <v>63</v>
      </c>
      <c r="I7" s="179">
        <v>59</v>
      </c>
      <c r="J7" s="179">
        <v>28</v>
      </c>
      <c r="K7" s="179">
        <v>34</v>
      </c>
      <c r="L7" s="178">
        <v>874</v>
      </c>
    </row>
    <row r="8" spans="1:12" s="65" customFormat="1" ht="15" customHeight="1">
      <c r="A8" s="128">
        <v>504</v>
      </c>
      <c r="B8" s="129" t="s">
        <v>136</v>
      </c>
      <c r="C8" s="179">
        <v>118</v>
      </c>
      <c r="D8" s="179">
        <v>142</v>
      </c>
      <c r="E8" s="179">
        <v>57</v>
      </c>
      <c r="F8" s="179">
        <v>47</v>
      </c>
      <c r="G8" s="179">
        <v>17</v>
      </c>
      <c r="H8" s="179">
        <v>58</v>
      </c>
      <c r="I8" s="179">
        <v>44</v>
      </c>
      <c r="J8" s="179">
        <v>31</v>
      </c>
      <c r="K8" s="179">
        <v>8</v>
      </c>
      <c r="L8" s="178">
        <v>522</v>
      </c>
    </row>
    <row r="9" spans="1:12" s="65" customFormat="1" ht="15" customHeight="1">
      <c r="A9" s="128">
        <v>505</v>
      </c>
      <c r="B9" s="184" t="s">
        <v>135</v>
      </c>
      <c r="C9" s="179">
        <v>20</v>
      </c>
      <c r="D9" s="179">
        <v>61</v>
      </c>
      <c r="E9" s="179">
        <v>12</v>
      </c>
      <c r="F9" s="179">
        <v>21</v>
      </c>
      <c r="G9" s="179">
        <v>9</v>
      </c>
      <c r="H9" s="179">
        <v>20</v>
      </c>
      <c r="I9" s="179">
        <v>15</v>
      </c>
      <c r="J9" s="179">
        <v>8</v>
      </c>
      <c r="K9" s="179">
        <v>7</v>
      </c>
      <c r="L9" s="178">
        <v>173</v>
      </c>
    </row>
    <row r="10" spans="1:12" s="182" customFormat="1" ht="13.5" customHeight="1">
      <c r="A10" s="183">
        <v>51</v>
      </c>
      <c r="B10" s="42" t="s">
        <v>134</v>
      </c>
      <c r="C10" s="179">
        <v>2473</v>
      </c>
      <c r="D10" s="179">
        <v>3502</v>
      </c>
      <c r="E10" s="179">
        <v>598</v>
      </c>
      <c r="F10" s="179">
        <v>577</v>
      </c>
      <c r="G10" s="179">
        <v>606</v>
      </c>
      <c r="H10" s="179">
        <v>1135</v>
      </c>
      <c r="I10" s="179">
        <v>518</v>
      </c>
      <c r="J10" s="179">
        <v>314</v>
      </c>
      <c r="K10" s="179">
        <v>458</v>
      </c>
      <c r="L10" s="178">
        <v>10181</v>
      </c>
    </row>
    <row r="11" spans="1:12" s="65" customFormat="1" ht="15" customHeight="1">
      <c r="A11" s="128">
        <v>5211</v>
      </c>
      <c r="B11" s="129" t="s">
        <v>133</v>
      </c>
      <c r="C11" s="179">
        <v>1238</v>
      </c>
      <c r="D11" s="179">
        <v>2744</v>
      </c>
      <c r="E11" s="179">
        <v>1240</v>
      </c>
      <c r="F11" s="179">
        <v>1211</v>
      </c>
      <c r="G11" s="179">
        <v>456</v>
      </c>
      <c r="H11" s="179">
        <v>902</v>
      </c>
      <c r="I11" s="179">
        <v>1040</v>
      </c>
      <c r="J11" s="179">
        <v>554</v>
      </c>
      <c r="K11" s="179">
        <v>378</v>
      </c>
      <c r="L11" s="178">
        <v>9763</v>
      </c>
    </row>
    <row r="12" spans="1:12" s="65" customFormat="1" ht="15" customHeight="1">
      <c r="A12" s="128">
        <v>5219</v>
      </c>
      <c r="B12" s="129" t="s">
        <v>132</v>
      </c>
      <c r="C12" s="179">
        <v>1764</v>
      </c>
      <c r="D12" s="179">
        <v>2374</v>
      </c>
      <c r="E12" s="179">
        <v>418</v>
      </c>
      <c r="F12" s="179">
        <v>742</v>
      </c>
      <c r="G12" s="179">
        <v>324</v>
      </c>
      <c r="H12" s="179">
        <v>800</v>
      </c>
      <c r="I12" s="179">
        <v>372</v>
      </c>
      <c r="J12" s="179">
        <v>201</v>
      </c>
      <c r="K12" s="179">
        <v>208</v>
      </c>
      <c r="L12" s="178">
        <v>7203</v>
      </c>
    </row>
    <row r="13" spans="1:12" s="65" customFormat="1" ht="15" customHeight="1">
      <c r="A13" s="128">
        <v>5220</v>
      </c>
      <c r="B13" s="129" t="s">
        <v>131</v>
      </c>
      <c r="C13" s="179">
        <v>1354</v>
      </c>
      <c r="D13" s="179">
        <v>3271</v>
      </c>
      <c r="E13" s="179">
        <v>1108</v>
      </c>
      <c r="F13" s="179">
        <v>1044</v>
      </c>
      <c r="G13" s="179">
        <v>736</v>
      </c>
      <c r="H13" s="179">
        <v>1503</v>
      </c>
      <c r="I13" s="179">
        <v>1067</v>
      </c>
      <c r="J13" s="179">
        <v>595</v>
      </c>
      <c r="K13" s="179">
        <v>515</v>
      </c>
      <c r="L13" s="178">
        <v>11193</v>
      </c>
    </row>
    <row r="14" spans="1:12" s="65" customFormat="1" ht="15" customHeight="1">
      <c r="A14" s="128">
        <v>5231</v>
      </c>
      <c r="B14" s="129" t="s">
        <v>130</v>
      </c>
      <c r="C14" s="179">
        <v>72</v>
      </c>
      <c r="D14" s="179">
        <v>165</v>
      </c>
      <c r="E14" s="179">
        <v>28</v>
      </c>
      <c r="F14" s="179">
        <v>25</v>
      </c>
      <c r="G14" s="179">
        <v>16</v>
      </c>
      <c r="H14" s="179">
        <v>31</v>
      </c>
      <c r="I14" s="179">
        <v>34</v>
      </c>
      <c r="J14" s="179">
        <v>16</v>
      </c>
      <c r="K14" s="179">
        <v>10</v>
      </c>
      <c r="L14" s="178">
        <v>397</v>
      </c>
    </row>
    <row r="15" spans="1:12" s="65" customFormat="1" ht="15" customHeight="1">
      <c r="A15" s="158">
        <v>5232</v>
      </c>
      <c r="B15" s="181" t="s">
        <v>129</v>
      </c>
      <c r="C15" s="179">
        <v>565</v>
      </c>
      <c r="D15" s="179">
        <v>487</v>
      </c>
      <c r="E15" s="179">
        <v>64</v>
      </c>
      <c r="F15" s="179">
        <v>131</v>
      </c>
      <c r="G15" s="179">
        <v>41</v>
      </c>
      <c r="H15" s="179">
        <v>80</v>
      </c>
      <c r="I15" s="179">
        <v>116</v>
      </c>
      <c r="J15" s="179">
        <v>42</v>
      </c>
      <c r="K15" s="179">
        <v>53</v>
      </c>
      <c r="L15" s="178">
        <v>1579</v>
      </c>
    </row>
    <row r="16" spans="1:12" s="65" customFormat="1" ht="15" customHeight="1">
      <c r="A16" s="128">
        <v>5233</v>
      </c>
      <c r="B16" s="129" t="s">
        <v>128</v>
      </c>
      <c r="C16" s="179">
        <v>208</v>
      </c>
      <c r="D16" s="179">
        <v>267</v>
      </c>
      <c r="E16" s="179">
        <v>42</v>
      </c>
      <c r="F16" s="179">
        <v>54</v>
      </c>
      <c r="G16" s="179">
        <v>19</v>
      </c>
      <c r="H16" s="179">
        <v>70</v>
      </c>
      <c r="I16" s="179">
        <v>75</v>
      </c>
      <c r="J16" s="179">
        <v>31</v>
      </c>
      <c r="K16" s="179">
        <v>32</v>
      </c>
      <c r="L16" s="178">
        <v>798</v>
      </c>
    </row>
    <row r="17" spans="1:12" s="65" customFormat="1" ht="15" customHeight="1">
      <c r="A17" s="128">
        <v>5234</v>
      </c>
      <c r="B17" s="129" t="s">
        <v>127</v>
      </c>
      <c r="C17" s="179">
        <v>274</v>
      </c>
      <c r="D17" s="179">
        <v>361</v>
      </c>
      <c r="E17" s="179">
        <v>139</v>
      </c>
      <c r="F17" s="179">
        <v>121</v>
      </c>
      <c r="G17" s="179">
        <v>61</v>
      </c>
      <c r="H17" s="179">
        <v>158</v>
      </c>
      <c r="I17" s="179">
        <v>98</v>
      </c>
      <c r="J17" s="179">
        <v>65</v>
      </c>
      <c r="K17" s="179">
        <v>45</v>
      </c>
      <c r="L17" s="178">
        <v>1322</v>
      </c>
    </row>
    <row r="18" spans="1:12" s="65" customFormat="1" ht="15" customHeight="1">
      <c r="A18" s="128">
        <v>5235</v>
      </c>
      <c r="B18" s="129" t="s">
        <v>126</v>
      </c>
      <c r="C18" s="179">
        <v>35</v>
      </c>
      <c r="D18" s="179">
        <v>206</v>
      </c>
      <c r="E18" s="179">
        <v>80</v>
      </c>
      <c r="F18" s="179">
        <v>66</v>
      </c>
      <c r="G18" s="179">
        <v>37</v>
      </c>
      <c r="H18" s="179">
        <v>68</v>
      </c>
      <c r="I18" s="179">
        <v>48</v>
      </c>
      <c r="J18" s="179">
        <v>27</v>
      </c>
      <c r="K18" s="179">
        <v>18</v>
      </c>
      <c r="L18" s="178">
        <v>585</v>
      </c>
    </row>
    <row r="19" spans="1:12" s="65" customFormat="1" ht="15" customHeight="1">
      <c r="A19" s="128">
        <v>5236</v>
      </c>
      <c r="B19" s="129" t="s">
        <v>125</v>
      </c>
      <c r="C19" s="179">
        <v>46</v>
      </c>
      <c r="D19" s="179">
        <v>105</v>
      </c>
      <c r="E19" s="179">
        <v>22</v>
      </c>
      <c r="F19" s="179">
        <v>18</v>
      </c>
      <c r="G19" s="179">
        <v>10</v>
      </c>
      <c r="H19" s="179">
        <v>21</v>
      </c>
      <c r="I19" s="179">
        <v>15</v>
      </c>
      <c r="J19" s="179">
        <v>4</v>
      </c>
      <c r="K19" s="179">
        <v>4</v>
      </c>
      <c r="L19" s="178">
        <v>245</v>
      </c>
    </row>
    <row r="20" spans="1:12" s="65" customFormat="1" ht="15" customHeight="1">
      <c r="A20" s="128">
        <v>5237</v>
      </c>
      <c r="B20" s="129" t="s">
        <v>124</v>
      </c>
      <c r="C20" s="179">
        <v>53</v>
      </c>
      <c r="D20" s="179">
        <v>70</v>
      </c>
      <c r="E20" s="179">
        <v>21</v>
      </c>
      <c r="F20" s="179">
        <v>48</v>
      </c>
      <c r="G20" s="179">
        <v>5</v>
      </c>
      <c r="H20" s="179">
        <v>20</v>
      </c>
      <c r="I20" s="179">
        <v>6</v>
      </c>
      <c r="J20" s="179">
        <v>0</v>
      </c>
      <c r="K20" s="179">
        <v>18</v>
      </c>
      <c r="L20" s="178">
        <v>241</v>
      </c>
    </row>
    <row r="21" spans="1:12" s="65" customFormat="1" ht="15" customHeight="1">
      <c r="A21" s="128">
        <v>5239</v>
      </c>
      <c r="B21" s="129" t="s">
        <v>123</v>
      </c>
      <c r="C21" s="179">
        <v>362</v>
      </c>
      <c r="D21" s="179">
        <v>809</v>
      </c>
      <c r="E21" s="179">
        <v>273</v>
      </c>
      <c r="F21" s="179">
        <v>275</v>
      </c>
      <c r="G21" s="179">
        <v>147</v>
      </c>
      <c r="H21" s="179">
        <v>349</v>
      </c>
      <c r="I21" s="179">
        <v>241</v>
      </c>
      <c r="J21" s="179">
        <v>124</v>
      </c>
      <c r="K21" s="179">
        <v>141</v>
      </c>
      <c r="L21" s="178">
        <v>2721</v>
      </c>
    </row>
    <row r="22" spans="1:12" s="65" customFormat="1" ht="15" customHeight="1">
      <c r="A22" s="128">
        <v>5240</v>
      </c>
      <c r="B22" s="180" t="s">
        <v>122</v>
      </c>
      <c r="C22" s="179">
        <v>7</v>
      </c>
      <c r="D22" s="179">
        <v>4</v>
      </c>
      <c r="E22" s="179">
        <v>3</v>
      </c>
      <c r="F22" s="179">
        <v>1</v>
      </c>
      <c r="G22" s="179">
        <v>0</v>
      </c>
      <c r="H22" s="179">
        <v>0</v>
      </c>
      <c r="I22" s="179">
        <v>2</v>
      </c>
      <c r="J22" s="179">
        <v>0</v>
      </c>
      <c r="K22" s="179">
        <v>0</v>
      </c>
      <c r="L22" s="178">
        <v>17</v>
      </c>
    </row>
    <row r="23" spans="1:12" s="65" customFormat="1" ht="15" customHeight="1">
      <c r="A23" s="128">
        <v>5252</v>
      </c>
      <c r="B23" s="129" t="s">
        <v>121</v>
      </c>
      <c r="C23" s="179">
        <v>1989</v>
      </c>
      <c r="D23" s="179">
        <v>4760</v>
      </c>
      <c r="E23" s="179">
        <v>1926</v>
      </c>
      <c r="F23" s="179">
        <v>2712</v>
      </c>
      <c r="G23" s="179">
        <v>1121</v>
      </c>
      <c r="H23" s="179">
        <v>2038</v>
      </c>
      <c r="I23" s="179">
        <v>916</v>
      </c>
      <c r="J23" s="179">
        <v>248</v>
      </c>
      <c r="K23" s="179">
        <v>580</v>
      </c>
      <c r="L23" s="178">
        <v>16290</v>
      </c>
    </row>
    <row r="24" spans="1:12" s="65" customFormat="1" ht="15" customHeight="1">
      <c r="A24" s="128">
        <v>5259</v>
      </c>
      <c r="B24" s="129" t="s">
        <v>120</v>
      </c>
      <c r="C24" s="179">
        <v>1261</v>
      </c>
      <c r="D24" s="179">
        <v>529</v>
      </c>
      <c r="E24" s="179">
        <v>963</v>
      </c>
      <c r="F24" s="179">
        <v>800</v>
      </c>
      <c r="G24" s="179">
        <v>335</v>
      </c>
      <c r="H24" s="179">
        <v>1112</v>
      </c>
      <c r="I24" s="179">
        <v>763</v>
      </c>
      <c r="J24" s="179">
        <v>453</v>
      </c>
      <c r="K24" s="179">
        <v>688</v>
      </c>
      <c r="L24" s="178">
        <v>6904</v>
      </c>
    </row>
    <row r="25" spans="1:12" s="65" customFormat="1" ht="15" customHeight="1">
      <c r="A25" s="128">
        <v>5260</v>
      </c>
      <c r="B25" s="127" t="s">
        <v>119</v>
      </c>
      <c r="C25" s="179">
        <v>191</v>
      </c>
      <c r="D25" s="179">
        <v>342</v>
      </c>
      <c r="E25" s="179">
        <v>104</v>
      </c>
      <c r="F25" s="179">
        <v>71</v>
      </c>
      <c r="G25" s="179">
        <v>50</v>
      </c>
      <c r="H25" s="179">
        <v>120</v>
      </c>
      <c r="I25" s="179">
        <v>68</v>
      </c>
      <c r="J25" s="179">
        <v>25</v>
      </c>
      <c r="K25" s="179">
        <v>46</v>
      </c>
      <c r="L25" s="178">
        <v>1017</v>
      </c>
    </row>
    <row r="26" spans="1:12" ht="6" customHeight="1">
      <c r="A26" s="177"/>
      <c r="B26" s="74"/>
      <c r="C26" s="95"/>
      <c r="D26" s="95"/>
      <c r="E26" s="95"/>
      <c r="F26" s="95"/>
      <c r="G26" s="95"/>
      <c r="H26" s="95"/>
      <c r="I26" s="95"/>
      <c r="J26" s="95"/>
      <c r="K26" s="176"/>
      <c r="L26" s="175"/>
    </row>
    <row r="27" s="32" customFormat="1" ht="16.5" customHeight="1">
      <c r="A27" s="27" t="s">
        <v>57</v>
      </c>
    </row>
    <row r="28" s="32" customFormat="1" ht="12.75">
      <c r="A28" s="26" t="s">
        <v>56</v>
      </c>
    </row>
    <row r="29" s="116" customFormat="1" ht="12.75"/>
    <row r="42" s="116" customFormat="1" ht="12.75"/>
    <row r="44" s="116" customFormat="1" ht="12.75"/>
  </sheetData>
  <sheetProtection/>
  <printOptions/>
  <pageMargins left="0.41" right="0.25" top="0.75" bottom="0.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4.7109375" style="66" customWidth="1"/>
    <col min="2" max="2" width="32.57421875" style="66" customWidth="1"/>
    <col min="3" max="3" width="7.8515625" style="66" bestFit="1" customWidth="1"/>
    <col min="4" max="4" width="9.00390625" style="66" bestFit="1" customWidth="1"/>
    <col min="5" max="5" width="10.7109375" style="66" bestFit="1" customWidth="1"/>
    <col min="6" max="8" width="7.8515625" style="66" bestFit="1" customWidth="1"/>
    <col min="9" max="9" width="8.421875" style="66" bestFit="1" customWidth="1"/>
    <col min="10" max="10" width="8.421875" style="66" customWidth="1"/>
    <col min="11" max="11" width="7.28125" style="66" customWidth="1"/>
    <col min="12" max="12" width="8.8515625" style="66" customWidth="1"/>
    <col min="13" max="13" width="6.00390625" style="66" customWidth="1"/>
    <col min="14" max="16384" width="9.140625" style="66" customWidth="1"/>
  </cols>
  <sheetData>
    <row r="1" spans="1:12" ht="16.5" customHeight="1">
      <c r="A1" s="220" t="s">
        <v>155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6.5" customHeight="1">
      <c r="A2" s="140" t="s">
        <v>154</v>
      </c>
      <c r="B2" s="219"/>
      <c r="C2" s="218"/>
      <c r="D2" s="218"/>
      <c r="E2" s="217"/>
      <c r="F2" s="217"/>
      <c r="G2" s="217"/>
      <c r="H2" s="217"/>
      <c r="I2" s="217"/>
      <c r="J2" s="217"/>
      <c r="K2" s="217"/>
      <c r="L2" s="217"/>
    </row>
    <row r="3" spans="1:12" ht="15" customHeight="1">
      <c r="A3" s="216"/>
      <c r="B3" s="215"/>
      <c r="C3" s="214"/>
      <c r="E3" s="214"/>
      <c r="F3" s="214"/>
      <c r="L3" s="87" t="s">
        <v>53</v>
      </c>
    </row>
    <row r="4" spans="1:12" s="212" customFormat="1" ht="90.75" customHeight="1">
      <c r="A4" s="51" t="s">
        <v>1</v>
      </c>
      <c r="B4" s="50" t="s">
        <v>95</v>
      </c>
      <c r="C4" s="49" t="s">
        <v>51</v>
      </c>
      <c r="D4" s="49" t="s">
        <v>50</v>
      </c>
      <c r="E4" s="213" t="s">
        <v>49</v>
      </c>
      <c r="F4" s="213" t="s">
        <v>48</v>
      </c>
      <c r="G4" s="213" t="s">
        <v>47</v>
      </c>
      <c r="H4" s="213" t="s">
        <v>46</v>
      </c>
      <c r="I4" s="213" t="s">
        <v>45</v>
      </c>
      <c r="J4" s="213" t="s">
        <v>44</v>
      </c>
      <c r="K4" s="213" t="s">
        <v>43</v>
      </c>
      <c r="L4" s="48" t="s">
        <v>42</v>
      </c>
    </row>
    <row r="5" spans="1:12" ht="31.5" customHeight="1">
      <c r="A5" s="173"/>
      <c r="B5" s="161" t="s">
        <v>63</v>
      </c>
      <c r="C5" s="211">
        <v>4148</v>
      </c>
      <c r="D5" s="133">
        <v>5649</v>
      </c>
      <c r="E5" s="133">
        <v>3032</v>
      </c>
      <c r="F5" s="133">
        <v>3169</v>
      </c>
      <c r="G5" s="133">
        <v>1300</v>
      </c>
      <c r="H5" s="133">
        <v>2686</v>
      </c>
      <c r="I5" s="133">
        <v>1441</v>
      </c>
      <c r="J5" s="133">
        <v>931</v>
      </c>
      <c r="K5" s="133">
        <v>549</v>
      </c>
      <c r="L5" s="210">
        <v>22905</v>
      </c>
    </row>
    <row r="6" spans="1:12" ht="33" customHeight="1">
      <c r="A6" s="205" t="s">
        <v>153</v>
      </c>
      <c r="B6" s="78" t="s">
        <v>152</v>
      </c>
      <c r="C6" s="202">
        <v>684</v>
      </c>
      <c r="D6" s="104">
        <v>1956</v>
      </c>
      <c r="E6" s="104">
        <v>605</v>
      </c>
      <c r="F6" s="104">
        <v>527</v>
      </c>
      <c r="G6" s="104">
        <v>357</v>
      </c>
      <c r="H6" s="104">
        <v>534</v>
      </c>
      <c r="I6" s="104">
        <v>433</v>
      </c>
      <c r="J6" s="104">
        <v>258</v>
      </c>
      <c r="K6" s="104">
        <v>83</v>
      </c>
      <c r="L6" s="201">
        <v>5437</v>
      </c>
    </row>
    <row r="7" spans="1:12" ht="33" customHeight="1">
      <c r="A7" s="205">
        <v>60221</v>
      </c>
      <c r="B7" s="204" t="s">
        <v>151</v>
      </c>
      <c r="C7" s="202">
        <v>1127</v>
      </c>
      <c r="D7" s="104">
        <v>1677</v>
      </c>
      <c r="E7" s="104">
        <v>583</v>
      </c>
      <c r="F7" s="104">
        <v>809</v>
      </c>
      <c r="G7" s="104">
        <v>248</v>
      </c>
      <c r="H7" s="104">
        <v>1434</v>
      </c>
      <c r="I7" s="104">
        <v>523</v>
      </c>
      <c r="J7" s="104">
        <v>249</v>
      </c>
      <c r="K7" s="104">
        <v>262</v>
      </c>
      <c r="L7" s="201">
        <v>6912</v>
      </c>
    </row>
    <row r="8" spans="1:12" ht="33" customHeight="1">
      <c r="A8" s="205" t="s">
        <v>150</v>
      </c>
      <c r="B8" s="209" t="s">
        <v>149</v>
      </c>
      <c r="C8" s="202">
        <v>0</v>
      </c>
      <c r="D8" s="104">
        <v>2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01">
        <v>3</v>
      </c>
    </row>
    <row r="9" spans="1:12" ht="33" customHeight="1">
      <c r="A9" s="205" t="s">
        <v>148</v>
      </c>
      <c r="B9" s="78" t="s">
        <v>147</v>
      </c>
      <c r="C9" s="202">
        <v>1921</v>
      </c>
      <c r="D9" s="104">
        <v>1749</v>
      </c>
      <c r="E9" s="104">
        <v>1762</v>
      </c>
      <c r="F9" s="104">
        <v>1754</v>
      </c>
      <c r="G9" s="104">
        <v>672</v>
      </c>
      <c r="H9" s="104">
        <v>678</v>
      </c>
      <c r="I9" s="104">
        <v>421</v>
      </c>
      <c r="J9" s="104">
        <v>412</v>
      </c>
      <c r="K9" s="104">
        <v>126</v>
      </c>
      <c r="L9" s="201">
        <v>9495</v>
      </c>
    </row>
    <row r="10" spans="1:12" ht="46.5" customHeight="1">
      <c r="A10" s="208" t="s">
        <v>146</v>
      </c>
      <c r="B10" s="207" t="s">
        <v>145</v>
      </c>
      <c r="C10" s="202">
        <v>282</v>
      </c>
      <c r="D10" s="104">
        <v>128</v>
      </c>
      <c r="E10" s="104">
        <v>32</v>
      </c>
      <c r="F10" s="104">
        <v>4</v>
      </c>
      <c r="G10" s="104">
        <v>5</v>
      </c>
      <c r="H10" s="104">
        <v>5</v>
      </c>
      <c r="I10" s="104">
        <v>51</v>
      </c>
      <c r="J10" s="104">
        <v>3</v>
      </c>
      <c r="K10" s="104">
        <v>28</v>
      </c>
      <c r="L10" s="206">
        <v>538</v>
      </c>
    </row>
    <row r="11" spans="1:12" ht="33" customHeight="1">
      <c r="A11" s="205" t="s">
        <v>144</v>
      </c>
      <c r="B11" s="204" t="s">
        <v>143</v>
      </c>
      <c r="C11" s="202">
        <v>129</v>
      </c>
      <c r="D11" s="104">
        <v>134</v>
      </c>
      <c r="E11" s="104">
        <v>49</v>
      </c>
      <c r="F11" s="104">
        <v>75</v>
      </c>
      <c r="G11" s="104">
        <v>18</v>
      </c>
      <c r="H11" s="104">
        <v>35</v>
      </c>
      <c r="I11" s="104">
        <v>12</v>
      </c>
      <c r="J11" s="104">
        <v>9</v>
      </c>
      <c r="K11" s="104">
        <v>49</v>
      </c>
      <c r="L11" s="201">
        <v>510</v>
      </c>
    </row>
    <row r="12" spans="1:12" ht="33" customHeight="1">
      <c r="A12" s="79">
        <v>64</v>
      </c>
      <c r="B12" s="203" t="s">
        <v>142</v>
      </c>
      <c r="C12" s="202">
        <v>5</v>
      </c>
      <c r="D12" s="104">
        <v>3</v>
      </c>
      <c r="E12" s="104">
        <v>0</v>
      </c>
      <c r="F12" s="104">
        <v>0</v>
      </c>
      <c r="G12" s="104">
        <v>0</v>
      </c>
      <c r="H12" s="104">
        <v>0</v>
      </c>
      <c r="I12" s="104">
        <v>1</v>
      </c>
      <c r="J12" s="104">
        <v>0</v>
      </c>
      <c r="K12" s="104">
        <v>1</v>
      </c>
      <c r="L12" s="201">
        <v>10</v>
      </c>
    </row>
    <row r="13" spans="1:12" ht="15" customHeight="1">
      <c r="A13" s="200"/>
      <c r="B13" s="199"/>
      <c r="C13" s="198"/>
      <c r="D13" s="196"/>
      <c r="E13" s="196"/>
      <c r="F13" s="197"/>
      <c r="G13" s="196"/>
      <c r="H13" s="196"/>
      <c r="I13" s="196"/>
      <c r="J13" s="196"/>
      <c r="K13" s="196"/>
      <c r="L13" s="195"/>
    </row>
    <row r="14" spans="1:12" ht="12">
      <c r="A14" s="194"/>
      <c r="B14" s="193"/>
      <c r="C14" s="192"/>
      <c r="D14" s="192"/>
      <c r="E14" s="192"/>
      <c r="F14" s="192"/>
      <c r="G14" s="191"/>
      <c r="H14" s="191"/>
      <c r="I14" s="191"/>
      <c r="J14" s="191"/>
      <c r="K14" s="191"/>
      <c r="L14" s="190"/>
    </row>
    <row r="15" s="26" customFormat="1" ht="12">
      <c r="A15" s="27" t="s">
        <v>57</v>
      </c>
    </row>
    <row r="16" s="26" customFormat="1" ht="12">
      <c r="A16" s="26" t="s">
        <v>56</v>
      </c>
    </row>
  </sheetData>
  <sheetProtection/>
  <printOptions/>
  <pageMargins left="0.61" right="0.5" top="0.93" bottom="0.7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7">
      <selection activeCell="B16" sqref="B16"/>
    </sheetView>
  </sheetViews>
  <sheetFormatPr defaultColWidth="9.140625" defaultRowHeight="12.75"/>
  <cols>
    <col min="1" max="1" width="15.421875" style="115" customWidth="1"/>
    <col min="2" max="2" width="44.421875" style="115" customWidth="1"/>
    <col min="3" max="3" width="8.28125" style="115" customWidth="1"/>
    <col min="4" max="4" width="8.421875" style="115" customWidth="1"/>
    <col min="5" max="5" width="7.28125" style="115" customWidth="1"/>
    <col min="6" max="6" width="6.140625" style="115" customWidth="1"/>
    <col min="7" max="7" width="6.8515625" style="115" customWidth="1"/>
    <col min="8" max="8" width="6.28125" style="115" customWidth="1"/>
    <col min="9" max="9" width="6.140625" style="115" customWidth="1"/>
    <col min="10" max="10" width="7.00390625" style="115" customWidth="1"/>
    <col min="11" max="11" width="7.28125" style="115" customWidth="1"/>
    <col min="12" max="12" width="8.8515625" style="115" customWidth="1"/>
    <col min="13" max="13" width="5.57421875" style="115" customWidth="1"/>
    <col min="14" max="16384" width="9.140625" style="115" customWidth="1"/>
  </cols>
  <sheetData>
    <row r="1" spans="1:13" s="140" customFormat="1" ht="17.25" customHeight="1">
      <c r="A1" s="263" t="s">
        <v>177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140" customFormat="1" ht="16.5" customHeight="1">
      <c r="A2" s="141" t="s">
        <v>176</v>
      </c>
      <c r="B2" s="14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2" ht="9.75" customHeight="1">
      <c r="A3" s="163"/>
      <c r="B3" s="234"/>
      <c r="C3" s="116"/>
      <c r="E3" s="116"/>
      <c r="F3" s="116"/>
      <c r="L3" s="87" t="s">
        <v>53</v>
      </c>
    </row>
    <row r="4" spans="1:12" s="137" customFormat="1" ht="88.5" customHeight="1">
      <c r="A4" s="51" t="s">
        <v>52</v>
      </c>
      <c r="B4" s="50" t="s">
        <v>95</v>
      </c>
      <c r="C4" s="49" t="s">
        <v>114</v>
      </c>
      <c r="D4" s="49" t="s">
        <v>50</v>
      </c>
      <c r="E4" s="49" t="s">
        <v>49</v>
      </c>
      <c r="F4" s="49" t="s">
        <v>112</v>
      </c>
      <c r="G4" s="49" t="s">
        <v>47</v>
      </c>
      <c r="H4" s="49" t="s">
        <v>46</v>
      </c>
      <c r="I4" s="49" t="s">
        <v>111</v>
      </c>
      <c r="J4" s="49" t="s">
        <v>44</v>
      </c>
      <c r="K4" s="49" t="s">
        <v>110</v>
      </c>
      <c r="L4" s="48" t="s">
        <v>42</v>
      </c>
    </row>
    <row r="5" spans="1:12" s="116" customFormat="1" ht="24" customHeight="1">
      <c r="A5" s="233"/>
      <c r="B5" s="161" t="s">
        <v>4</v>
      </c>
      <c r="C5" s="232">
        <v>2803</v>
      </c>
      <c r="D5" s="232">
        <v>2374</v>
      </c>
      <c r="E5" s="232">
        <v>692</v>
      </c>
      <c r="F5" s="232">
        <v>632</v>
      </c>
      <c r="G5" s="232">
        <v>701</v>
      </c>
      <c r="H5" s="232">
        <v>466</v>
      </c>
      <c r="I5" s="232">
        <v>379</v>
      </c>
      <c r="J5" s="232">
        <v>175</v>
      </c>
      <c r="K5" s="232">
        <v>353</v>
      </c>
      <c r="L5" s="210">
        <v>8575</v>
      </c>
    </row>
    <row r="6" spans="1:12" ht="32.25" customHeight="1">
      <c r="A6" s="205">
        <v>65</v>
      </c>
      <c r="B6" s="229" t="s">
        <v>175</v>
      </c>
      <c r="C6" s="226">
        <v>53</v>
      </c>
      <c r="D6" s="226">
        <v>90</v>
      </c>
      <c r="E6" s="226">
        <v>21</v>
      </c>
      <c r="F6" s="226">
        <v>31</v>
      </c>
      <c r="G6" s="226">
        <v>10</v>
      </c>
      <c r="H6" s="226">
        <v>20</v>
      </c>
      <c r="I6" s="226">
        <v>34</v>
      </c>
      <c r="J6" s="226">
        <v>12</v>
      </c>
      <c r="K6" s="226">
        <v>10</v>
      </c>
      <c r="L6" s="201">
        <v>281</v>
      </c>
    </row>
    <row r="7" spans="1:12" ht="29.25" customHeight="1">
      <c r="A7" s="205">
        <v>66</v>
      </c>
      <c r="B7" s="227" t="s">
        <v>174</v>
      </c>
      <c r="C7" s="226">
        <v>58</v>
      </c>
      <c r="D7" s="226">
        <v>38</v>
      </c>
      <c r="E7" s="226">
        <v>4</v>
      </c>
      <c r="F7" s="226">
        <v>10</v>
      </c>
      <c r="G7" s="226">
        <v>6</v>
      </c>
      <c r="H7" s="226">
        <v>25</v>
      </c>
      <c r="I7" s="226">
        <v>8</v>
      </c>
      <c r="J7" s="226">
        <v>9</v>
      </c>
      <c r="K7" s="226">
        <v>5</v>
      </c>
      <c r="L7" s="201">
        <v>163</v>
      </c>
    </row>
    <row r="8" spans="1:12" ht="21" customHeight="1">
      <c r="A8" s="228">
        <v>67</v>
      </c>
      <c r="B8" s="227" t="s">
        <v>173</v>
      </c>
      <c r="C8" s="226">
        <v>44</v>
      </c>
      <c r="D8" s="226">
        <v>25</v>
      </c>
      <c r="E8" s="226">
        <v>13</v>
      </c>
      <c r="F8" s="226">
        <v>18</v>
      </c>
      <c r="G8" s="226">
        <v>5</v>
      </c>
      <c r="H8" s="226">
        <v>24</v>
      </c>
      <c r="I8" s="226">
        <v>13</v>
      </c>
      <c r="J8" s="226">
        <v>2</v>
      </c>
      <c r="K8" s="226">
        <v>10</v>
      </c>
      <c r="L8" s="165">
        <v>154</v>
      </c>
    </row>
    <row r="9" spans="1:12" ht="19.5" customHeight="1">
      <c r="A9" s="228">
        <v>70</v>
      </c>
      <c r="B9" s="227" t="s">
        <v>172</v>
      </c>
      <c r="C9" s="226">
        <v>104</v>
      </c>
      <c r="D9" s="226">
        <v>163</v>
      </c>
      <c r="E9" s="226">
        <v>49</v>
      </c>
      <c r="F9" s="226">
        <v>99</v>
      </c>
      <c r="G9" s="226">
        <v>42</v>
      </c>
      <c r="H9" s="226">
        <v>44</v>
      </c>
      <c r="I9" s="226">
        <v>18</v>
      </c>
      <c r="J9" s="226">
        <v>12</v>
      </c>
      <c r="K9" s="226">
        <v>50</v>
      </c>
      <c r="L9" s="165">
        <v>581</v>
      </c>
    </row>
    <row r="10" spans="1:12" ht="17.25" customHeight="1">
      <c r="A10" s="228">
        <v>71</v>
      </c>
      <c r="B10" s="227" t="s">
        <v>171</v>
      </c>
      <c r="C10" s="226">
        <v>984</v>
      </c>
      <c r="D10" s="226">
        <v>1127</v>
      </c>
      <c r="E10" s="226">
        <v>417</v>
      </c>
      <c r="F10" s="226">
        <v>309</v>
      </c>
      <c r="G10" s="226">
        <v>419</v>
      </c>
      <c r="H10" s="226">
        <v>203</v>
      </c>
      <c r="I10" s="226">
        <v>186</v>
      </c>
      <c r="J10" s="226">
        <v>95</v>
      </c>
      <c r="K10" s="226">
        <v>148</v>
      </c>
      <c r="L10" s="165">
        <v>3888</v>
      </c>
    </row>
    <row r="11" spans="1:12" ht="17.25" customHeight="1">
      <c r="A11" s="228">
        <v>72</v>
      </c>
      <c r="B11" s="227" t="s">
        <v>170</v>
      </c>
      <c r="C11" s="226">
        <v>115</v>
      </c>
      <c r="D11" s="226">
        <v>182</v>
      </c>
      <c r="E11" s="226">
        <v>44</v>
      </c>
      <c r="F11" s="226">
        <v>43</v>
      </c>
      <c r="G11" s="226">
        <v>16</v>
      </c>
      <c r="H11" s="226">
        <v>41</v>
      </c>
      <c r="I11" s="226">
        <v>56</v>
      </c>
      <c r="J11" s="226">
        <v>17</v>
      </c>
      <c r="K11" s="226">
        <v>34</v>
      </c>
      <c r="L11" s="165">
        <v>548</v>
      </c>
    </row>
    <row r="12" spans="1:12" ht="16.5" customHeight="1">
      <c r="A12" s="230">
        <v>74111</v>
      </c>
      <c r="B12" s="229" t="s">
        <v>169</v>
      </c>
      <c r="C12" s="226">
        <v>156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165">
        <v>156</v>
      </c>
    </row>
    <row r="13" spans="1:12" ht="16.5" customHeight="1">
      <c r="A13" s="228">
        <v>74112</v>
      </c>
      <c r="B13" s="227" t="s">
        <v>168</v>
      </c>
      <c r="C13" s="226">
        <v>58</v>
      </c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  <c r="L13" s="165">
        <v>58</v>
      </c>
    </row>
    <row r="14" spans="1:12" ht="16.5" customHeight="1">
      <c r="A14" s="228">
        <v>74113</v>
      </c>
      <c r="B14" s="227" t="s">
        <v>167</v>
      </c>
      <c r="C14" s="226">
        <v>499</v>
      </c>
      <c r="D14" s="226">
        <v>0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165">
        <v>499</v>
      </c>
    </row>
    <row r="15" spans="1:12" ht="16.5" customHeight="1">
      <c r="A15" s="228" t="s">
        <v>166</v>
      </c>
      <c r="B15" s="227" t="s">
        <v>165</v>
      </c>
      <c r="C15" s="226">
        <v>46</v>
      </c>
      <c r="D15" s="226">
        <v>21</v>
      </c>
      <c r="E15" s="226">
        <v>3</v>
      </c>
      <c r="F15" s="226">
        <v>2</v>
      </c>
      <c r="G15" s="226">
        <v>3</v>
      </c>
      <c r="H15" s="226">
        <v>2</v>
      </c>
      <c r="I15" s="226">
        <v>2</v>
      </c>
      <c r="J15" s="226">
        <v>1</v>
      </c>
      <c r="K15" s="226">
        <v>1</v>
      </c>
      <c r="L15" s="165">
        <v>81</v>
      </c>
    </row>
    <row r="16" spans="1:12" ht="16.5" customHeight="1">
      <c r="A16" s="228">
        <v>7413</v>
      </c>
      <c r="B16" s="227" t="s">
        <v>164</v>
      </c>
      <c r="C16" s="226">
        <v>2</v>
      </c>
      <c r="D16" s="226">
        <v>1</v>
      </c>
      <c r="E16" s="226">
        <v>0</v>
      </c>
      <c r="F16" s="226">
        <v>0</v>
      </c>
      <c r="G16" s="226">
        <v>0</v>
      </c>
      <c r="H16" s="226">
        <v>0</v>
      </c>
      <c r="I16" s="226">
        <v>0</v>
      </c>
      <c r="J16" s="226">
        <v>0</v>
      </c>
      <c r="K16" s="226">
        <v>0</v>
      </c>
      <c r="L16" s="165">
        <v>3</v>
      </c>
    </row>
    <row r="17" spans="1:12" ht="16.5" customHeight="1">
      <c r="A17" s="228">
        <v>7414</v>
      </c>
      <c r="B17" s="231" t="s">
        <v>163</v>
      </c>
      <c r="C17" s="226">
        <v>348</v>
      </c>
      <c r="D17" s="226">
        <v>193</v>
      </c>
      <c r="E17" s="226">
        <v>38</v>
      </c>
      <c r="F17" s="226">
        <v>44</v>
      </c>
      <c r="G17" s="226">
        <v>49</v>
      </c>
      <c r="H17" s="226">
        <v>48</v>
      </c>
      <c r="I17" s="226">
        <v>15</v>
      </c>
      <c r="J17" s="226">
        <v>9</v>
      </c>
      <c r="K17" s="226">
        <v>23</v>
      </c>
      <c r="L17" s="165">
        <v>767</v>
      </c>
    </row>
    <row r="18" spans="1:12" ht="16.5" customHeight="1">
      <c r="A18" s="228">
        <v>74211</v>
      </c>
      <c r="B18" s="227" t="s">
        <v>162</v>
      </c>
      <c r="C18" s="226">
        <v>5</v>
      </c>
      <c r="D18" s="226">
        <v>21</v>
      </c>
      <c r="E18" s="226">
        <v>0</v>
      </c>
      <c r="F18" s="226">
        <v>0</v>
      </c>
      <c r="G18" s="226">
        <v>2</v>
      </c>
      <c r="H18" s="226">
        <v>0</v>
      </c>
      <c r="I18" s="226">
        <v>1</v>
      </c>
      <c r="J18" s="226">
        <v>0</v>
      </c>
      <c r="K18" s="226">
        <v>2</v>
      </c>
      <c r="L18" s="165">
        <v>31</v>
      </c>
    </row>
    <row r="19" spans="1:12" ht="16.5" customHeight="1">
      <c r="A19" s="230" t="s">
        <v>161</v>
      </c>
      <c r="B19" s="229" t="s">
        <v>160</v>
      </c>
      <c r="C19" s="226">
        <v>29</v>
      </c>
      <c r="D19" s="226">
        <v>31</v>
      </c>
      <c r="E19" s="226">
        <v>1</v>
      </c>
      <c r="F19" s="226">
        <v>0</v>
      </c>
      <c r="G19" s="226">
        <v>1</v>
      </c>
      <c r="H19" s="226">
        <v>3</v>
      </c>
      <c r="I19" s="226">
        <v>1</v>
      </c>
      <c r="J19" s="226">
        <v>0</v>
      </c>
      <c r="K19" s="226">
        <v>0</v>
      </c>
      <c r="L19" s="165">
        <v>66</v>
      </c>
    </row>
    <row r="20" spans="1:12" ht="16.5" customHeight="1">
      <c r="A20" s="228">
        <v>74214</v>
      </c>
      <c r="B20" s="227" t="s">
        <v>159</v>
      </c>
      <c r="C20" s="226">
        <v>33</v>
      </c>
      <c r="D20" s="226">
        <v>70</v>
      </c>
      <c r="E20" s="226">
        <v>6</v>
      </c>
      <c r="F20" s="226">
        <v>7</v>
      </c>
      <c r="G20" s="226">
        <v>8</v>
      </c>
      <c r="H20" s="226">
        <v>2</v>
      </c>
      <c r="I20" s="226">
        <v>2</v>
      </c>
      <c r="J20" s="226">
        <v>1</v>
      </c>
      <c r="K20" s="226">
        <v>3</v>
      </c>
      <c r="L20" s="165">
        <v>132</v>
      </c>
    </row>
    <row r="21" spans="1:12" ht="16.5" customHeight="1">
      <c r="A21" s="228">
        <v>7422</v>
      </c>
      <c r="B21" s="227" t="s">
        <v>158</v>
      </c>
      <c r="C21" s="226">
        <v>51</v>
      </c>
      <c r="D21" s="226">
        <v>37</v>
      </c>
      <c r="E21" s="226">
        <v>7</v>
      </c>
      <c r="F21" s="226">
        <v>6</v>
      </c>
      <c r="G21" s="226">
        <v>5</v>
      </c>
      <c r="H21" s="226">
        <v>5</v>
      </c>
      <c r="I21" s="226">
        <v>2</v>
      </c>
      <c r="J21" s="226">
        <v>0</v>
      </c>
      <c r="K21" s="226">
        <v>6</v>
      </c>
      <c r="L21" s="165">
        <v>119</v>
      </c>
    </row>
    <row r="22" spans="1:12" ht="16.5" customHeight="1">
      <c r="A22" s="228">
        <v>74300</v>
      </c>
      <c r="B22" s="227" t="s">
        <v>157</v>
      </c>
      <c r="C22" s="226">
        <v>33</v>
      </c>
      <c r="D22" s="226">
        <v>42</v>
      </c>
      <c r="E22" s="226">
        <v>8</v>
      </c>
      <c r="F22" s="226">
        <v>6</v>
      </c>
      <c r="G22" s="226">
        <v>3</v>
      </c>
      <c r="H22" s="226">
        <v>2</v>
      </c>
      <c r="I22" s="226">
        <v>0</v>
      </c>
      <c r="J22" s="226">
        <v>0</v>
      </c>
      <c r="K22" s="226">
        <v>3</v>
      </c>
      <c r="L22" s="165">
        <v>97</v>
      </c>
    </row>
    <row r="23" spans="1:12" ht="16.5" customHeight="1">
      <c r="A23" s="228">
        <v>749</v>
      </c>
      <c r="B23" s="227" t="s">
        <v>156</v>
      </c>
      <c r="C23" s="226">
        <v>185</v>
      </c>
      <c r="D23" s="226">
        <v>333</v>
      </c>
      <c r="E23" s="226">
        <v>81</v>
      </c>
      <c r="F23" s="226">
        <v>57</v>
      </c>
      <c r="G23" s="226">
        <v>132</v>
      </c>
      <c r="H23" s="226">
        <v>47</v>
      </c>
      <c r="I23" s="226">
        <v>41</v>
      </c>
      <c r="J23" s="226">
        <v>17</v>
      </c>
      <c r="K23" s="226">
        <v>58</v>
      </c>
      <c r="L23" s="165">
        <v>951</v>
      </c>
    </row>
    <row r="24" spans="1:12" ht="5.25" customHeight="1">
      <c r="A24" s="225"/>
      <c r="B24" s="224"/>
      <c r="C24" s="223"/>
      <c r="D24" s="222"/>
      <c r="E24" s="222"/>
      <c r="F24" s="222"/>
      <c r="G24" s="222"/>
      <c r="H24" s="222"/>
      <c r="I24" s="222"/>
      <c r="J24" s="222"/>
      <c r="K24" s="222"/>
      <c r="L24" s="221"/>
    </row>
    <row r="25" s="32" customFormat="1" ht="18" customHeight="1">
      <c r="A25" s="27" t="s">
        <v>57</v>
      </c>
    </row>
    <row r="26" s="32" customFormat="1" ht="12.75">
      <c r="A26" s="26" t="s">
        <v>56</v>
      </c>
    </row>
  </sheetData>
  <sheetProtection/>
  <mergeCells count="1">
    <mergeCell ref="A1:M1"/>
  </mergeCells>
  <printOptions/>
  <pageMargins left="0.61" right="0.25" top="0.55" bottom="0.5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110" zoomScaleNormal="110" zoomScalePageLayoutView="0" workbookViewId="0" topLeftCell="B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4.7109375" style="115" customWidth="1"/>
    <col min="2" max="2" width="42.421875" style="115" customWidth="1"/>
    <col min="3" max="3" width="10.421875" style="115" customWidth="1"/>
    <col min="4" max="5" width="7.140625" style="115" customWidth="1"/>
    <col min="6" max="6" width="6.140625" style="115" customWidth="1"/>
    <col min="7" max="7" width="6.28125" style="115" customWidth="1"/>
    <col min="8" max="8" width="7.28125" style="115" customWidth="1"/>
    <col min="9" max="9" width="7.7109375" style="115" customWidth="1"/>
    <col min="10" max="10" width="6.28125" style="115" customWidth="1"/>
    <col min="11" max="11" width="8.28125" style="115" customWidth="1"/>
    <col min="12" max="12" width="10.57421875" style="115" customWidth="1"/>
    <col min="13" max="13" width="4.57421875" style="115" customWidth="1"/>
    <col min="14" max="16384" width="9.140625" style="115" customWidth="1"/>
  </cols>
  <sheetData>
    <row r="1" spans="1:13" s="89" customFormat="1" ht="18.75" customHeight="1">
      <c r="A1" s="263" t="s">
        <v>195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2" s="89" customFormat="1" ht="16.5" customHeight="1">
      <c r="A2" s="284" t="s">
        <v>194</v>
      </c>
      <c r="B2" s="140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2.75">
      <c r="A3" s="163"/>
      <c r="B3" s="162"/>
      <c r="C3" s="282"/>
      <c r="D3" s="281"/>
      <c r="E3" s="282"/>
      <c r="F3" s="282"/>
      <c r="G3" s="281"/>
      <c r="H3" s="281"/>
      <c r="I3" s="281"/>
      <c r="J3" s="281"/>
      <c r="K3" s="281"/>
      <c r="L3" s="280" t="s">
        <v>53</v>
      </c>
    </row>
    <row r="4" spans="1:12" s="137" customFormat="1" ht="88.5" customHeight="1">
      <c r="A4" s="51" t="s">
        <v>1</v>
      </c>
      <c r="B4" s="50" t="s">
        <v>95</v>
      </c>
      <c r="C4" s="49" t="s">
        <v>114</v>
      </c>
      <c r="D4" s="49" t="s">
        <v>50</v>
      </c>
      <c r="E4" s="49" t="s">
        <v>49</v>
      </c>
      <c r="F4" s="49" t="s">
        <v>112</v>
      </c>
      <c r="G4" s="49" t="s">
        <v>47</v>
      </c>
      <c r="H4" s="49" t="s">
        <v>46</v>
      </c>
      <c r="I4" s="49" t="s">
        <v>111</v>
      </c>
      <c r="J4" s="49" t="s">
        <v>44</v>
      </c>
      <c r="K4" s="49" t="s">
        <v>110</v>
      </c>
      <c r="L4" s="48" t="s">
        <v>42</v>
      </c>
    </row>
    <row r="5" spans="1:12" ht="24" customHeight="1">
      <c r="A5" s="279"/>
      <c r="B5" s="278" t="s">
        <v>4</v>
      </c>
      <c r="C5" s="277">
        <v>1237</v>
      </c>
      <c r="D5" s="276">
        <v>2977</v>
      </c>
      <c r="E5" s="276">
        <v>891</v>
      </c>
      <c r="F5" s="276">
        <v>872</v>
      </c>
      <c r="G5" s="276">
        <v>465</v>
      </c>
      <c r="H5" s="276">
        <v>1412</v>
      </c>
      <c r="I5" s="276">
        <v>969</v>
      </c>
      <c r="J5" s="276">
        <v>677</v>
      </c>
      <c r="K5" s="276">
        <v>627</v>
      </c>
      <c r="L5" s="268">
        <v>10127</v>
      </c>
    </row>
    <row r="6" spans="1:12" ht="21.75" customHeight="1">
      <c r="A6" s="271">
        <v>80101</v>
      </c>
      <c r="B6" s="275" t="s">
        <v>193</v>
      </c>
      <c r="C6" s="269">
        <v>98</v>
      </c>
      <c r="D6" s="269">
        <v>226</v>
      </c>
      <c r="E6" s="269">
        <v>84</v>
      </c>
      <c r="F6" s="269">
        <v>70</v>
      </c>
      <c r="G6" s="269">
        <v>35</v>
      </c>
      <c r="H6" s="269">
        <v>89</v>
      </c>
      <c r="I6" s="269">
        <v>71</v>
      </c>
      <c r="J6" s="269">
        <v>43</v>
      </c>
      <c r="K6" s="269">
        <v>28</v>
      </c>
      <c r="L6" s="268">
        <v>744</v>
      </c>
    </row>
    <row r="7" spans="1:12" ht="21.75" customHeight="1">
      <c r="A7" s="271">
        <v>80102</v>
      </c>
      <c r="B7" s="275" t="s">
        <v>192</v>
      </c>
      <c r="C7" s="269">
        <v>10</v>
      </c>
      <c r="D7" s="269">
        <v>29</v>
      </c>
      <c r="E7" s="269">
        <v>6</v>
      </c>
      <c r="F7" s="269">
        <v>5</v>
      </c>
      <c r="G7" s="269">
        <v>6</v>
      </c>
      <c r="H7" s="269">
        <v>10</v>
      </c>
      <c r="I7" s="269">
        <v>5</v>
      </c>
      <c r="J7" s="269">
        <v>3</v>
      </c>
      <c r="K7" s="269">
        <v>4</v>
      </c>
      <c r="L7" s="268">
        <v>78</v>
      </c>
    </row>
    <row r="8" spans="1:12" ht="21.75" customHeight="1">
      <c r="A8" s="271">
        <v>80210</v>
      </c>
      <c r="B8" s="275" t="s">
        <v>191</v>
      </c>
      <c r="C8" s="269">
        <v>20</v>
      </c>
      <c r="D8" s="269">
        <v>47</v>
      </c>
      <c r="E8" s="269">
        <v>8</v>
      </c>
      <c r="F8" s="269">
        <v>7</v>
      </c>
      <c r="G8" s="269">
        <v>7</v>
      </c>
      <c r="H8" s="269">
        <v>6</v>
      </c>
      <c r="I8" s="269">
        <v>7</v>
      </c>
      <c r="J8" s="269">
        <v>2</v>
      </c>
      <c r="K8" s="269">
        <v>2</v>
      </c>
      <c r="L8" s="268">
        <v>106</v>
      </c>
    </row>
    <row r="9" spans="1:12" ht="21.75" customHeight="1">
      <c r="A9" s="271">
        <v>80220</v>
      </c>
      <c r="B9" s="181" t="s">
        <v>190</v>
      </c>
      <c r="C9" s="269">
        <v>109</v>
      </c>
      <c r="D9" s="269">
        <v>175</v>
      </c>
      <c r="E9" s="269">
        <v>9</v>
      </c>
      <c r="F9" s="269">
        <v>14</v>
      </c>
      <c r="G9" s="269">
        <v>15</v>
      </c>
      <c r="H9" s="269">
        <v>28</v>
      </c>
      <c r="I9" s="269">
        <v>13</v>
      </c>
      <c r="J9" s="269">
        <v>2</v>
      </c>
      <c r="K9" s="269">
        <v>14</v>
      </c>
      <c r="L9" s="268">
        <v>379</v>
      </c>
    </row>
    <row r="10" spans="1:12" ht="21.75" customHeight="1">
      <c r="A10" s="271">
        <v>8030</v>
      </c>
      <c r="B10" s="181" t="s">
        <v>189</v>
      </c>
      <c r="C10" s="269">
        <v>19</v>
      </c>
      <c r="D10" s="269">
        <v>34</v>
      </c>
      <c r="E10" s="269">
        <v>3</v>
      </c>
      <c r="F10" s="269">
        <v>0</v>
      </c>
      <c r="G10" s="269">
        <v>1</v>
      </c>
      <c r="H10" s="269">
        <v>3</v>
      </c>
      <c r="I10" s="269">
        <v>0</v>
      </c>
      <c r="J10" s="269">
        <v>0</v>
      </c>
      <c r="K10" s="269">
        <v>1</v>
      </c>
      <c r="L10" s="268">
        <v>61</v>
      </c>
    </row>
    <row r="11" spans="1:12" ht="21.75" customHeight="1">
      <c r="A11" s="270" t="s">
        <v>188</v>
      </c>
      <c r="B11" s="181" t="s">
        <v>187</v>
      </c>
      <c r="C11" s="269">
        <v>50</v>
      </c>
      <c r="D11" s="269">
        <v>75</v>
      </c>
      <c r="E11" s="269">
        <v>16</v>
      </c>
      <c r="F11" s="269">
        <v>10</v>
      </c>
      <c r="G11" s="269">
        <v>17</v>
      </c>
      <c r="H11" s="269">
        <v>24</v>
      </c>
      <c r="I11" s="269">
        <v>15</v>
      </c>
      <c r="J11" s="269">
        <v>8</v>
      </c>
      <c r="K11" s="269">
        <v>3</v>
      </c>
      <c r="L11" s="268">
        <v>218</v>
      </c>
    </row>
    <row r="12" spans="1:12" ht="21.75" customHeight="1">
      <c r="A12" s="271" t="s">
        <v>186</v>
      </c>
      <c r="B12" s="181" t="s">
        <v>185</v>
      </c>
      <c r="C12" s="269">
        <v>110</v>
      </c>
      <c r="D12" s="269">
        <v>548</v>
      </c>
      <c r="E12" s="269">
        <v>62</v>
      </c>
      <c r="F12" s="269">
        <v>44</v>
      </c>
      <c r="G12" s="269">
        <v>34</v>
      </c>
      <c r="H12" s="269">
        <v>62</v>
      </c>
      <c r="I12" s="269">
        <v>35</v>
      </c>
      <c r="J12" s="269">
        <v>23</v>
      </c>
      <c r="K12" s="269">
        <v>10</v>
      </c>
      <c r="L12" s="268">
        <v>928</v>
      </c>
    </row>
    <row r="13" spans="1:12" ht="21.75" customHeight="1">
      <c r="A13" s="271">
        <v>85123</v>
      </c>
      <c r="B13" s="181" t="s">
        <v>184</v>
      </c>
      <c r="C13" s="269">
        <v>21</v>
      </c>
      <c r="D13" s="269">
        <v>130</v>
      </c>
      <c r="E13" s="269">
        <v>35</v>
      </c>
      <c r="F13" s="269">
        <v>14</v>
      </c>
      <c r="G13" s="269">
        <v>16</v>
      </c>
      <c r="H13" s="269">
        <v>30</v>
      </c>
      <c r="I13" s="269">
        <v>4</v>
      </c>
      <c r="J13" s="269">
        <v>9</v>
      </c>
      <c r="K13" s="269">
        <v>1</v>
      </c>
      <c r="L13" s="268">
        <v>260</v>
      </c>
    </row>
    <row r="14" spans="1:12" ht="32.25" customHeight="1">
      <c r="A14" s="274" t="s">
        <v>183</v>
      </c>
      <c r="B14" s="42" t="s">
        <v>182</v>
      </c>
      <c r="C14" s="269">
        <v>42</v>
      </c>
      <c r="D14" s="269">
        <v>132</v>
      </c>
      <c r="E14" s="269">
        <v>17</v>
      </c>
      <c r="F14" s="269">
        <v>22</v>
      </c>
      <c r="G14" s="269">
        <v>14</v>
      </c>
      <c r="H14" s="269">
        <v>11</v>
      </c>
      <c r="I14" s="269">
        <v>13</v>
      </c>
      <c r="J14" s="269">
        <v>3</v>
      </c>
      <c r="K14" s="269">
        <v>17</v>
      </c>
      <c r="L14" s="272">
        <v>271</v>
      </c>
    </row>
    <row r="15" spans="1:12" ht="30" customHeight="1">
      <c r="A15" s="273">
        <v>90</v>
      </c>
      <c r="B15" s="181" t="s">
        <v>181</v>
      </c>
      <c r="C15" s="269">
        <v>5</v>
      </c>
      <c r="D15" s="269">
        <v>3</v>
      </c>
      <c r="E15" s="269">
        <v>1</v>
      </c>
      <c r="F15" s="269">
        <v>2</v>
      </c>
      <c r="G15" s="269">
        <v>2</v>
      </c>
      <c r="H15" s="269">
        <v>4</v>
      </c>
      <c r="I15" s="269">
        <v>4</v>
      </c>
      <c r="J15" s="269">
        <v>1</v>
      </c>
      <c r="K15" s="269">
        <v>3</v>
      </c>
      <c r="L15" s="272">
        <v>25</v>
      </c>
    </row>
    <row r="16" spans="1:12" ht="21.75" customHeight="1">
      <c r="A16" s="271">
        <v>91</v>
      </c>
      <c r="B16" s="181" t="s">
        <v>180</v>
      </c>
      <c r="C16" s="269">
        <v>6</v>
      </c>
      <c r="D16" s="269">
        <v>26</v>
      </c>
      <c r="E16" s="269">
        <v>7</v>
      </c>
      <c r="F16" s="269">
        <v>20</v>
      </c>
      <c r="G16" s="269">
        <v>0</v>
      </c>
      <c r="H16" s="269">
        <v>0</v>
      </c>
      <c r="I16" s="269">
        <v>2</v>
      </c>
      <c r="J16" s="269">
        <v>0</v>
      </c>
      <c r="K16" s="269">
        <v>8</v>
      </c>
      <c r="L16" s="268">
        <v>69</v>
      </c>
    </row>
    <row r="17" spans="1:12" ht="21.75" customHeight="1">
      <c r="A17" s="270">
        <v>92</v>
      </c>
      <c r="B17" s="181" t="s">
        <v>179</v>
      </c>
      <c r="C17" s="269">
        <v>327</v>
      </c>
      <c r="D17" s="269">
        <v>533</v>
      </c>
      <c r="E17" s="269">
        <v>378</v>
      </c>
      <c r="F17" s="269">
        <v>379</v>
      </c>
      <c r="G17" s="269">
        <v>203</v>
      </c>
      <c r="H17" s="269">
        <v>898</v>
      </c>
      <c r="I17" s="269">
        <v>620</v>
      </c>
      <c r="J17" s="269">
        <v>487</v>
      </c>
      <c r="K17" s="269">
        <v>405</v>
      </c>
      <c r="L17" s="268">
        <v>4230</v>
      </c>
    </row>
    <row r="18" spans="1:12" ht="21.75" customHeight="1">
      <c r="A18" s="270">
        <v>93</v>
      </c>
      <c r="B18" s="181" t="s">
        <v>178</v>
      </c>
      <c r="C18" s="269">
        <v>420</v>
      </c>
      <c r="D18" s="269">
        <v>1019</v>
      </c>
      <c r="E18" s="269">
        <v>265</v>
      </c>
      <c r="F18" s="269">
        <v>285</v>
      </c>
      <c r="G18" s="269">
        <v>115</v>
      </c>
      <c r="H18" s="269">
        <v>247</v>
      </c>
      <c r="I18" s="269">
        <v>180</v>
      </c>
      <c r="J18" s="269">
        <v>96</v>
      </c>
      <c r="K18" s="269">
        <v>131</v>
      </c>
      <c r="L18" s="268">
        <v>2758</v>
      </c>
    </row>
    <row r="19" spans="1:12" ht="6.75" customHeight="1">
      <c r="A19" s="156"/>
      <c r="B19" s="155"/>
      <c r="C19" s="267"/>
      <c r="D19" s="266"/>
      <c r="E19" s="266"/>
      <c r="F19" s="265"/>
      <c r="G19" s="265"/>
      <c r="H19" s="265"/>
      <c r="I19" s="265"/>
      <c r="J19" s="265"/>
      <c r="K19" s="265"/>
      <c r="L19" s="264"/>
    </row>
    <row r="20" s="32" customFormat="1" ht="16.5" customHeight="1">
      <c r="A20" s="27" t="s">
        <v>57</v>
      </c>
    </row>
    <row r="21" s="32" customFormat="1" ht="12.75">
      <c r="A21" s="26" t="s">
        <v>56</v>
      </c>
    </row>
  </sheetData>
  <sheetProtection/>
  <mergeCells count="1">
    <mergeCell ref="A1:M1"/>
  </mergeCells>
  <printOptions/>
  <pageMargins left="0.5" right="0.29" top="0.75" bottom="0.5" header="0.5" footer="0.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3">
      <selection activeCell="F9" sqref="F9"/>
    </sheetView>
  </sheetViews>
  <sheetFormatPr defaultColWidth="9.140625" defaultRowHeight="12.75"/>
  <cols>
    <col min="1" max="1" width="6.8515625" style="25" customWidth="1"/>
    <col min="2" max="2" width="43.421875" style="25" customWidth="1"/>
    <col min="3" max="3" width="8.8515625" style="25" customWidth="1"/>
    <col min="4" max="4" width="8.7109375" style="25" customWidth="1"/>
    <col min="5" max="5" width="8.421875" style="25" customWidth="1"/>
    <col min="6" max="6" width="8.7109375" style="25" customWidth="1"/>
    <col min="7" max="7" width="8.28125" style="25" customWidth="1"/>
    <col min="8" max="8" width="8.7109375" style="25" customWidth="1"/>
    <col min="9" max="11" width="8.28125" style="25" customWidth="1"/>
    <col min="12" max="12" width="10.7109375" style="25" customWidth="1"/>
    <col min="13" max="13" width="5.00390625" style="25" customWidth="1"/>
    <col min="14" max="16384" width="9.140625" style="25" customWidth="1"/>
  </cols>
  <sheetData>
    <row r="1" s="55" customFormat="1" ht="24" customHeight="1">
      <c r="A1" s="56" t="s">
        <v>54</v>
      </c>
    </row>
    <row r="2" spans="1:12" ht="12.75" customHeight="1">
      <c r="A2" s="54"/>
      <c r="L2" s="53" t="s">
        <v>53</v>
      </c>
    </row>
    <row r="3" ht="6" customHeight="1">
      <c r="C3" s="52"/>
    </row>
    <row r="4" spans="1:12" s="47" customFormat="1" ht="86.25" customHeight="1">
      <c r="A4" s="51" t="s">
        <v>52</v>
      </c>
      <c r="B4" s="50" t="s">
        <v>32</v>
      </c>
      <c r="C4" s="49" t="s">
        <v>51</v>
      </c>
      <c r="D4" s="49" t="s">
        <v>50</v>
      </c>
      <c r="E4" s="49" t="s">
        <v>49</v>
      </c>
      <c r="F4" s="49" t="s">
        <v>48</v>
      </c>
      <c r="G4" s="49" t="s">
        <v>47</v>
      </c>
      <c r="H4" s="49" t="s">
        <v>46</v>
      </c>
      <c r="I4" s="49" t="s">
        <v>45</v>
      </c>
      <c r="J4" s="49" t="s">
        <v>44</v>
      </c>
      <c r="K4" s="49" t="s">
        <v>43</v>
      </c>
      <c r="L4" s="48" t="s">
        <v>42</v>
      </c>
    </row>
    <row r="5" spans="1:12" s="32" customFormat="1" ht="21" customHeight="1">
      <c r="A5" s="46"/>
      <c r="B5" s="45" t="s">
        <v>41</v>
      </c>
      <c r="C5" s="44">
        <v>18035</v>
      </c>
      <c r="D5" s="44">
        <v>30188</v>
      </c>
      <c r="E5" s="44">
        <v>9801</v>
      </c>
      <c r="F5" s="44">
        <v>10944</v>
      </c>
      <c r="G5" s="44">
        <v>5908</v>
      </c>
      <c r="H5" s="44">
        <v>12050</v>
      </c>
      <c r="I5" s="44">
        <v>9188</v>
      </c>
      <c r="J5" s="44">
        <v>4907</v>
      </c>
      <c r="K5" s="44">
        <v>5309</v>
      </c>
      <c r="L5" s="44">
        <v>106330</v>
      </c>
    </row>
    <row r="6" spans="1:12" s="32" customFormat="1" ht="23.25" customHeight="1">
      <c r="A6" s="38" t="s">
        <v>5</v>
      </c>
      <c r="B6" s="37" t="s">
        <v>40</v>
      </c>
      <c r="C6" s="36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5</v>
      </c>
      <c r="L6" s="43">
        <v>5</v>
      </c>
    </row>
    <row r="7" spans="1:14" s="32" customFormat="1" ht="23.25" customHeight="1">
      <c r="A7" s="38" t="s">
        <v>7</v>
      </c>
      <c r="B7" s="37" t="s">
        <v>39</v>
      </c>
      <c r="C7" s="36">
        <v>1295</v>
      </c>
      <c r="D7" s="35">
        <v>2453</v>
      </c>
      <c r="E7" s="35">
        <v>875</v>
      </c>
      <c r="F7" s="35">
        <v>769</v>
      </c>
      <c r="G7" s="35">
        <v>466</v>
      </c>
      <c r="H7" s="35">
        <v>852</v>
      </c>
      <c r="I7" s="35">
        <v>706</v>
      </c>
      <c r="J7" s="35">
        <v>462</v>
      </c>
      <c r="K7" s="35">
        <v>406</v>
      </c>
      <c r="L7" s="34">
        <v>8284</v>
      </c>
      <c r="N7" s="33"/>
    </row>
    <row r="8" spans="1:14" s="32" customFormat="1" ht="23.25" customHeight="1">
      <c r="A8" s="38" t="s">
        <v>9</v>
      </c>
      <c r="B8" s="37" t="s">
        <v>10</v>
      </c>
      <c r="C8" s="36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1</v>
      </c>
      <c r="J8" s="35">
        <v>0</v>
      </c>
      <c r="K8" s="35">
        <v>0</v>
      </c>
      <c r="L8" s="34">
        <v>1</v>
      </c>
      <c r="N8" s="33"/>
    </row>
    <row r="9" spans="1:14" s="32" customFormat="1" ht="23.25" customHeight="1">
      <c r="A9" s="38" t="s">
        <v>11</v>
      </c>
      <c r="B9" s="37" t="s">
        <v>12</v>
      </c>
      <c r="C9" s="36">
        <v>197</v>
      </c>
      <c r="D9" s="35">
        <v>738</v>
      </c>
      <c r="E9" s="35">
        <v>113</v>
      </c>
      <c r="F9" s="35">
        <v>76</v>
      </c>
      <c r="G9" s="35">
        <v>129</v>
      </c>
      <c r="H9" s="35">
        <v>276</v>
      </c>
      <c r="I9" s="35">
        <v>195</v>
      </c>
      <c r="J9" s="35">
        <v>125</v>
      </c>
      <c r="K9" s="35">
        <v>73</v>
      </c>
      <c r="L9" s="34">
        <v>1922</v>
      </c>
      <c r="N9" s="33"/>
    </row>
    <row r="10" spans="1:14" s="40" customFormat="1" ht="35.25" customHeight="1">
      <c r="A10" s="38" t="s">
        <v>13</v>
      </c>
      <c r="B10" s="42" t="s">
        <v>30</v>
      </c>
      <c r="C10" s="36">
        <v>12210</v>
      </c>
      <c r="D10" s="35">
        <v>20786</v>
      </c>
      <c r="E10" s="35">
        <v>7033</v>
      </c>
      <c r="F10" s="35">
        <v>7973</v>
      </c>
      <c r="G10" s="35">
        <v>4076</v>
      </c>
      <c r="H10" s="35">
        <v>8454</v>
      </c>
      <c r="I10" s="35">
        <v>5484</v>
      </c>
      <c r="J10" s="35">
        <v>2765</v>
      </c>
      <c r="K10" s="35">
        <v>3041</v>
      </c>
      <c r="L10" s="34">
        <v>71822</v>
      </c>
      <c r="N10" s="41"/>
    </row>
    <row r="11" spans="1:14" s="32" customFormat="1" ht="23.25" customHeight="1">
      <c r="A11" s="38" t="s">
        <v>14</v>
      </c>
      <c r="B11" s="37" t="s">
        <v>15</v>
      </c>
      <c r="C11" s="36">
        <v>829</v>
      </c>
      <c r="D11" s="35">
        <v>1671</v>
      </c>
      <c r="E11" s="35">
        <v>680</v>
      </c>
      <c r="F11" s="35">
        <v>738</v>
      </c>
      <c r="G11" s="35">
        <v>369</v>
      </c>
      <c r="H11" s="35">
        <v>784</v>
      </c>
      <c r="I11" s="35">
        <v>615</v>
      </c>
      <c r="J11" s="35">
        <v>327</v>
      </c>
      <c r="K11" s="35">
        <v>310</v>
      </c>
      <c r="L11" s="34">
        <v>6323</v>
      </c>
      <c r="N11" s="33"/>
    </row>
    <row r="12" spans="1:14" s="32" customFormat="1" ht="23.25" customHeight="1">
      <c r="A12" s="38" t="s">
        <v>16</v>
      </c>
      <c r="B12" s="37" t="s">
        <v>17</v>
      </c>
      <c r="C12" s="36">
        <v>994</v>
      </c>
      <c r="D12" s="35">
        <v>1107</v>
      </c>
      <c r="E12" s="35">
        <v>240</v>
      </c>
      <c r="F12" s="35">
        <v>315</v>
      </c>
      <c r="G12" s="35">
        <v>156</v>
      </c>
      <c r="H12" s="35">
        <v>403</v>
      </c>
      <c r="I12" s="35">
        <v>1149</v>
      </c>
      <c r="J12" s="35">
        <v>522</v>
      </c>
      <c r="K12" s="35">
        <v>794</v>
      </c>
      <c r="L12" s="34">
        <v>5680</v>
      </c>
      <c r="N12" s="33"/>
    </row>
    <row r="13" spans="1:14" s="32" customFormat="1" ht="23.25" customHeight="1">
      <c r="A13" s="38" t="s">
        <v>18</v>
      </c>
      <c r="B13" s="37" t="s">
        <v>19</v>
      </c>
      <c r="C13" s="36">
        <v>151</v>
      </c>
      <c r="D13" s="35">
        <v>152</v>
      </c>
      <c r="E13" s="35">
        <v>38</v>
      </c>
      <c r="F13" s="35">
        <v>59</v>
      </c>
      <c r="G13" s="35">
        <v>21</v>
      </c>
      <c r="H13" s="35">
        <v>69</v>
      </c>
      <c r="I13" s="35">
        <v>55</v>
      </c>
      <c r="J13" s="35">
        <v>23</v>
      </c>
      <c r="K13" s="35">
        <v>25</v>
      </c>
      <c r="L13" s="34">
        <v>593</v>
      </c>
      <c r="N13" s="33"/>
    </row>
    <row r="14" spans="1:14" s="32" customFormat="1" ht="23.25" customHeight="1">
      <c r="A14" s="38" t="s">
        <v>20</v>
      </c>
      <c r="B14" s="37" t="s">
        <v>21</v>
      </c>
      <c r="C14" s="36">
        <v>1392</v>
      </c>
      <c r="D14" s="35">
        <v>1312</v>
      </c>
      <c r="E14" s="35">
        <v>384</v>
      </c>
      <c r="F14" s="35">
        <v>522</v>
      </c>
      <c r="G14" s="35">
        <v>339</v>
      </c>
      <c r="H14" s="35">
        <v>373</v>
      </c>
      <c r="I14" s="35">
        <v>259</v>
      </c>
      <c r="J14" s="35">
        <v>127</v>
      </c>
      <c r="K14" s="35">
        <v>403</v>
      </c>
      <c r="L14" s="34">
        <v>5111</v>
      </c>
      <c r="N14" s="33"/>
    </row>
    <row r="15" spans="1:14" s="32" customFormat="1" ht="23.25" customHeight="1">
      <c r="A15" s="38" t="s">
        <v>22</v>
      </c>
      <c r="B15" s="37" t="s">
        <v>23</v>
      </c>
      <c r="C15" s="36">
        <v>130</v>
      </c>
      <c r="D15" s="35">
        <v>199</v>
      </c>
      <c r="E15" s="35">
        <v>13</v>
      </c>
      <c r="F15" s="35">
        <v>19</v>
      </c>
      <c r="G15" s="35">
        <v>18</v>
      </c>
      <c r="H15" s="35">
        <v>36</v>
      </c>
      <c r="I15" s="35">
        <v>20</v>
      </c>
      <c r="J15" s="35">
        <v>6</v>
      </c>
      <c r="K15" s="35">
        <v>15</v>
      </c>
      <c r="L15" s="34">
        <v>456</v>
      </c>
      <c r="N15" s="33"/>
    </row>
    <row r="16" spans="1:14" s="32" customFormat="1" ht="23.25" customHeight="1">
      <c r="A16" s="38" t="s">
        <v>24</v>
      </c>
      <c r="B16" s="39" t="s">
        <v>25</v>
      </c>
      <c r="C16" s="36">
        <v>90</v>
      </c>
      <c r="D16" s="35">
        <v>196</v>
      </c>
      <c r="E16" s="35">
        <v>21</v>
      </c>
      <c r="F16" s="35">
        <v>38</v>
      </c>
      <c r="G16" s="35">
        <v>14</v>
      </c>
      <c r="H16" s="35">
        <v>13</v>
      </c>
      <c r="I16" s="35">
        <v>13</v>
      </c>
      <c r="J16" s="35">
        <v>6</v>
      </c>
      <c r="K16" s="35">
        <v>22</v>
      </c>
      <c r="L16" s="34">
        <v>413</v>
      </c>
      <c r="N16" s="33"/>
    </row>
    <row r="17" spans="1:14" s="32" customFormat="1" ht="23.25" customHeight="1">
      <c r="A17" s="38" t="s">
        <v>26</v>
      </c>
      <c r="B17" s="37" t="s">
        <v>38</v>
      </c>
      <c r="C17" s="36">
        <v>747</v>
      </c>
      <c r="D17" s="35">
        <v>1574</v>
      </c>
      <c r="E17" s="35">
        <v>404</v>
      </c>
      <c r="F17" s="35">
        <v>435</v>
      </c>
      <c r="G17" s="35">
        <v>320</v>
      </c>
      <c r="H17" s="35">
        <v>790</v>
      </c>
      <c r="I17" s="35">
        <v>691</v>
      </c>
      <c r="J17" s="35">
        <v>544</v>
      </c>
      <c r="K17" s="35">
        <v>215</v>
      </c>
      <c r="L17" s="34">
        <v>5720</v>
      </c>
      <c r="N17" s="33"/>
    </row>
    <row r="18" spans="1:14" ht="10.5" customHeight="1">
      <c r="A18" s="31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29"/>
      <c r="N18" s="28"/>
    </row>
    <row r="19" ht="15.75">
      <c r="A19" s="27" t="s">
        <v>37</v>
      </c>
    </row>
    <row r="20" ht="15.75">
      <c r="A20" s="26"/>
    </row>
  </sheetData>
  <sheetProtection/>
  <printOptions/>
  <pageMargins left="0.37" right="0.25" top="1" bottom="0.25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9.28125" style="25" customWidth="1"/>
    <col min="2" max="2" width="43.00390625" style="25" customWidth="1"/>
    <col min="3" max="3" width="8.8515625" style="25" customWidth="1"/>
    <col min="4" max="11" width="8.28125" style="25" customWidth="1"/>
    <col min="12" max="12" width="9.8515625" style="25" customWidth="1"/>
    <col min="13" max="13" width="3.7109375" style="25" customWidth="1"/>
    <col min="14" max="16384" width="9.140625" style="25" customWidth="1"/>
  </cols>
  <sheetData>
    <row r="1" s="55" customFormat="1" ht="24" customHeight="1">
      <c r="A1" s="56" t="s">
        <v>55</v>
      </c>
    </row>
    <row r="2" spans="1:12" ht="12.75" customHeight="1">
      <c r="A2" s="54"/>
      <c r="L2" s="53" t="s">
        <v>53</v>
      </c>
    </row>
    <row r="3" ht="6" customHeight="1">
      <c r="C3" s="52"/>
    </row>
    <row r="4" spans="1:12" s="47" customFormat="1" ht="90" customHeight="1">
      <c r="A4" s="51" t="s">
        <v>52</v>
      </c>
      <c r="B4" s="50" t="s">
        <v>32</v>
      </c>
      <c r="C4" s="49" t="s">
        <v>51</v>
      </c>
      <c r="D4" s="49" t="s">
        <v>50</v>
      </c>
      <c r="E4" s="49" t="s">
        <v>49</v>
      </c>
      <c r="F4" s="49" t="s">
        <v>48</v>
      </c>
      <c r="G4" s="49" t="s">
        <v>47</v>
      </c>
      <c r="H4" s="49" t="s">
        <v>46</v>
      </c>
      <c r="I4" s="49" t="s">
        <v>45</v>
      </c>
      <c r="J4" s="49" t="s">
        <v>44</v>
      </c>
      <c r="K4" s="49" t="s">
        <v>43</v>
      </c>
      <c r="L4" s="48" t="s">
        <v>42</v>
      </c>
    </row>
    <row r="5" spans="1:12" s="32" customFormat="1" ht="21" customHeight="1">
      <c r="A5" s="64"/>
      <c r="B5" s="45" t="s">
        <v>41</v>
      </c>
      <c r="C5" s="63">
        <v>6275</v>
      </c>
      <c r="D5" s="62">
        <v>7881</v>
      </c>
      <c r="E5" s="62">
        <v>4313</v>
      </c>
      <c r="F5" s="62">
        <v>4274</v>
      </c>
      <c r="G5" s="62">
        <v>1783</v>
      </c>
      <c r="H5" s="62">
        <v>3716</v>
      </c>
      <c r="I5" s="62">
        <v>1947</v>
      </c>
      <c r="J5" s="62">
        <v>1183</v>
      </c>
      <c r="K5" s="62">
        <v>1630</v>
      </c>
      <c r="L5" s="34">
        <v>33002</v>
      </c>
    </row>
    <row r="6" spans="1:12" s="32" customFormat="1" ht="23.25" customHeight="1">
      <c r="A6" s="38" t="s">
        <v>5</v>
      </c>
      <c r="B6" s="37" t="s">
        <v>40</v>
      </c>
      <c r="C6" s="61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34">
        <v>0</v>
      </c>
    </row>
    <row r="7" spans="1:14" s="32" customFormat="1" ht="23.25" customHeight="1">
      <c r="A7" s="38" t="s">
        <v>7</v>
      </c>
      <c r="B7" s="37" t="s">
        <v>39</v>
      </c>
      <c r="C7" s="61">
        <v>7</v>
      </c>
      <c r="D7" s="60">
        <v>1</v>
      </c>
      <c r="E7" s="60">
        <v>0</v>
      </c>
      <c r="F7" s="60">
        <v>2</v>
      </c>
      <c r="G7" s="60">
        <v>0</v>
      </c>
      <c r="H7" s="60">
        <v>2</v>
      </c>
      <c r="I7" s="60">
        <v>2</v>
      </c>
      <c r="J7" s="60">
        <v>2</v>
      </c>
      <c r="K7" s="60">
        <v>1</v>
      </c>
      <c r="L7" s="34">
        <v>17</v>
      </c>
      <c r="N7" s="33"/>
    </row>
    <row r="8" spans="1:14" s="32" customFormat="1" ht="23.25" customHeight="1">
      <c r="A8" s="38" t="s">
        <v>9</v>
      </c>
      <c r="B8" s="37" t="s">
        <v>10</v>
      </c>
      <c r="C8" s="61">
        <v>0</v>
      </c>
      <c r="D8" s="60">
        <v>0</v>
      </c>
      <c r="E8" s="60">
        <v>1</v>
      </c>
      <c r="F8" s="60">
        <v>0</v>
      </c>
      <c r="G8" s="60">
        <v>0</v>
      </c>
      <c r="H8" s="60">
        <v>2</v>
      </c>
      <c r="I8" s="60">
        <v>0</v>
      </c>
      <c r="J8" s="60">
        <v>1</v>
      </c>
      <c r="K8" s="60">
        <v>0</v>
      </c>
      <c r="L8" s="34">
        <v>4</v>
      </c>
      <c r="N8" s="33"/>
    </row>
    <row r="9" spans="1:14" s="32" customFormat="1" ht="23.25" customHeight="1">
      <c r="A9" s="38" t="s">
        <v>11</v>
      </c>
      <c r="B9" s="37" t="s">
        <v>12</v>
      </c>
      <c r="C9" s="61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34">
        <v>0</v>
      </c>
      <c r="N9" s="33"/>
    </row>
    <row r="10" spans="1:14" s="32" customFormat="1" ht="33" customHeight="1">
      <c r="A10" s="38" t="s">
        <v>13</v>
      </c>
      <c r="B10" s="42" t="s">
        <v>30</v>
      </c>
      <c r="C10" s="61">
        <v>215</v>
      </c>
      <c r="D10" s="60">
        <v>0</v>
      </c>
      <c r="E10" s="60">
        <v>238</v>
      </c>
      <c r="F10" s="60">
        <v>111</v>
      </c>
      <c r="G10" s="60">
        <v>0</v>
      </c>
      <c r="H10" s="60">
        <v>195</v>
      </c>
      <c r="I10" s="60">
        <v>81</v>
      </c>
      <c r="J10" s="60">
        <v>45</v>
      </c>
      <c r="K10" s="60">
        <v>248</v>
      </c>
      <c r="L10" s="34">
        <v>1133</v>
      </c>
      <c r="N10" s="33"/>
    </row>
    <row r="11" spans="1:14" s="32" customFormat="1" ht="23.25" customHeight="1">
      <c r="A11" s="38" t="s">
        <v>14</v>
      </c>
      <c r="B11" s="37" t="s">
        <v>15</v>
      </c>
      <c r="C11" s="61">
        <v>128</v>
      </c>
      <c r="D11" s="60">
        <v>312</v>
      </c>
      <c r="E11" s="60">
        <v>334</v>
      </c>
      <c r="F11" s="60">
        <v>440</v>
      </c>
      <c r="G11" s="60">
        <v>31</v>
      </c>
      <c r="H11" s="60">
        <v>225</v>
      </c>
      <c r="I11" s="60">
        <v>158</v>
      </c>
      <c r="J11" s="60">
        <v>58</v>
      </c>
      <c r="K11" s="60">
        <v>393</v>
      </c>
      <c r="L11" s="34">
        <v>2079</v>
      </c>
      <c r="N11" s="33"/>
    </row>
    <row r="12" spans="1:14" s="32" customFormat="1" ht="23.25" customHeight="1">
      <c r="A12" s="38" t="s">
        <v>16</v>
      </c>
      <c r="B12" s="37" t="s">
        <v>17</v>
      </c>
      <c r="C12" s="61">
        <v>3874</v>
      </c>
      <c r="D12" s="60">
        <v>5518</v>
      </c>
      <c r="E12" s="60">
        <v>3000</v>
      </c>
      <c r="F12" s="60">
        <v>3165</v>
      </c>
      <c r="G12" s="60">
        <v>1295</v>
      </c>
      <c r="H12" s="60">
        <v>2681</v>
      </c>
      <c r="I12" s="60">
        <v>1388</v>
      </c>
      <c r="J12" s="60">
        <v>928</v>
      </c>
      <c r="K12" s="60">
        <v>520</v>
      </c>
      <c r="L12" s="34">
        <v>22369</v>
      </c>
      <c r="N12" s="33"/>
    </row>
    <row r="13" spans="1:14" s="32" customFormat="1" ht="23.25" customHeight="1">
      <c r="A13" s="38" t="s">
        <v>18</v>
      </c>
      <c r="B13" s="37" t="s">
        <v>19</v>
      </c>
      <c r="C13" s="61">
        <v>4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">
        <v>5</v>
      </c>
      <c r="N13" s="33"/>
    </row>
    <row r="14" spans="1:14" s="32" customFormat="1" ht="23.25" customHeight="1">
      <c r="A14" s="38" t="s">
        <v>20</v>
      </c>
      <c r="B14" s="37" t="s">
        <v>21</v>
      </c>
      <c r="C14" s="61">
        <v>1739</v>
      </c>
      <c r="D14" s="60">
        <v>980</v>
      </c>
      <c r="E14" s="60">
        <v>282</v>
      </c>
      <c r="F14" s="60">
        <v>160</v>
      </c>
      <c r="G14" s="60">
        <v>344</v>
      </c>
      <c r="H14" s="60">
        <v>36</v>
      </c>
      <c r="I14" s="60">
        <v>73</v>
      </c>
      <c r="J14" s="60">
        <v>25</v>
      </c>
      <c r="K14" s="60">
        <v>88</v>
      </c>
      <c r="L14" s="34">
        <v>3727</v>
      </c>
      <c r="N14" s="33"/>
    </row>
    <row r="15" spans="1:14" s="32" customFormat="1" ht="23.25" customHeight="1">
      <c r="A15" s="38" t="s">
        <v>22</v>
      </c>
      <c r="B15" s="37" t="s">
        <v>23</v>
      </c>
      <c r="C15" s="61">
        <v>176</v>
      </c>
      <c r="D15" s="60">
        <v>388</v>
      </c>
      <c r="E15" s="60">
        <v>114</v>
      </c>
      <c r="F15" s="60">
        <v>87</v>
      </c>
      <c r="G15" s="60">
        <v>63</v>
      </c>
      <c r="H15" s="60">
        <v>124</v>
      </c>
      <c r="I15" s="60">
        <v>91</v>
      </c>
      <c r="J15" s="60">
        <v>52</v>
      </c>
      <c r="K15" s="60">
        <v>37</v>
      </c>
      <c r="L15" s="34">
        <v>1132</v>
      </c>
      <c r="N15" s="33"/>
    </row>
    <row r="16" spans="1:14" s="32" customFormat="1" ht="23.25" customHeight="1">
      <c r="A16" s="38" t="s">
        <v>24</v>
      </c>
      <c r="B16" s="39" t="s">
        <v>25</v>
      </c>
      <c r="C16" s="61">
        <v>131</v>
      </c>
      <c r="D16" s="60">
        <v>678</v>
      </c>
      <c r="E16" s="60">
        <v>97</v>
      </c>
      <c r="F16" s="60">
        <v>58</v>
      </c>
      <c r="G16" s="60">
        <v>50</v>
      </c>
      <c r="H16" s="60">
        <v>92</v>
      </c>
      <c r="I16" s="60">
        <v>39</v>
      </c>
      <c r="J16" s="60">
        <v>32</v>
      </c>
      <c r="K16" s="60">
        <v>11</v>
      </c>
      <c r="L16" s="34">
        <v>1188</v>
      </c>
      <c r="N16" s="33"/>
    </row>
    <row r="17" spans="1:14" s="32" customFormat="1" ht="23.25" customHeight="1">
      <c r="A17" s="38" t="s">
        <v>26</v>
      </c>
      <c r="B17" s="37" t="s">
        <v>38</v>
      </c>
      <c r="C17" s="61">
        <v>1</v>
      </c>
      <c r="D17" s="60">
        <v>3</v>
      </c>
      <c r="E17" s="60">
        <v>247</v>
      </c>
      <c r="F17" s="60">
        <v>251</v>
      </c>
      <c r="G17" s="60">
        <v>0</v>
      </c>
      <c r="H17" s="60">
        <v>359</v>
      </c>
      <c r="I17" s="60">
        <v>115</v>
      </c>
      <c r="J17" s="60">
        <v>40</v>
      </c>
      <c r="K17" s="60">
        <v>332</v>
      </c>
      <c r="L17" s="34">
        <v>1348</v>
      </c>
      <c r="N17" s="33"/>
    </row>
    <row r="18" spans="1:14" ht="6.75" customHeight="1">
      <c r="A18" s="31"/>
      <c r="B18" s="31"/>
      <c r="C18" s="59"/>
      <c r="D18" s="58"/>
      <c r="E18" s="58"/>
      <c r="F18" s="58"/>
      <c r="G18" s="58"/>
      <c r="H18" s="58"/>
      <c r="I18" s="58"/>
      <c r="J18" s="58"/>
      <c r="K18" s="58"/>
      <c r="L18" s="57"/>
      <c r="N18" s="28"/>
    </row>
    <row r="19" ht="15.75">
      <c r="A19" s="27" t="s">
        <v>37</v>
      </c>
    </row>
    <row r="20" ht="15.75">
      <c r="A20" s="26"/>
    </row>
  </sheetData>
  <sheetProtection/>
  <printOptions/>
  <pageMargins left="0.46" right="0.25" top="0.75" bottom="0.75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110" zoomScaleNormal="110" zoomScalePageLayoutView="0" workbookViewId="0" topLeftCell="B1">
      <selection activeCell="C9" sqref="C9"/>
    </sheetView>
  </sheetViews>
  <sheetFormatPr defaultColWidth="9.140625" defaultRowHeight="12.75"/>
  <cols>
    <col min="1" max="1" width="12.8515625" style="65" customWidth="1"/>
    <col min="2" max="2" width="48.8515625" style="65" customWidth="1"/>
    <col min="3" max="3" width="10.8515625" style="65" customWidth="1"/>
    <col min="4" max="4" width="12.00390625" style="65" customWidth="1"/>
    <col min="5" max="5" width="11.7109375" style="65" customWidth="1"/>
    <col min="6" max="6" width="10.7109375" style="65" customWidth="1"/>
    <col min="7" max="7" width="12.00390625" style="65" customWidth="1"/>
    <col min="8" max="8" width="10.7109375" style="65" customWidth="1"/>
    <col min="9" max="9" width="7.57421875" style="65" customWidth="1"/>
    <col min="10" max="16384" width="9.140625" style="65" customWidth="1"/>
  </cols>
  <sheetData>
    <row r="1" s="89" customFormat="1" ht="30" customHeight="1">
      <c r="A1" s="56" t="s">
        <v>67</v>
      </c>
    </row>
    <row r="2" spans="1:8" ht="12" customHeight="1">
      <c r="A2" s="114"/>
      <c r="H2" s="87" t="s">
        <v>53</v>
      </c>
    </row>
    <row r="3" spans="1:8" ht="18" customHeight="1">
      <c r="A3" s="242" t="s">
        <v>52</v>
      </c>
      <c r="B3" s="244" t="s">
        <v>32</v>
      </c>
      <c r="C3" s="246">
        <v>2010</v>
      </c>
      <c r="D3" s="247"/>
      <c r="E3" s="248"/>
      <c r="F3" s="246" t="s">
        <v>66</v>
      </c>
      <c r="G3" s="247"/>
      <c r="H3" s="248"/>
    </row>
    <row r="4" spans="1:8" ht="32.25" customHeight="1">
      <c r="A4" s="243"/>
      <c r="B4" s="245"/>
      <c r="C4" s="113" t="s">
        <v>65</v>
      </c>
      <c r="D4" s="112" t="s">
        <v>64</v>
      </c>
      <c r="E4" s="111" t="s">
        <v>63</v>
      </c>
      <c r="F4" s="113" t="s">
        <v>65</v>
      </c>
      <c r="G4" s="112" t="s">
        <v>64</v>
      </c>
      <c r="H4" s="111" t="s">
        <v>63</v>
      </c>
    </row>
    <row r="5" spans="1:8" s="105" customFormat="1" ht="24" customHeight="1">
      <c r="A5" s="110"/>
      <c r="B5" s="109" t="s">
        <v>4</v>
      </c>
      <c r="C5" s="108">
        <v>95536</v>
      </c>
      <c r="D5" s="107">
        <v>32609</v>
      </c>
      <c r="E5" s="106">
        <v>128145</v>
      </c>
      <c r="F5" s="108">
        <v>100191</v>
      </c>
      <c r="G5" s="107">
        <v>33002</v>
      </c>
      <c r="H5" s="106">
        <v>133193</v>
      </c>
    </row>
    <row r="6" spans="1:8" ht="27.75" customHeight="1">
      <c r="A6" s="79" t="s">
        <v>5</v>
      </c>
      <c r="B6" s="80" t="s">
        <v>6</v>
      </c>
      <c r="C6" s="104">
        <v>5</v>
      </c>
      <c r="D6" s="103">
        <v>0</v>
      </c>
      <c r="E6" s="102">
        <v>5</v>
      </c>
      <c r="F6" s="104">
        <v>5</v>
      </c>
      <c r="G6" s="103">
        <v>0</v>
      </c>
      <c r="H6" s="102">
        <v>5</v>
      </c>
    </row>
    <row r="7" spans="1:10" ht="27.75" customHeight="1">
      <c r="A7" s="79" t="s">
        <v>7</v>
      </c>
      <c r="B7" s="80" t="s">
        <v>8</v>
      </c>
      <c r="C7" s="104">
        <v>7817</v>
      </c>
      <c r="D7" s="103">
        <v>18</v>
      </c>
      <c r="E7" s="102">
        <v>7835</v>
      </c>
      <c r="F7" s="104">
        <v>8280</v>
      </c>
      <c r="G7" s="103">
        <v>17</v>
      </c>
      <c r="H7" s="102">
        <v>8297</v>
      </c>
      <c r="J7" s="101"/>
    </row>
    <row r="8" spans="1:10" ht="27.75" customHeight="1">
      <c r="A8" s="79" t="s">
        <v>9</v>
      </c>
      <c r="B8" s="80" t="s">
        <v>10</v>
      </c>
      <c r="C8" s="104">
        <v>1</v>
      </c>
      <c r="D8" s="103">
        <v>4</v>
      </c>
      <c r="E8" s="102">
        <v>5</v>
      </c>
      <c r="F8" s="104">
        <v>1</v>
      </c>
      <c r="G8" s="103">
        <v>4</v>
      </c>
      <c r="H8" s="102">
        <v>5</v>
      </c>
      <c r="J8" s="101"/>
    </row>
    <row r="9" spans="1:10" ht="27.75" customHeight="1">
      <c r="A9" s="79" t="s">
        <v>11</v>
      </c>
      <c r="B9" s="80" t="s">
        <v>12</v>
      </c>
      <c r="C9" s="104">
        <v>1781</v>
      </c>
      <c r="D9" s="103">
        <v>0</v>
      </c>
      <c r="E9" s="102">
        <v>1781</v>
      </c>
      <c r="F9" s="104">
        <v>1922</v>
      </c>
      <c r="G9" s="103">
        <v>0</v>
      </c>
      <c r="H9" s="102">
        <v>1922</v>
      </c>
      <c r="J9" s="101"/>
    </row>
    <row r="10" spans="1:10" ht="36" customHeight="1">
      <c r="A10" s="79" t="s">
        <v>13</v>
      </c>
      <c r="B10" s="42" t="s">
        <v>30</v>
      </c>
      <c r="C10" s="104">
        <v>68778</v>
      </c>
      <c r="D10" s="103">
        <v>1155</v>
      </c>
      <c r="E10" s="102">
        <v>69933</v>
      </c>
      <c r="F10" s="104">
        <v>71822</v>
      </c>
      <c r="G10" s="103">
        <v>1133</v>
      </c>
      <c r="H10" s="102">
        <v>72955</v>
      </c>
      <c r="J10" s="101"/>
    </row>
    <row r="11" spans="1:10" ht="27.75" customHeight="1">
      <c r="A11" s="79" t="s">
        <v>14</v>
      </c>
      <c r="B11" s="80" t="s">
        <v>15</v>
      </c>
      <c r="C11" s="104">
        <v>5946</v>
      </c>
      <c r="D11" s="103">
        <v>2127</v>
      </c>
      <c r="E11" s="102">
        <v>8073</v>
      </c>
      <c r="F11" s="104">
        <v>6323</v>
      </c>
      <c r="G11" s="103">
        <v>2079</v>
      </c>
      <c r="H11" s="102">
        <v>8402</v>
      </c>
      <c r="J11" s="101"/>
    </row>
    <row r="12" spans="1:10" ht="27.75" customHeight="1">
      <c r="A12" s="79" t="s">
        <v>16</v>
      </c>
      <c r="B12" s="80" t="s">
        <v>17</v>
      </c>
      <c r="C12" s="104">
        <v>504</v>
      </c>
      <c r="D12" s="103">
        <v>22277</v>
      </c>
      <c r="E12" s="102">
        <v>22781</v>
      </c>
      <c r="F12" s="104">
        <v>536</v>
      </c>
      <c r="G12" s="103">
        <v>22369</v>
      </c>
      <c r="H12" s="102">
        <v>22905</v>
      </c>
      <c r="J12" s="101"/>
    </row>
    <row r="13" spans="1:10" ht="27.75" customHeight="1">
      <c r="A13" s="79" t="s">
        <v>18</v>
      </c>
      <c r="B13" s="80" t="s">
        <v>19</v>
      </c>
      <c r="C13" s="104">
        <v>566</v>
      </c>
      <c r="D13" s="103">
        <v>6</v>
      </c>
      <c r="E13" s="102">
        <v>572</v>
      </c>
      <c r="F13" s="104">
        <v>593</v>
      </c>
      <c r="G13" s="103">
        <v>5</v>
      </c>
      <c r="H13" s="102">
        <v>598</v>
      </c>
      <c r="J13" s="101"/>
    </row>
    <row r="14" spans="1:10" ht="27.75" customHeight="1">
      <c r="A14" s="79" t="s">
        <v>20</v>
      </c>
      <c r="B14" s="80" t="s">
        <v>21</v>
      </c>
      <c r="C14" s="104">
        <v>3962</v>
      </c>
      <c r="D14" s="103">
        <v>3556</v>
      </c>
      <c r="E14" s="102">
        <v>7518</v>
      </c>
      <c r="F14" s="104">
        <v>4250</v>
      </c>
      <c r="G14" s="103">
        <v>3727</v>
      </c>
      <c r="H14" s="102">
        <v>7977</v>
      </c>
      <c r="J14" s="101"/>
    </row>
    <row r="15" spans="1:10" ht="27.75" customHeight="1">
      <c r="A15" s="79" t="s">
        <v>22</v>
      </c>
      <c r="B15" s="80" t="s">
        <v>23</v>
      </c>
      <c r="C15" s="104">
        <v>452</v>
      </c>
      <c r="D15" s="103">
        <v>1150</v>
      </c>
      <c r="E15" s="102">
        <v>1602</v>
      </c>
      <c r="F15" s="104">
        <v>454</v>
      </c>
      <c r="G15" s="103">
        <v>1132</v>
      </c>
      <c r="H15" s="102">
        <v>1586</v>
      </c>
      <c r="J15" s="101"/>
    </row>
    <row r="16" spans="1:10" ht="27.75" customHeight="1">
      <c r="A16" s="79" t="s">
        <v>24</v>
      </c>
      <c r="B16" s="80" t="s">
        <v>25</v>
      </c>
      <c r="C16" s="104">
        <v>249</v>
      </c>
      <c r="D16" s="103">
        <v>976</v>
      </c>
      <c r="E16" s="102">
        <v>1225</v>
      </c>
      <c r="F16" s="104">
        <v>271</v>
      </c>
      <c r="G16" s="103">
        <v>1188</v>
      </c>
      <c r="H16" s="102">
        <v>1459</v>
      </c>
      <c r="J16" s="101"/>
    </row>
    <row r="17" spans="1:10" ht="27.75" customHeight="1">
      <c r="A17" s="79" t="s">
        <v>26</v>
      </c>
      <c r="B17" s="80" t="s">
        <v>27</v>
      </c>
      <c r="C17" s="104">
        <v>5475</v>
      </c>
      <c r="D17" s="103">
        <v>1340</v>
      </c>
      <c r="E17" s="102">
        <v>6815</v>
      </c>
      <c r="F17" s="104">
        <v>5734</v>
      </c>
      <c r="G17" s="103">
        <v>1348</v>
      </c>
      <c r="H17" s="102">
        <v>7082</v>
      </c>
      <c r="J17" s="101"/>
    </row>
    <row r="18" spans="1:8" ht="3.75" customHeight="1">
      <c r="A18" s="100"/>
      <c r="B18" s="99"/>
      <c r="C18" s="98"/>
      <c r="D18" s="97"/>
      <c r="E18" s="96"/>
      <c r="F18" s="95"/>
      <c r="G18" s="94"/>
      <c r="H18" s="93"/>
    </row>
    <row r="19" spans="3:8" ht="3.75" customHeight="1">
      <c r="C19" s="90"/>
      <c r="D19" s="90"/>
      <c r="E19" s="90"/>
      <c r="F19" s="90"/>
      <c r="G19" s="90"/>
      <c r="H19" s="90"/>
    </row>
    <row r="20" spans="1:8" s="66" customFormat="1" ht="13.5" customHeight="1">
      <c r="A20" s="27" t="s">
        <v>57</v>
      </c>
      <c r="C20" s="91"/>
      <c r="D20" s="91"/>
      <c r="E20" s="91"/>
      <c r="F20" s="91"/>
      <c r="G20" s="91"/>
      <c r="H20" s="91"/>
    </row>
    <row r="21" spans="1:8" s="66" customFormat="1" ht="13.5">
      <c r="A21" s="92" t="s">
        <v>62</v>
      </c>
      <c r="C21" s="91"/>
      <c r="D21" s="91"/>
      <c r="E21" s="91"/>
      <c r="F21" s="91"/>
      <c r="G21" s="91"/>
      <c r="H21" s="91"/>
    </row>
    <row r="22" spans="3:8" ht="15.75">
      <c r="C22" s="90"/>
      <c r="D22" s="90"/>
      <c r="E22" s="90"/>
      <c r="F22" s="90"/>
      <c r="G22" s="90"/>
      <c r="H22" s="90"/>
    </row>
    <row r="23" spans="3:8" ht="15.75">
      <c r="C23" s="90"/>
      <c r="D23" s="90"/>
      <c r="E23" s="90"/>
      <c r="F23" s="90"/>
      <c r="G23" s="90"/>
      <c r="H23" s="90"/>
    </row>
    <row r="24" spans="3:8" ht="15.75">
      <c r="C24" s="90"/>
      <c r="D24" s="90"/>
      <c r="E24" s="90"/>
      <c r="F24" s="90"/>
      <c r="G24" s="90"/>
      <c r="H24" s="90"/>
    </row>
    <row r="25" spans="3:8" ht="15.75">
      <c r="C25" s="90"/>
      <c r="D25" s="90"/>
      <c r="E25" s="90"/>
      <c r="F25" s="90"/>
      <c r="G25" s="90"/>
      <c r="H25" s="90"/>
    </row>
    <row r="26" spans="3:8" ht="15.75">
      <c r="C26" s="90"/>
      <c r="D26" s="90"/>
      <c r="E26" s="90"/>
      <c r="F26" s="90"/>
      <c r="G26" s="90"/>
      <c r="H26" s="90"/>
    </row>
    <row r="27" spans="3:8" ht="15.75">
      <c r="C27" s="69"/>
      <c r="D27" s="69"/>
      <c r="E27" s="69"/>
      <c r="F27" s="69"/>
      <c r="G27" s="69"/>
      <c r="H27" s="69"/>
    </row>
  </sheetData>
  <sheetProtection/>
  <mergeCells count="4">
    <mergeCell ref="A3:A4"/>
    <mergeCell ref="B3:B4"/>
    <mergeCell ref="C3:E3"/>
    <mergeCell ref="F3:H3"/>
  </mergeCells>
  <printOptions/>
  <pageMargins left="0.5" right="0.5" top="0.75" bottom="0.75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B1">
      <selection activeCell="Q6" sqref="Q6:Q14"/>
    </sheetView>
  </sheetViews>
  <sheetFormatPr defaultColWidth="9.140625" defaultRowHeight="12.75"/>
  <cols>
    <col min="1" max="11" width="9.140625" style="142" customWidth="1"/>
    <col min="12" max="12" width="6.140625" style="142" customWidth="1"/>
    <col min="13" max="13" width="13.57421875" style="142" customWidth="1"/>
    <col min="14" max="14" width="8.28125" style="142" customWidth="1"/>
    <col min="15" max="15" width="9.140625" style="142" customWidth="1"/>
    <col min="16" max="16" width="34.421875" style="142" customWidth="1"/>
    <col min="17" max="17" width="8.7109375" style="142" customWidth="1"/>
    <col min="18" max="18" width="0" style="142" hidden="1" customWidth="1"/>
    <col min="19" max="19" width="12.8515625" style="142" customWidth="1"/>
    <col min="20" max="16384" width="9.140625" style="142" customWidth="1"/>
  </cols>
  <sheetData>
    <row r="1" spans="1:14" s="151" customFormat="1" ht="18.75" customHeight="1">
      <c r="A1" s="249" t="s">
        <v>102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250"/>
    </row>
    <row r="2" spans="1:14" ht="1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49"/>
      <c r="N2" s="149"/>
    </row>
    <row r="3" ht="15">
      <c r="N3" s="251" t="s">
        <v>101</v>
      </c>
    </row>
    <row r="4" spans="14:19" ht="15">
      <c r="N4" s="252"/>
      <c r="P4" s="147" t="s">
        <v>100</v>
      </c>
      <c r="Q4" s="147"/>
      <c r="R4" s="147"/>
      <c r="S4" s="147"/>
    </row>
    <row r="5" spans="14:21" ht="15">
      <c r="N5" s="252"/>
      <c r="P5" s="147" t="s">
        <v>95</v>
      </c>
      <c r="Q5" s="147" t="s">
        <v>99</v>
      </c>
      <c r="R5" s="147"/>
      <c r="S5" s="147"/>
      <c r="U5" s="142" t="s">
        <v>99</v>
      </c>
    </row>
    <row r="6" spans="14:21" ht="15">
      <c r="N6" s="252"/>
      <c r="P6" s="147" t="s">
        <v>98</v>
      </c>
      <c r="Q6" s="147">
        <f>'[2]TAB4'!$H$6+'[2]TAB4'!$H$7+'[2]TAB4'!$H$8</f>
        <v>8307</v>
      </c>
      <c r="R6" s="147">
        <f aca="true" t="shared" si="0" ref="R6:R14">Q6/$Q$15*100</f>
        <v>6.236814246994962</v>
      </c>
      <c r="S6" s="148">
        <v>6.2</v>
      </c>
      <c r="T6" s="143">
        <v>6.1277359447543995</v>
      </c>
      <c r="U6" s="142">
        <f>'[1]table3.1'!$H$6+'[1]table3.1'!$H$7+'[1]table3.1'!$H$8</f>
        <v>7230</v>
      </c>
    </row>
    <row r="7" spans="14:21" ht="15">
      <c r="N7" s="252"/>
      <c r="P7" s="147" t="s">
        <v>12</v>
      </c>
      <c r="Q7" s="147">
        <f>'[2]TAB4'!$H$9</f>
        <v>1922</v>
      </c>
      <c r="R7" s="147">
        <f t="shared" si="0"/>
        <v>1.4430187772630694</v>
      </c>
      <c r="S7" s="148">
        <v>1.4</v>
      </c>
      <c r="T7" s="143">
        <v>1.3897233818423003</v>
      </c>
      <c r="U7" s="142">
        <f>'[1]table3.1'!$H$9</f>
        <v>1548</v>
      </c>
    </row>
    <row r="8" spans="14:21" ht="15">
      <c r="N8" s="252"/>
      <c r="P8" s="147" t="s">
        <v>30</v>
      </c>
      <c r="Q8" s="147">
        <f>'[2]TAB4'!$H$10</f>
        <v>72955</v>
      </c>
      <c r="R8" s="147">
        <f t="shared" si="0"/>
        <v>54.77389952925454</v>
      </c>
      <c r="S8" s="148">
        <v>54.9</v>
      </c>
      <c r="T8" s="143">
        <v>54.57063711911358</v>
      </c>
      <c r="U8" s="142">
        <f>'[1]table3.1'!$H$10</f>
        <v>65284</v>
      </c>
    </row>
    <row r="9" spans="14:21" ht="15">
      <c r="N9" s="252"/>
      <c r="P9" s="147" t="s">
        <v>15</v>
      </c>
      <c r="Q9" s="147">
        <f>'[2]TAB4'!$H$11</f>
        <v>8402</v>
      </c>
      <c r="R9" s="147">
        <f t="shared" si="0"/>
        <v>6.308139316630753</v>
      </c>
      <c r="S9" s="148">
        <v>6.2</v>
      </c>
      <c r="T9" s="143">
        <v>6.299403066599041</v>
      </c>
      <c r="U9" s="142">
        <f>'[1]table3.1'!$H$11</f>
        <v>7476</v>
      </c>
    </row>
    <row r="10" spans="14:21" ht="15">
      <c r="N10" s="252"/>
      <c r="P10" s="147" t="s">
        <v>17</v>
      </c>
      <c r="Q10" s="147">
        <f>'[2]TAB4'!$H$12</f>
        <v>22905</v>
      </c>
      <c r="R10" s="147">
        <f t="shared" si="0"/>
        <v>17.19684968429272</v>
      </c>
      <c r="S10" s="148">
        <v>17.2</v>
      </c>
      <c r="T10" s="143">
        <v>17.776130467012603</v>
      </c>
      <c r="U10" s="142">
        <f>'[1]table3.1'!$H$12</f>
        <v>22513</v>
      </c>
    </row>
    <row r="11" spans="14:21" ht="15">
      <c r="N11" s="252"/>
      <c r="P11" s="147" t="s">
        <v>97</v>
      </c>
      <c r="Q11" s="147">
        <f>'[2]TAB4'!$H$13+'[2]TAB4'!$H$14</f>
        <v>8575</v>
      </c>
      <c r="R11" s="147">
        <f t="shared" si="0"/>
        <v>6.438026022388564</v>
      </c>
      <c r="S11" s="148">
        <v>6.5</v>
      </c>
      <c r="T11" s="143">
        <v>6.311107643088447</v>
      </c>
      <c r="U11" s="142">
        <f>'[1]table3.1'!$H$13</f>
        <v>506</v>
      </c>
    </row>
    <row r="12" spans="14:21" ht="15">
      <c r="N12" s="252"/>
      <c r="P12" s="147" t="s">
        <v>23</v>
      </c>
      <c r="Q12" s="147">
        <f>'[2]TAB4'!$H$15</f>
        <v>1586</v>
      </c>
      <c r="R12" s="147">
        <f t="shared" si="0"/>
        <v>1.1907532678143746</v>
      </c>
      <c r="S12" s="148">
        <v>1.2</v>
      </c>
      <c r="T12" s="143">
        <v>1.2500487690687059</v>
      </c>
      <c r="U12" s="142">
        <f>'[1]table3.1'!$H$14</f>
        <v>6711</v>
      </c>
    </row>
    <row r="13" spans="14:21" ht="15">
      <c r="N13" s="252"/>
      <c r="P13" s="147" t="s">
        <v>25</v>
      </c>
      <c r="Q13" s="147">
        <f>'[2]TAB4'!$H$16</f>
        <v>1459</v>
      </c>
      <c r="R13" s="147">
        <f t="shared" si="0"/>
        <v>1.0954029115644215</v>
      </c>
      <c r="S13" s="148">
        <v>1.1</v>
      </c>
      <c r="T13" s="143">
        <v>0.9558737466349342</v>
      </c>
      <c r="U13" s="142">
        <f>'[1]table3.1'!$H$15</f>
        <v>1602</v>
      </c>
    </row>
    <row r="14" spans="14:21" ht="15">
      <c r="N14" s="252"/>
      <c r="P14" s="147" t="s">
        <v>27</v>
      </c>
      <c r="Q14" s="147">
        <f>'[2]TAB4'!$H$17</f>
        <v>7082</v>
      </c>
      <c r="R14" s="147">
        <f t="shared" si="0"/>
        <v>5.317096243796596</v>
      </c>
      <c r="S14" s="148">
        <v>5.3</v>
      </c>
      <c r="T14" s="143">
        <v>5.3193398618859975</v>
      </c>
      <c r="U14" s="142">
        <f>'[1]table3.1'!$H$16</f>
        <v>902</v>
      </c>
    </row>
    <row r="15" spans="14:21" ht="15">
      <c r="N15" s="252"/>
      <c r="P15" s="147"/>
      <c r="Q15" s="147">
        <f>SUM(Q6:Q14)</f>
        <v>133193</v>
      </c>
      <c r="R15" s="147">
        <f>SUM(R6:R14)</f>
        <v>100</v>
      </c>
      <c r="S15" s="146">
        <f>SUM(S6:S14)</f>
        <v>100</v>
      </c>
      <c r="U15" s="142">
        <f>'[1]table3.1'!$H$17</f>
        <v>6304</v>
      </c>
    </row>
    <row r="16" spans="14:21" ht="15">
      <c r="N16" s="252"/>
      <c r="S16" s="144"/>
      <c r="U16" s="142">
        <f>'[1]table3.1'!$H$5</f>
        <v>120076</v>
      </c>
    </row>
    <row r="17" ht="15">
      <c r="N17" s="252"/>
    </row>
    <row r="18" ht="15">
      <c r="N18" s="252"/>
    </row>
    <row r="19" ht="15">
      <c r="N19" s="252"/>
    </row>
    <row r="20" spans="14:19" ht="15">
      <c r="N20" s="252"/>
      <c r="Q20" s="145">
        <v>6.2</v>
      </c>
      <c r="S20" s="145">
        <v>6.1</v>
      </c>
    </row>
    <row r="21" spans="14:19" ht="15">
      <c r="N21" s="252"/>
      <c r="Q21" s="145">
        <v>1.4</v>
      </c>
      <c r="S21" s="145">
        <v>1.4</v>
      </c>
    </row>
    <row r="22" spans="14:21" ht="15">
      <c r="N22" s="252"/>
      <c r="P22" s="144"/>
      <c r="Q22" s="145">
        <v>54.9</v>
      </c>
      <c r="S22" s="145">
        <v>54.6</v>
      </c>
      <c r="U22" s="144">
        <f aca="true" t="shared" si="1" ref="U22:U30">Q22-S22</f>
        <v>0.29999999999999716</v>
      </c>
    </row>
    <row r="23" spans="14:21" ht="15">
      <c r="N23" s="252"/>
      <c r="P23" s="144"/>
      <c r="Q23" s="145">
        <v>6.2</v>
      </c>
      <c r="S23" s="145">
        <v>6.3</v>
      </c>
      <c r="U23" s="144">
        <f t="shared" si="1"/>
        <v>-0.09999999999999964</v>
      </c>
    </row>
    <row r="24" spans="14:21" ht="15">
      <c r="N24" s="252"/>
      <c r="P24" s="144"/>
      <c r="Q24" s="145">
        <v>17.2</v>
      </c>
      <c r="S24" s="145">
        <v>17.8</v>
      </c>
      <c r="U24" s="144">
        <f t="shared" si="1"/>
        <v>-0.6000000000000014</v>
      </c>
    </row>
    <row r="25" spans="14:21" ht="15">
      <c r="N25" s="252"/>
      <c r="P25" s="144"/>
      <c r="Q25" s="145">
        <v>6.5</v>
      </c>
      <c r="S25" s="145">
        <v>6.3</v>
      </c>
      <c r="U25" s="144">
        <f t="shared" si="1"/>
        <v>0.20000000000000018</v>
      </c>
    </row>
    <row r="26" spans="14:21" ht="15">
      <c r="N26" s="252"/>
      <c r="P26" s="144"/>
      <c r="Q26" s="145">
        <v>1.2</v>
      </c>
      <c r="S26" s="145">
        <v>1.2</v>
      </c>
      <c r="U26" s="144">
        <f t="shared" si="1"/>
        <v>0</v>
      </c>
    </row>
    <row r="27" spans="14:21" ht="15">
      <c r="N27" s="252"/>
      <c r="P27" s="144"/>
      <c r="Q27" s="145">
        <v>1.1</v>
      </c>
      <c r="S27" s="145">
        <v>1</v>
      </c>
      <c r="U27" s="144">
        <f t="shared" si="1"/>
        <v>0.10000000000000009</v>
      </c>
    </row>
    <row r="28" spans="14:21" ht="15">
      <c r="N28" s="252"/>
      <c r="P28" s="144"/>
      <c r="Q28" s="145">
        <v>5.3</v>
      </c>
      <c r="S28" s="145">
        <v>5.3</v>
      </c>
      <c r="U28" s="144">
        <f t="shared" si="1"/>
        <v>0</v>
      </c>
    </row>
    <row r="29" spans="14:21" ht="15">
      <c r="N29" s="252"/>
      <c r="P29" s="144"/>
      <c r="Q29" s="145">
        <f>SUM(Q20:Q28)</f>
        <v>100</v>
      </c>
      <c r="S29" s="144">
        <f>SUM(S20:S28)</f>
        <v>100</v>
      </c>
      <c r="U29" s="144">
        <f t="shared" si="1"/>
        <v>0</v>
      </c>
    </row>
    <row r="30" spans="14:21" ht="15">
      <c r="N30" s="252"/>
      <c r="P30" s="144"/>
      <c r="S30" s="144"/>
      <c r="U30" s="144">
        <f t="shared" si="1"/>
        <v>0</v>
      </c>
    </row>
    <row r="31" spans="14:19" ht="15">
      <c r="N31" s="252"/>
      <c r="P31" s="144"/>
      <c r="Q31" s="143"/>
      <c r="S31" s="143"/>
    </row>
    <row r="32" ht="15">
      <c r="N32" s="252"/>
    </row>
    <row r="33" ht="15">
      <c r="N33" s="252"/>
    </row>
    <row r="34" ht="15">
      <c r="N34" s="252"/>
    </row>
    <row r="35" ht="15">
      <c r="N35" s="252"/>
    </row>
    <row r="36" ht="11.25" customHeight="1"/>
    <row r="37" ht="6" customHeight="1"/>
  </sheetData>
  <sheetProtection/>
  <mergeCells count="2">
    <mergeCell ref="A1:N1"/>
    <mergeCell ref="N3:N35"/>
  </mergeCells>
  <printOptions/>
  <pageMargins left="0.45" right="0.3" top="0.7" bottom="0.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4.7109375" style="65" customWidth="1"/>
    <col min="2" max="2" width="51.8515625" style="65" customWidth="1"/>
    <col min="3" max="3" width="17.7109375" style="65" customWidth="1"/>
    <col min="4" max="5" width="18.7109375" style="65" customWidth="1"/>
    <col min="6" max="16384" width="9.140625" style="65" customWidth="1"/>
  </cols>
  <sheetData>
    <row r="1" s="89" customFormat="1" ht="21.75" customHeight="1">
      <c r="A1" s="56" t="s">
        <v>61</v>
      </c>
    </row>
    <row r="2" spans="3:5" ht="22.5" customHeight="1">
      <c r="C2" s="88"/>
      <c r="E2" s="87" t="s">
        <v>53</v>
      </c>
    </row>
    <row r="3" spans="1:5" s="81" customFormat="1" ht="21" customHeight="1">
      <c r="A3" s="255" t="s">
        <v>1</v>
      </c>
      <c r="B3" s="257" t="s">
        <v>32</v>
      </c>
      <c r="C3" s="259" t="s">
        <v>60</v>
      </c>
      <c r="D3" s="261" t="s">
        <v>59</v>
      </c>
      <c r="E3" s="253" t="s">
        <v>58</v>
      </c>
    </row>
    <row r="4" spans="1:5" ht="21" customHeight="1">
      <c r="A4" s="256"/>
      <c r="B4" s="258"/>
      <c r="C4" s="260"/>
      <c r="D4" s="262"/>
      <c r="E4" s="254"/>
    </row>
    <row r="5" spans="1:5" s="81" customFormat="1" ht="21.75" customHeight="1">
      <c r="A5" s="86"/>
      <c r="B5" s="85" t="s">
        <v>4</v>
      </c>
      <c r="C5" s="84">
        <v>60030</v>
      </c>
      <c r="D5" s="83">
        <v>73163</v>
      </c>
      <c r="E5" s="82">
        <v>133193</v>
      </c>
    </row>
    <row r="6" spans="1:5" ht="24" customHeight="1">
      <c r="A6" s="79" t="s">
        <v>5</v>
      </c>
      <c r="B6" s="78" t="s">
        <v>40</v>
      </c>
      <c r="C6" s="77">
        <v>0</v>
      </c>
      <c r="D6" s="76">
        <v>5</v>
      </c>
      <c r="E6" s="75">
        <v>5</v>
      </c>
    </row>
    <row r="7" spans="1:5" ht="24" customHeight="1">
      <c r="A7" s="79" t="s">
        <v>7</v>
      </c>
      <c r="B7" s="78" t="s">
        <v>39</v>
      </c>
      <c r="C7" s="77">
        <v>3756</v>
      </c>
      <c r="D7" s="76">
        <v>4541</v>
      </c>
      <c r="E7" s="75">
        <v>8297</v>
      </c>
    </row>
    <row r="8" spans="1:5" ht="24" customHeight="1">
      <c r="A8" s="79" t="s">
        <v>9</v>
      </c>
      <c r="B8" s="80" t="s">
        <v>10</v>
      </c>
      <c r="C8" s="77">
        <v>0</v>
      </c>
      <c r="D8" s="76">
        <v>5</v>
      </c>
      <c r="E8" s="75">
        <v>5</v>
      </c>
    </row>
    <row r="9" spans="1:5" ht="24" customHeight="1">
      <c r="A9" s="79" t="s">
        <v>11</v>
      </c>
      <c r="B9" s="78" t="s">
        <v>12</v>
      </c>
      <c r="C9" s="77">
        <v>935</v>
      </c>
      <c r="D9" s="76">
        <v>987</v>
      </c>
      <c r="E9" s="75">
        <v>1922</v>
      </c>
    </row>
    <row r="10" spans="1:5" ht="33" customHeight="1">
      <c r="A10" s="79" t="s">
        <v>13</v>
      </c>
      <c r="B10" s="42" t="s">
        <v>30</v>
      </c>
      <c r="C10" s="77">
        <v>33211</v>
      </c>
      <c r="D10" s="76">
        <v>39744</v>
      </c>
      <c r="E10" s="75">
        <v>72955</v>
      </c>
    </row>
    <row r="11" spans="1:5" ht="24" customHeight="1">
      <c r="A11" s="79" t="s">
        <v>14</v>
      </c>
      <c r="B11" s="78" t="s">
        <v>15</v>
      </c>
      <c r="C11" s="77">
        <v>2940</v>
      </c>
      <c r="D11" s="76">
        <v>5462</v>
      </c>
      <c r="E11" s="75">
        <v>8402</v>
      </c>
    </row>
    <row r="12" spans="1:5" ht="24" customHeight="1">
      <c r="A12" s="79" t="s">
        <v>16</v>
      </c>
      <c r="B12" s="78" t="s">
        <v>17</v>
      </c>
      <c r="C12" s="77">
        <v>9797</v>
      </c>
      <c r="D12" s="76">
        <v>13108</v>
      </c>
      <c r="E12" s="75">
        <v>22905</v>
      </c>
    </row>
    <row r="13" spans="1:5" ht="24" customHeight="1">
      <c r="A13" s="79" t="s">
        <v>18</v>
      </c>
      <c r="B13" s="78" t="s">
        <v>19</v>
      </c>
      <c r="C13" s="77">
        <v>308</v>
      </c>
      <c r="D13" s="76">
        <v>290</v>
      </c>
      <c r="E13" s="75">
        <v>598</v>
      </c>
    </row>
    <row r="14" spans="1:5" ht="24" customHeight="1">
      <c r="A14" s="79" t="s">
        <v>20</v>
      </c>
      <c r="B14" s="78" t="s">
        <v>21</v>
      </c>
      <c r="C14" s="77">
        <v>4869</v>
      </c>
      <c r="D14" s="76">
        <v>3108</v>
      </c>
      <c r="E14" s="75">
        <v>7977</v>
      </c>
    </row>
    <row r="15" spans="1:5" ht="24" customHeight="1">
      <c r="A15" s="79" t="s">
        <v>22</v>
      </c>
      <c r="B15" s="78" t="s">
        <v>23</v>
      </c>
      <c r="C15" s="77">
        <v>892</v>
      </c>
      <c r="D15" s="76">
        <v>694</v>
      </c>
      <c r="E15" s="75">
        <v>1586</v>
      </c>
    </row>
    <row r="16" spans="1:5" ht="24" customHeight="1">
      <c r="A16" s="79" t="s">
        <v>24</v>
      </c>
      <c r="B16" s="78" t="s">
        <v>25</v>
      </c>
      <c r="C16" s="77">
        <v>983</v>
      </c>
      <c r="D16" s="76">
        <v>476</v>
      </c>
      <c r="E16" s="75">
        <v>1459</v>
      </c>
    </row>
    <row r="17" spans="1:5" ht="24" customHeight="1">
      <c r="A17" s="79" t="s">
        <v>26</v>
      </c>
      <c r="B17" s="78" t="s">
        <v>27</v>
      </c>
      <c r="C17" s="77">
        <v>2339</v>
      </c>
      <c r="D17" s="76">
        <v>4743</v>
      </c>
      <c r="E17" s="75">
        <v>7082</v>
      </c>
    </row>
    <row r="18" spans="1:5" ht="8.25" customHeight="1">
      <c r="A18" s="74"/>
      <c r="B18" s="73"/>
      <c r="C18" s="72"/>
      <c r="D18" s="71"/>
      <c r="E18" s="70"/>
    </row>
    <row r="19" spans="1:5" ht="8.25" customHeight="1">
      <c r="A19" s="69"/>
      <c r="B19" s="68"/>
      <c r="C19" s="67"/>
      <c r="D19" s="67"/>
      <c r="E19" s="67"/>
    </row>
    <row r="20" ht="15.75" customHeight="1">
      <c r="A20" s="27" t="s">
        <v>57</v>
      </c>
    </row>
    <row r="21" ht="15.75" customHeight="1">
      <c r="A21" s="66" t="s">
        <v>56</v>
      </c>
    </row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5">
    <mergeCell ref="E3:E4"/>
    <mergeCell ref="A3:A4"/>
    <mergeCell ref="B3:B4"/>
    <mergeCell ref="C3:C4"/>
    <mergeCell ref="D3:D4"/>
  </mergeCells>
  <printOptions/>
  <pageMargins left="0.75" right="0.75" top="1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C4">
      <selection activeCell="L11" sqref="L11"/>
    </sheetView>
  </sheetViews>
  <sheetFormatPr defaultColWidth="9.140625" defaultRowHeight="12.75"/>
  <cols>
    <col min="1" max="1" width="8.140625" style="25" customWidth="1"/>
    <col min="2" max="2" width="40.28125" style="25" customWidth="1"/>
    <col min="3" max="3" width="9.421875" style="25" customWidth="1"/>
    <col min="4" max="4" width="9.7109375" style="25" customWidth="1"/>
    <col min="5" max="5" width="9.28125" style="25" customWidth="1"/>
    <col min="6" max="6" width="9.421875" style="25" customWidth="1"/>
    <col min="7" max="7" width="8.28125" style="25" customWidth="1"/>
    <col min="8" max="8" width="9.421875" style="25" customWidth="1"/>
    <col min="9" max="11" width="8.28125" style="25" customWidth="1"/>
    <col min="12" max="12" width="10.8515625" style="25" customWidth="1"/>
    <col min="13" max="13" width="4.00390625" style="25" customWidth="1"/>
    <col min="14" max="16384" width="9.140625" style="25" customWidth="1"/>
  </cols>
  <sheetData>
    <row r="1" s="55" customFormat="1" ht="24" customHeight="1">
      <c r="A1" s="56" t="s">
        <v>68</v>
      </c>
    </row>
    <row r="2" spans="1:12" ht="12.75" customHeight="1">
      <c r="A2" s="54"/>
      <c r="L2" s="53" t="s">
        <v>53</v>
      </c>
    </row>
    <row r="3" ht="6" customHeight="1">
      <c r="C3" s="52"/>
    </row>
    <row r="4" spans="1:12" s="47" customFormat="1" ht="87" customHeight="1">
      <c r="A4" s="51" t="s">
        <v>52</v>
      </c>
      <c r="B4" s="50" t="s">
        <v>32</v>
      </c>
      <c r="C4" s="49" t="s">
        <v>51</v>
      </c>
      <c r="D4" s="49" t="s">
        <v>50</v>
      </c>
      <c r="E4" s="49" t="s">
        <v>49</v>
      </c>
      <c r="F4" s="49" t="s">
        <v>48</v>
      </c>
      <c r="G4" s="49" t="s">
        <v>47</v>
      </c>
      <c r="H4" s="49" t="s">
        <v>46</v>
      </c>
      <c r="I4" s="49" t="s">
        <v>45</v>
      </c>
      <c r="J4" s="49" t="s">
        <v>44</v>
      </c>
      <c r="K4" s="49" t="s">
        <v>43</v>
      </c>
      <c r="L4" s="48" t="s">
        <v>42</v>
      </c>
    </row>
    <row r="5" spans="1:12" s="32" customFormat="1" ht="21" customHeight="1">
      <c r="A5" s="64"/>
      <c r="B5" s="45" t="s">
        <v>41</v>
      </c>
      <c r="C5" s="63">
        <v>23069</v>
      </c>
      <c r="D5" s="62">
        <v>36961</v>
      </c>
      <c r="E5" s="62">
        <v>13889</v>
      </c>
      <c r="F5" s="62">
        <v>14781</v>
      </c>
      <c r="G5" s="62">
        <v>7537</v>
      </c>
      <c r="H5" s="62">
        <v>15353</v>
      </c>
      <c r="I5" s="62">
        <v>10030</v>
      </c>
      <c r="J5" s="62">
        <v>5567</v>
      </c>
      <c r="K5" s="62">
        <v>6006</v>
      </c>
      <c r="L5" s="34">
        <v>133193</v>
      </c>
    </row>
    <row r="6" spans="1:12" s="32" customFormat="1" ht="23.25" customHeight="1">
      <c r="A6" s="38" t="s">
        <v>5</v>
      </c>
      <c r="B6" s="37" t="s">
        <v>40</v>
      </c>
      <c r="C6" s="61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5</v>
      </c>
      <c r="L6" s="34">
        <v>5</v>
      </c>
    </row>
    <row r="7" spans="1:14" s="32" customFormat="1" ht="23.25" customHeight="1">
      <c r="A7" s="38" t="s">
        <v>7</v>
      </c>
      <c r="B7" s="37" t="s">
        <v>39</v>
      </c>
      <c r="C7" s="61">
        <v>1302</v>
      </c>
      <c r="D7" s="60">
        <v>2454</v>
      </c>
      <c r="E7" s="60">
        <v>875</v>
      </c>
      <c r="F7" s="60">
        <v>770</v>
      </c>
      <c r="G7" s="60">
        <v>466</v>
      </c>
      <c r="H7" s="60">
        <v>853</v>
      </c>
      <c r="I7" s="60">
        <v>707</v>
      </c>
      <c r="J7" s="60">
        <v>463</v>
      </c>
      <c r="K7" s="60">
        <v>407</v>
      </c>
      <c r="L7" s="34">
        <v>8297</v>
      </c>
      <c r="N7" s="33"/>
    </row>
    <row r="8" spans="1:14" s="32" customFormat="1" ht="23.25" customHeight="1">
      <c r="A8" s="38" t="s">
        <v>9</v>
      </c>
      <c r="B8" s="37" t="s">
        <v>10</v>
      </c>
      <c r="C8" s="61">
        <v>0</v>
      </c>
      <c r="D8" s="60">
        <v>0</v>
      </c>
      <c r="E8" s="60">
        <v>1</v>
      </c>
      <c r="F8" s="60">
        <v>0</v>
      </c>
      <c r="G8" s="60">
        <v>0</v>
      </c>
      <c r="H8" s="60">
        <v>2</v>
      </c>
      <c r="I8" s="60">
        <v>1</v>
      </c>
      <c r="J8" s="60">
        <v>1</v>
      </c>
      <c r="K8" s="60">
        <v>0</v>
      </c>
      <c r="L8" s="34">
        <v>5</v>
      </c>
      <c r="N8" s="33"/>
    </row>
    <row r="9" spans="1:14" s="32" customFormat="1" ht="23.25" customHeight="1">
      <c r="A9" s="38" t="s">
        <v>11</v>
      </c>
      <c r="B9" s="37" t="s">
        <v>12</v>
      </c>
      <c r="C9" s="61">
        <v>197</v>
      </c>
      <c r="D9" s="60">
        <v>738</v>
      </c>
      <c r="E9" s="60">
        <v>113</v>
      </c>
      <c r="F9" s="60">
        <v>76</v>
      </c>
      <c r="G9" s="60">
        <v>129</v>
      </c>
      <c r="H9" s="60">
        <v>276</v>
      </c>
      <c r="I9" s="60">
        <v>195</v>
      </c>
      <c r="J9" s="60">
        <v>125</v>
      </c>
      <c r="K9" s="60">
        <v>73</v>
      </c>
      <c r="L9" s="34">
        <v>1922</v>
      </c>
      <c r="N9" s="33"/>
    </row>
    <row r="10" spans="1:14" s="32" customFormat="1" ht="36" customHeight="1">
      <c r="A10" s="38" t="s">
        <v>13</v>
      </c>
      <c r="B10" s="42" t="s">
        <v>30</v>
      </c>
      <c r="C10" s="61">
        <v>12425</v>
      </c>
      <c r="D10" s="60">
        <v>20786</v>
      </c>
      <c r="E10" s="60">
        <v>7271</v>
      </c>
      <c r="F10" s="60">
        <v>8084</v>
      </c>
      <c r="G10" s="60">
        <v>4076</v>
      </c>
      <c r="H10" s="60">
        <v>8649</v>
      </c>
      <c r="I10" s="60">
        <v>5565</v>
      </c>
      <c r="J10" s="60">
        <v>2810</v>
      </c>
      <c r="K10" s="60">
        <v>3289</v>
      </c>
      <c r="L10" s="34">
        <v>72955</v>
      </c>
      <c r="N10" s="33"/>
    </row>
    <row r="11" spans="1:14" s="32" customFormat="1" ht="23.25" customHeight="1">
      <c r="A11" s="38" t="s">
        <v>14</v>
      </c>
      <c r="B11" s="37" t="s">
        <v>15</v>
      </c>
      <c r="C11" s="61">
        <v>957</v>
      </c>
      <c r="D11" s="60">
        <v>1983</v>
      </c>
      <c r="E11" s="60">
        <v>1014</v>
      </c>
      <c r="F11" s="60">
        <v>1178</v>
      </c>
      <c r="G11" s="60">
        <v>400</v>
      </c>
      <c r="H11" s="60">
        <v>1009</v>
      </c>
      <c r="I11" s="60">
        <v>773</v>
      </c>
      <c r="J11" s="60">
        <v>385</v>
      </c>
      <c r="K11" s="60">
        <v>703</v>
      </c>
      <c r="L11" s="34">
        <v>8402</v>
      </c>
      <c r="N11" s="33"/>
    </row>
    <row r="12" spans="1:14" s="32" customFormat="1" ht="23.25" customHeight="1">
      <c r="A12" s="38" t="s">
        <v>16</v>
      </c>
      <c r="B12" s="37" t="s">
        <v>17</v>
      </c>
      <c r="C12" s="61">
        <v>4148</v>
      </c>
      <c r="D12" s="60">
        <v>5649</v>
      </c>
      <c r="E12" s="60">
        <v>3032</v>
      </c>
      <c r="F12" s="60">
        <v>3169</v>
      </c>
      <c r="G12" s="60">
        <v>1300</v>
      </c>
      <c r="H12" s="60">
        <v>2686</v>
      </c>
      <c r="I12" s="60">
        <v>1441</v>
      </c>
      <c r="J12" s="60">
        <v>931</v>
      </c>
      <c r="K12" s="60">
        <v>549</v>
      </c>
      <c r="L12" s="34">
        <v>22905</v>
      </c>
      <c r="N12" s="33"/>
    </row>
    <row r="13" spans="1:14" s="32" customFormat="1" ht="23.25" customHeight="1">
      <c r="A13" s="38" t="s">
        <v>18</v>
      </c>
      <c r="B13" s="37" t="s">
        <v>19</v>
      </c>
      <c r="C13" s="61">
        <v>155</v>
      </c>
      <c r="D13" s="60">
        <v>153</v>
      </c>
      <c r="E13" s="60">
        <v>38</v>
      </c>
      <c r="F13" s="60">
        <v>59</v>
      </c>
      <c r="G13" s="60">
        <v>21</v>
      </c>
      <c r="H13" s="60">
        <v>69</v>
      </c>
      <c r="I13" s="60">
        <v>55</v>
      </c>
      <c r="J13" s="60">
        <v>23</v>
      </c>
      <c r="K13" s="60">
        <v>25</v>
      </c>
      <c r="L13" s="34">
        <v>598</v>
      </c>
      <c r="N13" s="33"/>
    </row>
    <row r="14" spans="1:14" s="32" customFormat="1" ht="23.25" customHeight="1">
      <c r="A14" s="38" t="s">
        <v>20</v>
      </c>
      <c r="B14" s="37" t="s">
        <v>21</v>
      </c>
      <c r="C14" s="61">
        <v>2648</v>
      </c>
      <c r="D14" s="60">
        <v>2221</v>
      </c>
      <c r="E14" s="60">
        <v>654</v>
      </c>
      <c r="F14" s="60">
        <v>573</v>
      </c>
      <c r="G14" s="60">
        <v>680</v>
      </c>
      <c r="H14" s="60">
        <v>397</v>
      </c>
      <c r="I14" s="60">
        <v>324</v>
      </c>
      <c r="J14" s="60">
        <v>152</v>
      </c>
      <c r="K14" s="60">
        <v>328</v>
      </c>
      <c r="L14" s="34">
        <v>7977</v>
      </c>
      <c r="N14" s="33"/>
    </row>
    <row r="15" spans="1:14" s="32" customFormat="1" ht="23.25" customHeight="1">
      <c r="A15" s="38" t="s">
        <v>22</v>
      </c>
      <c r="B15" s="37" t="s">
        <v>23</v>
      </c>
      <c r="C15" s="61">
        <v>306</v>
      </c>
      <c r="D15" s="60">
        <v>586</v>
      </c>
      <c r="E15" s="60">
        <v>126</v>
      </c>
      <c r="F15" s="60">
        <v>106</v>
      </c>
      <c r="G15" s="60">
        <v>81</v>
      </c>
      <c r="H15" s="60">
        <v>160</v>
      </c>
      <c r="I15" s="60">
        <v>111</v>
      </c>
      <c r="J15" s="60">
        <v>58</v>
      </c>
      <c r="K15" s="60">
        <v>52</v>
      </c>
      <c r="L15" s="34">
        <v>1586</v>
      </c>
      <c r="N15" s="33"/>
    </row>
    <row r="16" spans="1:14" s="32" customFormat="1" ht="23.25" customHeight="1">
      <c r="A16" s="38" t="s">
        <v>24</v>
      </c>
      <c r="B16" s="39" t="s">
        <v>25</v>
      </c>
      <c r="C16" s="61">
        <v>173</v>
      </c>
      <c r="D16" s="60">
        <v>810</v>
      </c>
      <c r="E16" s="60">
        <v>114</v>
      </c>
      <c r="F16" s="60">
        <v>80</v>
      </c>
      <c r="G16" s="60">
        <v>64</v>
      </c>
      <c r="H16" s="60">
        <v>103</v>
      </c>
      <c r="I16" s="60">
        <v>52</v>
      </c>
      <c r="J16" s="60">
        <v>35</v>
      </c>
      <c r="K16" s="60">
        <v>28</v>
      </c>
      <c r="L16" s="34">
        <v>1459</v>
      </c>
      <c r="N16" s="33"/>
    </row>
    <row r="17" spans="1:14" s="32" customFormat="1" ht="23.25" customHeight="1">
      <c r="A17" s="38" t="s">
        <v>26</v>
      </c>
      <c r="B17" s="37" t="s">
        <v>38</v>
      </c>
      <c r="C17" s="61">
        <v>758</v>
      </c>
      <c r="D17" s="60">
        <v>1581</v>
      </c>
      <c r="E17" s="60">
        <v>651</v>
      </c>
      <c r="F17" s="60">
        <v>686</v>
      </c>
      <c r="G17" s="60">
        <v>320</v>
      </c>
      <c r="H17" s="60">
        <v>1149</v>
      </c>
      <c r="I17" s="60">
        <v>806</v>
      </c>
      <c r="J17" s="60">
        <v>584</v>
      </c>
      <c r="K17" s="60">
        <v>547</v>
      </c>
      <c r="L17" s="34">
        <v>7082</v>
      </c>
      <c r="N17" s="33"/>
    </row>
    <row r="18" spans="1:14" ht="6.75" customHeight="1">
      <c r="A18" s="31"/>
      <c r="B18" s="31"/>
      <c r="C18" s="59"/>
      <c r="D18" s="58"/>
      <c r="E18" s="58"/>
      <c r="F18" s="58"/>
      <c r="G18" s="58"/>
      <c r="H18" s="58"/>
      <c r="I18" s="58"/>
      <c r="J18" s="58"/>
      <c r="K18" s="58"/>
      <c r="L18" s="57"/>
      <c r="N18" s="28"/>
    </row>
    <row r="19" ht="15.75">
      <c r="A19" s="27" t="s">
        <v>57</v>
      </c>
    </row>
    <row r="20" ht="15.75">
      <c r="A20" s="26" t="s">
        <v>56</v>
      </c>
    </row>
  </sheetData>
  <sheetProtection/>
  <printOptions/>
  <pageMargins left="0.25" right="0.25" top="0.5" bottom="0.5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7.421875" style="115" customWidth="1"/>
    <col min="2" max="2" width="50.8515625" style="115" customWidth="1"/>
    <col min="3" max="3" width="7.28125" style="115" customWidth="1"/>
    <col min="4" max="4" width="7.8515625" style="115" customWidth="1"/>
    <col min="5" max="5" width="7.00390625" style="115" customWidth="1"/>
    <col min="6" max="6" width="6.7109375" style="115" customWidth="1"/>
    <col min="7" max="7" width="7.28125" style="115" customWidth="1"/>
    <col min="8" max="8" width="7.00390625" style="115" customWidth="1"/>
    <col min="9" max="10" width="7.140625" style="115" customWidth="1"/>
    <col min="11" max="11" width="7.00390625" style="115" customWidth="1"/>
    <col min="12" max="12" width="8.7109375" style="115" customWidth="1"/>
    <col min="13" max="13" width="2.28125" style="115" customWidth="1"/>
    <col min="14" max="16384" width="9.140625" style="115" customWidth="1"/>
  </cols>
  <sheetData>
    <row r="1" s="140" customFormat="1" ht="18.75">
      <c r="A1" s="141" t="s">
        <v>96</v>
      </c>
    </row>
    <row r="2" spans="1:12" s="116" customFormat="1" ht="13.5" customHeight="1">
      <c r="A2" s="139"/>
      <c r="L2" s="138" t="s">
        <v>53</v>
      </c>
    </row>
    <row r="3" spans="1:13" s="47" customFormat="1" ht="87.75" customHeight="1">
      <c r="A3" s="51" t="s">
        <v>52</v>
      </c>
      <c r="B3" s="50" t="s">
        <v>95</v>
      </c>
      <c r="C3" s="49" t="s">
        <v>51</v>
      </c>
      <c r="D3" s="49" t="s">
        <v>50</v>
      </c>
      <c r="E3" s="49" t="s">
        <v>49</v>
      </c>
      <c r="F3" s="49" t="s">
        <v>48</v>
      </c>
      <c r="G3" s="49" t="s">
        <v>47</v>
      </c>
      <c r="H3" s="49" t="s">
        <v>46</v>
      </c>
      <c r="I3" s="49" t="s">
        <v>45</v>
      </c>
      <c r="J3" s="49" t="s">
        <v>44</v>
      </c>
      <c r="K3" s="49" t="s">
        <v>43</v>
      </c>
      <c r="L3" s="48" t="s">
        <v>42</v>
      </c>
      <c r="M3" s="137"/>
    </row>
    <row r="4" spans="1:13" s="116" customFormat="1" ht="18" customHeight="1">
      <c r="A4" s="136"/>
      <c r="B4" s="135" t="s">
        <v>4</v>
      </c>
      <c r="C4" s="134">
        <v>1302</v>
      </c>
      <c r="D4" s="133">
        <v>2454</v>
      </c>
      <c r="E4" s="133">
        <v>875</v>
      </c>
      <c r="F4" s="133">
        <v>770</v>
      </c>
      <c r="G4" s="133">
        <v>466</v>
      </c>
      <c r="H4" s="133">
        <v>853</v>
      </c>
      <c r="I4" s="133">
        <v>707</v>
      </c>
      <c r="J4" s="133">
        <v>463</v>
      </c>
      <c r="K4" s="133">
        <v>407</v>
      </c>
      <c r="L4" s="132">
        <v>8297</v>
      </c>
      <c r="M4" s="131"/>
    </row>
    <row r="5" spans="1:13" ht="19.5" customHeight="1">
      <c r="A5" s="130" t="s">
        <v>94</v>
      </c>
      <c r="B5" s="65" t="s">
        <v>93</v>
      </c>
      <c r="C5" s="126">
        <v>273</v>
      </c>
      <c r="D5" s="125">
        <v>648</v>
      </c>
      <c r="E5" s="125">
        <v>248</v>
      </c>
      <c r="F5" s="125">
        <v>222</v>
      </c>
      <c r="G5" s="125">
        <v>138</v>
      </c>
      <c r="H5" s="125">
        <v>233</v>
      </c>
      <c r="I5" s="125">
        <v>234</v>
      </c>
      <c r="J5" s="125">
        <v>169</v>
      </c>
      <c r="K5" s="125">
        <v>123</v>
      </c>
      <c r="L5" s="124">
        <v>2288</v>
      </c>
      <c r="M5" s="65"/>
    </row>
    <row r="6" spans="1:13" ht="19.5" customHeight="1">
      <c r="A6" s="130" t="s">
        <v>92</v>
      </c>
      <c r="B6" s="65" t="s">
        <v>91</v>
      </c>
      <c r="C6" s="126">
        <v>233</v>
      </c>
      <c r="D6" s="125">
        <v>604</v>
      </c>
      <c r="E6" s="125">
        <v>198</v>
      </c>
      <c r="F6" s="125">
        <v>222</v>
      </c>
      <c r="G6" s="125">
        <v>164</v>
      </c>
      <c r="H6" s="125">
        <v>274</v>
      </c>
      <c r="I6" s="125">
        <v>154</v>
      </c>
      <c r="J6" s="125">
        <v>129</v>
      </c>
      <c r="K6" s="125">
        <v>66</v>
      </c>
      <c r="L6" s="124">
        <v>2044</v>
      </c>
      <c r="M6" s="65"/>
    </row>
    <row r="7" spans="1:13" ht="19.5" customHeight="1">
      <c r="A7" s="128">
        <v>19</v>
      </c>
      <c r="B7" s="65" t="s">
        <v>90</v>
      </c>
      <c r="C7" s="126">
        <v>49</v>
      </c>
      <c r="D7" s="125">
        <v>46</v>
      </c>
      <c r="E7" s="125">
        <v>19</v>
      </c>
      <c r="F7" s="125">
        <v>6</v>
      </c>
      <c r="G7" s="125">
        <v>6</v>
      </c>
      <c r="H7" s="125">
        <v>7</v>
      </c>
      <c r="I7" s="125">
        <v>12</v>
      </c>
      <c r="J7" s="125">
        <v>6</v>
      </c>
      <c r="K7" s="125">
        <v>5</v>
      </c>
      <c r="L7" s="124">
        <v>156</v>
      </c>
      <c r="M7" s="65"/>
    </row>
    <row r="8" spans="1:13" ht="19.5" customHeight="1">
      <c r="A8" s="128" t="s">
        <v>89</v>
      </c>
      <c r="B8" s="65" t="s">
        <v>88</v>
      </c>
      <c r="C8" s="126">
        <v>150</v>
      </c>
      <c r="D8" s="125">
        <v>350</v>
      </c>
      <c r="E8" s="125">
        <v>77</v>
      </c>
      <c r="F8" s="125">
        <v>67</v>
      </c>
      <c r="G8" s="125">
        <v>44</v>
      </c>
      <c r="H8" s="125">
        <v>106</v>
      </c>
      <c r="I8" s="125">
        <v>90</v>
      </c>
      <c r="J8" s="125">
        <v>38</v>
      </c>
      <c r="K8" s="125">
        <v>32</v>
      </c>
      <c r="L8" s="124">
        <v>954</v>
      </c>
      <c r="M8" s="65"/>
    </row>
    <row r="9" spans="1:13" ht="19.5" customHeight="1">
      <c r="A9" s="128" t="s">
        <v>87</v>
      </c>
      <c r="B9" s="65" t="s">
        <v>86</v>
      </c>
      <c r="C9" s="126">
        <v>147</v>
      </c>
      <c r="D9" s="125">
        <v>121</v>
      </c>
      <c r="E9" s="125">
        <v>27</v>
      </c>
      <c r="F9" s="125">
        <v>16</v>
      </c>
      <c r="G9" s="125">
        <v>10</v>
      </c>
      <c r="H9" s="125">
        <v>12</v>
      </c>
      <c r="I9" s="125">
        <v>15</v>
      </c>
      <c r="J9" s="125">
        <v>9</v>
      </c>
      <c r="K9" s="125">
        <v>25</v>
      </c>
      <c r="L9" s="124">
        <v>382</v>
      </c>
      <c r="M9" s="65"/>
    </row>
    <row r="10" spans="1:13" ht="19.5" customHeight="1">
      <c r="A10" s="128">
        <v>23</v>
      </c>
      <c r="B10" s="65" t="s">
        <v>85</v>
      </c>
      <c r="C10" s="126">
        <v>1</v>
      </c>
      <c r="D10" s="125">
        <v>0</v>
      </c>
      <c r="E10" s="125">
        <v>0</v>
      </c>
      <c r="F10" s="125">
        <v>0</v>
      </c>
      <c r="G10" s="125">
        <v>0</v>
      </c>
      <c r="H10" s="125">
        <v>1</v>
      </c>
      <c r="I10" s="125">
        <v>0</v>
      </c>
      <c r="J10" s="125">
        <v>0</v>
      </c>
      <c r="K10" s="125">
        <v>1</v>
      </c>
      <c r="L10" s="124">
        <v>3</v>
      </c>
      <c r="M10" s="65"/>
    </row>
    <row r="11" spans="1:13" ht="19.5" customHeight="1">
      <c r="A11" s="128">
        <v>24</v>
      </c>
      <c r="B11" s="65" t="s">
        <v>84</v>
      </c>
      <c r="C11" s="126">
        <v>22</v>
      </c>
      <c r="D11" s="125">
        <v>22</v>
      </c>
      <c r="E11" s="125">
        <v>16</v>
      </c>
      <c r="F11" s="125">
        <v>7</v>
      </c>
      <c r="G11" s="125">
        <v>5</v>
      </c>
      <c r="H11" s="125">
        <v>5</v>
      </c>
      <c r="I11" s="125">
        <v>7</v>
      </c>
      <c r="J11" s="125">
        <v>3</v>
      </c>
      <c r="K11" s="125">
        <v>14</v>
      </c>
      <c r="L11" s="124">
        <v>101</v>
      </c>
      <c r="M11" s="65"/>
    </row>
    <row r="12" spans="1:13" ht="19.5" customHeight="1">
      <c r="A12" s="128">
        <v>25</v>
      </c>
      <c r="B12" s="65" t="s">
        <v>83</v>
      </c>
      <c r="C12" s="126">
        <v>76</v>
      </c>
      <c r="D12" s="125">
        <v>48</v>
      </c>
      <c r="E12" s="125">
        <v>17</v>
      </c>
      <c r="F12" s="125">
        <v>17</v>
      </c>
      <c r="G12" s="125">
        <v>7</v>
      </c>
      <c r="H12" s="125">
        <v>7</v>
      </c>
      <c r="I12" s="125">
        <v>23</v>
      </c>
      <c r="J12" s="125">
        <v>13</v>
      </c>
      <c r="K12" s="125">
        <v>9</v>
      </c>
      <c r="L12" s="124">
        <v>217</v>
      </c>
      <c r="M12" s="65"/>
    </row>
    <row r="13" spans="1:13" ht="19.5" customHeight="1">
      <c r="A13" s="128">
        <v>26</v>
      </c>
      <c r="B13" s="65" t="s">
        <v>82</v>
      </c>
      <c r="C13" s="126">
        <v>19</v>
      </c>
      <c r="D13" s="125">
        <v>19</v>
      </c>
      <c r="E13" s="125">
        <v>29</v>
      </c>
      <c r="F13" s="125">
        <v>3</v>
      </c>
      <c r="G13" s="125">
        <v>6</v>
      </c>
      <c r="H13" s="125">
        <v>15</v>
      </c>
      <c r="I13" s="125">
        <v>14</v>
      </c>
      <c r="J13" s="125">
        <v>2</v>
      </c>
      <c r="K13" s="125">
        <v>15</v>
      </c>
      <c r="L13" s="124">
        <v>122</v>
      </c>
      <c r="M13" s="65"/>
    </row>
    <row r="14" spans="1:13" ht="19.5" customHeight="1">
      <c r="A14" s="128" t="s">
        <v>81</v>
      </c>
      <c r="B14" s="65" t="s">
        <v>80</v>
      </c>
      <c r="C14" s="126">
        <v>99</v>
      </c>
      <c r="D14" s="125">
        <v>247</v>
      </c>
      <c r="E14" s="125">
        <v>104</v>
      </c>
      <c r="F14" s="125">
        <v>99</v>
      </c>
      <c r="G14" s="125">
        <v>31</v>
      </c>
      <c r="H14" s="125">
        <v>54</v>
      </c>
      <c r="I14" s="125">
        <v>56</v>
      </c>
      <c r="J14" s="125">
        <v>36</v>
      </c>
      <c r="K14" s="125">
        <v>29</v>
      </c>
      <c r="L14" s="124">
        <v>755</v>
      </c>
      <c r="M14" s="65"/>
    </row>
    <row r="15" spans="1:13" ht="19.5" customHeight="1">
      <c r="A15" s="128">
        <v>30000</v>
      </c>
      <c r="B15" s="129" t="s">
        <v>79</v>
      </c>
      <c r="C15" s="126">
        <v>9</v>
      </c>
      <c r="D15" s="125">
        <v>8</v>
      </c>
      <c r="E15" s="125">
        <v>1</v>
      </c>
      <c r="F15" s="125">
        <v>0</v>
      </c>
      <c r="G15" s="125">
        <v>0</v>
      </c>
      <c r="H15" s="125">
        <v>0</v>
      </c>
      <c r="I15" s="125">
        <v>2</v>
      </c>
      <c r="J15" s="125">
        <v>1</v>
      </c>
      <c r="K15" s="125">
        <v>0</v>
      </c>
      <c r="L15" s="124">
        <v>21</v>
      </c>
      <c r="M15" s="65"/>
    </row>
    <row r="16" spans="1:13" ht="19.5" customHeight="1">
      <c r="A16" s="128" t="s">
        <v>78</v>
      </c>
      <c r="B16" s="129" t="s">
        <v>77</v>
      </c>
      <c r="C16" s="126">
        <v>11</v>
      </c>
      <c r="D16" s="125">
        <v>7</v>
      </c>
      <c r="E16" s="125">
        <v>4</v>
      </c>
      <c r="F16" s="125">
        <v>1</v>
      </c>
      <c r="G16" s="125">
        <v>2</v>
      </c>
      <c r="H16" s="125">
        <v>0</v>
      </c>
      <c r="I16" s="125">
        <v>2</v>
      </c>
      <c r="J16" s="125">
        <v>0</v>
      </c>
      <c r="K16" s="125">
        <v>3</v>
      </c>
      <c r="L16" s="124">
        <v>30</v>
      </c>
      <c r="M16" s="65"/>
    </row>
    <row r="17" spans="1:13" ht="19.5" customHeight="1">
      <c r="A17" s="128">
        <v>33</v>
      </c>
      <c r="B17" s="65" t="s">
        <v>76</v>
      </c>
      <c r="C17" s="126">
        <v>7</v>
      </c>
      <c r="D17" s="125">
        <v>24</v>
      </c>
      <c r="E17" s="125">
        <v>8</v>
      </c>
      <c r="F17" s="125">
        <v>10</v>
      </c>
      <c r="G17" s="125">
        <v>4</v>
      </c>
      <c r="H17" s="125">
        <v>7</v>
      </c>
      <c r="I17" s="125">
        <v>1</v>
      </c>
      <c r="J17" s="125">
        <v>1</v>
      </c>
      <c r="K17" s="125">
        <v>2</v>
      </c>
      <c r="L17" s="124">
        <v>64</v>
      </c>
      <c r="M17" s="65"/>
    </row>
    <row r="18" spans="1:13" ht="19.5" customHeight="1">
      <c r="A18" s="128" t="s">
        <v>75</v>
      </c>
      <c r="B18" s="129" t="s">
        <v>74</v>
      </c>
      <c r="C18" s="126">
        <v>6</v>
      </c>
      <c r="D18" s="125">
        <v>5</v>
      </c>
      <c r="E18" s="125">
        <v>0</v>
      </c>
      <c r="F18" s="125">
        <v>3</v>
      </c>
      <c r="G18" s="125">
        <v>2</v>
      </c>
      <c r="H18" s="125">
        <v>0</v>
      </c>
      <c r="I18" s="125">
        <v>2</v>
      </c>
      <c r="J18" s="125">
        <v>0</v>
      </c>
      <c r="K18" s="125">
        <v>1</v>
      </c>
      <c r="L18" s="124">
        <v>19</v>
      </c>
      <c r="M18" s="65"/>
    </row>
    <row r="19" spans="1:13" ht="19.5" customHeight="1">
      <c r="A19" s="128" t="s">
        <v>73</v>
      </c>
      <c r="B19" s="65" t="s">
        <v>72</v>
      </c>
      <c r="C19" s="126">
        <v>107</v>
      </c>
      <c r="D19" s="125">
        <v>163</v>
      </c>
      <c r="E19" s="125">
        <v>53</v>
      </c>
      <c r="F19" s="125">
        <v>52</v>
      </c>
      <c r="G19" s="125">
        <v>25</v>
      </c>
      <c r="H19" s="125">
        <v>85</v>
      </c>
      <c r="I19" s="125">
        <v>48</v>
      </c>
      <c r="J19" s="125">
        <v>39</v>
      </c>
      <c r="K19" s="125">
        <v>12</v>
      </c>
      <c r="L19" s="124">
        <v>584</v>
      </c>
      <c r="M19" s="65"/>
    </row>
    <row r="20" spans="1:13" ht="19.5" customHeight="1">
      <c r="A20" s="128" t="s">
        <v>71</v>
      </c>
      <c r="B20" s="65" t="s">
        <v>70</v>
      </c>
      <c r="C20" s="126">
        <v>89</v>
      </c>
      <c r="D20" s="125">
        <v>140</v>
      </c>
      <c r="E20" s="125">
        <v>69</v>
      </c>
      <c r="F20" s="125">
        <v>45</v>
      </c>
      <c r="G20" s="125">
        <v>22</v>
      </c>
      <c r="H20" s="125">
        <v>47</v>
      </c>
      <c r="I20" s="125">
        <v>46</v>
      </c>
      <c r="J20" s="125">
        <v>17</v>
      </c>
      <c r="K20" s="125">
        <v>70</v>
      </c>
      <c r="L20" s="124">
        <v>545</v>
      </c>
      <c r="M20" s="65"/>
    </row>
    <row r="21" spans="1:13" ht="19.5" customHeight="1">
      <c r="A21" s="128">
        <v>37</v>
      </c>
      <c r="B21" s="127" t="s">
        <v>69</v>
      </c>
      <c r="C21" s="126">
        <v>4</v>
      </c>
      <c r="D21" s="125">
        <v>2</v>
      </c>
      <c r="E21" s="125">
        <v>5</v>
      </c>
      <c r="F21" s="125">
        <v>0</v>
      </c>
      <c r="G21" s="125">
        <v>0</v>
      </c>
      <c r="H21" s="125">
        <v>0</v>
      </c>
      <c r="I21" s="125">
        <v>1</v>
      </c>
      <c r="J21" s="125">
        <v>0</v>
      </c>
      <c r="K21" s="125">
        <v>0</v>
      </c>
      <c r="L21" s="124">
        <v>12</v>
      </c>
      <c r="M21" s="65"/>
    </row>
    <row r="22" spans="1:13" ht="3" customHeight="1">
      <c r="A22" s="74"/>
      <c r="B22" s="122"/>
      <c r="C22" s="123"/>
      <c r="D22" s="122"/>
      <c r="E22" s="122"/>
      <c r="F22" s="122"/>
      <c r="G22" s="122"/>
      <c r="H22" s="122"/>
      <c r="I22" s="122"/>
      <c r="J22" s="122"/>
      <c r="K22" s="122"/>
      <c r="L22" s="121"/>
      <c r="M22" s="65"/>
    </row>
    <row r="23" spans="1:12" ht="3.75" customHeight="1">
      <c r="A23" s="120"/>
      <c r="B23" s="119"/>
      <c r="C23" s="118"/>
      <c r="D23" s="118"/>
      <c r="E23" s="117"/>
      <c r="F23" s="117"/>
      <c r="G23" s="117"/>
      <c r="H23" s="117"/>
      <c r="I23" s="117"/>
      <c r="J23" s="117"/>
      <c r="K23" s="117"/>
      <c r="L23" s="117"/>
    </row>
    <row r="24" s="32" customFormat="1" ht="12.75">
      <c r="A24" s="27" t="s">
        <v>57</v>
      </c>
    </row>
    <row r="25" s="32" customFormat="1" ht="12.75">
      <c r="A25" s="26" t="s">
        <v>56</v>
      </c>
    </row>
    <row r="46" s="116" customFormat="1" ht="12.75"/>
    <row r="53" s="116" customFormat="1" ht="12.75"/>
    <row r="61" s="116" customFormat="1" ht="12.75"/>
    <row r="80" s="116" customFormat="1" ht="12.75"/>
    <row r="93" s="116" customFormat="1" ht="12.75"/>
    <row r="95" s="116" customFormat="1" ht="12.75"/>
  </sheetData>
  <sheetProtection/>
  <printOptions/>
  <pageMargins left="0.23" right="0.23" top="0.75" bottom="0.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115" customWidth="1"/>
    <col min="2" max="2" width="32.140625" style="115" customWidth="1"/>
    <col min="3" max="11" width="8.00390625" style="115" customWidth="1"/>
    <col min="12" max="12" width="11.28125" style="115" customWidth="1"/>
    <col min="13" max="13" width="11.57421875" style="115" customWidth="1"/>
    <col min="14" max="14" width="8.140625" style="115" customWidth="1"/>
    <col min="15" max="16384" width="9.140625" style="115" customWidth="1"/>
  </cols>
  <sheetData>
    <row r="1" s="131" customFormat="1" ht="21" customHeight="1">
      <c r="A1" s="114" t="s">
        <v>118</v>
      </c>
    </row>
    <row r="2" spans="1:12" ht="12.75" customHeight="1">
      <c r="A2" s="163"/>
      <c r="B2" s="162"/>
      <c r="C2" s="116"/>
      <c r="F2" s="116"/>
      <c r="G2" s="116"/>
      <c r="L2" s="87" t="s">
        <v>53</v>
      </c>
    </row>
    <row r="3" spans="1:12" s="47" customFormat="1" ht="64.5" customHeight="1">
      <c r="A3" s="51" t="s">
        <v>52</v>
      </c>
      <c r="B3" s="50" t="s">
        <v>95</v>
      </c>
      <c r="C3" s="49" t="s">
        <v>114</v>
      </c>
      <c r="D3" s="49" t="s">
        <v>50</v>
      </c>
      <c r="E3" s="49" t="s">
        <v>113</v>
      </c>
      <c r="F3" s="49" t="s">
        <v>112</v>
      </c>
      <c r="G3" s="49" t="s">
        <v>47</v>
      </c>
      <c r="H3" s="49" t="s">
        <v>46</v>
      </c>
      <c r="I3" s="49" t="s">
        <v>111</v>
      </c>
      <c r="J3" s="49" t="s">
        <v>44</v>
      </c>
      <c r="K3" s="49" t="s">
        <v>110</v>
      </c>
      <c r="L3" s="48" t="s">
        <v>42</v>
      </c>
    </row>
    <row r="4" spans="1:12" ht="6.75" customHeight="1">
      <c r="A4" s="173"/>
      <c r="B4" s="172"/>
      <c r="C4" s="167"/>
      <c r="D4" s="171"/>
      <c r="E4" s="171"/>
      <c r="F4" s="171"/>
      <c r="G4" s="171"/>
      <c r="H4" s="171"/>
      <c r="I4" s="171"/>
      <c r="J4" s="171"/>
      <c r="K4" s="171"/>
      <c r="L4" s="170"/>
    </row>
    <row r="5" spans="1:12" s="116" customFormat="1" ht="18.75" customHeight="1">
      <c r="A5" s="174" t="s">
        <v>117</v>
      </c>
      <c r="B5" s="168" t="s">
        <v>10</v>
      </c>
      <c r="C5" s="167">
        <v>0</v>
      </c>
      <c r="D5" s="166">
        <v>0</v>
      </c>
      <c r="E5" s="166">
        <v>1</v>
      </c>
      <c r="F5" s="166">
        <v>0</v>
      </c>
      <c r="G5" s="166">
        <v>0</v>
      </c>
      <c r="H5" s="166">
        <v>2</v>
      </c>
      <c r="I5" s="166">
        <v>1</v>
      </c>
      <c r="J5" s="166">
        <v>1</v>
      </c>
      <c r="K5" s="166">
        <v>0</v>
      </c>
      <c r="L5" s="165">
        <v>5</v>
      </c>
    </row>
    <row r="6" spans="1:12" ht="6" customHeight="1">
      <c r="A6" s="156"/>
      <c r="B6" s="155"/>
      <c r="C6" s="154"/>
      <c r="D6" s="153"/>
      <c r="E6" s="153"/>
      <c r="F6" s="153"/>
      <c r="G6" s="153"/>
      <c r="H6" s="153"/>
      <c r="I6" s="153"/>
      <c r="J6" s="153"/>
      <c r="K6" s="153"/>
      <c r="L6" s="152"/>
    </row>
    <row r="7" ht="12" customHeight="1"/>
    <row r="9" ht="5.25" customHeight="1"/>
    <row r="10" s="131" customFormat="1" ht="20.25" customHeight="1">
      <c r="A10" s="164" t="s">
        <v>116</v>
      </c>
    </row>
    <row r="11" spans="1:12" ht="12" customHeight="1">
      <c r="A11" s="163"/>
      <c r="B11" s="162"/>
      <c r="C11" s="116"/>
      <c r="F11" s="116"/>
      <c r="G11" s="116"/>
      <c r="L11" s="87" t="s">
        <v>53</v>
      </c>
    </row>
    <row r="12" spans="1:12" s="47" customFormat="1" ht="66" customHeight="1">
      <c r="A12" s="51" t="s">
        <v>1</v>
      </c>
      <c r="B12" s="50" t="s">
        <v>95</v>
      </c>
      <c r="C12" s="49" t="s">
        <v>114</v>
      </c>
      <c r="D12" s="49" t="s">
        <v>50</v>
      </c>
      <c r="E12" s="49" t="s">
        <v>113</v>
      </c>
      <c r="F12" s="49" t="s">
        <v>112</v>
      </c>
      <c r="G12" s="49" t="s">
        <v>47</v>
      </c>
      <c r="H12" s="49" t="s">
        <v>46</v>
      </c>
      <c r="I12" s="49" t="s">
        <v>111</v>
      </c>
      <c r="J12" s="49" t="s">
        <v>44</v>
      </c>
      <c r="K12" s="49" t="s">
        <v>110</v>
      </c>
      <c r="L12" s="48" t="s">
        <v>42</v>
      </c>
    </row>
    <row r="13" spans="1:12" ht="8.25" customHeight="1">
      <c r="A13" s="173"/>
      <c r="B13" s="172"/>
      <c r="C13" s="167"/>
      <c r="D13" s="171"/>
      <c r="E13" s="171"/>
      <c r="F13" s="171"/>
      <c r="G13" s="171"/>
      <c r="H13" s="171"/>
      <c r="I13" s="171"/>
      <c r="J13" s="171"/>
      <c r="K13" s="171"/>
      <c r="L13" s="170"/>
    </row>
    <row r="14" spans="1:12" s="116" customFormat="1" ht="18.75" customHeight="1">
      <c r="A14" s="169">
        <v>4520</v>
      </c>
      <c r="B14" s="168" t="s">
        <v>12</v>
      </c>
      <c r="C14" s="167">
        <v>197</v>
      </c>
      <c r="D14" s="166">
        <v>738</v>
      </c>
      <c r="E14" s="166">
        <v>113</v>
      </c>
      <c r="F14" s="166">
        <v>76</v>
      </c>
      <c r="G14" s="166">
        <v>129</v>
      </c>
      <c r="H14" s="166">
        <v>276</v>
      </c>
      <c r="I14" s="166">
        <v>195</v>
      </c>
      <c r="J14" s="166">
        <v>125</v>
      </c>
      <c r="K14" s="166">
        <v>73</v>
      </c>
      <c r="L14" s="165">
        <v>1922</v>
      </c>
    </row>
    <row r="15" spans="1:12" ht="6" customHeight="1">
      <c r="A15" s="156"/>
      <c r="B15" s="155"/>
      <c r="C15" s="154"/>
      <c r="D15" s="153"/>
      <c r="E15" s="153"/>
      <c r="F15" s="153"/>
      <c r="G15" s="153"/>
      <c r="H15" s="153"/>
      <c r="I15" s="153"/>
      <c r="J15" s="153"/>
      <c r="K15" s="153"/>
      <c r="L15" s="152"/>
    </row>
    <row r="16" s="32" customFormat="1" ht="12" customHeight="1">
      <c r="A16" s="120"/>
    </row>
    <row r="17" s="32" customFormat="1" ht="14.25" customHeight="1">
      <c r="A17" s="120"/>
    </row>
    <row r="18" ht="6" customHeight="1"/>
    <row r="19" spans="1:12" s="65" customFormat="1" ht="17.25" customHeight="1">
      <c r="A19" s="164" t="s">
        <v>115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2" ht="11.25" customHeight="1">
      <c r="A20" s="163"/>
      <c r="B20" s="162"/>
      <c r="C20" s="116"/>
      <c r="F20" s="116"/>
      <c r="G20" s="116"/>
      <c r="L20" s="87" t="s">
        <v>53</v>
      </c>
    </row>
    <row r="21" spans="1:12" s="47" customFormat="1" ht="63.75" customHeight="1">
      <c r="A21" s="51" t="s">
        <v>52</v>
      </c>
      <c r="B21" s="50" t="s">
        <v>95</v>
      </c>
      <c r="C21" s="49" t="s">
        <v>114</v>
      </c>
      <c r="D21" s="49" t="s">
        <v>50</v>
      </c>
      <c r="E21" s="49" t="s">
        <v>113</v>
      </c>
      <c r="F21" s="49" t="s">
        <v>112</v>
      </c>
      <c r="G21" s="49" t="s">
        <v>47</v>
      </c>
      <c r="H21" s="49" t="s">
        <v>46</v>
      </c>
      <c r="I21" s="49" t="s">
        <v>111</v>
      </c>
      <c r="J21" s="49" t="s">
        <v>44</v>
      </c>
      <c r="K21" s="49" t="s">
        <v>110</v>
      </c>
      <c r="L21" s="48" t="s">
        <v>42</v>
      </c>
    </row>
    <row r="22" spans="1:12" ht="24.75" customHeight="1">
      <c r="A22" s="161"/>
      <c r="B22" s="160" t="s">
        <v>63</v>
      </c>
      <c r="C22" s="134">
        <v>957</v>
      </c>
      <c r="D22" s="133">
        <v>1983</v>
      </c>
      <c r="E22" s="133">
        <v>1014</v>
      </c>
      <c r="F22" s="133">
        <v>1178</v>
      </c>
      <c r="G22" s="133">
        <v>400</v>
      </c>
      <c r="H22" s="133">
        <v>1009</v>
      </c>
      <c r="I22" s="133">
        <v>773</v>
      </c>
      <c r="J22" s="133">
        <v>385</v>
      </c>
      <c r="K22" s="133">
        <v>703</v>
      </c>
      <c r="L22" s="159">
        <v>8402</v>
      </c>
    </row>
    <row r="23" spans="1:12" ht="16.5" customHeight="1">
      <c r="A23" s="157" t="s">
        <v>109</v>
      </c>
      <c r="B23" s="69" t="s">
        <v>108</v>
      </c>
      <c r="C23" s="126">
        <v>28</v>
      </c>
      <c r="D23" s="125">
        <v>88</v>
      </c>
      <c r="E23" s="125">
        <v>205</v>
      </c>
      <c r="F23" s="125">
        <v>299</v>
      </c>
      <c r="G23" s="125">
        <v>1</v>
      </c>
      <c r="H23" s="125">
        <v>101</v>
      </c>
      <c r="I23" s="125">
        <v>83</v>
      </c>
      <c r="J23" s="125">
        <v>19</v>
      </c>
      <c r="K23" s="125">
        <v>280</v>
      </c>
      <c r="L23" s="124">
        <v>1104</v>
      </c>
    </row>
    <row r="24" spans="1:12" ht="16.5" customHeight="1">
      <c r="A24" s="158" t="s">
        <v>107</v>
      </c>
      <c r="B24" s="69" t="s">
        <v>106</v>
      </c>
      <c r="C24" s="126">
        <v>100</v>
      </c>
      <c r="D24" s="125">
        <v>224</v>
      </c>
      <c r="E24" s="125">
        <v>129</v>
      </c>
      <c r="F24" s="125">
        <v>141</v>
      </c>
      <c r="G24" s="125">
        <v>30</v>
      </c>
      <c r="H24" s="125">
        <v>124</v>
      </c>
      <c r="I24" s="125">
        <v>75</v>
      </c>
      <c r="J24" s="125">
        <v>39</v>
      </c>
      <c r="K24" s="125">
        <v>113</v>
      </c>
      <c r="L24" s="124">
        <v>975</v>
      </c>
    </row>
    <row r="25" spans="1:12" ht="16.5" customHeight="1">
      <c r="A25" s="158">
        <v>55203</v>
      </c>
      <c r="B25" s="69" t="s">
        <v>105</v>
      </c>
      <c r="C25" s="126">
        <v>91</v>
      </c>
      <c r="D25" s="125">
        <v>292</v>
      </c>
      <c r="E25" s="125">
        <v>148</v>
      </c>
      <c r="F25" s="125">
        <v>198</v>
      </c>
      <c r="G25" s="125">
        <v>115</v>
      </c>
      <c r="H25" s="125">
        <v>248</v>
      </c>
      <c r="I25" s="125">
        <v>211</v>
      </c>
      <c r="J25" s="125">
        <v>115</v>
      </c>
      <c r="K25" s="125">
        <v>56</v>
      </c>
      <c r="L25" s="124">
        <v>1474</v>
      </c>
    </row>
    <row r="26" spans="1:12" ht="16.5" customHeight="1">
      <c r="A26" s="157" t="s">
        <v>104</v>
      </c>
      <c r="B26" s="69" t="s">
        <v>103</v>
      </c>
      <c r="C26" s="126">
        <v>738</v>
      </c>
      <c r="D26" s="125">
        <v>1379</v>
      </c>
      <c r="E26" s="125">
        <v>532</v>
      </c>
      <c r="F26" s="125">
        <v>540</v>
      </c>
      <c r="G26" s="125">
        <v>254</v>
      </c>
      <c r="H26" s="125">
        <v>536</v>
      </c>
      <c r="I26" s="125">
        <v>404</v>
      </c>
      <c r="J26" s="125">
        <v>212</v>
      </c>
      <c r="K26" s="125">
        <v>254</v>
      </c>
      <c r="L26" s="124">
        <v>4849</v>
      </c>
    </row>
    <row r="27" spans="1:12" ht="6" customHeight="1">
      <c r="A27" s="156"/>
      <c r="B27" s="155"/>
      <c r="C27" s="154"/>
      <c r="D27" s="153"/>
      <c r="E27" s="153"/>
      <c r="F27" s="153"/>
      <c r="G27" s="153"/>
      <c r="H27" s="153"/>
      <c r="I27" s="153"/>
      <c r="J27" s="153"/>
      <c r="K27" s="153"/>
      <c r="L27" s="152"/>
    </row>
    <row r="28" s="32" customFormat="1" ht="12.75">
      <c r="A28" s="27" t="s">
        <v>57</v>
      </c>
    </row>
    <row r="29" s="32" customFormat="1" ht="12.75">
      <c r="A29" s="26" t="s">
        <v>56</v>
      </c>
    </row>
  </sheetData>
  <sheetProtection/>
  <printOptions/>
  <pageMargins left="0.3" right="0.25" top="0.5" bottom="0.4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RAVI</cp:lastModifiedBy>
  <cp:lastPrinted>2011-11-22T09:56:25Z</cp:lastPrinted>
  <dcterms:created xsi:type="dcterms:W3CDTF">2003-10-10T02:55:51Z</dcterms:created>
  <dcterms:modified xsi:type="dcterms:W3CDTF">2011-11-22T09:57:40Z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8800c6d1-2cf3-4203-8e6a-84ca5dc026eb</vt:lpwstr>
  </property>
  <property fmtid="{D5CDD505-2E9C-101B-9397-08002B2CF9AE}" pid="5" name="PublishingVariationRelationshipLinkField">
    <vt:lpwstr>http://statsmauritius.gov.mu/Relationships List/4931_.000, /Relationships List/4931_.000</vt:lpwstr>
  </property>
</Properties>
</file>