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745" windowHeight="6930" firstSheet="1" activeTab="6"/>
  </bookViews>
  <sheets>
    <sheet name="Table1.1" sheetId="1" r:id="rId1"/>
    <sheet name="FIG1-1" sheetId="2" r:id="rId2"/>
    <sheet name="Table1.2" sheetId="3" r:id="rId3"/>
    <sheet name="Table1.3" sheetId="4" r:id="rId4"/>
    <sheet name="Table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'Table1.3'!$B$5:$B$9</definedName>
    <definedName name="_ATPMoveavg_Range2" localSheetId="3" hidden="1">'Table1.3'!$B$12:$B$17</definedName>
    <definedName name="_xlnm.Print_Area" localSheetId="1">'FIG1-1'!$A$1:$X$42</definedName>
    <definedName name="solver_adj" localSheetId="3" hidden="1">'Table1.3'!$B$5</definedName>
    <definedName name="solver_lin" localSheetId="3" hidden="1">0</definedName>
    <definedName name="solver_num" localSheetId="3" hidden="1">0</definedName>
    <definedName name="solver_opt" localSheetId="3" hidden="1">'Table1.3'!$C$5</definedName>
    <definedName name="solver_tmp" localSheetId="3" hidden="1">'Table1.3'!$B$5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<sst xmlns="http://schemas.openxmlformats.org/spreadsheetml/2006/main" count="289" uniqueCount="232">
  <si>
    <t>Type of vehicle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</si>
  <si>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</si>
  <si>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</si>
  <si>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</si>
  <si>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</si>
  <si>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</si>
  <si>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</si>
  <si>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</si>
  <si>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</si>
  <si>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</si>
  <si>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¹  excluding pedal cycles, but including government vehicles</t>
  </si>
  <si>
    <t xml:space="preserve">  ³  unlicensed either temporarily or permanently</t>
  </si>
  <si>
    <t xml:space="preserve">New vehicles </t>
  </si>
  <si>
    <t xml:space="preserve">Used imported vehicles     </t>
  </si>
  <si>
    <t>No.  of vehicles at 31.12.04</t>
  </si>
  <si>
    <t xml:space="preserve">Net addition </t>
  </si>
  <si>
    <t>No.  of vehicles at 31.12.05</t>
  </si>
  <si>
    <t>car+DPV</t>
  </si>
  <si>
    <t>M/Autocycle</t>
  </si>
  <si>
    <t>Other</t>
  </si>
  <si>
    <t>Total</t>
  </si>
  <si>
    <t xml:space="preserve">  Type  of  vehicle</t>
  </si>
  <si>
    <t>1994 (June)</t>
  </si>
  <si>
    <t xml:space="preserve">  Car</t>
  </si>
  <si>
    <t xml:space="preserve">  Dual  Purpose  Vehicle</t>
  </si>
  <si>
    <t>Car and dual purpose vehicle</t>
  </si>
  <si>
    <t xml:space="preserve">  Motor  Cycle</t>
  </si>
  <si>
    <t xml:space="preserve">  Auto  Cycle</t>
  </si>
  <si>
    <t xml:space="preserve">              Total</t>
  </si>
  <si>
    <t>( as at 31st December )</t>
  </si>
  <si>
    <t>Age group</t>
  </si>
  <si>
    <t>(Years)</t>
  </si>
  <si>
    <t>Number</t>
  </si>
  <si>
    <t>%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</si>
  <si>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</si>
  <si>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</si>
  <si>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0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</si>
  <si>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0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</si>
  <si>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</si>
  <si>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</si>
  <si>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t xml:space="preserve"> as at 31st December 1993</t>
  </si>
  <si>
    <r>
      <t xml:space="preserve">      &lt;  </t>
    </r>
    <r>
      <rPr>
        <b/>
        <sz val="12"/>
        <rFont val="Times New Roman"/>
        <family val="1"/>
      </rPr>
      <t>5</t>
    </r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</si>
  <si>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0"/>
      </rPr>
      <t xml:space="preserve"> &lt; </t>
    </r>
    <r>
      <rPr>
        <b/>
        <sz val="12"/>
        <rFont val="Times New Roman"/>
        <family val="1"/>
      </rPr>
      <t>10</t>
    </r>
  </si>
  <si>
    <r>
      <t>15</t>
    </r>
    <r>
      <rPr>
        <b/>
        <sz val="10"/>
        <rFont val="Symbol"/>
        <family val="0"/>
      </rPr>
      <t xml:space="preserve"> &lt; </t>
    </r>
    <r>
      <rPr>
        <b/>
        <sz val="12"/>
        <rFont val="Times New Roman"/>
        <family val="1"/>
      </rPr>
      <t>18</t>
    </r>
  </si>
  <si>
    <t xml:space="preserve"> </t>
  </si>
  <si>
    <t xml:space="preserve">   (  of  which  taxi  car  )</t>
  </si>
  <si>
    <t xml:space="preserve">  Dual  purpose  vehicle</t>
  </si>
  <si>
    <t xml:space="preserve">  Heavy  motor  car</t>
  </si>
  <si>
    <t xml:space="preserve">  Motor  cycle</t>
  </si>
  <si>
    <t xml:space="preserve">  Auto  cycle</t>
  </si>
  <si>
    <t xml:space="preserve">  Lorry  and  truck</t>
  </si>
  <si>
    <t xml:space="preserve">  Van</t>
  </si>
  <si>
    <t xml:space="preserve">  Bus  </t>
  </si>
  <si>
    <t xml:space="preserve">  Tractor  and  dumper</t>
  </si>
  <si>
    <t xml:space="preserve">  Prime  mover</t>
  </si>
  <si>
    <t xml:space="preserve">  Trailer</t>
  </si>
  <si>
    <t xml:space="preserve">  Road  roller</t>
  </si>
  <si>
    <t xml:space="preserve">  Other</t>
  </si>
  <si>
    <t xml:space="preserve">              TOTAL</t>
  </si>
  <si>
    <t>2004</t>
  </si>
  <si>
    <t>2005</t>
  </si>
  <si>
    <t xml:space="preserve">      Change</t>
  </si>
  <si>
    <t xml:space="preserve">    %</t>
  </si>
  <si>
    <t>1. Road traffic accidents</t>
  </si>
  <si>
    <t xml:space="preserve">    19,495</t>
  </si>
  <si>
    <t xml:space="preserve">      +3,059 </t>
  </si>
  <si>
    <t xml:space="preserve">           131  </t>
  </si>
  <si>
    <t xml:space="preserve">         -15</t>
  </si>
  <si>
    <t xml:space="preserve">                  Serious injury accident</t>
  </si>
  <si>
    <t xml:space="preserve">         184</t>
  </si>
  <si>
    <t xml:space="preserve">                  Slight injury accident</t>
  </si>
  <si>
    <t xml:space="preserve">        1,845  </t>
  </si>
  <si>
    <t xml:space="preserve">      17,335 </t>
  </si>
  <si>
    <t xml:space="preserve">  </t>
  </si>
  <si>
    <t xml:space="preserve">            Rate per 100,000 population </t>
  </si>
  <si>
    <t xml:space="preserve">        1,629</t>
  </si>
  <si>
    <t xml:space="preserve">            Rate per 1,000 registered motor-vehicles </t>
  </si>
  <si>
    <t xml:space="preserve">             69</t>
  </si>
  <si>
    <t>2.  Vehicles involved</t>
  </si>
  <si>
    <t xml:space="preserve">      35,809 </t>
  </si>
  <si>
    <t xml:space="preserve">     +23.3</t>
  </si>
  <si>
    <t xml:space="preserve">     +23.2</t>
  </si>
  <si>
    <t xml:space="preserve">           126</t>
  </si>
  <si>
    <t xml:space="preserve">        3,087 </t>
  </si>
  <si>
    <t xml:space="preserve">        2,951 </t>
  </si>
  <si>
    <t xml:space="preserve">          144</t>
  </si>
  <si>
    <t>136</t>
  </si>
  <si>
    <t xml:space="preserve">            Seriously injured</t>
  </si>
  <si>
    <t xml:space="preserve">          245</t>
  </si>
  <si>
    <t>358</t>
  </si>
  <si>
    <t xml:space="preserve">     +113</t>
  </si>
  <si>
    <t xml:space="preserve">            Slightly injured</t>
  </si>
  <si>
    <t xml:space="preserve">       2,562</t>
  </si>
  <si>
    <t xml:space="preserve">     -296</t>
  </si>
  <si>
    <r>
      <t xml:space="preserve">       N.A</t>
    </r>
    <r>
      <rPr>
        <vertAlign val="superscript"/>
        <sz val="12"/>
        <rFont val="Times New Roman"/>
        <family val="1"/>
      </rPr>
      <t xml:space="preserve"> </t>
    </r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</si>
  <si>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</si>
  <si>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</si>
  <si>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</si>
  <si>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</si>
  <si>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</si>
  <si>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</si>
  <si>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</si>
  <si>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</si>
  <si>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</si>
  <si>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</si>
  <si>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</si>
  <si>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</si>
  <si>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</si>
  <si>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 xml:space="preserve"> Other non motor vehicles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</si>
  <si>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</si>
  <si>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</si>
  <si>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</si>
  <si>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</si>
  <si>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</si>
  <si>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</si>
  <si>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</si>
  <si>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</si>
  <si>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Rider (auto / motor cycle)</t>
  </si>
  <si>
    <t xml:space="preserve">  Pedal cyclist</t>
  </si>
  <si>
    <t xml:space="preserve">    Accident</t>
  </si>
  <si>
    <t xml:space="preserve">  Vehicles v/s pedestrian</t>
  </si>
  <si>
    <t xml:space="preserve">  Vehicles v/s vehicles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</si>
  <si>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</si>
  <si>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</si>
  <si>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</si>
  <si>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</si>
  <si>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</si>
  <si>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involved:</t>
  </si>
  <si>
    <t xml:space="preserve">Number </t>
  </si>
  <si>
    <t>3.  Casualties:</t>
  </si>
  <si>
    <t>Total number of casualties</t>
  </si>
  <si>
    <t xml:space="preserve">      of which</t>
  </si>
  <si>
    <t>153</t>
  </si>
  <si>
    <t>146</t>
  </si>
  <si>
    <t>162</t>
  </si>
  <si>
    <t>170</t>
  </si>
  <si>
    <t>163</t>
  </si>
  <si>
    <t>126</t>
  </si>
  <si>
    <t>158</t>
  </si>
  <si>
    <t>131</t>
  </si>
  <si>
    <t>144</t>
  </si>
  <si>
    <t xml:space="preserve">      Seriously  injured</t>
  </si>
  <si>
    <t>238</t>
  </si>
  <si>
    <t>261</t>
  </si>
  <si>
    <t>281</t>
  </si>
  <si>
    <t>237</t>
  </si>
  <si>
    <t>266</t>
  </si>
  <si>
    <t>288</t>
  </si>
  <si>
    <t>216</t>
  </si>
  <si>
    <t>291</t>
  </si>
  <si>
    <t>245</t>
  </si>
  <si>
    <t xml:space="preserve">      Slightly injured</t>
  </si>
  <si>
    <t>4. Fatality :</t>
  </si>
  <si>
    <t>Rate per 100,000 population</t>
  </si>
  <si>
    <t xml:space="preserve">    motor vehicles </t>
  </si>
  <si>
    <r>
      <t xml:space="preserve">Re - registered vehicles </t>
    </r>
    <r>
      <rPr>
        <b/>
        <vertAlign val="superscript"/>
        <sz val="10"/>
        <rFont val="Times New Roman"/>
        <family val="1"/>
      </rPr>
      <t>2</t>
    </r>
    <r>
      <rPr>
        <b/>
        <sz val="12"/>
        <rFont val="Times New Roman"/>
        <family val="1"/>
      </rPr>
      <t xml:space="preserve">      </t>
    </r>
  </si>
  <si>
    <r>
      <t xml:space="preserve">Vehicles off the road </t>
    </r>
    <r>
      <rPr>
        <b/>
        <vertAlign val="superscript"/>
        <sz val="10"/>
        <rFont val="Times New Roman"/>
        <family val="1"/>
      </rPr>
      <t>3</t>
    </r>
    <r>
      <rPr>
        <b/>
        <sz val="12"/>
        <rFont val="Times New Roman"/>
        <family val="1"/>
      </rPr>
      <t xml:space="preserve">     </t>
    </r>
  </si>
  <si>
    <t xml:space="preserve"> ¹  Excluding pedal cycles but including government vehicles</t>
  </si>
  <si>
    <t xml:space="preserve"> Table 1.3 - Age composition of cars and dual purpose vehicles, 2004 - 2005</t>
  </si>
  <si>
    <r>
      <t xml:space="preserve"> Table 1.1 - Vehicles</t>
    </r>
    <r>
      <rPr>
        <b/>
        <vertAlign val="superscript"/>
        <sz val="12"/>
        <rFont val="Times New Roman"/>
        <family val="1"/>
      </rPr>
      <t>1</t>
    </r>
    <r>
      <rPr>
        <b/>
        <sz val="14"/>
        <rFont val="Times New Roman"/>
        <family val="1"/>
      </rPr>
      <t xml:space="preserve">  registered, 2005</t>
    </r>
  </si>
  <si>
    <r>
      <t xml:space="preserve"> Table 1.2 - Vehicles</t>
    </r>
    <r>
      <rPr>
        <b/>
        <vertAlign val="superscript"/>
        <sz val="12"/>
        <rFont val="Times New Roman"/>
        <family val="1"/>
      </rPr>
      <t xml:space="preserve">1 </t>
    </r>
    <r>
      <rPr>
        <vertAlign val="superscript"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registered, 1996 - 2005</t>
    </r>
  </si>
  <si>
    <r>
      <t xml:space="preserve"> Table 1.4 - Age composition of operational bus fleet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</t>
    </r>
    <r>
      <rPr>
        <b/>
        <sz val="14"/>
        <rFont val="Times New Roman"/>
        <family val="1"/>
      </rPr>
      <t xml:space="preserve"> 2004 - 2005</t>
    </r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</si>
  <si>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2004 - 2005</t>
    </r>
  </si>
  <si>
    <t>Casualties</t>
  </si>
  <si>
    <t xml:space="preserve"> ¹ Exclude accidents involving bicycles only or bicycle and pedestrian </t>
  </si>
  <si>
    <t xml:space="preserve"> ² From 1993 to 2001 figures are based on definition of fatal accidents where death occurred  within 7 days.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</si>
  <si>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</si>
  <si>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</si>
  <si>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r>
      <t xml:space="preserve"> Table 2.3 -Number of  vehicles</t>
    </r>
    <r>
      <rPr>
        <b/>
        <vertAlign val="superscript"/>
        <sz val="12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2004 - 2005</t>
    </r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</si>
  <si>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1996 - 2005</t>
    </r>
  </si>
  <si>
    <t xml:space="preserve"> Table 2.4 - Number of casualties by class of road users, 2004 - 2005</t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</si>
  <si>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</si>
  <si>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</si>
  <si>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</si>
  <si>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</si>
  <si>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t>Motor Vehicles</t>
  </si>
  <si>
    <t xml:space="preserve">      35,506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</si>
  <si>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</si>
  <si>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-16</t>
  </si>
  <si>
    <t xml:space="preserve">   As from 2002, figures are based on definition of fatal accidents where deaths occurred within 30 days as a result of road accidents</t>
  </si>
  <si>
    <t>of which</t>
  </si>
  <si>
    <t>¹ Exclude accidents involving bicycles only or bicycle and pedestrian</t>
  </si>
  <si>
    <t>Vehicles</t>
  </si>
  <si>
    <t>accidents</t>
  </si>
  <si>
    <t>Motor cycle and autocycle</t>
  </si>
  <si>
    <t xml:space="preserve"> ¹ Refers  only  to  buses  with  a  Road  Service  License,  i.e,  buses  which  operate  on  proclaimed routes </t>
  </si>
  <si>
    <t xml:space="preserve">   and  charge  individual  fares.</t>
  </si>
  <si>
    <t xml:space="preserve">  ²  refers to re-registration of vehicles previously put off the road</t>
  </si>
  <si>
    <t>3. Casualties</t>
  </si>
  <si>
    <t xml:space="preserve">  N.A : Not applicable</t>
  </si>
  <si>
    <t xml:space="preserve">            Number of m-vehicles involved in accidents</t>
  </si>
  <si>
    <t xml:space="preserve">            causing casualties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</si>
  <si>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</si>
  <si>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t xml:space="preserve"> Table 2.5 - Number of accidents (causing casualties) involved in "hit and run" cases, 2004- 2005</t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</si>
  <si>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</si>
  <si>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 xml:space="preserve">      22,554</t>
  </si>
  <si>
    <t xml:space="preserve">       +15.7</t>
  </si>
  <si>
    <t xml:space="preserve">       2,160</t>
  </si>
  <si>
    <t xml:space="preserve">       2,144</t>
  </si>
  <si>
    <t xml:space="preserve">       -0.7</t>
  </si>
  <si>
    <t xml:space="preserve">           116  </t>
  </si>
  <si>
    <t xml:space="preserve">       -11.5</t>
  </si>
  <si>
    <t xml:space="preserve">         295</t>
  </si>
  <si>
    <t xml:space="preserve">       +111</t>
  </si>
  <si>
    <t xml:space="preserve">      +60.3</t>
  </si>
  <si>
    <t xml:space="preserve">        1,733</t>
  </si>
  <si>
    <t xml:space="preserve">             -112     </t>
  </si>
  <si>
    <t xml:space="preserve">         -6.1</t>
  </si>
  <si>
    <t xml:space="preserve">      20,410</t>
  </si>
  <si>
    <t xml:space="preserve">    +3,075</t>
  </si>
  <si>
    <t xml:space="preserve">      +17.7</t>
  </si>
  <si>
    <t xml:space="preserve">        1,869</t>
  </si>
  <si>
    <t xml:space="preserve">            76</t>
  </si>
  <si>
    <t xml:space="preserve">      44,146</t>
  </si>
  <si>
    <t xml:space="preserve">      +8,337 </t>
  </si>
  <si>
    <t xml:space="preserve">      43,741</t>
  </si>
  <si>
    <t xml:space="preserve">           148</t>
  </si>
  <si>
    <t xml:space="preserve">        3,146</t>
  </si>
  <si>
    <t xml:space="preserve">         +59</t>
  </si>
  <si>
    <t xml:space="preserve">       +1.9</t>
  </si>
  <si>
    <t xml:space="preserve">        2,760</t>
  </si>
  <si>
    <t xml:space="preserve">         -191</t>
  </si>
  <si>
    <t xml:space="preserve">         -6.5</t>
  </si>
  <si>
    <t xml:space="preserve">          136</t>
  </si>
  <si>
    <t xml:space="preserve">          -8</t>
  </si>
  <si>
    <t xml:space="preserve">         -5.6</t>
  </si>
  <si>
    <t xml:space="preserve">          358</t>
  </si>
  <si>
    <t xml:space="preserve">       +46.1</t>
  </si>
  <si>
    <t xml:space="preserve">       2,266</t>
  </si>
  <si>
    <t xml:space="preserve">        -11.6</t>
  </si>
  <si>
    <r>
      <t xml:space="preserve">         N.A</t>
    </r>
    <r>
      <rPr>
        <vertAlign val="superscript"/>
        <sz val="12"/>
        <rFont val="Times New Roman"/>
        <family val="1"/>
      </rPr>
      <t xml:space="preserve"> </t>
    </r>
  </si>
  <si>
    <t xml:space="preserve">      +8,235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</si>
</sst>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\ "/>
    <numFmt numFmtId="166" formatCode="\ #,##0\ \ \ \ \ \ "/>
    <numFmt numFmtId="167" formatCode="\-\-\ \ \ \ \ \ "/>
    <numFmt numFmtId="168" formatCode="#,##0\ "/>
    <numFmt numFmtId="169" formatCode="#,##0\ \ \ \ \ \ \ \ "/>
    <numFmt numFmtId="170" formatCode="#,##0\ \ "/>
    <numFmt numFmtId="171" formatCode="0.0"/>
    <numFmt numFmtId="172" formatCode="#,##0.0_);\(#,##0.0\)"/>
    <numFmt numFmtId="173" formatCode="#,##0\ \ \ \ \ \ "/>
    <numFmt numFmtId="174" formatCode="\(#,##0\)"/>
    <numFmt numFmtId="175" formatCode="\ \+\ #,##0"/>
    <numFmt numFmtId="176" formatCode="#,##0\ \ \ \ "/>
    <numFmt numFmtId="177" formatCode="#,##0\ \ \ "/>
    <numFmt numFmtId="178" formatCode="0.0\ "/>
    <numFmt numFmtId="179" formatCode="#,##0.0\ "/>
    <numFmt numFmtId="180" formatCode="0.00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s&quot;#,##0_);\(&quot;Rs&quot;#,##0\)"/>
    <numFmt numFmtId="190" formatCode="&quot;Rs&quot;#,##0_);[Red]\(&quot;Rs&quot;#,##0\)"/>
    <numFmt numFmtId="191" formatCode="&quot;Rs&quot;#,##0.00_);\(&quot;Rs&quot;#,##0.00\)"/>
    <numFmt numFmtId="192" formatCode="&quot;Rs&quot;#,##0.00_);[Red]\(&quot;Rs&quot;#,##0.00\)"/>
    <numFmt numFmtId="193" formatCode="_(&quot;Rs&quot;* #,##0_);_(&quot;Rs&quot;* \(#,##0\);_(&quot;Rs&quot;* &quot;-&quot;_);_(@_)"/>
    <numFmt numFmtId="194" formatCode="_(&quot;Rs&quot;* #,##0.00_);_(&quot;Rs&quot;* \(#,##0.00\);_(&quot;Rs&quot;* &quot;-&quot;??_);_(@_)"/>
    <numFmt numFmtId="195" formatCode="[$-409]dddd\,\ mmmm\ dd\,\ yyyy"/>
    <numFmt numFmtId="196" formatCode="yy"/>
    <numFmt numFmtId="197" formatCode="yyyy"/>
    <numFmt numFmtId="198" formatCode="[$-409]h:mm:ss\ AM/PM"/>
    <numFmt numFmtId="199" formatCode="d/m/yy"/>
    <numFmt numFmtId="200" formatCode="d/m/yy\ h:mm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49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0"/>
    </font>
    <font>
      <sz val="9"/>
      <name val="Times New Roman"/>
      <family val="1"/>
    </font>
    <font>
      <b/>
      <sz val="12"/>
      <name val="MS Sans Serif"/>
      <family val="0"/>
    </font>
    <font>
      <sz val="12"/>
      <name val="MS Sans Serif"/>
      <family val="0"/>
    </font>
    <font>
      <sz val="9.5"/>
      <name val="MS Sans Serif"/>
      <family val="0"/>
    </font>
    <font>
      <b/>
      <sz val="9.5"/>
      <name val="MS Sans Serif"/>
      <family val="0"/>
    </font>
    <font>
      <b/>
      <sz val="10"/>
      <name val="Symbol"/>
      <family val="0"/>
    </font>
    <font>
      <b/>
      <sz val="13"/>
      <name val="MS Sans Serif"/>
      <family val="0"/>
    </font>
    <font>
      <sz val="8"/>
      <name val="MS Serif"/>
      <family val="0"/>
    </font>
    <font>
      <sz val="11"/>
      <name val="Times New Roman"/>
      <family val="1"/>
    </font>
    <font>
      <sz val="10"/>
      <name val="Symbol"/>
      <family val="0"/>
    </font>
    <font>
      <sz val="15.25"/>
      <name val="Arial"/>
      <family val="0"/>
    </font>
    <font>
      <sz val="9.5"/>
      <name val="Times New Roman"/>
      <family val="1"/>
    </font>
    <font>
      <b/>
      <sz val="14"/>
      <name val="MS Sans Serif"/>
      <family val="0"/>
    </font>
    <font>
      <u val="single"/>
      <sz val="8"/>
      <name val="MS Serif"/>
      <family val="0"/>
    </font>
    <font>
      <u val="single"/>
      <sz val="10"/>
      <name val="MS Serif"/>
      <family val="0"/>
    </font>
    <font>
      <i/>
      <sz val="12"/>
      <name val="Times New Roman"/>
      <family val="1"/>
    </font>
    <font>
      <b/>
      <sz val="10"/>
      <name val="MS Sans Serif"/>
      <family val="0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0"/>
    </font>
    <font>
      <b/>
      <u val="single"/>
      <sz val="12"/>
      <name val="MS Sans Serif"/>
      <family val="0"/>
    </font>
    <font>
      <b/>
      <sz val="8"/>
      <name val="MS Sans Serif"/>
      <family val="0"/>
    </font>
    <font>
      <b/>
      <i/>
      <sz val="12"/>
      <name val="Times New Roman"/>
      <family val="1"/>
    </font>
    <font>
      <sz val="9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u val="single"/>
      <sz val="12"/>
      <name val="Times New Roman"/>
      <family val="1"/>
    </font>
    <font>
      <i/>
      <sz val="10"/>
      <name val="MS Sans Serif"/>
      <family val="0"/>
    </font>
    <font>
      <sz val="7"/>
      <name val="MS Sans Serif"/>
      <family val="0"/>
    </font>
    <font>
      <b/>
      <vertAlign val="superscript"/>
      <sz val="10"/>
      <name val="Times New Roman"/>
      <family val="1"/>
    </font>
    <font>
      <sz val="9"/>
      <name val="Arial"/>
      <family val="0"/>
    </font>
    <font>
      <i/>
      <vertAlign val="superscript"/>
      <sz val="12"/>
      <name val="Times New Roman"/>
      <family val="1"/>
    </font>
    <font>
      <sz val="14"/>
      <name val="MS Sans Serif"/>
      <family val="0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5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64" fontId="4" fillId="0" borderId="4" xfId="0" applyNumberFormat="1" applyFont="1" applyBorder="1" applyAlignment="1">
      <alignment vertical="center"/>
    </xf>
    <xf numFmtId="167" fontId="4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8" fontId="1" fillId="0" borderId="7" xfId="0" applyNumberFormat="1" applyFont="1" applyBorder="1" applyAlignment="1">
      <alignment horizontal="centerContinuous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8" fontId="1" fillId="0" borderId="2" xfId="0" applyNumberFormat="1" applyFont="1" applyBorder="1" applyAlignment="1">
      <alignment horizontal="centerContinuous" vertical="center"/>
    </xf>
    <xf numFmtId="166" fontId="1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37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4" fillId="0" borderId="8" xfId="0" applyNumberFormat="1" applyFont="1" applyBorder="1" applyAlignment="1">
      <alignment vertical="center"/>
    </xf>
    <xf numFmtId="168" fontId="1" fillId="0" borderId="1" xfId="0" applyNumberFormat="1" applyFont="1" applyBorder="1" applyAlignment="1">
      <alignment horizontal="centerContinuous" vertical="center"/>
    </xf>
    <xf numFmtId="0" fontId="8" fillId="0" borderId="0" xfId="22" applyFont="1" applyAlignment="1">
      <alignment horizontal="centerContinuous" vertical="center"/>
      <protection/>
    </xf>
    <xf numFmtId="0" fontId="6" fillId="0" borderId="0" xfId="22">
      <alignment/>
      <protection/>
    </xf>
    <xf numFmtId="0" fontId="1" fillId="0" borderId="8" xfId="22" applyFont="1" applyBorder="1" applyAlignment="1">
      <alignment horizontal="centerContinuous" vertical="center"/>
      <protection/>
    </xf>
    <xf numFmtId="0" fontId="1" fillId="0" borderId="7" xfId="22" applyFont="1" applyBorder="1" applyAlignment="1">
      <alignment horizontal="centerContinuous" vertical="center"/>
      <protection/>
    </xf>
    <xf numFmtId="0" fontId="1" fillId="0" borderId="3" xfId="22" applyFont="1" applyBorder="1" applyAlignment="1">
      <alignment horizontal="centerContinuous" vertical="center"/>
      <protection/>
    </xf>
    <xf numFmtId="0" fontId="1" fillId="0" borderId="9" xfId="22" applyFont="1" applyBorder="1" applyAlignment="1">
      <alignment horizontal="centerContinuous" vertical="center"/>
      <protection/>
    </xf>
    <xf numFmtId="37" fontId="1" fillId="0" borderId="2" xfId="22" applyNumberFormat="1" applyFont="1" applyBorder="1" applyAlignment="1">
      <alignment horizontal="centerContinuous" vertical="center"/>
      <protection/>
    </xf>
    <xf numFmtId="37" fontId="1" fillId="0" borderId="10" xfId="22" applyNumberFormat="1" applyFont="1" applyBorder="1" applyAlignment="1">
      <alignment horizontal="centerContinuous" vertical="center"/>
      <protection/>
    </xf>
    <xf numFmtId="0" fontId="12" fillId="0" borderId="8" xfId="22" applyFont="1" applyBorder="1" applyAlignment="1">
      <alignment horizontal="centerContinuous" vertical="center"/>
      <protection/>
    </xf>
    <xf numFmtId="169" fontId="4" fillId="0" borderId="0" xfId="22" applyNumberFormat="1" applyFont="1" applyBorder="1" applyAlignment="1">
      <alignment vertical="center"/>
      <protection/>
    </xf>
    <xf numFmtId="171" fontId="4" fillId="0" borderId="5" xfId="22" applyNumberFormat="1" applyFont="1" applyBorder="1" applyAlignment="1">
      <alignment horizontal="centerContinuous" vertical="center"/>
      <protection/>
    </xf>
    <xf numFmtId="37" fontId="6" fillId="0" borderId="11" xfId="22" applyNumberFormat="1" applyBorder="1" applyAlignment="1">
      <alignment horizontal="centerContinuous" vertical="center"/>
      <protection/>
    </xf>
    <xf numFmtId="0" fontId="12" fillId="0" borderId="4" xfId="22" applyFont="1" applyBorder="1" applyAlignment="1">
      <alignment horizontal="centerContinuous" vertical="center"/>
      <protection/>
    </xf>
    <xf numFmtId="37" fontId="6" fillId="0" borderId="6" xfId="22" applyNumberFormat="1" applyBorder="1" applyAlignment="1">
      <alignment horizontal="centerContinuous" vertical="center"/>
      <protection/>
    </xf>
    <xf numFmtId="0" fontId="1" fillId="0" borderId="4" xfId="22" applyFont="1" applyBorder="1" applyAlignment="1">
      <alignment horizontal="centerContinuous" vertical="center"/>
      <protection/>
    </xf>
    <xf numFmtId="169" fontId="4" fillId="0" borderId="12" xfId="22" applyNumberFormat="1" applyFont="1" applyBorder="1" applyAlignment="1">
      <alignment vertical="center"/>
      <protection/>
    </xf>
    <xf numFmtId="0" fontId="1" fillId="0" borderId="1" xfId="22" applyFont="1" applyBorder="1" applyAlignment="1">
      <alignment horizontal="centerContinuous" vertical="center"/>
      <protection/>
    </xf>
    <xf numFmtId="169" fontId="1" fillId="0" borderId="3" xfId="22" applyNumberFormat="1" applyFont="1" applyBorder="1" applyAlignment="1">
      <alignment vertical="center"/>
      <protection/>
    </xf>
    <xf numFmtId="172" fontId="1" fillId="0" borderId="7" xfId="22" applyNumberFormat="1" applyFont="1" applyBorder="1" applyAlignment="1">
      <alignment horizontal="centerContinuous" vertical="center"/>
      <protection/>
    </xf>
    <xf numFmtId="1" fontId="6" fillId="0" borderId="3" xfId="22" applyNumberFormat="1" applyBorder="1" applyAlignment="1">
      <alignment horizontal="centerContinuous" vertical="center"/>
      <protection/>
    </xf>
    <xf numFmtId="1" fontId="6" fillId="0" borderId="0" xfId="22" applyNumberFormat="1">
      <alignment/>
      <protection/>
    </xf>
    <xf numFmtId="0" fontId="13" fillId="0" borderId="0" xfId="22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8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7" fontId="1" fillId="0" borderId="2" xfId="0" applyNumberFormat="1" applyFont="1" applyBorder="1" applyAlignment="1">
      <alignment horizontal="centerContinuous" vertical="center"/>
    </xf>
    <xf numFmtId="37" fontId="1" fillId="0" borderId="15" xfId="0" applyNumberFormat="1" applyFont="1" applyBorder="1" applyAlignment="1">
      <alignment horizontal="centerContinuous" vertical="center"/>
    </xf>
    <xf numFmtId="37" fontId="1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Continuous" vertical="center"/>
    </xf>
    <xf numFmtId="170" fontId="0" fillId="0" borderId="5" xfId="0" applyNumberFormat="1" applyBorder="1" applyAlignment="1">
      <alignment vertical="center"/>
    </xf>
    <xf numFmtId="1" fontId="0" fillId="0" borderId="5" xfId="0" applyNumberFormat="1" applyBorder="1" applyAlignment="1">
      <alignment horizontal="centerContinuous" vertical="center"/>
    </xf>
    <xf numFmtId="1" fontId="0" fillId="0" borderId="16" xfId="0" applyNumberFormat="1" applyBorder="1" applyAlignment="1">
      <alignment horizontal="centerContinuous" vertical="center"/>
    </xf>
    <xf numFmtId="173" fontId="4" fillId="0" borderId="5" xfId="0" applyNumberFormat="1" applyFont="1" applyBorder="1" applyAlignment="1">
      <alignment vertical="center"/>
    </xf>
    <xf numFmtId="172" fontId="4" fillId="0" borderId="4" xfId="0" applyNumberFormat="1" applyFont="1" applyBorder="1" applyAlignment="1">
      <alignment horizontal="centerContinuous" vertical="center"/>
    </xf>
    <xf numFmtId="37" fontId="4" fillId="0" borderId="16" xfId="0" applyNumberFormat="1" applyFont="1" applyBorder="1" applyAlignment="1">
      <alignment horizontal="centerContinuous" vertical="center"/>
    </xf>
    <xf numFmtId="1" fontId="0" fillId="0" borderId="0" xfId="0" applyNumberFormat="1" applyAlignment="1">
      <alignment/>
    </xf>
    <xf numFmtId="0" fontId="1" fillId="0" borderId="5" xfId="0" applyFont="1" applyBorder="1" applyAlignment="1">
      <alignment horizontal="centerContinuous" vertical="center"/>
    </xf>
    <xf numFmtId="170" fontId="0" fillId="0" borderId="17" xfId="0" applyNumberFormat="1" applyBorder="1" applyAlignment="1">
      <alignment vertical="center"/>
    </xf>
    <xf numFmtId="1" fontId="0" fillId="0" borderId="15" xfId="0" applyNumberFormat="1" applyBorder="1" applyAlignment="1">
      <alignment horizontal="centerContinuous" vertical="center"/>
    </xf>
    <xf numFmtId="173" fontId="4" fillId="0" borderId="17" xfId="0" applyNumberFormat="1" applyFon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" fontId="0" fillId="0" borderId="7" xfId="0" applyNumberFormat="1" applyBorder="1" applyAlignment="1">
      <alignment horizontal="centerContinuous" vertical="center"/>
    </xf>
    <xf numFmtId="1" fontId="0" fillId="0" borderId="13" xfId="0" applyNumberFormat="1" applyBorder="1" applyAlignment="1">
      <alignment horizontal="centerContinuous" vertical="center"/>
    </xf>
    <xf numFmtId="173" fontId="1" fillId="0" borderId="1" xfId="0" applyNumberFormat="1" applyFont="1" applyBorder="1" applyAlignment="1">
      <alignment vertical="center"/>
    </xf>
    <xf numFmtId="172" fontId="1" fillId="0" borderId="3" xfId="0" applyNumberFormat="1" applyFont="1" applyBorder="1" applyAlignment="1">
      <alignment horizontal="centerContinuous" vertical="center"/>
    </xf>
    <xf numFmtId="37" fontId="1" fillId="0" borderId="13" xfId="0" applyNumberFormat="1" applyFont="1" applyBorder="1" applyAlignment="1">
      <alignment horizontal="centerContinuous" vertical="center"/>
    </xf>
    <xf numFmtId="0" fontId="0" fillId="0" borderId="0" xfId="0" applyAlignment="1">
      <alignment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19" fillId="0" borderId="0" xfId="21" applyFont="1" applyAlignment="1">
      <alignment horizontal="centerContinuous" vertical="center"/>
      <protection/>
    </xf>
    <xf numFmtId="0" fontId="6" fillId="0" borderId="0" xfId="21">
      <alignment/>
      <protection/>
    </xf>
    <xf numFmtId="0" fontId="20" fillId="0" borderId="0" xfId="21" applyFont="1" applyAlignme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Continuous" vertical="center"/>
      <protection/>
    </xf>
    <xf numFmtId="0" fontId="6" fillId="0" borderId="0" xfId="21" applyBorder="1">
      <alignment/>
      <protection/>
    </xf>
    <xf numFmtId="0" fontId="4" fillId="0" borderId="5" xfId="21" applyFont="1" applyBorder="1">
      <alignment/>
      <protection/>
    </xf>
    <xf numFmtId="37" fontId="4" fillId="0" borderId="18" xfId="21" applyNumberFormat="1" applyFont="1" applyBorder="1">
      <alignment/>
      <protection/>
    </xf>
    <xf numFmtId="37" fontId="4" fillId="0" borderId="8" xfId="21" applyNumberFormat="1" applyFont="1" applyBorder="1">
      <alignment/>
      <protection/>
    </xf>
    <xf numFmtId="37" fontId="6" fillId="0" borderId="0" xfId="21" applyNumberFormat="1">
      <alignment/>
      <protection/>
    </xf>
    <xf numFmtId="0" fontId="22" fillId="0" borderId="4" xfId="21" applyFont="1" applyBorder="1" applyAlignment="1">
      <alignment vertical="center"/>
      <protection/>
    </xf>
    <xf numFmtId="174" fontId="22" fillId="0" borderId="5" xfId="21" applyNumberFormat="1" applyFont="1" applyBorder="1" applyAlignment="1">
      <alignment vertical="center"/>
      <protection/>
    </xf>
    <xf numFmtId="174" fontId="22" fillId="0" borderId="4" xfId="21" applyNumberFormat="1" applyFont="1" applyBorder="1" applyAlignment="1">
      <alignment vertical="center"/>
      <protection/>
    </xf>
    <xf numFmtId="37" fontId="4" fillId="0" borderId="5" xfId="21" applyNumberFormat="1" applyFont="1" applyBorder="1">
      <alignment/>
      <protection/>
    </xf>
    <xf numFmtId="37" fontId="4" fillId="0" borderId="4" xfId="21" applyNumberFormat="1" applyFont="1" applyBorder="1">
      <alignment/>
      <protection/>
    </xf>
    <xf numFmtId="37" fontId="23" fillId="0" borderId="0" xfId="21" applyNumberFormat="1" applyFont="1" applyBorder="1" applyAlignment="1">
      <alignment vertical="center"/>
      <protection/>
    </xf>
    <xf numFmtId="37" fontId="4" fillId="0" borderId="9" xfId="21" applyNumberFormat="1" applyFont="1" applyBorder="1">
      <alignment/>
      <protection/>
    </xf>
    <xf numFmtId="37" fontId="4" fillId="0" borderId="17" xfId="21" applyNumberFormat="1" applyFont="1" applyBorder="1">
      <alignment/>
      <protection/>
    </xf>
    <xf numFmtId="0" fontId="1" fillId="0" borderId="2" xfId="21" applyFont="1" applyBorder="1" applyAlignment="1">
      <alignment vertical="center"/>
      <protection/>
    </xf>
    <xf numFmtId="37" fontId="1" fillId="0" borderId="2" xfId="21" applyNumberFormat="1" applyFont="1" applyBorder="1" applyAlignment="1">
      <alignment vertical="center"/>
      <protection/>
    </xf>
    <xf numFmtId="37" fontId="1" fillId="0" borderId="1" xfId="21" applyNumberFormat="1" applyFont="1" applyBorder="1" applyAlignment="1">
      <alignment vertical="center"/>
      <protection/>
    </xf>
    <xf numFmtId="37" fontId="6" fillId="0" borderId="0" xfId="21" applyNumberFormat="1" applyBorder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75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0" fontId="4" fillId="0" borderId="5" xfId="0" applyFont="1" applyBorder="1" applyAlignment="1" quotePrefix="1">
      <alignment horizontal="left"/>
    </xf>
    <xf numFmtId="0" fontId="3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17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0" xfId="25" applyFont="1" applyBorder="1" applyAlignment="1">
      <alignment horizontal="left"/>
      <protection/>
    </xf>
    <xf numFmtId="0" fontId="30" fillId="0" borderId="0" xfId="25" applyFont="1">
      <alignment/>
      <protection/>
    </xf>
    <xf numFmtId="0" fontId="31" fillId="0" borderId="0" xfId="25" applyFont="1">
      <alignment/>
      <protection/>
    </xf>
    <xf numFmtId="0" fontId="6" fillId="0" borderId="0" xfId="25">
      <alignment/>
      <protection/>
    </xf>
    <xf numFmtId="12" fontId="6" fillId="0" borderId="0" xfId="25" applyNumberFormat="1">
      <alignment/>
      <protection/>
    </xf>
    <xf numFmtId="0" fontId="1" fillId="0" borderId="8" xfId="25" applyFont="1" applyBorder="1" applyAlignment="1">
      <alignment horizontal="center"/>
      <protection/>
    </xf>
    <xf numFmtId="0" fontId="1" fillId="0" borderId="2" xfId="25" applyFont="1" applyBorder="1" applyAlignment="1">
      <alignment horizontal="centerContinuous" vertical="center"/>
      <protection/>
    </xf>
    <xf numFmtId="0" fontId="1" fillId="0" borderId="19" xfId="25" applyFont="1" applyBorder="1" applyAlignment="1">
      <alignment horizontal="centerContinuous" vertical="center"/>
      <protection/>
    </xf>
    <xf numFmtId="0" fontId="1" fillId="0" borderId="7" xfId="25" applyFont="1" applyBorder="1" applyAlignment="1">
      <alignment horizontal="centerContinuous" vertical="center"/>
      <protection/>
    </xf>
    <xf numFmtId="0" fontId="1" fillId="0" borderId="3" xfId="25" applyFont="1" applyBorder="1" applyAlignment="1">
      <alignment horizontal="centerContinuous" vertical="center"/>
      <protection/>
    </xf>
    <xf numFmtId="0" fontId="1" fillId="2" borderId="4" xfId="25" applyFont="1" applyFill="1" applyBorder="1" applyAlignment="1">
      <alignment horizontal="center"/>
      <protection/>
    </xf>
    <xf numFmtId="0" fontId="33" fillId="0" borderId="0" xfId="25" applyFont="1">
      <alignment/>
      <protection/>
    </xf>
    <xf numFmtId="0" fontId="4" fillId="0" borderId="4" xfId="25" applyFont="1" applyBorder="1" applyAlignment="1">
      <alignment vertical="center"/>
      <protection/>
    </xf>
    <xf numFmtId="176" fontId="4" fillId="0" borderId="6" xfId="25" applyNumberFormat="1" applyFont="1" applyBorder="1" applyAlignment="1">
      <alignment horizontal="right" vertical="center"/>
      <protection/>
    </xf>
    <xf numFmtId="176" fontId="4" fillId="0" borderId="0" xfId="25" applyNumberFormat="1" applyFont="1" applyBorder="1" applyAlignment="1">
      <alignment vertical="center"/>
      <protection/>
    </xf>
    <xf numFmtId="178" fontId="22" fillId="0" borderId="20" xfId="25" applyNumberFormat="1" applyFont="1" applyBorder="1" applyAlignment="1">
      <alignment horizontal="right" vertical="center"/>
      <protection/>
    </xf>
    <xf numFmtId="0" fontId="4" fillId="0" borderId="4" xfId="25" applyFont="1" applyBorder="1" applyAlignment="1">
      <alignment vertical="center" wrapText="1"/>
      <protection/>
    </xf>
    <xf numFmtId="0" fontId="6" fillId="0" borderId="0" xfId="25" applyAlignment="1">
      <alignment horizontal="right"/>
      <protection/>
    </xf>
    <xf numFmtId="0" fontId="1" fillId="0" borderId="18" xfId="25" applyFont="1" applyBorder="1" applyAlignment="1">
      <alignment horizontal="right" vertical="center"/>
      <protection/>
    </xf>
    <xf numFmtId="0" fontId="1" fillId="0" borderId="18" xfId="25" applyFont="1" applyBorder="1" applyAlignment="1">
      <alignment horizontal="centerContinuous" vertical="center"/>
      <protection/>
    </xf>
    <xf numFmtId="0" fontId="1" fillId="0" borderId="11" xfId="25" applyFont="1" applyBorder="1" applyAlignment="1">
      <alignment horizontal="centerContinuous" vertical="center"/>
      <protection/>
    </xf>
    <xf numFmtId="0" fontId="23" fillId="0" borderId="0" xfId="25" applyFont="1" applyAlignment="1">
      <alignment vertical="center"/>
      <protection/>
    </xf>
    <xf numFmtId="0" fontId="1" fillId="0" borderId="5" xfId="25" applyFont="1" applyBorder="1">
      <alignment/>
      <protection/>
    </xf>
    <xf numFmtId="0" fontId="1" fillId="0" borderId="0" xfId="25" applyFont="1" applyBorder="1">
      <alignment/>
      <protection/>
    </xf>
    <xf numFmtId="0" fontId="1" fillId="0" borderId="10" xfId="25" applyFont="1" applyBorder="1">
      <alignment/>
      <protection/>
    </xf>
    <xf numFmtId="0" fontId="23" fillId="0" borderId="0" xfId="25" applyFont="1">
      <alignment/>
      <protection/>
    </xf>
    <xf numFmtId="0" fontId="4" fillId="0" borderId="18" xfId="25" applyFont="1" applyBorder="1">
      <alignment/>
      <protection/>
    </xf>
    <xf numFmtId="0" fontId="4" fillId="0" borderId="8" xfId="25" applyFont="1" applyBorder="1">
      <alignment/>
      <protection/>
    </xf>
    <xf numFmtId="0" fontId="4" fillId="0" borderId="21" xfId="25" applyFont="1" applyBorder="1">
      <alignment/>
      <protection/>
    </xf>
    <xf numFmtId="0" fontId="4" fillId="0" borderId="19" xfId="25" applyFont="1" applyBorder="1">
      <alignment/>
      <protection/>
    </xf>
    <xf numFmtId="0" fontId="4" fillId="0" borderId="22" xfId="25" applyFont="1" applyBorder="1">
      <alignment/>
      <protection/>
    </xf>
    <xf numFmtId="0" fontId="4" fillId="0" borderId="5" xfId="25" applyFont="1" applyBorder="1">
      <alignment/>
      <protection/>
    </xf>
    <xf numFmtId="0" fontId="1" fillId="0" borderId="18" xfId="25" applyFont="1" applyBorder="1" applyAlignment="1">
      <alignment horizontal="center"/>
      <protection/>
    </xf>
    <xf numFmtId="0" fontId="4" fillId="0" borderId="17" xfId="25" applyFont="1" applyBorder="1">
      <alignment/>
      <protection/>
    </xf>
    <xf numFmtId="0" fontId="13" fillId="0" borderId="0" xfId="24" applyFont="1" applyAlignment="1">
      <alignment horizontal="centerContinuous"/>
      <protection/>
    </xf>
    <xf numFmtId="0" fontId="6" fillId="0" borderId="0" xfId="24" applyFont="1">
      <alignment/>
      <protection/>
    </xf>
    <xf numFmtId="0" fontId="8" fillId="0" borderId="0" xfId="24" applyFont="1" applyAlignment="1">
      <alignment horizontal="centerContinuous"/>
      <protection/>
    </xf>
    <xf numFmtId="0" fontId="29" fillId="0" borderId="0" xfId="24" applyFont="1" applyAlignment="1">
      <alignment horizontal="centerContinuous"/>
      <protection/>
    </xf>
    <xf numFmtId="0" fontId="6" fillId="0" borderId="0" xfId="24" applyAlignment="1">
      <alignment horizontal="centerContinuous"/>
      <protection/>
    </xf>
    <xf numFmtId="0" fontId="6" fillId="0" borderId="0" xfId="24">
      <alignment/>
      <protection/>
    </xf>
    <xf numFmtId="0" fontId="4" fillId="0" borderId="18" xfId="24" applyFont="1" applyBorder="1">
      <alignment/>
      <protection/>
    </xf>
    <xf numFmtId="0" fontId="4" fillId="0" borderId="19" xfId="24" applyFont="1" applyBorder="1">
      <alignment/>
      <protection/>
    </xf>
    <xf numFmtId="0" fontId="36" fillId="0" borderId="19" xfId="24" applyFont="1" applyBorder="1" applyAlignment="1">
      <alignment/>
      <protection/>
    </xf>
    <xf numFmtId="0" fontId="1" fillId="0" borderId="1" xfId="24" applyFont="1" applyBorder="1" applyAlignment="1">
      <alignment horizontal="center"/>
      <protection/>
    </xf>
    <xf numFmtId="0" fontId="30" fillId="0" borderId="0" xfId="24" applyFont="1" applyBorder="1" applyAlignment="1">
      <alignment/>
      <protection/>
    </xf>
    <xf numFmtId="0" fontId="4" fillId="0" borderId="5" xfId="24" applyFont="1" applyBorder="1">
      <alignment/>
      <protection/>
    </xf>
    <xf numFmtId="0" fontId="4" fillId="0" borderId="0" xfId="24" applyFont="1" applyBorder="1">
      <alignment/>
      <protection/>
    </xf>
    <xf numFmtId="0" fontId="1" fillId="0" borderId="0" xfId="24" applyFont="1" applyBorder="1" applyAlignment="1">
      <alignment horizontal="right"/>
      <protection/>
    </xf>
    <xf numFmtId="0" fontId="1" fillId="0" borderId="8" xfId="24" applyFont="1" applyBorder="1" applyAlignment="1">
      <alignment horizontal="right"/>
      <protection/>
    </xf>
    <xf numFmtId="0" fontId="1" fillId="0" borderId="8" xfId="24" applyFont="1" applyBorder="1">
      <alignment/>
      <protection/>
    </xf>
    <xf numFmtId="0" fontId="6" fillId="0" borderId="0" xfId="24" applyBorder="1">
      <alignment/>
      <protection/>
    </xf>
    <xf numFmtId="0" fontId="1" fillId="0" borderId="5" xfId="24" applyFont="1" applyBorder="1">
      <alignment/>
      <protection/>
    </xf>
    <xf numFmtId="0" fontId="1" fillId="0" borderId="0" xfId="24" applyFont="1" applyBorder="1">
      <alignment/>
      <protection/>
    </xf>
    <xf numFmtId="0" fontId="4" fillId="0" borderId="4" xfId="24" applyFont="1" applyBorder="1">
      <alignment/>
      <protection/>
    </xf>
    <xf numFmtId="3" fontId="1" fillId="0" borderId="0" xfId="24" applyNumberFormat="1" applyFont="1" applyBorder="1">
      <alignment/>
      <protection/>
    </xf>
    <xf numFmtId="3" fontId="4" fillId="0" borderId="4" xfId="24" applyNumberFormat="1" applyFont="1" applyBorder="1" applyAlignment="1">
      <alignment horizontal="center"/>
      <protection/>
    </xf>
    <xf numFmtId="0" fontId="23" fillId="0" borderId="0" xfId="24" applyFont="1" applyBorder="1">
      <alignment/>
      <protection/>
    </xf>
    <xf numFmtId="3" fontId="4" fillId="0" borderId="0" xfId="24" applyNumberFormat="1" applyFont="1" applyBorder="1">
      <alignment/>
      <protection/>
    </xf>
    <xf numFmtId="3" fontId="4" fillId="0" borderId="4" xfId="24" applyNumberFormat="1" applyFont="1" applyBorder="1">
      <alignment/>
      <protection/>
    </xf>
    <xf numFmtId="0" fontId="6" fillId="0" borderId="0" xfId="24" applyFont="1" applyBorder="1">
      <alignment/>
      <protection/>
    </xf>
    <xf numFmtId="0" fontId="4" fillId="0" borderId="0" xfId="24" applyFont="1" applyBorder="1" applyAlignment="1">
      <alignment/>
      <protection/>
    </xf>
    <xf numFmtId="3" fontId="22" fillId="0" borderId="0" xfId="24" applyNumberFormat="1" applyFont="1" applyBorder="1" applyAlignment="1">
      <alignment/>
      <protection/>
    </xf>
    <xf numFmtId="3" fontId="22" fillId="0" borderId="4" xfId="24" applyNumberFormat="1" applyFont="1" applyBorder="1" applyAlignment="1">
      <alignment horizontal="center"/>
      <protection/>
    </xf>
    <xf numFmtId="0" fontId="37" fillId="0" borderId="0" xfId="24" applyFont="1" applyBorder="1" applyAlignment="1">
      <alignment/>
      <protection/>
    </xf>
    <xf numFmtId="0" fontId="6" fillId="0" borderId="0" xfId="24" applyAlignment="1">
      <alignment horizontal="center" vertical="top"/>
      <protection/>
    </xf>
    <xf numFmtId="0" fontId="1" fillId="0" borderId="5" xfId="24" applyFont="1" applyBorder="1" applyAlignment="1">
      <alignment horizontal="left"/>
      <protection/>
    </xf>
    <xf numFmtId="0" fontId="4" fillId="0" borderId="0" xfId="24" applyFont="1">
      <alignment/>
      <protection/>
    </xf>
    <xf numFmtId="3" fontId="22" fillId="0" borderId="0" xfId="24" applyNumberFormat="1" applyFont="1" applyBorder="1">
      <alignment/>
      <protection/>
    </xf>
    <xf numFmtId="0" fontId="37" fillId="0" borderId="0" xfId="24" applyFont="1" applyBorder="1">
      <alignment/>
      <protection/>
    </xf>
    <xf numFmtId="0" fontId="4" fillId="0" borderId="0" xfId="24" applyFont="1" applyBorder="1" applyAlignment="1">
      <alignment horizontal="left"/>
      <protection/>
    </xf>
    <xf numFmtId="0" fontId="1" fillId="0" borderId="5" xfId="24" applyFont="1" applyBorder="1" applyAlignment="1">
      <alignment/>
      <protection/>
    </xf>
    <xf numFmtId="0" fontId="1" fillId="0" borderId="0" xfId="24" applyFont="1" applyBorder="1" applyAlignment="1">
      <alignment/>
      <protection/>
    </xf>
    <xf numFmtId="171" fontId="22" fillId="0" borderId="0" xfId="24" applyNumberFormat="1" applyFont="1" applyBorder="1">
      <alignment/>
      <protection/>
    </xf>
    <xf numFmtId="171" fontId="22" fillId="0" borderId="0" xfId="24" applyNumberFormat="1" applyFont="1">
      <alignment/>
      <protection/>
    </xf>
    <xf numFmtId="171" fontId="22" fillId="0" borderId="4" xfId="24" applyNumberFormat="1" applyFont="1" applyBorder="1" applyAlignment="1">
      <alignment horizontal="center"/>
      <protection/>
    </xf>
    <xf numFmtId="171" fontId="4" fillId="0" borderId="0" xfId="24" applyNumberFormat="1" applyFont="1" applyBorder="1">
      <alignment/>
      <protection/>
    </xf>
    <xf numFmtId="171" fontId="4" fillId="0" borderId="0" xfId="24" applyNumberFormat="1" applyFont="1">
      <alignment/>
      <protection/>
    </xf>
    <xf numFmtId="171" fontId="4" fillId="0" borderId="4" xfId="24" applyNumberFormat="1" applyFont="1" applyBorder="1">
      <alignment/>
      <protection/>
    </xf>
    <xf numFmtId="171" fontId="22" fillId="0" borderId="0" xfId="24" applyNumberFormat="1" applyFont="1" applyBorder="1" applyAlignment="1">
      <alignment/>
      <protection/>
    </xf>
    <xf numFmtId="171" fontId="22" fillId="0" borderId="0" xfId="24" applyNumberFormat="1" applyFont="1" applyAlignment="1">
      <alignment/>
      <protection/>
    </xf>
    <xf numFmtId="171" fontId="22" fillId="0" borderId="4" xfId="24" applyNumberFormat="1" applyFont="1" applyBorder="1" applyAlignment="1">
      <alignment/>
      <protection/>
    </xf>
    <xf numFmtId="0" fontId="1" fillId="0" borderId="17" xfId="24" applyFont="1" applyBorder="1" applyAlignment="1">
      <alignment vertical="top"/>
      <protection/>
    </xf>
    <xf numFmtId="0" fontId="4" fillId="0" borderId="12" xfId="24" applyFont="1" applyBorder="1" applyAlignment="1">
      <alignment vertical="top"/>
      <protection/>
    </xf>
    <xf numFmtId="171" fontId="22" fillId="0" borderId="12" xfId="24" applyNumberFormat="1" applyFont="1" applyBorder="1" applyAlignment="1">
      <alignment vertical="top"/>
      <protection/>
    </xf>
    <xf numFmtId="171" fontId="22" fillId="0" borderId="9" xfId="24" applyNumberFormat="1" applyFont="1" applyBorder="1" applyAlignment="1">
      <alignment horizontal="center" vertical="top"/>
      <protection/>
    </xf>
    <xf numFmtId="3" fontId="6" fillId="0" borderId="0" xfId="24" applyNumberFormat="1" applyFont="1" applyBorder="1" applyAlignment="1">
      <alignment vertical="top"/>
      <protection/>
    </xf>
    <xf numFmtId="0" fontId="6" fillId="0" borderId="0" xfId="24" applyAlignment="1">
      <alignment vertical="top"/>
      <protection/>
    </xf>
    <xf numFmtId="0" fontId="29" fillId="0" borderId="0" xfId="24" applyFont="1">
      <alignment/>
      <protection/>
    </xf>
    <xf numFmtId="0" fontId="7" fillId="0" borderId="0" xfId="24" applyFont="1">
      <alignment/>
      <protection/>
    </xf>
    <xf numFmtId="0" fontId="27" fillId="0" borderId="0" xfId="24" applyFont="1">
      <alignment/>
      <protection/>
    </xf>
    <xf numFmtId="0" fontId="38" fillId="0" borderId="0" xfId="24" applyFont="1">
      <alignment/>
      <protection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7" fillId="0" borderId="0" xfId="21" applyFont="1" applyBorder="1">
      <alignment/>
      <protection/>
    </xf>
    <xf numFmtId="0" fontId="33" fillId="0" borderId="0" xfId="21" applyFont="1" applyBorder="1">
      <alignment/>
      <protection/>
    </xf>
    <xf numFmtId="0" fontId="33" fillId="0" borderId="0" xfId="21" applyFont="1">
      <alignment/>
      <protection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33" fillId="0" borderId="0" xfId="24" applyFont="1">
      <alignment/>
      <protection/>
    </xf>
    <xf numFmtId="0" fontId="40" fillId="0" borderId="0" xfId="0" applyFont="1" applyAlignment="1">
      <alignment/>
    </xf>
    <xf numFmtId="0" fontId="5" fillId="0" borderId="0" xfId="24" applyFont="1" applyAlignment="1">
      <alignment horizontal="left"/>
      <protection/>
    </xf>
    <xf numFmtId="0" fontId="4" fillId="0" borderId="8" xfId="25" applyFont="1" applyBorder="1" applyAlignment="1">
      <alignment vertical="center"/>
      <protection/>
    </xf>
    <xf numFmtId="177" fontId="1" fillId="0" borderId="7" xfId="25" applyNumberFormat="1" applyFont="1" applyBorder="1" applyAlignment="1">
      <alignment horizontal="right" vertical="center"/>
      <protection/>
    </xf>
    <xf numFmtId="177" fontId="1" fillId="0" borderId="1" xfId="25" applyNumberFormat="1" applyFont="1" applyBorder="1" applyAlignment="1">
      <alignment horizontal="right" vertical="center"/>
      <protection/>
    </xf>
    <xf numFmtId="178" fontId="32" fillId="0" borderId="23" xfId="25" applyNumberFormat="1" applyFont="1" applyBorder="1" applyAlignment="1">
      <alignment horizontal="right" vertical="center"/>
      <protection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49" fontId="22" fillId="0" borderId="4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 horizontal="left"/>
    </xf>
    <xf numFmtId="49" fontId="32" fillId="0" borderId="4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/>
    </xf>
    <xf numFmtId="175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5" fillId="0" borderId="0" xfId="22" applyFont="1" applyAlignment="1">
      <alignment horizontal="left" vertical="center"/>
      <protection/>
    </xf>
    <xf numFmtId="0" fontId="19" fillId="0" borderId="0" xfId="22" applyFont="1" applyAlignment="1">
      <alignment horizontal="centerContinuous" vertical="center"/>
      <protection/>
    </xf>
    <xf numFmtId="0" fontId="42" fillId="0" borderId="0" xfId="22" applyFont="1">
      <alignment/>
      <protection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171" fontId="1" fillId="0" borderId="8" xfId="0" applyNumberFormat="1" applyFont="1" applyBorder="1" applyAlignment="1">
      <alignment horizontal="center"/>
    </xf>
    <xf numFmtId="0" fontId="1" fillId="0" borderId="17" xfId="25" applyFont="1" applyBorder="1">
      <alignment/>
      <protection/>
    </xf>
    <xf numFmtId="0" fontId="1" fillId="0" borderId="9" xfId="25" applyFont="1" applyBorder="1">
      <alignment/>
      <protection/>
    </xf>
    <xf numFmtId="0" fontId="1" fillId="0" borderId="24" xfId="25" applyFont="1" applyBorder="1">
      <alignment/>
      <protection/>
    </xf>
    <xf numFmtId="0" fontId="1" fillId="0" borderId="12" xfId="25" applyFont="1" applyBorder="1">
      <alignment/>
      <protection/>
    </xf>
    <xf numFmtId="0" fontId="1" fillId="0" borderId="25" xfId="25" applyFont="1" applyBorder="1">
      <alignment/>
      <protection/>
    </xf>
    <xf numFmtId="0" fontId="0" fillId="0" borderId="4" xfId="0" applyBorder="1" applyAlignment="1">
      <alignment/>
    </xf>
    <xf numFmtId="0" fontId="3" fillId="0" borderId="0" xfId="21" applyFont="1" applyAlignment="1">
      <alignment horizontal="left" indent="1"/>
      <protection/>
    </xf>
    <xf numFmtId="3" fontId="0" fillId="0" borderId="0" xfId="0" applyNumberFormat="1" applyAlignment="1">
      <alignment/>
    </xf>
    <xf numFmtId="0" fontId="1" fillId="0" borderId="1" xfId="25" applyFont="1" applyBorder="1" applyAlignment="1">
      <alignment horizontal="centerContinuous" vertical="center"/>
      <protection/>
    </xf>
    <xf numFmtId="0" fontId="6" fillId="0" borderId="0" xfId="23">
      <alignment/>
      <protection/>
    </xf>
    <xf numFmtId="3" fontId="6" fillId="0" borderId="0" xfId="23" applyNumberFormat="1">
      <alignment/>
      <protection/>
    </xf>
    <xf numFmtId="37" fontId="6" fillId="0" borderId="0" xfId="23" applyNumberFormat="1">
      <alignment/>
      <protection/>
    </xf>
    <xf numFmtId="0" fontId="1" fillId="0" borderId="1" xfId="23" applyFont="1" applyBorder="1" applyAlignment="1">
      <alignment vertical="center"/>
      <protection/>
    </xf>
    <xf numFmtId="1" fontId="8" fillId="0" borderId="0" xfId="23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vertical="center"/>
      <protection/>
    </xf>
    <xf numFmtId="0" fontId="9" fillId="0" borderId="0" xfId="23" applyFont="1" applyBorder="1" applyAlignment="1">
      <alignment vertical="center"/>
      <protection/>
    </xf>
    <xf numFmtId="0" fontId="4" fillId="0" borderId="4" xfId="23" applyFont="1" applyBorder="1">
      <alignment/>
      <protection/>
    </xf>
    <xf numFmtId="0" fontId="4" fillId="0" borderId="0" xfId="23" applyFont="1" applyBorder="1">
      <alignment/>
      <protection/>
    </xf>
    <xf numFmtId="0" fontId="4" fillId="0" borderId="6" xfId="23" applyFont="1" applyBorder="1">
      <alignment/>
      <protection/>
    </xf>
    <xf numFmtId="0" fontId="1" fillId="0" borderId="4" xfId="23" applyFont="1" applyBorder="1">
      <alignment/>
      <protection/>
    </xf>
    <xf numFmtId="37" fontId="4" fillId="0" borderId="4" xfId="23" applyNumberFormat="1" applyFont="1" applyBorder="1">
      <alignment/>
      <protection/>
    </xf>
    <xf numFmtId="168" fontId="4" fillId="0" borderId="0" xfId="23" applyNumberFormat="1" applyFont="1" applyBorder="1">
      <alignment/>
      <protection/>
    </xf>
    <xf numFmtId="168" fontId="4" fillId="0" borderId="4" xfId="23" applyNumberFormat="1" applyFont="1" applyBorder="1">
      <alignment/>
      <protection/>
    </xf>
    <xf numFmtId="168" fontId="4" fillId="0" borderId="8" xfId="23" applyNumberFormat="1" applyFont="1" applyBorder="1">
      <alignment/>
      <protection/>
    </xf>
    <xf numFmtId="168" fontId="4" fillId="0" borderId="18" xfId="23" applyNumberFormat="1" applyFont="1" applyBorder="1">
      <alignment/>
      <protection/>
    </xf>
    <xf numFmtId="168" fontId="4" fillId="0" borderId="11" xfId="23" applyNumberFormat="1" applyFont="1" applyBorder="1">
      <alignment/>
      <protection/>
    </xf>
    <xf numFmtId="168" fontId="4" fillId="0" borderId="6" xfId="23" applyNumberFormat="1" applyFont="1" applyBorder="1">
      <alignment/>
      <protection/>
    </xf>
    <xf numFmtId="37" fontId="10" fillId="0" borderId="0" xfId="23" applyNumberFormat="1" applyFont="1" applyBorder="1">
      <alignment/>
      <protection/>
    </xf>
    <xf numFmtId="0" fontId="6" fillId="0" borderId="0" xfId="23" applyBorder="1">
      <alignment/>
      <protection/>
    </xf>
    <xf numFmtId="168" fontId="4" fillId="0" borderId="5" xfId="23" applyNumberFormat="1" applyFont="1" applyBorder="1">
      <alignment/>
      <protection/>
    </xf>
    <xf numFmtId="37" fontId="4" fillId="0" borderId="0" xfId="23" applyNumberFormat="1" applyFont="1" applyBorder="1">
      <alignment/>
      <protection/>
    </xf>
    <xf numFmtId="37" fontId="4" fillId="0" borderId="6" xfId="23" applyNumberFormat="1" applyFont="1" applyBorder="1">
      <alignment/>
      <protection/>
    </xf>
    <xf numFmtId="37" fontId="1" fillId="0" borderId="7" xfId="23" applyNumberFormat="1" applyFont="1" applyBorder="1" applyAlignment="1">
      <alignment vertical="center"/>
      <protection/>
    </xf>
    <xf numFmtId="168" fontId="1" fillId="0" borderId="7" xfId="23" applyNumberFormat="1" applyFont="1" applyBorder="1" applyAlignment="1">
      <alignment vertical="center"/>
      <protection/>
    </xf>
    <xf numFmtId="168" fontId="1" fillId="0" borderId="3" xfId="23" applyNumberFormat="1" applyFont="1" applyBorder="1" applyAlignment="1">
      <alignment vertical="center"/>
      <protection/>
    </xf>
    <xf numFmtId="37" fontId="11" fillId="0" borderId="0" xfId="23" applyNumberFormat="1" applyFont="1" applyAlignment="1">
      <alignment vertical="center"/>
      <protection/>
    </xf>
    <xf numFmtId="0" fontId="6" fillId="0" borderId="0" xfId="25" applyFont="1" quotePrefix="1">
      <alignment/>
      <protection/>
    </xf>
    <xf numFmtId="170" fontId="4" fillId="0" borderId="0" xfId="25" applyNumberFormat="1" applyFont="1" applyBorder="1" applyAlignment="1">
      <alignment horizontal="center"/>
      <protection/>
    </xf>
    <xf numFmtId="170" fontId="4" fillId="0" borderId="5" xfId="25" applyNumberFormat="1" applyFont="1" applyBorder="1" applyAlignment="1">
      <alignment horizontal="center"/>
      <protection/>
    </xf>
    <xf numFmtId="170" fontId="4" fillId="0" borderId="4" xfId="25" applyNumberFormat="1" applyFont="1" applyBorder="1" applyAlignment="1">
      <alignment horizontal="center"/>
      <protection/>
    </xf>
    <xf numFmtId="179" fontId="4" fillId="0" borderId="20" xfId="25" applyNumberFormat="1" applyFont="1" applyBorder="1" applyAlignment="1">
      <alignment horizontal="center"/>
      <protection/>
    </xf>
    <xf numFmtId="170" fontId="1" fillId="0" borderId="18" xfId="25" applyNumberFormat="1" applyFont="1" applyBorder="1" applyAlignment="1">
      <alignment horizontal="center"/>
      <protection/>
    </xf>
    <xf numFmtId="170" fontId="1" fillId="0" borderId="8" xfId="25" applyNumberFormat="1" applyFont="1" applyBorder="1" applyAlignment="1">
      <alignment horizontal="center"/>
      <protection/>
    </xf>
    <xf numFmtId="170" fontId="1" fillId="0" borderId="19" xfId="25" applyNumberFormat="1" applyFont="1" applyBorder="1" applyAlignment="1">
      <alignment horizontal="center"/>
      <protection/>
    </xf>
    <xf numFmtId="179" fontId="1" fillId="0" borderId="22" xfId="25" applyNumberFormat="1" applyFont="1" applyBorder="1" applyAlignment="1">
      <alignment horizontal="center"/>
      <protection/>
    </xf>
    <xf numFmtId="0" fontId="24" fillId="0" borderId="1" xfId="25" applyFont="1" applyBorder="1" applyAlignment="1">
      <alignment horizontal="center" vertical="center"/>
      <protection/>
    </xf>
    <xf numFmtId="0" fontId="24" fillId="0" borderId="7" xfId="25" applyFont="1" applyBorder="1" applyAlignment="1">
      <alignment horizontal="centerContinuous" vertical="center"/>
      <protection/>
    </xf>
    <xf numFmtId="0" fontId="24" fillId="0" borderId="7" xfId="25" applyFont="1" applyBorder="1" applyAlignment="1">
      <alignment horizontal="left" vertical="center" indent="1"/>
      <protection/>
    </xf>
    <xf numFmtId="0" fontId="24" fillId="0" borderId="2" xfId="25" applyFont="1" applyBorder="1" applyAlignment="1">
      <alignment horizontal="center" vertical="center"/>
      <protection/>
    </xf>
    <xf numFmtId="0" fontId="43" fillId="0" borderId="23" xfId="25" applyFont="1" applyBorder="1" applyAlignment="1">
      <alignment horizontal="centerContinuous" vertical="center"/>
      <protection/>
    </xf>
    <xf numFmtId="0" fontId="9" fillId="0" borderId="0" xfId="25" applyFont="1" applyAlignment="1">
      <alignment horizontal="right"/>
      <protection/>
    </xf>
    <xf numFmtId="0" fontId="9" fillId="0" borderId="0" xfId="25" applyFont="1">
      <alignment/>
      <protection/>
    </xf>
    <xf numFmtId="0" fontId="1" fillId="0" borderId="9" xfId="23" applyFont="1" applyBorder="1" applyAlignment="1">
      <alignment vertical="center"/>
      <protection/>
    </xf>
    <xf numFmtId="0" fontId="1" fillId="0" borderId="12" xfId="23" applyFont="1" applyBorder="1" applyAlignment="1">
      <alignment horizontal="centerContinuous" vertical="center"/>
      <protection/>
    </xf>
    <xf numFmtId="0" fontId="1" fillId="0" borderId="12" xfId="23" applyFont="1" applyBorder="1" applyAlignment="1">
      <alignment horizontal="center" vertical="center"/>
      <protection/>
    </xf>
    <xf numFmtId="15" fontId="1" fillId="0" borderId="12" xfId="23" applyNumberFormat="1" applyFont="1" applyBorder="1" applyAlignment="1">
      <alignment horizontal="centerContinuous" vertical="center" wrapText="1"/>
      <protection/>
    </xf>
    <xf numFmtId="1" fontId="1" fillId="0" borderId="12" xfId="23" applyNumberFormat="1" applyFont="1" applyBorder="1" applyAlignment="1">
      <alignment horizontal="center" vertical="center" wrapText="1"/>
      <protection/>
    </xf>
    <xf numFmtId="0" fontId="1" fillId="0" borderId="10" xfId="23" applyFont="1" applyBorder="1" applyAlignment="1">
      <alignment horizontal="center" vertical="center"/>
      <protection/>
    </xf>
    <xf numFmtId="0" fontId="4" fillId="0" borderId="4" xfId="23" applyFont="1" applyBorder="1" applyAlignment="1">
      <alignment horizontal="left"/>
      <protection/>
    </xf>
    <xf numFmtId="0" fontId="1" fillId="0" borderId="2" xfId="0" applyFont="1" applyBorder="1" applyAlignment="1">
      <alignment horizontal="center"/>
    </xf>
    <xf numFmtId="0" fontId="3" fillId="0" borderId="0" xfId="21" applyFont="1" applyAlignment="1">
      <alignment horizontal="right"/>
      <protection/>
    </xf>
    <xf numFmtId="0" fontId="22" fillId="0" borderId="0" xfId="24" applyFont="1" applyBorder="1">
      <alignment/>
      <protection/>
    </xf>
    <xf numFmtId="49" fontId="22" fillId="0" borderId="4" xfId="24" applyNumberFormat="1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5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171" fontId="4" fillId="0" borderId="1" xfId="0" applyNumberFormat="1" applyFont="1" applyBorder="1" applyAlignment="1">
      <alignment horizontal="center"/>
    </xf>
    <xf numFmtId="0" fontId="24" fillId="0" borderId="3" xfId="25" applyFont="1" applyBorder="1" applyAlignment="1">
      <alignment horizontal="center" vertical="center"/>
      <protection/>
    </xf>
    <xf numFmtId="170" fontId="4" fillId="0" borderId="6" xfId="25" applyNumberFormat="1" applyFont="1" applyBorder="1" applyAlignment="1">
      <alignment horizontal="center"/>
      <protection/>
    </xf>
    <xf numFmtId="170" fontId="1" fillId="0" borderId="11" xfId="25" applyNumberFormat="1" applyFont="1" applyBorder="1" applyAlignment="1">
      <alignment horizontal="center"/>
      <protection/>
    </xf>
    <xf numFmtId="0" fontId="1" fillId="0" borderId="6" xfId="25" applyFont="1" applyBorder="1">
      <alignment/>
      <protection/>
    </xf>
    <xf numFmtId="0" fontId="4" fillId="0" borderId="11" xfId="25" applyFont="1" applyBorder="1">
      <alignment/>
      <protection/>
    </xf>
    <xf numFmtId="0" fontId="1" fillId="2" borderId="4" xfId="25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3" fillId="0" borderId="12" xfId="22" applyFont="1" applyBorder="1" applyAlignment="1">
      <alignment horizontal="right"/>
      <protection/>
    </xf>
    <xf numFmtId="0" fontId="3" fillId="0" borderId="12" xfId="0" applyFont="1" applyBorder="1" applyAlignment="1">
      <alignment horizontal="right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d 1-2" xfId="21"/>
    <cellStyle name="Normal_ind 1-3" xfId="22"/>
    <cellStyle name="Normal_ind fig 1-1a" xfId="23"/>
    <cellStyle name="Normal_TMUTAB2.2" xfId="24"/>
    <cellStyle name="Normal_TMUTAB2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Fig. 1.1 - Stock of registered vehicles, 1996 - 2005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0575"/>
          <c:w val="0.96275"/>
          <c:h val="0.7715"/>
        </c:manualLayout>
      </c:layout>
      <c:barChart>
        <c:barDir val="col"/>
        <c:grouping val="stacked"/>
        <c:varyColors val="0"/>
        <c:ser>
          <c:idx val="0"/>
          <c:order val="0"/>
          <c:tx>
            <c:v>Car and dual purpose vehicle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'FIG1-1'!$IM$3:$IM$12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'FIG1-1'!$IN$3:$IN$12</c:f>
              <c:numCache>
                <c:ptCount val="10"/>
                <c:pt idx="0">
                  <c:v>69945</c:v>
                </c:pt>
                <c:pt idx="1">
                  <c:v>75440</c:v>
                </c:pt>
                <c:pt idx="2">
                  <c:v>80578</c:v>
                </c:pt>
                <c:pt idx="3">
                  <c:v>85154</c:v>
                </c:pt>
                <c:pt idx="4">
                  <c:v>89823</c:v>
                </c:pt>
                <c:pt idx="5">
                  <c:v>95066</c:v>
                </c:pt>
                <c:pt idx="6">
                  <c:v>101436</c:v>
                </c:pt>
                <c:pt idx="7">
                  <c:v>107907</c:v>
                </c:pt>
                <c:pt idx="8">
                  <c:v>118009</c:v>
                </c:pt>
                <c:pt idx="9">
                  <c:v>126844</c:v>
                </c:pt>
              </c:numCache>
            </c:numRef>
          </c:val>
        </c:ser>
        <c:ser>
          <c:idx val="1"/>
          <c:order val="1"/>
          <c:tx>
            <c:v>Motor/autocycle</c:v>
          </c:tx>
          <c:spPr>
            <a:pattFill prst="pct10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'FIG1-1'!$IM$3:$IM$12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'FIG1-1'!$IO$3:$IO$12</c:f>
              <c:numCache>
                <c:ptCount val="10"/>
                <c:pt idx="0">
                  <c:v>101754</c:v>
                </c:pt>
                <c:pt idx="1">
                  <c:v>105406</c:v>
                </c:pt>
                <c:pt idx="2">
                  <c:v>109143</c:v>
                </c:pt>
                <c:pt idx="3">
                  <c:v>112946</c:v>
                </c:pt>
                <c:pt idx="4">
                  <c:v>116478</c:v>
                </c:pt>
                <c:pt idx="5">
                  <c:v>119953</c:v>
                </c:pt>
                <c:pt idx="6">
                  <c:v>122801</c:v>
                </c:pt>
                <c:pt idx="7">
                  <c:v>125602</c:v>
                </c:pt>
                <c:pt idx="8">
                  <c:v>129500</c:v>
                </c:pt>
                <c:pt idx="9">
                  <c:v>133430</c:v>
                </c:pt>
              </c:numCache>
            </c:numRef>
          </c:val>
        </c:ser>
        <c:ser>
          <c:idx val="2"/>
          <c:order val="2"/>
          <c:tx>
            <c:v>Other</c:v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'FIG1-1'!$IM$3:$IM$12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'FIG1-1'!$IP$3:$IP$12</c:f>
              <c:numCache>
                <c:ptCount val="10"/>
                <c:pt idx="0">
                  <c:v>28621</c:v>
                </c:pt>
                <c:pt idx="1">
                  <c:v>30076</c:v>
                </c:pt>
                <c:pt idx="2">
                  <c:v>32623</c:v>
                </c:pt>
                <c:pt idx="3">
                  <c:v>35315</c:v>
                </c:pt>
                <c:pt idx="4">
                  <c:v>37717</c:v>
                </c:pt>
                <c:pt idx="5">
                  <c:v>40130</c:v>
                </c:pt>
                <c:pt idx="6">
                  <c:v>41604</c:v>
                </c:pt>
                <c:pt idx="7">
                  <c:v>42862</c:v>
                </c:pt>
                <c:pt idx="8">
                  <c:v>44096</c:v>
                </c:pt>
                <c:pt idx="9">
                  <c:v>45222</c:v>
                </c:pt>
              </c:numCache>
            </c:numRef>
          </c:val>
        </c:ser>
        <c:overlap val="100"/>
        <c:gapWidth val="80"/>
        <c:axId val="27351236"/>
        <c:axId val="44834533"/>
      </c:barChart>
      <c:catAx>
        <c:axId val="2735123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834533"/>
        <c:crosses val="autoZero"/>
        <c:auto val="0"/>
        <c:lblOffset val="100"/>
        <c:noMultiLvlLbl val="0"/>
      </c:catAx>
      <c:valAx>
        <c:axId val="4483453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735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75"/>
          <c:y val="0.16675"/>
          <c:w val="0.50125"/>
          <c:h val="0.07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Fig. 1.2 - Age composition of cars and dual purpose vehicles
(as at 31st  December)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375"/>
          <c:w val="0.811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'Table1.3'!$A$5:$A$8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     ³ 15</c:v>
                </c:pt>
              </c:strCache>
            </c:strRef>
          </c:cat>
          <c:val>
            <c:numRef>
              <c:f>'Table1.3'!$B$5:$B$8</c:f>
              <c:numCache>
                <c:ptCount val="4"/>
                <c:pt idx="0">
                  <c:v>41676</c:v>
                </c:pt>
                <c:pt idx="1">
                  <c:v>32605</c:v>
                </c:pt>
                <c:pt idx="2">
                  <c:v>13751</c:v>
                </c:pt>
                <c:pt idx="3">
                  <c:v>29977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pattFill prst="pct20">
              <a:fgClr>
                <a:srgbClr val="00FF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'Table1.3'!$A$5:$A$8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     ³ 15</c:v>
                </c:pt>
              </c:strCache>
            </c:strRef>
          </c:cat>
          <c:val>
            <c:numRef>
              <c:f>'Table1.3'!$E$5:$E$8</c:f>
              <c:numCache>
                <c:ptCount val="4"/>
                <c:pt idx="0">
                  <c:v>44319</c:v>
                </c:pt>
                <c:pt idx="1">
                  <c:v>35791</c:v>
                </c:pt>
                <c:pt idx="2">
                  <c:v>14283</c:v>
                </c:pt>
                <c:pt idx="3">
                  <c:v>32451</c:v>
                </c:pt>
              </c:numCache>
            </c:numRef>
          </c:val>
        </c:ser>
        <c:gapWidth val="50"/>
        <c:axId val="857614"/>
        <c:axId val="7718527"/>
      </c:barChart>
      <c:catAx>
        <c:axId val="857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Age - group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718527"/>
        <c:crosses val="autoZero"/>
        <c:auto val="0"/>
        <c:lblOffset val="100"/>
        <c:noMultiLvlLbl val="0"/>
      </c:catAx>
      <c:valAx>
        <c:axId val="7718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57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Fig. 1.3 - Age composition of operational bus fleet vehicles                  (as at 31 st December)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75"/>
          <c:w val="0.758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'[1]Sheet1'!$B$1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'[1]Sheet1'!$A$2:$A$5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15 &lt; 18</c:v>
                </c:pt>
              </c:strCache>
            </c:strRef>
          </c:cat>
          <c:val>
            <c:numRef>
              <c:f>'[1]Sheet1'!$B$2:$B$5</c:f>
              <c:numCache>
                <c:ptCount val="4"/>
                <c:pt idx="0">
                  <c:v>496</c:v>
                </c:pt>
                <c:pt idx="1">
                  <c:v>485</c:v>
                </c:pt>
                <c:pt idx="2">
                  <c:v>605</c:v>
                </c:pt>
                <c:pt idx="3">
                  <c:v>283</c:v>
                </c:pt>
              </c:numCache>
            </c:numRef>
          </c:val>
        </c:ser>
        <c:ser>
          <c:idx val="1"/>
          <c:order val="1"/>
          <c:tx>
            <c:strRef>
              <c:f>'[1]Sheet1'!$C$1</c:f>
              <c:strCache>
                <c:ptCount val="1"/>
                <c:pt idx="0">
                  <c:v>2005</c:v>
                </c:pt>
              </c:strCache>
            </c:strRef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'[1]Sheet1'!$A$2:$A$5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15 &lt; 18</c:v>
                </c:pt>
              </c:strCache>
            </c:strRef>
          </c:cat>
          <c:val>
            <c:numRef>
              <c:f>'[1]Sheet1'!$C$2:$C$5</c:f>
              <c:numCache>
                <c:ptCount val="4"/>
                <c:pt idx="0">
                  <c:v>555</c:v>
                </c:pt>
                <c:pt idx="1">
                  <c:v>427</c:v>
                </c:pt>
                <c:pt idx="2">
                  <c:v>686</c:v>
                </c:pt>
                <c:pt idx="3">
                  <c:v>204</c:v>
                </c:pt>
              </c:numCache>
            </c:numRef>
          </c:val>
        </c:ser>
        <c:gapWidth val="100"/>
        <c:axId val="2357880"/>
        <c:axId val="21220921"/>
      </c:barChart>
      <c:catAx>
        <c:axId val="235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Age group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1220921"/>
        <c:crosses val="autoZero"/>
        <c:auto val="1"/>
        <c:lblOffset val="100"/>
        <c:noMultiLvlLbl val="0"/>
      </c:catAx>
      <c:valAx>
        <c:axId val="21220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357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5"/>
          <c:y val="0.16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2.1 (a) - Vehicles registered, 1996 - 2005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2"/>
          <c:w val="0.914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'Fig2.1'!$W$3</c:f>
              <c:strCache>
                <c:ptCount val="1"/>
                <c:pt idx="0">
                  <c:v>Vehicles</c:v>
                </c:pt>
              </c:strCache>
            </c:strRef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'Fig2.1'!$V$4:$V$13</c:f>
              <c:numCache/>
            </c:numRef>
          </c:cat>
          <c:val>
            <c:numRef>
              <c:f>'Fig2.1'!$W$4:$W$13</c:f>
              <c:numCache/>
            </c:numRef>
          </c:val>
        </c:ser>
        <c:axId val="56770562"/>
        <c:axId val="41173011"/>
      </c:barChart>
      <c:catAx>
        <c:axId val="5677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73011"/>
        <c:crosses val="autoZero"/>
        <c:auto val="1"/>
        <c:lblOffset val="100"/>
        <c:noMultiLvlLbl val="0"/>
      </c:catAx>
      <c:valAx>
        <c:axId val="41173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70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Fig. 2.1 (b) -  Road accidents, 1996 - 2005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'Fig2.1'!$Z$3</c:f>
              <c:strCache>
                <c:ptCount val="1"/>
                <c:pt idx="0">
                  <c:v>accidents</c:v>
                </c:pt>
              </c:strCache>
            </c:strRef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'Fig2.1'!$Y$4:$Y$13</c:f>
              <c:numCache/>
            </c:numRef>
          </c:cat>
          <c:val>
            <c:numRef>
              <c:f>'Fig2.1'!$Z$4:$Z$13</c:f>
              <c:numCache/>
            </c:numRef>
          </c:val>
        </c:ser>
        <c:axId val="35012780"/>
        <c:axId val="46679565"/>
      </c:barChart>
      <c:catAx>
        <c:axId val="3501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79565"/>
        <c:crosses val="autoZero"/>
        <c:auto val="1"/>
        <c:lblOffset val="100"/>
        <c:noMultiLvlLbl val="0"/>
      </c:catAx>
      <c:valAx>
        <c:axId val="46679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12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66675</xdr:rowOff>
    </xdr:from>
    <xdr:to>
      <xdr:col>8</xdr:col>
      <xdr:colOff>485775</xdr:colOff>
      <xdr:row>14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66675"/>
          <a:ext cx="266700" cy="6191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/>
            <a:t>- 6 -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23</xdr:col>
      <xdr:colOff>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219075"/>
        <a:ext cx="78962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28575</xdr:colOff>
      <xdr:row>0</xdr:row>
      <xdr:rowOff>28575</xdr:rowOff>
    </xdr:from>
    <xdr:to>
      <xdr:col>24</xdr:col>
      <xdr:colOff>0</xdr:colOff>
      <xdr:row>41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7924800" y="28575"/>
          <a:ext cx="485775" cy="595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/>
            <a:t>-7 -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28575</xdr:rowOff>
    </xdr:from>
    <xdr:to>
      <xdr:col>11</xdr:col>
      <xdr:colOff>457200</xdr:colOff>
      <xdr:row>17</xdr:row>
      <xdr:rowOff>409575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505825" y="28575"/>
          <a:ext cx="257175" cy="5667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- 8 -</a:t>
          </a:r>
          <a:r>
            <a:rPr lang="en-US" cap="none" sz="1200" b="1" i="0" u="none" baseline="0">
              <a:latin typeface="MS Sans Serif"/>
              <a:ea typeface="MS Sans Serif"/>
              <a:cs typeface="MS Sans Serif"/>
            </a:rPr>
            <a:t>
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6</xdr:col>
      <xdr:colOff>342900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3219450"/>
        <a:ext cx="52578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23825" y="0"/>
          <a:ext cx="513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- 7 -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8</xdr:col>
      <xdr:colOff>657225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0" y="3248025"/>
        <a:ext cx="54959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8</xdr:col>
      <xdr:colOff>600075</xdr:colOff>
      <xdr:row>25</xdr:row>
      <xdr:rowOff>0</xdr:rowOff>
    </xdr:to>
    <xdr:graphicFrame>
      <xdr:nvGraphicFramePr>
        <xdr:cNvPr id="1" name="Chart 6"/>
        <xdr:cNvGraphicFramePr/>
      </xdr:nvGraphicFramePr>
      <xdr:xfrm>
        <a:off x="38100" y="952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0</xdr:rowOff>
    </xdr:from>
    <xdr:to>
      <xdr:col>9</xdr:col>
      <xdr:colOff>0</xdr:colOff>
      <xdr:row>55</xdr:row>
      <xdr:rowOff>19050</xdr:rowOff>
    </xdr:to>
    <xdr:graphicFrame>
      <xdr:nvGraphicFramePr>
        <xdr:cNvPr id="2" name="Chart 7"/>
        <xdr:cNvGraphicFramePr/>
      </xdr:nvGraphicFramePr>
      <xdr:xfrm>
        <a:off x="57150" y="49530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47625</xdr:rowOff>
    </xdr:from>
    <xdr:to>
      <xdr:col>18</xdr:col>
      <xdr:colOff>0</xdr:colOff>
      <xdr:row>31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296275" y="47625"/>
          <a:ext cx="65722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- 13 -
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371475"/>
          <a:ext cx="466725" cy="5238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- 14 -
 </a:t>
          </a:r>
          <a:r>
            <a:rPr lang="en-US" cap="none" sz="1200" b="1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086475"/>
          <a:ext cx="145732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icator%202005%20Transport\ind%201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INDICATOR-2004\Ind1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New%20STATS\newrgncncel98\ind%201-1%20march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ind-march2006\ind%20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d1-4"/>
    </sheetNames>
    <sheetDataSet>
      <sheetData sheetId="0">
        <row r="1">
          <cell r="B1">
            <v>2004</v>
          </cell>
          <cell r="C1">
            <v>2005</v>
          </cell>
        </row>
        <row r="2">
          <cell r="A2" t="str">
            <v>      &lt;  5</v>
          </cell>
          <cell r="B2">
            <v>496</v>
          </cell>
          <cell r="C2">
            <v>555</v>
          </cell>
        </row>
        <row r="3">
          <cell r="A3" t="str">
            <v>  5 &lt; 10</v>
          </cell>
          <cell r="B3">
            <v>485</v>
          </cell>
          <cell r="C3">
            <v>427</v>
          </cell>
        </row>
        <row r="4">
          <cell r="A4" t="str">
            <v>10 &lt; 15</v>
          </cell>
          <cell r="B4">
            <v>605</v>
          </cell>
          <cell r="C4">
            <v>686</v>
          </cell>
        </row>
        <row r="5">
          <cell r="A5" t="str">
            <v>15 &lt; 18</v>
          </cell>
          <cell r="B5">
            <v>283</v>
          </cell>
          <cell r="C5">
            <v>204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1-2"/>
    </sheetNames>
    <sheetDataSet>
      <sheetData sheetId="0">
        <row r="4">
          <cell r="L4">
            <v>68524</v>
          </cell>
        </row>
        <row r="6">
          <cell r="L6">
            <v>39383</v>
          </cell>
        </row>
        <row r="8">
          <cell r="L8">
            <v>26744</v>
          </cell>
        </row>
        <row r="9">
          <cell r="L9">
            <v>98858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77342</v>
          </cell>
        </row>
        <row r="5">
          <cell r="G5">
            <v>40667</v>
          </cell>
        </row>
        <row r="6">
          <cell r="G6">
            <v>28646</v>
          </cell>
        </row>
        <row r="7">
          <cell r="G7">
            <v>100854</v>
          </cell>
        </row>
        <row r="8">
          <cell r="G8">
            <v>11774</v>
          </cell>
        </row>
        <row r="9">
          <cell r="G9">
            <v>23326</v>
          </cell>
        </row>
        <row r="10">
          <cell r="G10">
            <v>2457</v>
          </cell>
        </row>
        <row r="11">
          <cell r="G11">
            <v>6539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84818</v>
          </cell>
        </row>
        <row r="5">
          <cell r="G5">
            <v>42026</v>
          </cell>
        </row>
        <row r="6">
          <cell r="G6">
            <v>30927</v>
          </cell>
        </row>
        <row r="7">
          <cell r="G7">
            <v>102503</v>
          </cell>
        </row>
        <row r="8">
          <cell r="G8">
            <v>12047</v>
          </cell>
        </row>
        <row r="9">
          <cell r="G9">
            <v>23989</v>
          </cell>
        </row>
        <row r="10">
          <cell r="G10">
            <v>2560</v>
          </cell>
        </row>
        <row r="11">
          <cell r="G11">
            <v>6626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D24" sqref="D24"/>
    </sheetView>
  </sheetViews>
  <sheetFormatPr defaultColWidth="9.140625" defaultRowHeight="12.75"/>
  <cols>
    <col min="1" max="1" width="26.140625" style="0" customWidth="1"/>
    <col min="2" max="7" width="13.7109375" style="0" customWidth="1"/>
    <col min="8" max="8" width="13.8515625" style="0" customWidth="1"/>
    <col min="9" max="9" width="7.7109375" style="0" customWidth="1"/>
  </cols>
  <sheetData>
    <row r="1" spans="1:9" s="260" customFormat="1" ht="21.75" customHeight="1">
      <c r="A1" s="8" t="s">
        <v>159</v>
      </c>
      <c r="B1" s="8"/>
      <c r="C1" s="8"/>
      <c r="D1" s="8"/>
      <c r="E1" s="8"/>
      <c r="F1" s="8"/>
      <c r="G1" s="8"/>
      <c r="H1" s="8"/>
      <c r="I1" s="259"/>
    </row>
    <row r="2" spans="1:9" ht="9" customHeight="1">
      <c r="A2" s="10"/>
      <c r="B2" s="10"/>
      <c r="C2" s="10"/>
      <c r="D2" s="10"/>
      <c r="E2" s="10"/>
      <c r="F2" s="10"/>
      <c r="G2" s="11"/>
      <c r="H2" s="11"/>
      <c r="I2" s="12"/>
    </row>
    <row r="3" spans="1:9" s="7" customFormat="1" ht="66.75" customHeight="1">
      <c r="A3" s="1" t="s">
        <v>0</v>
      </c>
      <c r="B3" s="2" t="s">
        <v>14</v>
      </c>
      <c r="C3" s="3" t="s">
        <v>12</v>
      </c>
      <c r="D3" s="4" t="s">
        <v>13</v>
      </c>
      <c r="E3" s="2" t="s">
        <v>155</v>
      </c>
      <c r="F3" s="2" t="s">
        <v>156</v>
      </c>
      <c r="G3" s="2" t="s">
        <v>16</v>
      </c>
      <c r="H3" s="5" t="s">
        <v>15</v>
      </c>
      <c r="I3" s="6"/>
    </row>
    <row r="4" spans="1:9" ht="41.25" customHeight="1">
      <c r="A4" s="13" t="s">
        <v>1</v>
      </c>
      <c r="B4" s="14">
        <v>77342</v>
      </c>
      <c r="C4" s="15">
        <v>3359</v>
      </c>
      <c r="D4" s="15">
        <v>4528</v>
      </c>
      <c r="E4" s="15">
        <v>717</v>
      </c>
      <c r="F4" s="16">
        <v>1128</v>
      </c>
      <c r="G4" s="33">
        <v>84818</v>
      </c>
      <c r="H4" s="17">
        <v>7476</v>
      </c>
      <c r="I4" s="18"/>
    </row>
    <row r="5" spans="1:9" ht="41.25" customHeight="1">
      <c r="A5" s="13" t="s">
        <v>2</v>
      </c>
      <c r="B5" s="19">
        <v>40667</v>
      </c>
      <c r="C5" s="15">
        <v>1389</v>
      </c>
      <c r="D5" s="15">
        <v>246</v>
      </c>
      <c r="E5" s="15">
        <v>216</v>
      </c>
      <c r="F5" s="16">
        <v>492</v>
      </c>
      <c r="G5" s="19">
        <v>42026</v>
      </c>
      <c r="H5" s="17">
        <v>1359</v>
      </c>
      <c r="I5" s="18"/>
    </row>
    <row r="6" spans="1:9" ht="41.25" customHeight="1">
      <c r="A6" s="13" t="s">
        <v>3</v>
      </c>
      <c r="B6" s="19">
        <v>28646</v>
      </c>
      <c r="C6" s="15">
        <v>2574</v>
      </c>
      <c r="D6" s="15">
        <v>40</v>
      </c>
      <c r="E6" s="15">
        <v>291</v>
      </c>
      <c r="F6" s="16">
        <v>624</v>
      </c>
      <c r="G6" s="19">
        <v>30927</v>
      </c>
      <c r="H6" s="17">
        <v>2281</v>
      </c>
      <c r="I6" s="18"/>
    </row>
    <row r="7" spans="1:9" ht="41.25" customHeight="1">
      <c r="A7" s="13" t="s">
        <v>4</v>
      </c>
      <c r="B7" s="19">
        <v>100854</v>
      </c>
      <c r="C7" s="15">
        <v>2973</v>
      </c>
      <c r="D7" s="15">
        <v>8</v>
      </c>
      <c r="E7" s="15">
        <v>28</v>
      </c>
      <c r="F7" s="16">
        <v>1360</v>
      </c>
      <c r="G7" s="19">
        <v>102503</v>
      </c>
      <c r="H7" s="17">
        <v>1649</v>
      </c>
      <c r="I7" s="18"/>
    </row>
    <row r="8" spans="1:9" ht="41.25" customHeight="1">
      <c r="A8" s="13" t="s">
        <v>5</v>
      </c>
      <c r="B8" s="19">
        <v>11774</v>
      </c>
      <c r="C8" s="15">
        <v>254</v>
      </c>
      <c r="D8" s="15">
        <v>114</v>
      </c>
      <c r="E8" s="15">
        <v>130</v>
      </c>
      <c r="F8" s="16">
        <v>225</v>
      </c>
      <c r="G8" s="19">
        <v>12047</v>
      </c>
      <c r="H8" s="17">
        <v>273</v>
      </c>
      <c r="I8" s="18"/>
    </row>
    <row r="9" spans="1:9" ht="41.25" customHeight="1">
      <c r="A9" s="13" t="s">
        <v>6</v>
      </c>
      <c r="B9" s="19">
        <v>23326</v>
      </c>
      <c r="C9" s="15">
        <v>322</v>
      </c>
      <c r="D9" s="15">
        <v>532</v>
      </c>
      <c r="E9" s="15">
        <v>169</v>
      </c>
      <c r="F9" s="16">
        <v>360</v>
      </c>
      <c r="G9" s="19">
        <v>23989</v>
      </c>
      <c r="H9" s="17">
        <v>663</v>
      </c>
      <c r="I9" s="18"/>
    </row>
    <row r="10" spans="1:9" ht="41.25" customHeight="1">
      <c r="A10" s="13" t="s">
        <v>7</v>
      </c>
      <c r="B10" s="19">
        <v>2457</v>
      </c>
      <c r="C10" s="15">
        <v>184</v>
      </c>
      <c r="D10" s="20">
        <v>0</v>
      </c>
      <c r="E10" s="20">
        <v>0</v>
      </c>
      <c r="F10" s="16">
        <v>81</v>
      </c>
      <c r="G10" s="19">
        <v>2560</v>
      </c>
      <c r="H10" s="17">
        <v>103</v>
      </c>
      <c r="I10" s="18"/>
    </row>
    <row r="11" spans="1:9" ht="41.25" customHeight="1">
      <c r="A11" s="13" t="s">
        <v>8</v>
      </c>
      <c r="B11" s="19">
        <v>6539</v>
      </c>
      <c r="C11" s="15">
        <v>188</v>
      </c>
      <c r="D11" s="15">
        <v>89</v>
      </c>
      <c r="E11" s="15">
        <v>34</v>
      </c>
      <c r="F11" s="16">
        <v>224</v>
      </c>
      <c r="G11" s="19">
        <v>6626</v>
      </c>
      <c r="H11" s="17">
        <v>87</v>
      </c>
      <c r="I11" s="18"/>
    </row>
    <row r="12" spans="1:9" ht="37.5" customHeight="1">
      <c r="A12" s="21" t="s">
        <v>9</v>
      </c>
      <c r="B12" s="22">
        <v>291605</v>
      </c>
      <c r="C12" s="23">
        <v>11243</v>
      </c>
      <c r="D12" s="24">
        <v>5557</v>
      </c>
      <c r="E12" s="23">
        <v>1585</v>
      </c>
      <c r="F12" s="25">
        <v>4494</v>
      </c>
      <c r="G12" s="34">
        <v>305496</v>
      </c>
      <c r="H12" s="26">
        <v>13891</v>
      </c>
      <c r="I12" s="18"/>
    </row>
    <row r="13" spans="1:9" s="27" customFormat="1" ht="11.25" customHeight="1">
      <c r="A13"/>
      <c r="B13"/>
      <c r="C13"/>
      <c r="D13"/>
      <c r="E13"/>
      <c r="F13"/>
      <c r="G13"/>
      <c r="H13"/>
      <c r="I13" s="18"/>
    </row>
    <row r="14" spans="1:9" s="27" customFormat="1" ht="15" customHeight="1">
      <c r="A14" s="28" t="s">
        <v>10</v>
      </c>
      <c r="B14"/>
      <c r="C14"/>
      <c r="D14"/>
      <c r="E14"/>
      <c r="F14"/>
      <c r="G14"/>
      <c r="H14"/>
      <c r="I14" s="29"/>
    </row>
    <row r="15" spans="1:9" s="27" customFormat="1" ht="15" customHeight="1">
      <c r="A15" s="30" t="s">
        <v>187</v>
      </c>
      <c r="B15"/>
      <c r="C15"/>
      <c r="D15"/>
      <c r="E15"/>
      <c r="F15"/>
      <c r="G15"/>
      <c r="H15"/>
      <c r="I15" s="9"/>
    </row>
    <row r="16" spans="1:9" s="27" customFormat="1" ht="15" customHeight="1">
      <c r="A16" s="30" t="s">
        <v>11</v>
      </c>
      <c r="B16"/>
      <c r="C16"/>
      <c r="D16"/>
      <c r="E16" s="31"/>
      <c r="F16" s="32"/>
      <c r="G16"/>
      <c r="H16"/>
      <c r="I16" s="9"/>
    </row>
    <row r="17" spans="1:9" s="27" customFormat="1" ht="15" customHeight="1">
      <c r="A17"/>
      <c r="B17"/>
      <c r="C17"/>
      <c r="D17" s="31"/>
      <c r="E17" s="31"/>
      <c r="F17" s="32"/>
      <c r="G17"/>
      <c r="H17"/>
      <c r="I17"/>
    </row>
    <row r="18" spans="2:6" ht="12.75">
      <c r="B18" s="31"/>
      <c r="C18" s="31"/>
      <c r="D18" s="31"/>
      <c r="E18" s="31"/>
      <c r="F18" s="31"/>
    </row>
    <row r="19" spans="2:6" ht="12.75">
      <c r="B19" s="31"/>
      <c r="C19" s="31"/>
      <c r="D19" s="31"/>
      <c r="E19" s="31"/>
      <c r="F19" s="31"/>
    </row>
    <row r="20" spans="4:6" ht="12.75">
      <c r="D20" s="31"/>
      <c r="F20" s="32"/>
    </row>
    <row r="21" spans="3:6" ht="12.75">
      <c r="C21" s="31"/>
      <c r="D21" s="31"/>
      <c r="E21" s="31"/>
      <c r="F21" s="32"/>
    </row>
    <row r="22" spans="3:6" ht="12.75">
      <c r="C22" s="31"/>
      <c r="D22" s="31"/>
      <c r="F22" s="32"/>
    </row>
    <row r="23" spans="3:6" ht="12.75">
      <c r="C23" s="31"/>
      <c r="D23" s="31"/>
      <c r="F23" s="32"/>
    </row>
    <row r="24" spans="3:6" ht="12.75">
      <c r="C24" s="31"/>
      <c r="D24" s="31"/>
      <c r="F24" s="32"/>
    </row>
    <row r="25" spans="3:6" ht="12.75">
      <c r="C25" s="31"/>
      <c r="D25" s="31"/>
      <c r="F25" s="32"/>
    </row>
    <row r="26" spans="3:6" ht="12.75">
      <c r="C26" s="31"/>
      <c r="F26" s="32"/>
    </row>
    <row r="27" spans="3:6" ht="12.75">
      <c r="C27" s="31"/>
      <c r="F27" s="32"/>
    </row>
    <row r="28" spans="3:6" ht="12.75">
      <c r="C28" s="31"/>
      <c r="F28" s="32"/>
    </row>
    <row r="29" ht="12.75">
      <c r="C29" s="31"/>
    </row>
  </sheetData>
  <printOptions horizontalCentered="1" verticalCentered="1"/>
  <pageMargins left="0.34" right="0.25" top="0.75" bottom="0.5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J6" sqref="J6"/>
    </sheetView>
  </sheetViews>
  <sheetFormatPr defaultColWidth="9.140625" defaultRowHeight="12.75"/>
  <cols>
    <col min="1" max="1" width="22.00390625" style="171" customWidth="1"/>
    <col min="2" max="9" width="8.57421875" style="171" customWidth="1"/>
    <col min="10" max="16384" width="9.140625" style="171" customWidth="1"/>
  </cols>
  <sheetData>
    <row r="1" spans="1:9" ht="19.5" customHeight="1">
      <c r="A1" s="168" t="s">
        <v>170</v>
      </c>
      <c r="B1" s="169"/>
      <c r="C1" s="170"/>
      <c r="D1" s="170"/>
      <c r="E1" s="170"/>
      <c r="F1" s="170"/>
      <c r="G1" s="170"/>
      <c r="H1" s="170"/>
      <c r="I1" s="170"/>
    </row>
    <row r="2" ht="7.5" customHeight="1">
      <c r="F2" s="172"/>
    </row>
    <row r="3" spans="1:9" ht="32.25" customHeight="1">
      <c r="A3" s="173" t="s">
        <v>110</v>
      </c>
      <c r="B3" s="174">
        <v>2004</v>
      </c>
      <c r="C3" s="175"/>
      <c r="D3" s="175"/>
      <c r="E3" s="177"/>
      <c r="F3" s="176">
        <v>2005</v>
      </c>
      <c r="G3" s="175"/>
      <c r="H3" s="175"/>
      <c r="I3" s="177"/>
    </row>
    <row r="4" spans="1:9" s="179" customFormat="1" ht="30" customHeight="1">
      <c r="A4" s="178" t="s">
        <v>111</v>
      </c>
      <c r="B4" s="339" t="s">
        <v>112</v>
      </c>
      <c r="C4" s="339" t="s">
        <v>113</v>
      </c>
      <c r="D4" s="340" t="s">
        <v>20</v>
      </c>
      <c r="E4" s="343" t="s">
        <v>33</v>
      </c>
      <c r="F4" s="364" t="s">
        <v>112</v>
      </c>
      <c r="G4" s="339" t="s">
        <v>113</v>
      </c>
      <c r="H4" s="341" t="s">
        <v>20</v>
      </c>
      <c r="I4" s="343" t="s">
        <v>33</v>
      </c>
    </row>
    <row r="5" spans="1:9" ht="53.25" customHeight="1">
      <c r="A5" s="273" t="s">
        <v>114</v>
      </c>
      <c r="B5" s="181">
        <v>359</v>
      </c>
      <c r="C5" s="181">
        <v>343</v>
      </c>
      <c r="D5" s="182">
        <v>702</v>
      </c>
      <c r="E5" s="183">
        <v>23.8</v>
      </c>
      <c r="F5" s="181">
        <v>295</v>
      </c>
      <c r="G5" s="181">
        <v>322</v>
      </c>
      <c r="H5" s="182">
        <v>617</v>
      </c>
      <c r="I5" s="183">
        <v>22.4</v>
      </c>
    </row>
    <row r="6" spans="1:9" ht="53.25" customHeight="1">
      <c r="A6" s="180" t="s">
        <v>115</v>
      </c>
      <c r="B6" s="181">
        <v>459</v>
      </c>
      <c r="C6" s="181">
        <v>411</v>
      </c>
      <c r="D6" s="182">
        <v>870</v>
      </c>
      <c r="E6" s="183">
        <v>29.5</v>
      </c>
      <c r="F6" s="181">
        <v>349</v>
      </c>
      <c r="G6" s="181">
        <v>370</v>
      </c>
      <c r="H6" s="182">
        <v>719</v>
      </c>
      <c r="I6" s="183">
        <v>26</v>
      </c>
    </row>
    <row r="7" spans="1:9" ht="53.25" customHeight="1">
      <c r="A7" s="180" t="s">
        <v>116</v>
      </c>
      <c r="B7" s="181">
        <v>166</v>
      </c>
      <c r="C7" s="181">
        <v>171</v>
      </c>
      <c r="D7" s="182">
        <v>337</v>
      </c>
      <c r="E7" s="183">
        <v>11.4</v>
      </c>
      <c r="F7" s="181">
        <v>206</v>
      </c>
      <c r="G7" s="181">
        <v>242</v>
      </c>
      <c r="H7" s="182">
        <v>448</v>
      </c>
      <c r="I7" s="183">
        <v>16.2</v>
      </c>
    </row>
    <row r="8" spans="1:9" ht="53.25" customHeight="1">
      <c r="A8" s="184" t="s">
        <v>117</v>
      </c>
      <c r="B8" s="181">
        <v>419</v>
      </c>
      <c r="C8" s="181">
        <v>392</v>
      </c>
      <c r="D8" s="182">
        <v>811</v>
      </c>
      <c r="E8" s="183">
        <v>27.5</v>
      </c>
      <c r="F8" s="181">
        <v>408</v>
      </c>
      <c r="G8" s="181">
        <v>403</v>
      </c>
      <c r="H8" s="182">
        <v>811</v>
      </c>
      <c r="I8" s="183">
        <v>29.4</v>
      </c>
    </row>
    <row r="9" spans="1:9" ht="53.25" customHeight="1">
      <c r="A9" s="180" t="s">
        <v>118</v>
      </c>
      <c r="B9" s="181">
        <v>122</v>
      </c>
      <c r="C9" s="181">
        <v>109</v>
      </c>
      <c r="D9" s="182">
        <v>231</v>
      </c>
      <c r="E9" s="183">
        <v>7.8</v>
      </c>
      <c r="F9" s="181">
        <v>86</v>
      </c>
      <c r="G9" s="181">
        <v>79</v>
      </c>
      <c r="H9" s="182">
        <v>165</v>
      </c>
      <c r="I9" s="183">
        <v>6</v>
      </c>
    </row>
    <row r="10" spans="1:9" ht="44.25" customHeight="1">
      <c r="A10" s="302" t="s">
        <v>20</v>
      </c>
      <c r="B10" s="274">
        <f>SUM(B5:B9)</f>
        <v>1525</v>
      </c>
      <c r="C10" s="275">
        <v>1426</v>
      </c>
      <c r="D10" s="274">
        <v>2951</v>
      </c>
      <c r="E10" s="276">
        <v>100</v>
      </c>
      <c r="F10" s="274">
        <v>1344</v>
      </c>
      <c r="G10" s="275">
        <v>1416</v>
      </c>
      <c r="H10" s="274">
        <v>2760</v>
      </c>
      <c r="I10" s="276">
        <v>100</v>
      </c>
    </row>
    <row r="11" ht="12.75">
      <c r="B11" s="185"/>
    </row>
    <row r="12" ht="22.5" customHeight="1">
      <c r="B12" s="185"/>
    </row>
    <row r="13" ht="12.75">
      <c r="B13" s="185"/>
    </row>
    <row r="14" spans="1:2" s="345" customFormat="1" ht="15.75" customHeight="1">
      <c r="A14" s="191" t="s">
        <v>193</v>
      </c>
      <c r="B14" s="344"/>
    </row>
    <row r="15" ht="12.75">
      <c r="B15" s="185"/>
    </row>
    <row r="16" spans="1:9" s="189" customFormat="1" ht="41.25" customHeight="1">
      <c r="A16" s="186" t="s">
        <v>171</v>
      </c>
      <c r="B16" s="187">
        <v>2004</v>
      </c>
      <c r="C16" s="175"/>
      <c r="D16" s="175"/>
      <c r="E16" s="188"/>
      <c r="F16" s="175">
        <v>2005</v>
      </c>
      <c r="G16" s="175"/>
      <c r="H16" s="175"/>
      <c r="I16" s="188"/>
    </row>
    <row r="17" spans="1:9" s="193" customFormat="1" ht="6.75" customHeight="1">
      <c r="A17" s="190"/>
      <c r="B17" s="190"/>
      <c r="C17" s="191"/>
      <c r="D17" s="191"/>
      <c r="E17" s="367"/>
      <c r="F17" s="191"/>
      <c r="G17" s="191"/>
      <c r="H17" s="191"/>
      <c r="I17" s="192"/>
    </row>
    <row r="18" spans="1:9" s="179" customFormat="1" ht="30" customHeight="1">
      <c r="A18" s="369" t="s">
        <v>119</v>
      </c>
      <c r="B18" s="342" t="s">
        <v>112</v>
      </c>
      <c r="C18" s="339" t="s">
        <v>113</v>
      </c>
      <c r="D18" s="341" t="s">
        <v>20</v>
      </c>
      <c r="E18" s="343" t="s">
        <v>33</v>
      </c>
      <c r="F18" s="340" t="s">
        <v>112</v>
      </c>
      <c r="G18" s="339" t="s">
        <v>113</v>
      </c>
      <c r="H18" s="341" t="s">
        <v>20</v>
      </c>
      <c r="I18" s="343" t="s">
        <v>33</v>
      </c>
    </row>
    <row r="19" spans="1:9" ht="15.75">
      <c r="A19" s="194"/>
      <c r="B19" s="194"/>
      <c r="C19" s="195"/>
      <c r="D19" s="196"/>
      <c r="E19" s="368"/>
      <c r="F19" s="197"/>
      <c r="G19" s="195"/>
      <c r="H19" s="197"/>
      <c r="I19" s="198"/>
    </row>
    <row r="20" spans="1:9" ht="43.5" customHeight="1">
      <c r="A20" s="199" t="s">
        <v>120</v>
      </c>
      <c r="B20" s="332">
        <v>29</v>
      </c>
      <c r="C20" s="333">
        <v>37</v>
      </c>
      <c r="D20" s="331">
        <v>66</v>
      </c>
      <c r="E20" s="334">
        <v>53.2</v>
      </c>
      <c r="F20" s="365">
        <v>39</v>
      </c>
      <c r="G20" s="333">
        <v>34</v>
      </c>
      <c r="H20" s="331">
        <v>73</v>
      </c>
      <c r="I20" s="334">
        <v>47.7</v>
      </c>
    </row>
    <row r="21" spans="1:9" ht="43.5" customHeight="1">
      <c r="A21" s="199" t="s">
        <v>121</v>
      </c>
      <c r="B21" s="332">
        <v>34</v>
      </c>
      <c r="C21" s="333">
        <v>24</v>
      </c>
      <c r="D21" s="331">
        <v>58</v>
      </c>
      <c r="E21" s="334">
        <v>46.8</v>
      </c>
      <c r="F21" s="331">
        <v>49</v>
      </c>
      <c r="G21" s="333">
        <v>31</v>
      </c>
      <c r="H21" s="331">
        <v>80</v>
      </c>
      <c r="I21" s="334">
        <v>52.3</v>
      </c>
    </row>
    <row r="22" spans="1:9" ht="18" customHeight="1">
      <c r="A22" s="199"/>
      <c r="B22" s="332"/>
      <c r="C22" s="333"/>
      <c r="D22" s="331"/>
      <c r="E22" s="334"/>
      <c r="F22" s="331"/>
      <c r="G22" s="333"/>
      <c r="H22" s="331"/>
      <c r="I22" s="334"/>
    </row>
    <row r="23" spans="1:9" s="193" customFormat="1" ht="30.75" customHeight="1">
      <c r="A23" s="200" t="s">
        <v>20</v>
      </c>
      <c r="B23" s="335">
        <f>SUM(B20:B22)</f>
        <v>63</v>
      </c>
      <c r="C23" s="335">
        <f>SUM(C20:C22)</f>
        <v>61</v>
      </c>
      <c r="D23" s="335">
        <f>SUM(D20:D22)</f>
        <v>124</v>
      </c>
      <c r="E23" s="338">
        <v>100</v>
      </c>
      <c r="F23" s="366">
        <f>SUM(F20:F21)</f>
        <v>88</v>
      </c>
      <c r="G23" s="336">
        <v>65</v>
      </c>
      <c r="H23" s="337">
        <f>SUM(H20:H21)</f>
        <v>153</v>
      </c>
      <c r="I23" s="338">
        <v>100</v>
      </c>
    </row>
    <row r="24" spans="1:9" ht="16.5" customHeight="1">
      <c r="A24" s="201"/>
      <c r="B24" s="294"/>
      <c r="C24" s="295"/>
      <c r="D24" s="296"/>
      <c r="E24" s="192"/>
      <c r="F24" s="192"/>
      <c r="G24" s="295"/>
      <c r="H24" s="297"/>
      <c r="I24" s="298"/>
    </row>
    <row r="29" ht="12.75">
      <c r="D29" s="330"/>
    </row>
  </sheetData>
  <printOptions horizontalCentered="1" verticalCentered="1"/>
  <pageMargins left="0.75" right="0.53" top="0.498031496" bottom="0.748031496062992" header="0.511811024" footer="0.511811023622047"/>
  <pageSetup horizontalDpi="180" verticalDpi="180" orientation="portrait" paperSize="9" r:id="rId2"/>
  <headerFooter alignWithMargins="0">
    <oddHeader>&amp;C&amp;"Times New Roman,Regular"&amp;12- 15 -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Q48"/>
  <sheetViews>
    <sheetView workbookViewId="0" topLeftCell="A7">
      <selection activeCell="Y20" sqref="Y20"/>
    </sheetView>
  </sheetViews>
  <sheetFormatPr defaultColWidth="9.140625" defaultRowHeight="12.75"/>
  <cols>
    <col min="1" max="1" width="28.421875" style="303" customWidth="1"/>
    <col min="2" max="2" width="1.28515625" style="303" hidden="1" customWidth="1"/>
    <col min="3" max="3" width="2.140625" style="303" hidden="1" customWidth="1"/>
    <col min="4" max="4" width="1.28515625" style="303" hidden="1" customWidth="1"/>
    <col min="5" max="5" width="2.421875" style="303" hidden="1" customWidth="1"/>
    <col min="6" max="6" width="3.57421875" style="303" hidden="1" customWidth="1"/>
    <col min="7" max="7" width="5.7109375" style="303" hidden="1" customWidth="1"/>
    <col min="8" max="8" width="7.7109375" style="303" hidden="1" customWidth="1"/>
    <col min="9" max="9" width="1.7109375" style="303" hidden="1" customWidth="1"/>
    <col min="10" max="10" width="3.28125" style="303" hidden="1" customWidth="1"/>
    <col min="11" max="13" width="9.00390625" style="303" hidden="1" customWidth="1"/>
    <col min="14" max="23" width="9.00390625" style="303" customWidth="1"/>
    <col min="24" max="24" width="7.7109375" style="303" customWidth="1"/>
    <col min="25" max="25" width="9.140625" style="303" customWidth="1"/>
    <col min="26" max="26" width="10.00390625" style="303" customWidth="1"/>
    <col min="27" max="16384" width="9.140625" style="303" customWidth="1"/>
  </cols>
  <sheetData>
    <row r="1" ht="6.75" customHeight="1"/>
    <row r="2" spans="248:251" ht="12.75">
      <c r="IN2" s="303" t="s">
        <v>17</v>
      </c>
      <c r="IO2" s="303" t="s">
        <v>18</v>
      </c>
      <c r="IP2" s="303" t="s">
        <v>19</v>
      </c>
      <c r="IQ2" s="303" t="s">
        <v>20</v>
      </c>
    </row>
    <row r="3" spans="247:251" ht="12.75">
      <c r="IM3" s="303">
        <v>1996</v>
      </c>
      <c r="IN3" s="303">
        <v>69945</v>
      </c>
      <c r="IO3" s="303">
        <v>101754</v>
      </c>
      <c r="IP3" s="303">
        <v>28621</v>
      </c>
      <c r="IQ3" s="303">
        <v>200320</v>
      </c>
    </row>
    <row r="4" spans="247:251" ht="12.75">
      <c r="IM4" s="303">
        <v>1997</v>
      </c>
      <c r="IN4" s="303">
        <v>75440</v>
      </c>
      <c r="IO4" s="303">
        <v>105406</v>
      </c>
      <c r="IP4" s="303">
        <v>30076</v>
      </c>
      <c r="IQ4" s="303">
        <v>210922</v>
      </c>
    </row>
    <row r="5" spans="247:251" ht="12.75">
      <c r="IM5" s="303">
        <v>1998</v>
      </c>
      <c r="IN5" s="303">
        <v>80578</v>
      </c>
      <c r="IO5" s="303">
        <v>109143</v>
      </c>
      <c r="IP5" s="303">
        <v>32623</v>
      </c>
      <c r="IQ5" s="303">
        <v>222344</v>
      </c>
    </row>
    <row r="6" spans="247:251" ht="12.75">
      <c r="IM6" s="303">
        <v>1999</v>
      </c>
      <c r="IN6" s="303">
        <v>85154</v>
      </c>
      <c r="IO6" s="303">
        <v>112946</v>
      </c>
      <c r="IP6" s="303">
        <v>35315</v>
      </c>
      <c r="IQ6" s="303">
        <v>233415</v>
      </c>
    </row>
    <row r="7" spans="247:251" ht="12.75">
      <c r="IM7" s="303">
        <v>2000</v>
      </c>
      <c r="IN7" s="304">
        <v>89823</v>
      </c>
      <c r="IO7" s="304">
        <v>116478</v>
      </c>
      <c r="IP7" s="304">
        <v>37717</v>
      </c>
      <c r="IQ7" s="304">
        <v>244018</v>
      </c>
    </row>
    <row r="8" spans="247:251" ht="12.75">
      <c r="IM8" s="303">
        <v>2001</v>
      </c>
      <c r="IN8" s="304">
        <v>95066</v>
      </c>
      <c r="IO8" s="304">
        <v>119953</v>
      </c>
      <c r="IP8" s="304">
        <v>40130</v>
      </c>
      <c r="IQ8" s="304">
        <v>255149</v>
      </c>
    </row>
    <row r="9" spans="247:251" ht="12.75">
      <c r="IM9" s="303">
        <v>2002</v>
      </c>
      <c r="IN9" s="304">
        <v>101436</v>
      </c>
      <c r="IO9" s="304">
        <v>122801</v>
      </c>
      <c r="IP9" s="304">
        <v>41604</v>
      </c>
      <c r="IQ9" s="304">
        <f>SUM(IN9:IP9)</f>
        <v>265841</v>
      </c>
    </row>
    <row r="10" spans="247:251" ht="12.75">
      <c r="IM10" s="303">
        <v>2003</v>
      </c>
      <c r="IN10" s="305">
        <f>SUM('[2]IND1-2'!$L$4,'[2]IND1-2'!$L$6)</f>
        <v>107907</v>
      </c>
      <c r="IO10" s="305">
        <f>SUM('[2]IND1-2'!$L$8:$L$9)</f>
        <v>125602</v>
      </c>
      <c r="IP10" s="304">
        <v>42862</v>
      </c>
      <c r="IQ10" s="304">
        <f>SUM(IN10:IP10)</f>
        <v>276371</v>
      </c>
    </row>
    <row r="11" spans="247:251" ht="12.75">
      <c r="IM11" s="303">
        <v>2004</v>
      </c>
      <c r="IN11" s="304">
        <f>SUM('[3]Sheet1'!$G$4:$G$5)</f>
        <v>118009</v>
      </c>
      <c r="IO11" s="303">
        <f>SUM('[3]Sheet1'!$G$6:$G$7)</f>
        <v>129500</v>
      </c>
      <c r="IP11" s="303">
        <f>SUM('[3]Sheet1'!$G$8:$G$11)</f>
        <v>44096</v>
      </c>
      <c r="IQ11" s="304">
        <f>SUM(IN11:IP11)</f>
        <v>291605</v>
      </c>
    </row>
    <row r="12" spans="247:251" ht="12.75">
      <c r="IM12" s="303">
        <v>2005</v>
      </c>
      <c r="IN12" s="305">
        <f>SUM('[4]Sheet1'!$G$4:$G$5)</f>
        <v>126844</v>
      </c>
      <c r="IO12" s="305">
        <f>SUM('[4]Sheet1'!$G$6:$G$7)</f>
        <v>133430</v>
      </c>
      <c r="IP12" s="303">
        <f>SUM('[4]Sheet1'!$G$8:$G$11)</f>
        <v>45222</v>
      </c>
      <c r="IQ12" s="304">
        <f>SUM(IN12:IP12)</f>
        <v>305496</v>
      </c>
    </row>
    <row r="25" ht="41.25" customHeight="1"/>
    <row r="28" spans="1:28" s="309" customFormat="1" ht="35.25" customHeight="1">
      <c r="A28" s="346" t="s">
        <v>21</v>
      </c>
      <c r="B28" s="347">
        <v>1984</v>
      </c>
      <c r="C28" s="347">
        <v>1985</v>
      </c>
      <c r="D28" s="347">
        <v>1986</v>
      </c>
      <c r="E28" s="347">
        <v>1987</v>
      </c>
      <c r="F28" s="347">
        <v>1988</v>
      </c>
      <c r="G28" s="347">
        <v>1989</v>
      </c>
      <c r="H28" s="348">
        <v>1990</v>
      </c>
      <c r="I28" s="347">
        <v>1991</v>
      </c>
      <c r="J28" s="348">
        <v>1993</v>
      </c>
      <c r="K28" s="347">
        <v>1994</v>
      </c>
      <c r="L28" s="349" t="s">
        <v>22</v>
      </c>
      <c r="M28" s="347">
        <v>1995</v>
      </c>
      <c r="N28" s="347">
        <v>1996</v>
      </c>
      <c r="O28" s="350">
        <v>1997</v>
      </c>
      <c r="P28" s="348">
        <v>1998</v>
      </c>
      <c r="Q28" s="348">
        <v>1999</v>
      </c>
      <c r="R28" s="348">
        <v>2000</v>
      </c>
      <c r="S28" s="348">
        <v>2001</v>
      </c>
      <c r="T28" s="348">
        <v>2002</v>
      </c>
      <c r="U28" s="348">
        <v>2003</v>
      </c>
      <c r="V28" s="348">
        <v>2004</v>
      </c>
      <c r="W28" s="351">
        <v>2005</v>
      </c>
      <c r="X28" s="307"/>
      <c r="Y28" s="308"/>
      <c r="Z28" s="308"/>
      <c r="AA28" s="308"/>
      <c r="AB28" s="308"/>
    </row>
    <row r="29" spans="1:23" ht="15.75" hidden="1">
      <c r="A29" s="310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2"/>
      <c r="Q29" s="311"/>
      <c r="R29" s="311"/>
      <c r="S29" s="311"/>
      <c r="T29" s="311"/>
      <c r="U29" s="311"/>
      <c r="V29" s="311"/>
      <c r="W29" s="312"/>
    </row>
    <row r="30" spans="1:28" s="322" customFormat="1" ht="15.75" hidden="1">
      <c r="A30" s="313" t="s">
        <v>23</v>
      </c>
      <c r="B30" s="314">
        <v>26274</v>
      </c>
      <c r="C30" s="315">
        <v>26455</v>
      </c>
      <c r="D30" s="316">
        <v>27053</v>
      </c>
      <c r="E30" s="316">
        <v>28337</v>
      </c>
      <c r="F30" s="316">
        <v>30283</v>
      </c>
      <c r="G30" s="316">
        <v>31919</v>
      </c>
      <c r="H30" s="316">
        <v>33916</v>
      </c>
      <c r="I30" s="316">
        <v>35673</v>
      </c>
      <c r="J30" s="317">
        <v>39511</v>
      </c>
      <c r="K30" s="317">
        <v>41355</v>
      </c>
      <c r="L30" s="317">
        <v>40230</v>
      </c>
      <c r="M30" s="317">
        <v>43288</v>
      </c>
      <c r="N30" s="317">
        <v>45563</v>
      </c>
      <c r="O30" s="318">
        <v>48390</v>
      </c>
      <c r="P30" s="319">
        <v>51051</v>
      </c>
      <c r="Q30" s="315">
        <v>51915</v>
      </c>
      <c r="R30" s="315"/>
      <c r="S30" s="315"/>
      <c r="T30" s="315"/>
      <c r="U30" s="315"/>
      <c r="V30" s="315"/>
      <c r="W30" s="320"/>
      <c r="X30" s="321"/>
      <c r="Y30" s="303"/>
      <c r="Z30" s="303"/>
      <c r="AA30" s="303"/>
      <c r="AB30" s="303"/>
    </row>
    <row r="31" spans="1:28" s="322" customFormat="1" ht="15.75" hidden="1">
      <c r="A31" s="313" t="s">
        <v>24</v>
      </c>
      <c r="B31" s="314">
        <v>7212</v>
      </c>
      <c r="C31" s="315">
        <v>7527</v>
      </c>
      <c r="D31" s="316">
        <v>8071</v>
      </c>
      <c r="E31" s="316">
        <v>9207</v>
      </c>
      <c r="F31" s="316">
        <v>10283</v>
      </c>
      <c r="G31" s="316">
        <v>11460</v>
      </c>
      <c r="H31" s="316">
        <v>12877</v>
      </c>
      <c r="I31" s="316">
        <v>14343</v>
      </c>
      <c r="J31" s="316">
        <v>17882</v>
      </c>
      <c r="K31" s="316">
        <v>20023</v>
      </c>
      <c r="L31" s="316">
        <v>18853</v>
      </c>
      <c r="M31" s="316">
        <v>22086</v>
      </c>
      <c r="N31" s="316">
        <v>24382</v>
      </c>
      <c r="O31" s="323">
        <v>27050</v>
      </c>
      <c r="P31" s="320">
        <v>29527</v>
      </c>
      <c r="Q31" s="315">
        <v>30796</v>
      </c>
      <c r="R31" s="315"/>
      <c r="S31" s="315"/>
      <c r="T31" s="315"/>
      <c r="U31" s="315"/>
      <c r="V31" s="315"/>
      <c r="W31" s="320"/>
      <c r="X31" s="321"/>
      <c r="Y31" s="303"/>
      <c r="Z31" s="303"/>
      <c r="AA31" s="303"/>
      <c r="AB31" s="303"/>
    </row>
    <row r="32" spans="1:23" ht="15.75" hidden="1">
      <c r="A32" s="310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2"/>
      <c r="Q32" s="311"/>
      <c r="R32" s="311"/>
      <c r="S32" s="311"/>
      <c r="T32" s="311"/>
      <c r="U32" s="311"/>
      <c r="V32" s="311"/>
      <c r="W32" s="312"/>
    </row>
    <row r="33" spans="1:23" ht="15.75">
      <c r="A33" s="352" t="s">
        <v>25</v>
      </c>
      <c r="B33" s="324">
        <v>33486</v>
      </c>
      <c r="C33" s="324">
        <v>33982</v>
      </c>
      <c r="D33" s="324">
        <v>35124</v>
      </c>
      <c r="E33" s="324">
        <v>37544</v>
      </c>
      <c r="F33" s="324">
        <v>40566</v>
      </c>
      <c r="G33" s="324">
        <v>43379</v>
      </c>
      <c r="H33" s="324">
        <v>46793</v>
      </c>
      <c r="I33" s="324">
        <v>50016</v>
      </c>
      <c r="J33" s="324">
        <v>57393</v>
      </c>
      <c r="K33" s="324">
        <v>61378</v>
      </c>
      <c r="L33" s="324">
        <v>59083</v>
      </c>
      <c r="M33" s="324">
        <v>65374</v>
      </c>
      <c r="N33" s="324">
        <v>69945</v>
      </c>
      <c r="O33" s="324">
        <v>75440</v>
      </c>
      <c r="P33" s="324">
        <v>80578</v>
      </c>
      <c r="Q33" s="324">
        <v>85154</v>
      </c>
      <c r="R33" s="324">
        <v>89823</v>
      </c>
      <c r="S33" s="324">
        <v>95066</v>
      </c>
      <c r="T33" s="324">
        <v>101436</v>
      </c>
      <c r="U33" s="324">
        <v>107907</v>
      </c>
      <c r="V33" s="324">
        <v>118009</v>
      </c>
      <c r="W33" s="325">
        <v>126844</v>
      </c>
    </row>
    <row r="34" spans="1:23" ht="15.75" hidden="1">
      <c r="A34" s="310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2"/>
    </row>
    <row r="35" spans="1:28" s="322" customFormat="1" ht="15.75" hidden="1">
      <c r="A35" s="313" t="s">
        <v>26</v>
      </c>
      <c r="B35" s="314">
        <v>8882</v>
      </c>
      <c r="C35" s="315">
        <v>9014</v>
      </c>
      <c r="D35" s="316">
        <v>9205</v>
      </c>
      <c r="E35" s="316">
        <v>9436</v>
      </c>
      <c r="F35" s="316">
        <v>9912</v>
      </c>
      <c r="G35" s="316">
        <v>10560</v>
      </c>
      <c r="H35" s="316">
        <v>11937</v>
      </c>
      <c r="I35" s="316">
        <v>14740</v>
      </c>
      <c r="J35" s="316">
        <v>18829</v>
      </c>
      <c r="K35" s="316">
        <v>20461</v>
      </c>
      <c r="L35" s="316">
        <v>19621</v>
      </c>
      <c r="M35" s="316">
        <v>21492</v>
      </c>
      <c r="N35" s="316">
        <v>22230</v>
      </c>
      <c r="O35" s="323">
        <v>22839</v>
      </c>
      <c r="P35" s="315">
        <v>23577</v>
      </c>
      <c r="Q35" s="315"/>
      <c r="R35" s="315"/>
      <c r="S35" s="315"/>
      <c r="T35" s="315"/>
      <c r="U35" s="315"/>
      <c r="V35" s="315"/>
      <c r="W35" s="320"/>
      <c r="X35" s="321"/>
      <c r="Y35" s="303"/>
      <c r="Z35" s="303"/>
      <c r="AA35" s="303"/>
      <c r="AB35" s="303"/>
    </row>
    <row r="36" spans="1:28" s="322" customFormat="1" ht="15.75" hidden="1">
      <c r="A36" s="313" t="s">
        <v>27</v>
      </c>
      <c r="B36" s="314">
        <v>19223</v>
      </c>
      <c r="C36" s="315">
        <v>19514</v>
      </c>
      <c r="D36" s="316">
        <v>20359</v>
      </c>
      <c r="E36" s="316">
        <v>24124</v>
      </c>
      <c r="F36" s="316">
        <v>29181</v>
      </c>
      <c r="G36" s="316">
        <v>35844</v>
      </c>
      <c r="H36" s="316">
        <v>45157</v>
      </c>
      <c r="I36" s="316">
        <v>53834</v>
      </c>
      <c r="J36" s="316">
        <v>66711</v>
      </c>
      <c r="K36" s="316">
        <v>72509</v>
      </c>
      <c r="L36" s="316">
        <v>69449</v>
      </c>
      <c r="M36" s="316">
        <v>76317</v>
      </c>
      <c r="N36" s="316">
        <v>79524</v>
      </c>
      <c r="O36" s="323">
        <v>82567</v>
      </c>
      <c r="P36" s="315">
        <v>85566</v>
      </c>
      <c r="Q36" s="315"/>
      <c r="R36" s="315"/>
      <c r="S36" s="315"/>
      <c r="T36" s="315"/>
      <c r="U36" s="315"/>
      <c r="V36" s="315"/>
      <c r="W36" s="320"/>
      <c r="X36" s="321"/>
      <c r="Y36" s="303"/>
      <c r="Z36" s="303"/>
      <c r="AA36" s="303"/>
      <c r="AB36" s="303"/>
    </row>
    <row r="37" spans="1:23" ht="15.75" hidden="1">
      <c r="A37" s="310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2"/>
    </row>
    <row r="38" spans="1:23" ht="15.75">
      <c r="A38" s="352" t="s">
        <v>184</v>
      </c>
      <c r="B38" s="324">
        <v>28105</v>
      </c>
      <c r="C38" s="324">
        <v>28528</v>
      </c>
      <c r="D38" s="324">
        <v>29564</v>
      </c>
      <c r="E38" s="324">
        <v>33560</v>
      </c>
      <c r="F38" s="324">
        <v>39093</v>
      </c>
      <c r="G38" s="324">
        <v>46404</v>
      </c>
      <c r="H38" s="324">
        <v>57094</v>
      </c>
      <c r="I38" s="324">
        <v>68574</v>
      </c>
      <c r="J38" s="324">
        <v>85540</v>
      </c>
      <c r="K38" s="324">
        <v>92970</v>
      </c>
      <c r="L38" s="324">
        <v>89070</v>
      </c>
      <c r="M38" s="324">
        <v>97809</v>
      </c>
      <c r="N38" s="324">
        <v>101754</v>
      </c>
      <c r="O38" s="324">
        <v>105406</v>
      </c>
      <c r="P38" s="324">
        <v>109143</v>
      </c>
      <c r="Q38" s="324">
        <v>112946</v>
      </c>
      <c r="R38" s="324">
        <v>116478</v>
      </c>
      <c r="S38" s="324">
        <v>119953</v>
      </c>
      <c r="T38" s="324">
        <v>122801</v>
      </c>
      <c r="U38" s="324">
        <v>125602</v>
      </c>
      <c r="V38" s="324">
        <v>129500</v>
      </c>
      <c r="W38" s="325">
        <v>133430</v>
      </c>
    </row>
    <row r="39" spans="1:23" ht="9" customHeight="1" hidden="1">
      <c r="A39" s="310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2"/>
    </row>
    <row r="40" spans="1:23" ht="15.75">
      <c r="A40" s="352" t="s">
        <v>19</v>
      </c>
      <c r="B40" s="324">
        <v>12778</v>
      </c>
      <c r="C40" s="324">
        <v>13085</v>
      </c>
      <c r="D40" s="324">
        <v>13541</v>
      </c>
      <c r="E40" s="324">
        <v>14573</v>
      </c>
      <c r="F40" s="324">
        <v>16181</v>
      </c>
      <c r="G40" s="324">
        <v>17730</v>
      </c>
      <c r="H40" s="324">
        <v>19658</v>
      </c>
      <c r="I40" s="324">
        <v>21664</v>
      </c>
      <c r="J40" s="324">
        <v>25225</v>
      </c>
      <c r="K40" s="324">
        <v>26536</v>
      </c>
      <c r="L40" s="324">
        <v>25851</v>
      </c>
      <c r="M40" s="324">
        <v>27684</v>
      </c>
      <c r="N40" s="324">
        <v>28621</v>
      </c>
      <c r="O40" s="324">
        <v>30076</v>
      </c>
      <c r="P40" s="324">
        <v>32623</v>
      </c>
      <c r="Q40" s="324">
        <v>35315</v>
      </c>
      <c r="R40" s="324">
        <v>37717</v>
      </c>
      <c r="S40" s="324">
        <v>40130</v>
      </c>
      <c r="T40" s="324">
        <v>41604</v>
      </c>
      <c r="U40" s="324">
        <v>42862</v>
      </c>
      <c r="V40" s="324">
        <v>44096</v>
      </c>
      <c r="W40" s="325">
        <v>45222</v>
      </c>
    </row>
    <row r="41" spans="1:23" ht="15.75" hidden="1">
      <c r="A41" s="310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2"/>
      <c r="P41" s="311"/>
      <c r="Q41" s="311"/>
      <c r="R41" s="311"/>
      <c r="S41" s="311"/>
      <c r="T41" s="311"/>
      <c r="U41" s="311"/>
      <c r="V41" s="311"/>
      <c r="W41" s="312"/>
    </row>
    <row r="42" spans="1:28" s="322" customFormat="1" ht="24" customHeight="1">
      <c r="A42" s="306" t="s">
        <v>28</v>
      </c>
      <c r="B42" s="326">
        <v>74369</v>
      </c>
      <c r="C42" s="327">
        <v>75595</v>
      </c>
      <c r="D42" s="327">
        <v>78229</v>
      </c>
      <c r="E42" s="327">
        <v>85677</v>
      </c>
      <c r="F42" s="327">
        <v>95840</v>
      </c>
      <c r="G42" s="327">
        <v>107513</v>
      </c>
      <c r="H42" s="327">
        <v>123545</v>
      </c>
      <c r="I42" s="327">
        <v>140254</v>
      </c>
      <c r="J42" s="327">
        <v>168158</v>
      </c>
      <c r="K42" s="327">
        <v>180884</v>
      </c>
      <c r="L42" s="327">
        <v>174004</v>
      </c>
      <c r="M42" s="327">
        <v>190867</v>
      </c>
      <c r="N42" s="327">
        <v>200320</v>
      </c>
      <c r="O42" s="327">
        <v>210922</v>
      </c>
      <c r="P42" s="327">
        <v>222344</v>
      </c>
      <c r="Q42" s="327">
        <v>233415</v>
      </c>
      <c r="R42" s="327">
        <v>244018</v>
      </c>
      <c r="S42" s="327">
        <v>255149</v>
      </c>
      <c r="T42" s="327">
        <v>265841</v>
      </c>
      <c r="U42" s="327">
        <v>276371</v>
      </c>
      <c r="V42" s="327">
        <v>291605</v>
      </c>
      <c r="W42" s="328">
        <v>305496</v>
      </c>
      <c r="X42" s="329"/>
      <c r="Y42" s="303"/>
      <c r="Z42" s="303"/>
      <c r="AA42" s="303"/>
      <c r="AB42" s="303"/>
    </row>
    <row r="48" spans="22:23" ht="12.75">
      <c r="V48" s="305"/>
      <c r="W48" s="305"/>
    </row>
  </sheetData>
  <printOptions horizontalCentered="1" verticalCentered="1"/>
  <pageMargins left="0.92" right="0.25" top="0.761811024" bottom="0.511811023622047" header="0.55" footer="0.511811023622047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6" sqref="A6"/>
    </sheetView>
  </sheetViews>
  <sheetFormatPr defaultColWidth="9.140625" defaultRowHeight="12.75"/>
  <cols>
    <col min="1" max="1" width="27.421875" style="93" customWidth="1"/>
    <col min="2" max="11" width="9.7109375" style="93" customWidth="1"/>
    <col min="12" max="12" width="9.00390625" style="93" customWidth="1"/>
    <col min="13" max="16384" width="9.140625" style="93" customWidth="1"/>
  </cols>
  <sheetData>
    <row r="1" spans="1:11" ht="15.75" customHeight="1">
      <c r="A1" s="91" t="s">
        <v>160</v>
      </c>
      <c r="B1" s="92"/>
      <c r="C1" s="92"/>
      <c r="D1" s="92"/>
      <c r="E1" s="92"/>
      <c r="F1" s="92"/>
      <c r="G1" s="92"/>
      <c r="H1" s="92"/>
      <c r="I1" s="92"/>
      <c r="K1" s="300"/>
    </row>
    <row r="2" spans="1:11" ht="11.25" customHeight="1">
      <c r="A2" s="92" t="s">
        <v>44</v>
      </c>
      <c r="B2" s="92"/>
      <c r="C2" s="92"/>
      <c r="D2" s="92"/>
      <c r="E2" s="92"/>
      <c r="F2" s="92"/>
      <c r="G2" s="92"/>
      <c r="H2" s="92"/>
      <c r="I2" s="94"/>
      <c r="J2" s="95"/>
      <c r="K2" s="354" t="s">
        <v>32</v>
      </c>
    </row>
    <row r="3" spans="1:16" s="98" customFormat="1" ht="36" customHeight="1">
      <c r="A3" s="96" t="s">
        <v>21</v>
      </c>
      <c r="B3" s="97">
        <v>1996</v>
      </c>
      <c r="C3" s="97">
        <v>1997</v>
      </c>
      <c r="D3" s="97">
        <v>1998</v>
      </c>
      <c r="E3" s="97">
        <v>1999</v>
      </c>
      <c r="F3" s="97">
        <v>2000</v>
      </c>
      <c r="G3" s="97">
        <v>2001</v>
      </c>
      <c r="H3" s="97">
        <v>2002</v>
      </c>
      <c r="I3" s="97">
        <v>2003</v>
      </c>
      <c r="J3" s="97">
        <v>2004</v>
      </c>
      <c r="K3" s="97">
        <v>2005</v>
      </c>
      <c r="M3" s="93"/>
      <c r="N3" s="93"/>
      <c r="O3" s="93"/>
      <c r="P3" s="93"/>
    </row>
    <row r="4" spans="1:16" s="98" customFormat="1" ht="26.25" customHeight="1">
      <c r="A4" s="99" t="s">
        <v>23</v>
      </c>
      <c r="B4" s="101">
        <v>45563</v>
      </c>
      <c r="C4" s="100">
        <v>48390</v>
      </c>
      <c r="D4" s="100">
        <v>51051</v>
      </c>
      <c r="E4" s="100">
        <v>52892</v>
      </c>
      <c r="F4" s="100">
        <v>54911</v>
      </c>
      <c r="G4" s="101">
        <v>58082</v>
      </c>
      <c r="H4" s="101">
        <v>63307</v>
      </c>
      <c r="I4" s="101">
        <v>68524</v>
      </c>
      <c r="J4" s="101">
        <v>77342</v>
      </c>
      <c r="K4" s="101">
        <v>84818</v>
      </c>
      <c r="M4" s="93"/>
      <c r="N4" s="102"/>
      <c r="O4" s="93"/>
      <c r="P4" s="93"/>
    </row>
    <row r="5" spans="1:16" s="98" customFormat="1" ht="21" customHeight="1">
      <c r="A5" s="103" t="s">
        <v>45</v>
      </c>
      <c r="B5" s="105">
        <v>4673</v>
      </c>
      <c r="C5" s="104">
        <v>4721</v>
      </c>
      <c r="D5" s="104">
        <v>4761</v>
      </c>
      <c r="E5" s="104">
        <v>4905</v>
      </c>
      <c r="F5" s="104">
        <v>5039</v>
      </c>
      <c r="G5" s="105">
        <v>5318</v>
      </c>
      <c r="H5" s="105">
        <v>5801</v>
      </c>
      <c r="I5" s="105">
        <v>5979</v>
      </c>
      <c r="J5" s="105">
        <v>6482</v>
      </c>
      <c r="K5" s="105">
        <v>6798</v>
      </c>
      <c r="M5" s="93"/>
      <c r="N5" s="93"/>
      <c r="O5" s="93"/>
      <c r="P5" s="93"/>
    </row>
    <row r="6" spans="1:16" s="98" customFormat="1" ht="25.5" customHeight="1">
      <c r="A6" s="99" t="s">
        <v>46</v>
      </c>
      <c r="B6" s="107">
        <v>24382</v>
      </c>
      <c r="C6" s="106">
        <v>27050</v>
      </c>
      <c r="D6" s="106">
        <v>29527</v>
      </c>
      <c r="E6" s="106">
        <v>32262</v>
      </c>
      <c r="F6" s="106">
        <v>34912</v>
      </c>
      <c r="G6" s="107">
        <v>36984</v>
      </c>
      <c r="H6" s="107">
        <v>38129</v>
      </c>
      <c r="I6" s="107">
        <v>39383</v>
      </c>
      <c r="J6" s="107">
        <v>40667</v>
      </c>
      <c r="K6" s="107">
        <v>42026</v>
      </c>
      <c r="M6" s="93"/>
      <c r="N6" s="93"/>
      <c r="O6" s="93"/>
      <c r="P6" s="93"/>
    </row>
    <row r="7" spans="1:16" s="98" customFormat="1" ht="25.5" customHeight="1">
      <c r="A7" s="99" t="s">
        <v>47</v>
      </c>
      <c r="B7" s="107">
        <v>922</v>
      </c>
      <c r="C7" s="106">
        <v>934</v>
      </c>
      <c r="D7" s="106">
        <v>945</v>
      </c>
      <c r="E7" s="106">
        <v>934</v>
      </c>
      <c r="F7" s="106">
        <v>916</v>
      </c>
      <c r="G7" s="107">
        <v>923</v>
      </c>
      <c r="H7" s="107">
        <v>944</v>
      </c>
      <c r="I7" s="107">
        <v>958</v>
      </c>
      <c r="J7" s="107">
        <v>1020</v>
      </c>
      <c r="K7" s="107">
        <v>1045</v>
      </c>
      <c r="M7" s="93"/>
      <c r="N7" s="93"/>
      <c r="O7" s="93"/>
      <c r="P7" s="93"/>
    </row>
    <row r="8" spans="1:16" s="98" customFormat="1" ht="25.5" customHeight="1">
      <c r="A8" s="99" t="s">
        <v>48</v>
      </c>
      <c r="B8" s="107">
        <v>22230</v>
      </c>
      <c r="C8" s="106">
        <v>22839</v>
      </c>
      <c r="D8" s="106">
        <v>23577</v>
      </c>
      <c r="E8" s="106">
        <v>24125</v>
      </c>
      <c r="F8" s="106">
        <v>24523</v>
      </c>
      <c r="G8" s="107">
        <v>25104</v>
      </c>
      <c r="H8" s="107">
        <v>25723</v>
      </c>
      <c r="I8" s="107">
        <v>26744</v>
      </c>
      <c r="J8" s="107">
        <v>28646</v>
      </c>
      <c r="K8" s="107">
        <v>30927</v>
      </c>
      <c r="M8" s="93"/>
      <c r="N8" s="93"/>
      <c r="O8" s="102"/>
      <c r="P8" s="93"/>
    </row>
    <row r="9" spans="1:16" s="98" customFormat="1" ht="25.5" customHeight="1">
      <c r="A9" s="99" t="s">
        <v>49</v>
      </c>
      <c r="B9" s="107">
        <v>79524</v>
      </c>
      <c r="C9" s="106">
        <v>82567</v>
      </c>
      <c r="D9" s="106">
        <v>85566</v>
      </c>
      <c r="E9" s="106">
        <v>88821</v>
      </c>
      <c r="F9" s="106">
        <v>91955</v>
      </c>
      <c r="G9" s="107">
        <v>94849</v>
      </c>
      <c r="H9" s="107">
        <v>97078</v>
      </c>
      <c r="I9" s="107">
        <v>98858</v>
      </c>
      <c r="J9" s="107">
        <v>100854</v>
      </c>
      <c r="K9" s="107">
        <v>102503</v>
      </c>
      <c r="M9" s="93"/>
      <c r="N9" s="93"/>
      <c r="O9" s="93"/>
      <c r="P9" s="93"/>
    </row>
    <row r="10" spans="1:16" s="98" customFormat="1" ht="25.5" customHeight="1">
      <c r="A10" s="99" t="s">
        <v>50</v>
      </c>
      <c r="B10" s="107">
        <v>9058</v>
      </c>
      <c r="C10" s="106">
        <v>9356</v>
      </c>
      <c r="D10" s="106">
        <v>9750</v>
      </c>
      <c r="E10" s="106">
        <v>10138</v>
      </c>
      <c r="F10" s="106">
        <v>10485</v>
      </c>
      <c r="G10" s="107">
        <v>10888</v>
      </c>
      <c r="H10" s="107">
        <v>11236</v>
      </c>
      <c r="I10" s="107">
        <v>11501</v>
      </c>
      <c r="J10" s="107">
        <v>11774</v>
      </c>
      <c r="K10" s="107">
        <v>12047</v>
      </c>
      <c r="M10" s="93"/>
      <c r="N10" s="93"/>
      <c r="O10" s="93"/>
      <c r="P10" s="93"/>
    </row>
    <row r="11" spans="1:16" s="98" customFormat="1" ht="25.5" customHeight="1">
      <c r="A11" s="99" t="s">
        <v>51</v>
      </c>
      <c r="B11" s="107">
        <v>11434</v>
      </c>
      <c r="C11" s="106">
        <v>12469</v>
      </c>
      <c r="D11" s="106">
        <v>14508</v>
      </c>
      <c r="E11" s="106">
        <v>16814</v>
      </c>
      <c r="F11" s="106">
        <v>18807</v>
      </c>
      <c r="G11" s="107">
        <v>20694</v>
      </c>
      <c r="H11" s="107">
        <v>21750</v>
      </c>
      <c r="I11" s="107">
        <v>22496</v>
      </c>
      <c r="J11" s="107">
        <v>23326</v>
      </c>
      <c r="K11" s="107">
        <v>23989</v>
      </c>
      <c r="M11" s="93"/>
      <c r="N11" s="93"/>
      <c r="O11" s="93"/>
      <c r="P11" s="93"/>
    </row>
    <row r="12" spans="1:16" s="98" customFormat="1" ht="25.5" customHeight="1">
      <c r="A12" s="99" t="s">
        <v>52</v>
      </c>
      <c r="B12" s="107">
        <v>2348</v>
      </c>
      <c r="C12" s="106">
        <v>2359</v>
      </c>
      <c r="D12" s="106">
        <v>2367</v>
      </c>
      <c r="E12" s="106">
        <v>2344</v>
      </c>
      <c r="F12" s="106">
        <v>2394</v>
      </c>
      <c r="G12" s="107">
        <v>2408</v>
      </c>
      <c r="H12" s="107">
        <v>2450</v>
      </c>
      <c r="I12" s="107">
        <v>2460</v>
      </c>
      <c r="J12" s="107">
        <v>2457</v>
      </c>
      <c r="K12" s="107">
        <v>2560</v>
      </c>
      <c r="M12" s="93"/>
      <c r="N12" s="93"/>
      <c r="O12" s="93"/>
      <c r="P12" s="93"/>
    </row>
    <row r="13" spans="1:16" s="98" customFormat="1" ht="25.5" customHeight="1">
      <c r="A13" s="99" t="s">
        <v>53</v>
      </c>
      <c r="B13" s="107">
        <v>2580</v>
      </c>
      <c r="C13" s="106">
        <v>2615</v>
      </c>
      <c r="D13" s="106">
        <v>2627</v>
      </c>
      <c r="E13" s="106">
        <v>2630</v>
      </c>
      <c r="F13" s="106">
        <v>2645</v>
      </c>
      <c r="G13" s="107">
        <v>2683</v>
      </c>
      <c r="H13" s="107">
        <v>2683</v>
      </c>
      <c r="I13" s="107">
        <v>2877</v>
      </c>
      <c r="J13" s="107">
        <v>2935</v>
      </c>
      <c r="K13" s="107">
        <v>2982</v>
      </c>
      <c r="M13" s="93"/>
      <c r="N13" s="93"/>
      <c r="O13" s="93"/>
      <c r="P13" s="93"/>
    </row>
    <row r="14" spans="1:16" s="98" customFormat="1" ht="25.5" customHeight="1">
      <c r="A14" s="99" t="s">
        <v>54</v>
      </c>
      <c r="B14" s="107">
        <v>262</v>
      </c>
      <c r="C14" s="106">
        <v>278</v>
      </c>
      <c r="D14" s="106">
        <v>297</v>
      </c>
      <c r="E14" s="106">
        <v>315</v>
      </c>
      <c r="F14" s="106">
        <v>322</v>
      </c>
      <c r="G14" s="107">
        <v>335</v>
      </c>
      <c r="H14" s="107">
        <v>349</v>
      </c>
      <c r="I14" s="107">
        <v>369</v>
      </c>
      <c r="J14" s="107">
        <v>388</v>
      </c>
      <c r="K14" s="107">
        <v>412</v>
      </c>
      <c r="M14" s="93"/>
      <c r="N14" s="93"/>
      <c r="O14" s="93"/>
      <c r="P14" s="93"/>
    </row>
    <row r="15" spans="1:16" s="98" customFormat="1" ht="25.5" customHeight="1">
      <c r="A15" s="99" t="s">
        <v>55</v>
      </c>
      <c r="B15" s="107">
        <v>1597</v>
      </c>
      <c r="C15" s="106">
        <v>1640</v>
      </c>
      <c r="D15" s="106">
        <v>1703</v>
      </c>
      <c r="E15" s="106">
        <v>1719</v>
      </c>
      <c r="F15" s="106">
        <v>1726</v>
      </c>
      <c r="G15" s="107">
        <v>1776</v>
      </c>
      <c r="H15" s="107">
        <v>1770</v>
      </c>
      <c r="I15" s="107">
        <v>1772</v>
      </c>
      <c r="J15" s="107">
        <v>1771</v>
      </c>
      <c r="K15" s="107">
        <v>1765</v>
      </c>
      <c r="M15" s="93"/>
      <c r="N15" s="93"/>
      <c r="O15" s="93"/>
      <c r="P15" s="93"/>
    </row>
    <row r="16" spans="1:16" s="98" customFormat="1" ht="25.5" customHeight="1">
      <c r="A16" s="99" t="s">
        <v>56</v>
      </c>
      <c r="B16" s="107">
        <v>106</v>
      </c>
      <c r="C16" s="106">
        <v>108</v>
      </c>
      <c r="D16" s="106">
        <v>105</v>
      </c>
      <c r="E16" s="106">
        <v>102</v>
      </c>
      <c r="F16" s="106">
        <v>100</v>
      </c>
      <c r="G16" s="107">
        <v>100</v>
      </c>
      <c r="H16" s="107">
        <v>101</v>
      </c>
      <c r="I16" s="107">
        <v>100</v>
      </c>
      <c r="J16" s="107">
        <v>99</v>
      </c>
      <c r="K16" s="107">
        <v>96</v>
      </c>
      <c r="M16" s="93"/>
      <c r="N16" s="93"/>
      <c r="O16" s="108"/>
      <c r="P16" s="93"/>
    </row>
    <row r="17" spans="1:16" s="98" customFormat="1" ht="25.5" customHeight="1">
      <c r="A17" s="99" t="s">
        <v>57</v>
      </c>
      <c r="B17" s="109">
        <v>314</v>
      </c>
      <c r="C17" s="110">
        <v>317</v>
      </c>
      <c r="D17" s="110">
        <v>321</v>
      </c>
      <c r="E17" s="110">
        <v>319</v>
      </c>
      <c r="F17" s="110">
        <v>322</v>
      </c>
      <c r="G17" s="107">
        <v>323</v>
      </c>
      <c r="H17" s="107">
        <v>321</v>
      </c>
      <c r="I17" s="107">
        <v>329</v>
      </c>
      <c r="J17" s="107">
        <v>326</v>
      </c>
      <c r="K17" s="107">
        <v>326</v>
      </c>
      <c r="M17" s="93"/>
      <c r="N17" s="93"/>
      <c r="O17" s="93"/>
      <c r="P17" s="93"/>
    </row>
    <row r="18" spans="1:16" s="98" customFormat="1" ht="33.75" customHeight="1">
      <c r="A18" s="111" t="s">
        <v>58</v>
      </c>
      <c r="B18" s="112">
        <v>200320</v>
      </c>
      <c r="C18" s="112">
        <v>210922</v>
      </c>
      <c r="D18" s="112">
        <v>222344</v>
      </c>
      <c r="E18" s="112">
        <v>233415</v>
      </c>
      <c r="F18" s="112">
        <v>244018</v>
      </c>
      <c r="G18" s="112">
        <v>255149</v>
      </c>
      <c r="H18" s="113">
        <v>265841</v>
      </c>
      <c r="I18" s="113">
        <v>276371</v>
      </c>
      <c r="J18" s="113">
        <v>291605</v>
      </c>
      <c r="K18" s="113">
        <v>305496</v>
      </c>
      <c r="M18" s="93"/>
      <c r="N18" s="93"/>
      <c r="O18" s="93"/>
      <c r="P18" s="93"/>
    </row>
    <row r="19" spans="1:10" ht="6.75" customHeight="1">
      <c r="A19" s="98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s="263" customFormat="1" ht="12">
      <c r="A20" s="261" t="s">
        <v>157</v>
      </c>
      <c r="B20" s="262"/>
      <c r="C20" s="262"/>
      <c r="D20" s="262"/>
      <c r="E20" s="262"/>
      <c r="F20" s="262"/>
      <c r="G20" s="262"/>
      <c r="H20" s="262"/>
      <c r="I20" s="262"/>
      <c r="J20" s="262"/>
    </row>
    <row r="21" spans="1:10" ht="12.75">
      <c r="A21" s="98"/>
      <c r="B21" s="98"/>
      <c r="C21" s="98"/>
      <c r="D21" s="98"/>
      <c r="E21" s="98"/>
      <c r="F21" s="98"/>
      <c r="G21" s="98"/>
      <c r="H21" s="98"/>
      <c r="I21" s="98"/>
      <c r="J21" s="98"/>
    </row>
  </sheetData>
  <printOptions horizontalCentered="1" verticalCentered="1"/>
  <pageMargins left="0.92" right="0.5" top="0.748031496062992" bottom="0.748031496062992" header="0.75" footer="0.511811023622047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K3" sqref="K3"/>
    </sheetView>
  </sheetViews>
  <sheetFormatPr defaultColWidth="9.140625" defaultRowHeight="12.75"/>
  <cols>
    <col min="1" max="1" width="22.00390625" style="36" customWidth="1"/>
    <col min="2" max="2" width="17.421875" style="36" customWidth="1"/>
    <col min="3" max="3" width="5.57421875" style="36" customWidth="1"/>
    <col min="4" max="4" width="5.00390625" style="36" customWidth="1"/>
    <col min="5" max="5" width="17.421875" style="36" customWidth="1"/>
    <col min="6" max="6" width="6.28125" style="36" customWidth="1"/>
    <col min="7" max="7" width="6.00390625" style="36" customWidth="1"/>
    <col min="8" max="16384" width="9.140625" style="36" customWidth="1"/>
  </cols>
  <sheetData>
    <row r="1" spans="1:7" s="287" customFormat="1" ht="24" customHeight="1">
      <c r="A1" s="285" t="s">
        <v>158</v>
      </c>
      <c r="B1" s="286"/>
      <c r="C1" s="286"/>
      <c r="D1" s="286"/>
      <c r="E1" s="286"/>
      <c r="F1" s="286"/>
      <c r="G1" s="286"/>
    </row>
    <row r="2" spans="5:7" ht="12" customHeight="1">
      <c r="E2" s="371" t="s">
        <v>29</v>
      </c>
      <c r="F2" s="371"/>
      <c r="G2" s="371"/>
    </row>
    <row r="3" spans="1:7" ht="25.5" customHeight="1">
      <c r="A3" s="37" t="s">
        <v>30</v>
      </c>
      <c r="B3" s="38">
        <v>2004</v>
      </c>
      <c r="C3" s="38"/>
      <c r="D3" s="39"/>
      <c r="E3" s="38">
        <v>2005</v>
      </c>
      <c r="F3" s="38"/>
      <c r="G3" s="39"/>
    </row>
    <row r="4" spans="1:7" ht="25.5" customHeight="1">
      <c r="A4" s="40" t="s">
        <v>31</v>
      </c>
      <c r="B4" s="38" t="s">
        <v>32</v>
      </c>
      <c r="C4" s="41" t="s">
        <v>33</v>
      </c>
      <c r="D4" s="42"/>
      <c r="E4" s="38" t="s">
        <v>32</v>
      </c>
      <c r="F4" s="41" t="s">
        <v>33</v>
      </c>
      <c r="G4" s="42"/>
    </row>
    <row r="5" spans="1:7" ht="25.5" customHeight="1">
      <c r="A5" s="43" t="s">
        <v>35</v>
      </c>
      <c r="B5" s="44">
        <v>41676</v>
      </c>
      <c r="C5" s="45">
        <v>35.31595047835335</v>
      </c>
      <c r="D5" s="46"/>
      <c r="E5" s="44">
        <v>44319</v>
      </c>
      <c r="F5" s="45">
        <v>34.93976853457791</v>
      </c>
      <c r="G5" s="46"/>
    </row>
    <row r="6" spans="1:7" ht="25.5" customHeight="1">
      <c r="A6" s="47" t="s">
        <v>36</v>
      </c>
      <c r="B6" s="44">
        <v>32605</v>
      </c>
      <c r="C6" s="45">
        <v>27.629248616630935</v>
      </c>
      <c r="D6" s="48"/>
      <c r="E6" s="44">
        <v>35791</v>
      </c>
      <c r="F6" s="45">
        <v>28.21654946233168</v>
      </c>
      <c r="G6" s="48"/>
    </row>
    <row r="7" spans="1:7" ht="25.5" customHeight="1">
      <c r="A7" s="49" t="s">
        <v>37</v>
      </c>
      <c r="B7" s="44">
        <v>13751</v>
      </c>
      <c r="C7" s="45">
        <v>11.65250108042607</v>
      </c>
      <c r="D7" s="48"/>
      <c r="E7" s="44">
        <v>14283</v>
      </c>
      <c r="F7" s="45">
        <v>11.260288228059665</v>
      </c>
      <c r="G7" s="48"/>
    </row>
    <row r="8" spans="1:7" ht="25.5" customHeight="1">
      <c r="A8" s="47" t="s">
        <v>38</v>
      </c>
      <c r="B8" s="50">
        <v>29977</v>
      </c>
      <c r="C8" s="45">
        <v>25.40229982458965</v>
      </c>
      <c r="D8" s="48"/>
      <c r="E8" s="50">
        <v>32451</v>
      </c>
      <c r="F8" s="45">
        <v>25.583393775030743</v>
      </c>
      <c r="G8" s="48"/>
    </row>
    <row r="9" spans="1:7" ht="25.5" customHeight="1">
      <c r="A9" s="51" t="s">
        <v>34</v>
      </c>
      <c r="B9" s="52">
        <v>118009</v>
      </c>
      <c r="C9" s="53">
        <v>100</v>
      </c>
      <c r="D9" s="54"/>
      <c r="E9" s="52">
        <v>126844</v>
      </c>
      <c r="F9" s="53">
        <v>100</v>
      </c>
      <c r="G9" s="54"/>
    </row>
    <row r="10" spans="3:4" ht="12.75">
      <c r="C10" s="55"/>
      <c r="D10" s="55"/>
    </row>
    <row r="15" spans="1:7" ht="15.75">
      <c r="A15" s="35"/>
      <c r="B15" s="35"/>
      <c r="C15" s="35"/>
      <c r="D15" s="35"/>
      <c r="E15" s="35"/>
      <c r="F15" s="35"/>
      <c r="G15" s="35"/>
    </row>
    <row r="16" spans="1:7" ht="15.75">
      <c r="A16" s="56"/>
      <c r="B16" s="35"/>
      <c r="C16" s="35"/>
      <c r="D16" s="35"/>
      <c r="E16" s="56"/>
      <c r="F16" s="56"/>
      <c r="G16" s="56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</sheetData>
  <mergeCells count="1">
    <mergeCell ref="E2:G2"/>
  </mergeCells>
  <printOptions horizontalCentered="1"/>
  <pageMargins left="1.0000787" right="0.393700787" top="0.748031496062992" bottom="0.748031496062992" header="0.511811023622047" footer="0.511811023622047"/>
  <pageSetup orientation="portrait" paperSize="9" r:id="rId2"/>
  <headerFooter alignWithMargins="0">
    <oddHeader>&amp;C&amp;"Times New Roman,Regular"&amp;12- 9 -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K4" sqref="K4"/>
    </sheetView>
  </sheetViews>
  <sheetFormatPr defaultColWidth="9.140625" defaultRowHeight="12.75"/>
  <cols>
    <col min="1" max="1" width="29.7109375" style="0" customWidth="1"/>
    <col min="2" max="2" width="4.57421875" style="0" hidden="1" customWidth="1"/>
    <col min="3" max="3" width="8.8515625" style="0" hidden="1" customWidth="1"/>
    <col min="4" max="4" width="13.140625" style="0" hidden="1" customWidth="1"/>
    <col min="5" max="5" width="15.421875" style="0" customWidth="1"/>
    <col min="6" max="6" width="6.28125" style="0" customWidth="1"/>
    <col min="7" max="7" width="4.57421875" style="0" customWidth="1"/>
    <col min="8" max="8" width="16.57421875" style="0" customWidth="1"/>
    <col min="9" max="9" width="10.00390625" style="88" customWidth="1"/>
  </cols>
  <sheetData>
    <row r="1" spans="1:9" ht="15" customHeight="1">
      <c r="A1" s="57" t="s">
        <v>161</v>
      </c>
      <c r="B1" s="58"/>
      <c r="C1" s="58"/>
      <c r="D1" s="58"/>
      <c r="E1" s="58"/>
      <c r="F1" s="58"/>
      <c r="G1" s="58"/>
      <c r="H1" s="288"/>
      <c r="I1" s="288"/>
    </row>
    <row r="2" spans="8:9" ht="11.25" customHeight="1">
      <c r="H2" s="372" t="s">
        <v>39</v>
      </c>
      <c r="I2" s="372"/>
    </row>
    <row r="3" spans="1:9" ht="25.5" customHeight="1">
      <c r="A3" s="60" t="s">
        <v>30</v>
      </c>
      <c r="B3" s="61" t="s">
        <v>40</v>
      </c>
      <c r="C3" s="62"/>
      <c r="D3" s="62"/>
      <c r="E3" s="61">
        <v>2004</v>
      </c>
      <c r="F3" s="63"/>
      <c r="G3" s="64"/>
      <c r="H3" s="65">
        <v>2005</v>
      </c>
      <c r="I3" s="63"/>
    </row>
    <row r="4" spans="1:9" ht="25.5" customHeight="1">
      <c r="A4" s="66" t="s">
        <v>31</v>
      </c>
      <c r="B4" s="61" t="s">
        <v>32</v>
      </c>
      <c r="C4" s="61" t="s">
        <v>33</v>
      </c>
      <c r="D4" s="64"/>
      <c r="E4" s="61" t="s">
        <v>32</v>
      </c>
      <c r="F4" s="67" t="s">
        <v>33</v>
      </c>
      <c r="G4" s="68"/>
      <c r="H4" s="61" t="s">
        <v>32</v>
      </c>
      <c r="I4" s="69" t="s">
        <v>33</v>
      </c>
    </row>
    <row r="5" spans="1:11" ht="25.5" customHeight="1">
      <c r="A5" s="70" t="s">
        <v>41</v>
      </c>
      <c r="B5" s="71">
        <v>21082</v>
      </c>
      <c r="C5" s="72">
        <v>36.73270259439305</v>
      </c>
      <c r="D5" s="73"/>
      <c r="E5" s="74">
        <v>496</v>
      </c>
      <c r="F5" s="75">
        <v>26.538255751738898</v>
      </c>
      <c r="G5" s="76"/>
      <c r="H5" s="74">
        <v>555</v>
      </c>
      <c r="I5" s="75">
        <v>29.663281667557456</v>
      </c>
      <c r="K5" s="77"/>
    </row>
    <row r="6" spans="1:11" ht="25.5" customHeight="1">
      <c r="A6" s="70" t="s">
        <v>42</v>
      </c>
      <c r="B6" s="71">
        <v>11469</v>
      </c>
      <c r="C6" s="72">
        <v>19.983273221473002</v>
      </c>
      <c r="D6" s="73"/>
      <c r="E6" s="74">
        <v>485</v>
      </c>
      <c r="F6" s="75">
        <v>26</v>
      </c>
      <c r="G6" s="76"/>
      <c r="H6" s="74">
        <v>427</v>
      </c>
      <c r="I6" s="75">
        <v>22.822020309994656</v>
      </c>
      <c r="K6" s="77"/>
    </row>
    <row r="7" spans="1:11" ht="25.5" customHeight="1">
      <c r="A7" s="78" t="s">
        <v>37</v>
      </c>
      <c r="B7" s="71">
        <v>3342</v>
      </c>
      <c r="C7" s="72">
        <v>5.823009774711202</v>
      </c>
      <c r="D7" s="73"/>
      <c r="E7" s="74">
        <v>605</v>
      </c>
      <c r="F7" s="75">
        <v>32.37025147137507</v>
      </c>
      <c r="G7" s="76"/>
      <c r="H7" s="74">
        <v>686</v>
      </c>
      <c r="I7" s="75">
        <v>36.6</v>
      </c>
      <c r="K7" s="77"/>
    </row>
    <row r="8" spans="1:11" ht="25.5" customHeight="1">
      <c r="A8" s="78" t="s">
        <v>43</v>
      </c>
      <c r="B8" s="79">
        <v>21500</v>
      </c>
      <c r="C8" s="72">
        <v>37.46101440942275</v>
      </c>
      <c r="D8" s="80"/>
      <c r="E8" s="81">
        <v>283</v>
      </c>
      <c r="F8" s="75">
        <v>15.14178705189941</v>
      </c>
      <c r="G8" s="76"/>
      <c r="H8" s="81">
        <v>204</v>
      </c>
      <c r="I8" s="75">
        <v>10.903260288615714</v>
      </c>
      <c r="K8" s="77"/>
    </row>
    <row r="9" spans="1:11" ht="25.5" customHeight="1">
      <c r="A9" s="61" t="s">
        <v>34</v>
      </c>
      <c r="B9" s="82">
        <v>57393</v>
      </c>
      <c r="C9" s="83">
        <v>100</v>
      </c>
      <c r="D9" s="84"/>
      <c r="E9" s="85">
        <v>1869</v>
      </c>
      <c r="F9" s="86">
        <v>100</v>
      </c>
      <c r="G9" s="87"/>
      <c r="H9" s="85">
        <v>1872</v>
      </c>
      <c r="I9" s="86">
        <v>100</v>
      </c>
      <c r="K9" s="77"/>
    </row>
    <row r="10" spans="3:11" ht="12.75">
      <c r="C10" s="77"/>
      <c r="D10" s="77"/>
      <c r="K10" s="77"/>
    </row>
    <row r="11" spans="1:9" s="289" customFormat="1" ht="12.75">
      <c r="A11" s="117" t="s">
        <v>185</v>
      </c>
      <c r="I11" s="290"/>
    </row>
    <row r="12" spans="1:9" s="289" customFormat="1" ht="12.75">
      <c r="A12" s="117" t="s">
        <v>186</v>
      </c>
      <c r="I12" s="290"/>
    </row>
    <row r="15" spans="1:9" ht="15.75">
      <c r="A15" s="58"/>
      <c r="B15" s="58"/>
      <c r="C15" s="58"/>
      <c r="D15" s="58"/>
      <c r="E15" s="58"/>
      <c r="F15" s="58"/>
      <c r="G15" s="58"/>
      <c r="H15" s="58"/>
      <c r="I15" s="59"/>
    </row>
    <row r="16" spans="1:9" ht="15.75">
      <c r="A16" s="89"/>
      <c r="B16" s="58"/>
      <c r="C16" s="58"/>
      <c r="D16" s="58"/>
      <c r="E16" s="89"/>
      <c r="F16" s="89"/>
      <c r="G16" s="89"/>
      <c r="H16" s="89"/>
      <c r="I16" s="90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I37"/>
    </row>
  </sheetData>
  <mergeCells count="1">
    <mergeCell ref="H2:I2"/>
  </mergeCells>
  <printOptions/>
  <pageMargins left="0.998031496" right="0.748031496" top="0.984251969" bottom="0.840551181" header="0.511811024" footer="0.56496063"/>
  <pageSetup horizontalDpi="600" verticalDpi="600" orientation="portrait" paperSize="9" r:id="rId2"/>
  <headerFooter alignWithMargins="0">
    <oddHeader>&amp;C&amp;"Times New Roman,Regular"&amp;12- 10 -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3">
      <selection activeCell="H28" sqref="H28"/>
    </sheetView>
  </sheetViews>
  <sheetFormatPr defaultColWidth="9.140625" defaultRowHeight="12.75"/>
  <cols>
    <col min="4" max="4" width="10.140625" style="0" customWidth="1"/>
    <col min="5" max="5" width="12.8515625" style="0" customWidth="1"/>
    <col min="6" max="9" width="11.140625" style="0" customWidth="1"/>
  </cols>
  <sheetData>
    <row r="1" spans="1:9" ht="18.75">
      <c r="A1" s="264" t="s">
        <v>162</v>
      </c>
      <c r="B1" s="115"/>
      <c r="C1" s="116"/>
      <c r="D1" s="116"/>
      <c r="E1" s="116"/>
      <c r="F1" s="116"/>
      <c r="G1" s="117"/>
      <c r="H1" s="117"/>
      <c r="I1" s="117"/>
    </row>
    <row r="2" spans="1:9" ht="9" customHeight="1">
      <c r="A2" s="117" t="s">
        <v>44</v>
      </c>
      <c r="B2" s="117"/>
      <c r="C2" s="117"/>
      <c r="D2" s="117"/>
      <c r="E2" s="117"/>
      <c r="F2" s="117"/>
      <c r="G2" s="117"/>
      <c r="H2" s="117"/>
      <c r="I2" s="117"/>
    </row>
    <row r="3" spans="1:9" ht="18" customHeight="1">
      <c r="A3" s="118"/>
      <c r="B3" s="119"/>
      <c r="C3" s="119"/>
      <c r="D3" s="119"/>
      <c r="E3" s="120"/>
      <c r="F3" s="373" t="s">
        <v>59</v>
      </c>
      <c r="G3" s="373" t="s">
        <v>60</v>
      </c>
      <c r="H3" s="61" t="s">
        <v>61</v>
      </c>
      <c r="I3" s="63"/>
    </row>
    <row r="4" spans="1:9" ht="18" customHeight="1">
      <c r="A4" s="121"/>
      <c r="B4" s="122"/>
      <c r="C4" s="122"/>
      <c r="D4" s="122"/>
      <c r="E4" s="123"/>
      <c r="F4" s="374"/>
      <c r="G4" s="374"/>
      <c r="H4" s="124" t="s">
        <v>32</v>
      </c>
      <c r="I4" s="1" t="s">
        <v>62</v>
      </c>
    </row>
    <row r="5" spans="1:9" ht="13.5" customHeight="1">
      <c r="A5" s="121"/>
      <c r="B5" s="11"/>
      <c r="C5" s="11"/>
      <c r="D5" s="11"/>
      <c r="E5" s="125"/>
      <c r="F5" s="126"/>
      <c r="G5" s="126"/>
      <c r="H5" s="127"/>
      <c r="I5" s="128"/>
    </row>
    <row r="6" spans="1:9" ht="26.25" customHeight="1">
      <c r="A6" s="129" t="s">
        <v>63</v>
      </c>
      <c r="B6" s="130"/>
      <c r="C6" s="130"/>
      <c r="D6" s="11"/>
      <c r="E6" s="125"/>
      <c r="F6" s="134" t="s">
        <v>64</v>
      </c>
      <c r="G6" s="134" t="s">
        <v>195</v>
      </c>
      <c r="H6" s="134" t="s">
        <v>65</v>
      </c>
      <c r="I6" s="134" t="s">
        <v>196</v>
      </c>
    </row>
    <row r="7" spans="1:9" ht="12.75">
      <c r="A7" s="131"/>
      <c r="B7" s="130"/>
      <c r="C7" s="130"/>
      <c r="D7" s="11"/>
      <c r="E7" s="125"/>
      <c r="F7" s="126"/>
      <c r="G7" s="126"/>
      <c r="H7" s="126"/>
      <c r="I7" s="126"/>
    </row>
    <row r="8" spans="1:9" s="370" customFormat="1" ht="16.5" customHeight="1">
      <c r="A8" s="135" t="s">
        <v>172</v>
      </c>
      <c r="B8" s="132"/>
      <c r="C8" s="132"/>
      <c r="D8" s="132"/>
      <c r="E8" s="133"/>
      <c r="F8" s="140" t="s">
        <v>197</v>
      </c>
      <c r="G8" s="140" t="s">
        <v>198</v>
      </c>
      <c r="H8" s="140" t="s">
        <v>178</v>
      </c>
      <c r="I8" s="140" t="s">
        <v>199</v>
      </c>
    </row>
    <row r="9" spans="1:9" ht="16.5" customHeight="1">
      <c r="A9" s="135"/>
      <c r="B9" s="132"/>
      <c r="C9" s="132"/>
      <c r="D9" s="132"/>
      <c r="E9" s="133"/>
      <c r="F9" s="136"/>
      <c r="G9" s="136"/>
      <c r="H9" s="137"/>
      <c r="I9" s="138"/>
    </row>
    <row r="10" spans="1:9" ht="19.5" customHeight="1">
      <c r="A10" s="278" t="s">
        <v>173</v>
      </c>
      <c r="B10" s="132"/>
      <c r="C10" s="132"/>
      <c r="D10" s="132"/>
      <c r="E10" s="133"/>
      <c r="F10" s="282" t="s">
        <v>66</v>
      </c>
      <c r="G10" s="282" t="s">
        <v>200</v>
      </c>
      <c r="H10" s="279" t="s">
        <v>67</v>
      </c>
      <c r="I10" s="279" t="s">
        <v>201</v>
      </c>
    </row>
    <row r="11" spans="1:12" ht="11.25" customHeight="1">
      <c r="A11" s="278"/>
      <c r="B11" s="132"/>
      <c r="C11" s="132"/>
      <c r="D11" s="132"/>
      <c r="E11" s="133"/>
      <c r="F11" s="283"/>
      <c r="G11" s="283"/>
      <c r="H11" s="283"/>
      <c r="I11" s="279"/>
      <c r="L11" s="88"/>
    </row>
    <row r="12" spans="1:9" ht="15.75" customHeight="1">
      <c r="A12" s="278" t="s">
        <v>68</v>
      </c>
      <c r="B12" s="132"/>
      <c r="C12" s="132"/>
      <c r="D12" s="132"/>
      <c r="E12" s="133"/>
      <c r="F12" s="279" t="s">
        <v>69</v>
      </c>
      <c r="G12" s="279" t="s">
        <v>202</v>
      </c>
      <c r="H12" s="279" t="s">
        <v>203</v>
      </c>
      <c r="I12" s="279" t="s">
        <v>204</v>
      </c>
    </row>
    <row r="13" spans="1:9" ht="14.25" customHeight="1">
      <c r="A13" s="278"/>
      <c r="B13" s="132"/>
      <c r="C13" s="132"/>
      <c r="D13" s="132"/>
      <c r="E13" s="133"/>
      <c r="F13" s="283"/>
      <c r="G13" s="283"/>
      <c r="H13" s="283"/>
      <c r="I13" s="279"/>
    </row>
    <row r="14" spans="1:9" ht="13.5" customHeight="1">
      <c r="A14" s="278" t="s">
        <v>70</v>
      </c>
      <c r="B14" s="132"/>
      <c r="C14" s="132"/>
      <c r="D14" s="132"/>
      <c r="E14" s="133"/>
      <c r="F14" s="279" t="s">
        <v>71</v>
      </c>
      <c r="G14" s="279" t="s">
        <v>205</v>
      </c>
      <c r="H14" s="279" t="s">
        <v>206</v>
      </c>
      <c r="I14" s="279" t="s">
        <v>207</v>
      </c>
    </row>
    <row r="15" spans="1:9" ht="15.75">
      <c r="A15" s="135"/>
      <c r="B15" s="132"/>
      <c r="C15" s="132"/>
      <c r="D15" s="132"/>
      <c r="E15" s="133"/>
      <c r="F15" s="136"/>
      <c r="G15" s="136"/>
      <c r="H15" s="136"/>
      <c r="I15" s="138"/>
    </row>
    <row r="16" spans="1:9" s="370" customFormat="1" ht="15.75">
      <c r="A16" s="135" t="s">
        <v>174</v>
      </c>
      <c r="B16" s="132"/>
      <c r="C16" s="132"/>
      <c r="D16" s="132"/>
      <c r="E16" s="133"/>
      <c r="F16" s="141" t="s">
        <v>72</v>
      </c>
      <c r="G16" s="141" t="s">
        <v>208</v>
      </c>
      <c r="H16" s="140" t="s">
        <v>209</v>
      </c>
      <c r="I16" s="140" t="s">
        <v>210</v>
      </c>
    </row>
    <row r="17" spans="1:9" ht="15.75">
      <c r="A17" s="135" t="s">
        <v>73</v>
      </c>
      <c r="B17" s="132"/>
      <c r="C17" s="132"/>
      <c r="D17" s="132"/>
      <c r="E17" s="133"/>
      <c r="F17" s="138"/>
      <c r="G17" s="138"/>
      <c r="H17" s="138"/>
      <c r="I17" s="138"/>
    </row>
    <row r="18" spans="1:9" ht="16.5" customHeight="1">
      <c r="A18" s="135" t="s">
        <v>74</v>
      </c>
      <c r="B18" s="132"/>
      <c r="C18" s="132"/>
      <c r="D18" s="132"/>
      <c r="E18" s="133"/>
      <c r="F18" s="141" t="s">
        <v>75</v>
      </c>
      <c r="G18" s="141" t="s">
        <v>211</v>
      </c>
      <c r="H18" s="138" t="s">
        <v>94</v>
      </c>
      <c r="I18" s="138" t="s">
        <v>94</v>
      </c>
    </row>
    <row r="19" spans="1:9" ht="12" customHeight="1">
      <c r="A19" s="135"/>
      <c r="B19" s="132"/>
      <c r="C19" s="132"/>
      <c r="D19" s="132"/>
      <c r="E19" s="133"/>
      <c r="F19" s="138"/>
      <c r="G19" s="138"/>
      <c r="H19" s="138"/>
      <c r="I19" s="138"/>
    </row>
    <row r="20" spans="1:9" ht="18.75">
      <c r="A20" s="142" t="s">
        <v>76</v>
      </c>
      <c r="B20" s="132"/>
      <c r="C20" s="132"/>
      <c r="D20" s="132"/>
      <c r="E20" s="133"/>
      <c r="F20" s="139" t="s">
        <v>77</v>
      </c>
      <c r="G20" s="139" t="s">
        <v>212</v>
      </c>
      <c r="H20" s="138" t="s">
        <v>94</v>
      </c>
      <c r="I20" s="138" t="s">
        <v>94</v>
      </c>
    </row>
    <row r="21" spans="1:9" ht="12.75">
      <c r="A21" s="121"/>
      <c r="B21" s="11"/>
      <c r="C21" s="11"/>
      <c r="D21" s="11"/>
      <c r="E21" s="125"/>
      <c r="F21" s="143"/>
      <c r="G21" s="143"/>
      <c r="H21" s="143"/>
      <c r="I21" s="143"/>
    </row>
    <row r="22" spans="1:9" ht="9" customHeight="1">
      <c r="A22" s="121"/>
      <c r="B22" s="11"/>
      <c r="C22" s="11"/>
      <c r="D22" s="11"/>
      <c r="E22" s="125"/>
      <c r="F22" s="143"/>
      <c r="G22" s="143"/>
      <c r="H22" s="143"/>
      <c r="I22" s="143"/>
    </row>
    <row r="23" spans="1:9" ht="26.25" customHeight="1">
      <c r="A23" s="129" t="s">
        <v>78</v>
      </c>
      <c r="B23" s="130"/>
      <c r="C23" s="130"/>
      <c r="D23" s="11"/>
      <c r="E23" s="125"/>
      <c r="F23" s="145" t="s">
        <v>79</v>
      </c>
      <c r="G23" s="145" t="s">
        <v>213</v>
      </c>
      <c r="H23" s="134" t="s">
        <v>214</v>
      </c>
      <c r="I23" s="281" t="s">
        <v>80</v>
      </c>
    </row>
    <row r="24" spans="1:9" ht="12" customHeight="1">
      <c r="A24" s="131"/>
      <c r="B24" s="130"/>
      <c r="C24" s="130"/>
      <c r="D24" s="11"/>
      <c r="E24" s="125"/>
      <c r="F24" s="299"/>
      <c r="G24" s="299"/>
      <c r="H24" s="143"/>
      <c r="I24" s="143"/>
    </row>
    <row r="25" spans="1:9" ht="12.75" customHeight="1">
      <c r="A25" s="121"/>
      <c r="B25" s="132" t="s">
        <v>180</v>
      </c>
      <c r="C25" s="11"/>
      <c r="D25" s="11"/>
      <c r="E25" s="125"/>
      <c r="F25" s="143"/>
      <c r="G25" s="143"/>
      <c r="H25" s="143"/>
      <c r="I25" s="143"/>
    </row>
    <row r="26" spans="1:9" ht="17.25" customHeight="1">
      <c r="A26" s="135"/>
      <c r="B26" s="277" t="s">
        <v>175</v>
      </c>
      <c r="C26" s="277"/>
      <c r="E26" s="133"/>
      <c r="F26" s="280" t="s">
        <v>176</v>
      </c>
      <c r="G26" s="280" t="s">
        <v>215</v>
      </c>
      <c r="H26" s="279" t="s">
        <v>231</v>
      </c>
      <c r="I26" s="281" t="s">
        <v>81</v>
      </c>
    </row>
    <row r="27" spans="1:9" ht="12" customHeight="1">
      <c r="A27" s="135"/>
      <c r="B27" s="132"/>
      <c r="C27" s="132"/>
      <c r="D27" s="132"/>
      <c r="E27" s="133"/>
      <c r="F27" s="144"/>
      <c r="G27" s="144"/>
      <c r="H27" s="140"/>
      <c r="I27" s="140"/>
    </row>
    <row r="28" spans="1:9" ht="26.25" customHeight="1">
      <c r="A28" s="135" t="s">
        <v>76</v>
      </c>
      <c r="B28" s="132"/>
      <c r="C28" s="132"/>
      <c r="D28" s="132"/>
      <c r="E28" s="133"/>
      <c r="F28" s="141" t="s">
        <v>82</v>
      </c>
      <c r="G28" s="141" t="s">
        <v>216</v>
      </c>
      <c r="H28" s="138" t="s">
        <v>230</v>
      </c>
      <c r="I28" s="138" t="s">
        <v>94</v>
      </c>
    </row>
    <row r="29" spans="1:9" ht="24" customHeight="1">
      <c r="A29" s="135" t="s">
        <v>190</v>
      </c>
      <c r="B29" s="132"/>
      <c r="C29" s="132"/>
      <c r="D29" s="132"/>
      <c r="E29" s="133"/>
      <c r="F29" s="141" t="s">
        <v>83</v>
      </c>
      <c r="G29" s="141" t="s">
        <v>217</v>
      </c>
      <c r="H29" s="140" t="s">
        <v>218</v>
      </c>
      <c r="I29" s="140" t="s">
        <v>219</v>
      </c>
    </row>
    <row r="30" spans="1:9" ht="15.75">
      <c r="A30" s="135" t="s">
        <v>191</v>
      </c>
      <c r="B30" s="132"/>
      <c r="C30" s="132"/>
      <c r="D30" s="132"/>
      <c r="E30" s="133"/>
      <c r="F30" s="138"/>
      <c r="G30" s="138"/>
      <c r="H30" s="138"/>
      <c r="I30" s="138"/>
    </row>
    <row r="31" spans="1:9" ht="15.75">
      <c r="A31" s="135"/>
      <c r="B31" s="132"/>
      <c r="C31" s="132"/>
      <c r="D31" s="132"/>
      <c r="E31" s="133"/>
      <c r="F31" s="138"/>
      <c r="G31" s="138"/>
      <c r="H31" s="138"/>
      <c r="I31" s="138"/>
    </row>
    <row r="32" spans="1:9" ht="26.25" customHeight="1">
      <c r="A32" s="129" t="s">
        <v>188</v>
      </c>
      <c r="B32" s="10"/>
      <c r="C32" s="132"/>
      <c r="D32" s="132"/>
      <c r="E32" s="133"/>
      <c r="F32" s="145" t="s">
        <v>84</v>
      </c>
      <c r="G32" s="145" t="s">
        <v>220</v>
      </c>
      <c r="H32" s="134" t="s">
        <v>221</v>
      </c>
      <c r="I32" s="134" t="s">
        <v>222</v>
      </c>
    </row>
    <row r="33" spans="1:9" ht="12.75" customHeight="1">
      <c r="A33" s="129"/>
      <c r="B33" s="10"/>
      <c r="C33" s="132"/>
      <c r="D33" s="132"/>
      <c r="E33" s="133"/>
      <c r="F33" s="138"/>
      <c r="G33" s="138"/>
      <c r="H33" s="138"/>
      <c r="I33" s="138"/>
    </row>
    <row r="34" spans="1:9" ht="17.25" customHeight="1">
      <c r="A34" s="278" t="s">
        <v>177</v>
      </c>
      <c r="B34" s="132"/>
      <c r="C34" s="132"/>
      <c r="D34" s="132"/>
      <c r="E34" s="133"/>
      <c r="F34" s="280" t="s">
        <v>85</v>
      </c>
      <c r="G34" s="280" t="s">
        <v>223</v>
      </c>
      <c r="H34" s="279" t="s">
        <v>224</v>
      </c>
      <c r="I34" s="279" t="s">
        <v>225</v>
      </c>
    </row>
    <row r="35" spans="1:9" ht="12.75" customHeight="1">
      <c r="A35" s="278"/>
      <c r="B35" s="132"/>
      <c r="C35" s="132"/>
      <c r="D35" s="132"/>
      <c r="E35" s="133"/>
      <c r="F35" s="284"/>
      <c r="G35" s="284"/>
      <c r="H35" s="283"/>
      <c r="I35" s="284"/>
    </row>
    <row r="36" spans="1:9" ht="15" customHeight="1">
      <c r="A36" s="278" t="s">
        <v>87</v>
      </c>
      <c r="B36" s="132"/>
      <c r="C36" s="132"/>
      <c r="D36" s="132"/>
      <c r="E36" s="133"/>
      <c r="F36" s="280" t="s">
        <v>88</v>
      </c>
      <c r="G36" s="280" t="s">
        <v>226</v>
      </c>
      <c r="H36" s="279" t="s">
        <v>90</v>
      </c>
      <c r="I36" s="279" t="s">
        <v>227</v>
      </c>
    </row>
    <row r="37" spans="1:9" ht="15.75">
      <c r="A37" s="278"/>
      <c r="B37" s="132"/>
      <c r="C37" s="132"/>
      <c r="D37" s="132"/>
      <c r="E37" s="133"/>
      <c r="F37" s="284"/>
      <c r="G37" s="284"/>
      <c r="H37" s="283"/>
      <c r="I37" s="284"/>
    </row>
    <row r="38" spans="1:9" ht="15.75">
      <c r="A38" s="278" t="s">
        <v>91</v>
      </c>
      <c r="B38" s="132"/>
      <c r="C38" s="132"/>
      <c r="D38" s="132"/>
      <c r="E38" s="133"/>
      <c r="F38" s="280" t="s">
        <v>92</v>
      </c>
      <c r="G38" s="280" t="s">
        <v>228</v>
      </c>
      <c r="H38" s="279" t="s">
        <v>93</v>
      </c>
      <c r="I38" s="279" t="s">
        <v>229</v>
      </c>
    </row>
    <row r="39" spans="1:9" ht="12.75">
      <c r="A39" s="146"/>
      <c r="B39" s="147"/>
      <c r="C39" s="147"/>
      <c r="D39" s="147"/>
      <c r="E39" s="148"/>
      <c r="F39" s="149"/>
      <c r="G39" s="149"/>
      <c r="H39" s="149"/>
      <c r="I39" s="149"/>
    </row>
    <row r="40" spans="1:9" ht="5.25" customHeight="1">
      <c r="A40" s="117"/>
      <c r="B40" s="117"/>
      <c r="C40" s="117"/>
      <c r="D40" s="117"/>
      <c r="E40" s="117"/>
      <c r="F40" s="117"/>
      <c r="G40" s="117"/>
      <c r="H40" s="117"/>
      <c r="I40" s="117"/>
    </row>
    <row r="41" spans="1:9" ht="18.75" customHeight="1">
      <c r="A41" s="30" t="s">
        <v>181</v>
      </c>
      <c r="B41" s="150"/>
      <c r="C41" s="150"/>
      <c r="D41" s="150"/>
      <c r="E41" s="150"/>
      <c r="F41" s="150"/>
      <c r="G41" s="117"/>
      <c r="H41" s="117"/>
      <c r="I41" s="117"/>
    </row>
    <row r="42" spans="1:9" ht="18.75" customHeight="1">
      <c r="A42" s="151" t="s">
        <v>95</v>
      </c>
      <c r="B42" s="150"/>
      <c r="C42" s="150"/>
      <c r="D42" s="150"/>
      <c r="E42" s="150"/>
      <c r="F42" s="150"/>
      <c r="G42" s="117"/>
      <c r="H42" s="117"/>
      <c r="I42" s="117"/>
    </row>
    <row r="43" spans="1:9" ht="19.5" customHeight="1">
      <c r="A43" s="30" t="s">
        <v>189</v>
      </c>
      <c r="B43" s="117"/>
      <c r="C43" s="117"/>
      <c r="D43" s="117"/>
      <c r="E43" s="117"/>
      <c r="F43" s="117"/>
      <c r="G43" s="117"/>
      <c r="H43" s="117"/>
      <c r="I43" s="117"/>
    </row>
    <row r="44" spans="1:9" ht="18" customHeight="1">
      <c r="A44" s="152"/>
      <c r="B44" s="117"/>
      <c r="C44" s="117"/>
      <c r="D44" s="117"/>
      <c r="E44" s="117"/>
      <c r="F44" s="117"/>
      <c r="G44" s="117"/>
      <c r="H44" s="117"/>
      <c r="I44" s="117"/>
    </row>
  </sheetData>
  <mergeCells count="2">
    <mergeCell ref="G3:G4"/>
    <mergeCell ref="F3:F4"/>
  </mergeCells>
  <printOptions/>
  <pageMargins left="0.61" right="0.33" top="0.86" bottom="0.590551181" header="0.5" footer="0.31496062992126"/>
  <pageSetup horizontalDpi="300" verticalDpi="300" orientation="portrait" paperSize="9" r:id="rId1"/>
  <headerFooter alignWithMargins="0">
    <oddHeader>&amp;C&amp;"Times New Roman,Regular"&amp;12- 11 -&amp;"Arial,Regular"&amp;10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V3:Z13"/>
  <sheetViews>
    <sheetView tabSelected="1" workbookViewId="0" topLeftCell="A37">
      <selection activeCell="AC19" sqref="AC19"/>
    </sheetView>
  </sheetViews>
  <sheetFormatPr defaultColWidth="9.140625" defaultRowHeight="12.75"/>
  <cols>
    <col min="21" max="21" width="12.7109375" style="0" customWidth="1"/>
    <col min="22" max="22" width="0.85546875" style="0" customWidth="1"/>
    <col min="23" max="23" width="0.71875" style="0" customWidth="1"/>
    <col min="25" max="26" width="0.71875" style="0" customWidth="1"/>
  </cols>
  <sheetData>
    <row r="3" spans="23:26" ht="12.75">
      <c r="W3" t="s">
        <v>182</v>
      </c>
      <c r="Z3" t="s">
        <v>183</v>
      </c>
    </row>
    <row r="4" spans="22:26" ht="12.75">
      <c r="V4">
        <v>1996</v>
      </c>
      <c r="W4" s="301">
        <v>200320</v>
      </c>
      <c r="Y4">
        <v>1996</v>
      </c>
      <c r="Z4" s="301">
        <v>14845</v>
      </c>
    </row>
    <row r="5" spans="22:26" ht="12.75">
      <c r="V5">
        <v>1997</v>
      </c>
      <c r="W5" s="301">
        <v>210922</v>
      </c>
      <c r="Y5">
        <v>1997</v>
      </c>
      <c r="Z5" s="301">
        <v>15954</v>
      </c>
    </row>
    <row r="6" spans="22:26" ht="12.75">
      <c r="V6">
        <v>1998</v>
      </c>
      <c r="W6" s="301">
        <v>222344</v>
      </c>
      <c r="Y6">
        <f aca="true" t="shared" si="0" ref="Y6:Y13">Y5+1</f>
        <v>1998</v>
      </c>
      <c r="Z6" s="301">
        <v>18055</v>
      </c>
    </row>
    <row r="7" spans="22:26" ht="12.75">
      <c r="V7">
        <v>1999</v>
      </c>
      <c r="W7" s="301">
        <v>233415</v>
      </c>
      <c r="Y7">
        <f t="shared" si="0"/>
        <v>1999</v>
      </c>
      <c r="Z7" s="301">
        <v>17877</v>
      </c>
    </row>
    <row r="8" spans="22:26" ht="12.75">
      <c r="V8">
        <v>2000</v>
      </c>
      <c r="W8" s="301">
        <v>244018</v>
      </c>
      <c r="Y8">
        <f t="shared" si="0"/>
        <v>2000</v>
      </c>
      <c r="Z8" s="301">
        <v>18278</v>
      </c>
    </row>
    <row r="9" spans="22:26" ht="12.75">
      <c r="V9">
        <v>2001</v>
      </c>
      <c r="W9" s="301">
        <v>255149</v>
      </c>
      <c r="Y9">
        <f t="shared" si="0"/>
        <v>2001</v>
      </c>
      <c r="Z9" s="301">
        <v>18517</v>
      </c>
    </row>
    <row r="10" spans="22:26" ht="12.75">
      <c r="V10">
        <v>2002</v>
      </c>
      <c r="W10" s="301">
        <v>265841</v>
      </c>
      <c r="Y10">
        <f t="shared" si="0"/>
        <v>2002</v>
      </c>
      <c r="Z10" s="301">
        <v>18022</v>
      </c>
    </row>
    <row r="11" spans="22:26" ht="12.75">
      <c r="V11">
        <v>2003</v>
      </c>
      <c r="W11" s="301">
        <v>276371</v>
      </c>
      <c r="Y11">
        <f t="shared" si="0"/>
        <v>2003</v>
      </c>
      <c r="Z11" s="301">
        <v>19178</v>
      </c>
    </row>
    <row r="12" spans="22:26" ht="12.75">
      <c r="V12">
        <v>2004</v>
      </c>
      <c r="W12" s="301">
        <v>291605</v>
      </c>
      <c r="Y12">
        <f t="shared" si="0"/>
        <v>2004</v>
      </c>
      <c r="Z12" s="301">
        <v>19495</v>
      </c>
    </row>
    <row r="13" spans="22:26" ht="12.75">
      <c r="V13">
        <v>2005</v>
      </c>
      <c r="W13" s="301">
        <v>305496</v>
      </c>
      <c r="Y13">
        <f t="shared" si="0"/>
        <v>2005</v>
      </c>
      <c r="Z13" s="301">
        <v>22554</v>
      </c>
    </row>
    <row r="27" ht="16.5" customHeight="1"/>
    <row r="28" ht="16.5" customHeight="1"/>
    <row r="57" ht="12" customHeight="1"/>
    <row r="58" ht="12" customHeight="1"/>
  </sheetData>
  <printOptions horizontalCentered="1" verticalCentered="1"/>
  <pageMargins left="0.94488188976378" right="0.748031496062992" top="0.984251968503937" bottom="0.734251969" header="0.511811023622047" footer="5.761811024"/>
  <pageSetup horizontalDpi="180" verticalDpi="180" orientation="portrait" paperSize="9" r:id="rId2"/>
  <headerFooter alignWithMargins="0">
    <oddHeader>&amp;C&amp;"Times New Roman,Regular"- 12 -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2">
      <selection activeCell="B3" sqref="B3"/>
    </sheetView>
  </sheetViews>
  <sheetFormatPr defaultColWidth="9.140625" defaultRowHeight="12.75"/>
  <cols>
    <col min="1" max="1" width="6.7109375" style="207" customWidth="1"/>
    <col min="2" max="2" width="27.140625" style="207" customWidth="1"/>
    <col min="3" max="3" width="9.140625" style="207" hidden="1" customWidth="1"/>
    <col min="4" max="5" width="7.140625" style="207" hidden="1" customWidth="1"/>
    <col min="6" max="6" width="8.421875" style="207" hidden="1" customWidth="1"/>
    <col min="7" max="7" width="0.13671875" style="207" customWidth="1"/>
    <col min="8" max="17" width="9.00390625" style="207" customWidth="1"/>
    <col min="18" max="18" width="10.28125" style="207" customWidth="1"/>
    <col min="19" max="19" width="7.00390625" style="207" customWidth="1"/>
    <col min="20" max="16384" width="9.140625" style="207" customWidth="1"/>
  </cols>
  <sheetData>
    <row r="1" spans="1:18" s="203" customFormat="1" ht="16.5" customHeight="1">
      <c r="A1" s="272" t="s">
        <v>169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9" customHeight="1">
      <c r="A2" s="204"/>
      <c r="B2" s="202"/>
      <c r="C2" s="202"/>
      <c r="D2" s="202"/>
      <c r="E2" s="202"/>
      <c r="F2" s="202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</row>
    <row r="3" spans="1:18" ht="26.25" customHeight="1">
      <c r="A3" s="208"/>
      <c r="B3" s="209"/>
      <c r="C3" s="210">
        <v>1984</v>
      </c>
      <c r="D3" s="210">
        <f>C3+1</f>
        <v>1985</v>
      </c>
      <c r="E3" s="210">
        <f>D3+1</f>
        <v>1986</v>
      </c>
      <c r="F3" s="210">
        <v>1989</v>
      </c>
      <c r="G3" s="210">
        <f>F3+1</f>
        <v>1990</v>
      </c>
      <c r="H3" s="211">
        <v>1996</v>
      </c>
      <c r="I3" s="211">
        <v>1997</v>
      </c>
      <c r="J3" s="211">
        <v>1998</v>
      </c>
      <c r="K3" s="211">
        <v>1999</v>
      </c>
      <c r="L3" s="211">
        <v>2000</v>
      </c>
      <c r="M3" s="211">
        <v>2001</v>
      </c>
      <c r="N3" s="211">
        <v>2002</v>
      </c>
      <c r="O3" s="211">
        <v>2003</v>
      </c>
      <c r="P3" s="211">
        <v>2004</v>
      </c>
      <c r="Q3" s="211">
        <v>2005</v>
      </c>
      <c r="R3" s="212"/>
    </row>
    <row r="4" spans="1:18" ht="10.5" customHeight="1">
      <c r="A4" s="213"/>
      <c r="B4" s="214"/>
      <c r="C4" s="215"/>
      <c r="D4" s="215"/>
      <c r="E4" s="215"/>
      <c r="F4" s="215"/>
      <c r="G4" s="215"/>
      <c r="H4" s="216"/>
      <c r="I4" s="216"/>
      <c r="J4" s="217"/>
      <c r="K4" s="217"/>
      <c r="L4" s="217"/>
      <c r="M4" s="217"/>
      <c r="N4" s="217"/>
      <c r="O4" s="217"/>
      <c r="P4" s="217"/>
      <c r="Q4" s="217"/>
      <c r="R4" s="218"/>
    </row>
    <row r="5" spans="1:18" ht="15" customHeight="1">
      <c r="A5" s="219" t="s">
        <v>122</v>
      </c>
      <c r="B5" s="220"/>
      <c r="C5" s="214"/>
      <c r="D5" s="214"/>
      <c r="E5" s="214"/>
      <c r="F5" s="214"/>
      <c r="G5" s="214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18"/>
    </row>
    <row r="6" spans="1:18" ht="15.75" customHeight="1">
      <c r="A6" s="219"/>
      <c r="B6" s="214" t="s">
        <v>32</v>
      </c>
      <c r="C6" s="222">
        <v>4681</v>
      </c>
      <c r="D6" s="222">
        <v>5035</v>
      </c>
      <c r="E6" s="222">
        <v>5707</v>
      </c>
      <c r="F6" s="222">
        <v>9085</v>
      </c>
      <c r="G6" s="222">
        <v>10316</v>
      </c>
      <c r="H6" s="223">
        <v>14845</v>
      </c>
      <c r="I6" s="223">
        <v>15954</v>
      </c>
      <c r="J6" s="223">
        <v>18055</v>
      </c>
      <c r="K6" s="223">
        <v>17877</v>
      </c>
      <c r="L6" s="223">
        <v>18278</v>
      </c>
      <c r="M6" s="223">
        <v>18517</v>
      </c>
      <c r="N6" s="223">
        <v>18022</v>
      </c>
      <c r="O6" s="223">
        <v>19178</v>
      </c>
      <c r="P6" s="223">
        <v>19495</v>
      </c>
      <c r="Q6" s="223">
        <v>22554</v>
      </c>
      <c r="R6" s="224"/>
    </row>
    <row r="7" spans="1:18" ht="15.75" customHeight="1">
      <c r="A7" s="219"/>
      <c r="B7" s="214" t="s">
        <v>123</v>
      </c>
      <c r="C7" s="225" t="s">
        <v>44</v>
      </c>
      <c r="D7" s="225"/>
      <c r="E7" s="225"/>
      <c r="F7" s="225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</row>
    <row r="8" spans="1:18" ht="13.5" customHeight="1">
      <c r="A8" s="219"/>
      <c r="B8" s="228" t="s">
        <v>124</v>
      </c>
      <c r="C8" s="229">
        <v>479</v>
      </c>
      <c r="D8" s="229">
        <v>511</v>
      </c>
      <c r="E8" s="229">
        <v>574</v>
      </c>
      <c r="F8" s="229">
        <v>893</v>
      </c>
      <c r="G8" s="229">
        <v>1007</v>
      </c>
      <c r="H8" s="230">
        <v>1351</v>
      </c>
      <c r="I8" s="230">
        <v>1433</v>
      </c>
      <c r="J8" s="230">
        <v>1605</v>
      </c>
      <c r="K8" s="230">
        <v>1569</v>
      </c>
      <c r="L8" s="230">
        <v>1588</v>
      </c>
      <c r="M8" s="230">
        <v>1591</v>
      </c>
      <c r="N8" s="230">
        <v>1535</v>
      </c>
      <c r="O8" s="230">
        <v>1616</v>
      </c>
      <c r="P8" s="230">
        <v>1629</v>
      </c>
      <c r="Q8" s="230">
        <v>1869</v>
      </c>
      <c r="R8" s="231"/>
    </row>
    <row r="9" spans="1:18" ht="14.25" customHeight="1">
      <c r="A9" s="219"/>
      <c r="B9" s="214" t="s">
        <v>125</v>
      </c>
      <c r="C9" s="225"/>
      <c r="D9" s="225"/>
      <c r="E9" s="225"/>
      <c r="F9" s="225"/>
      <c r="G9" s="225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7"/>
    </row>
    <row r="10" spans="1:18" ht="15.75" customHeight="1">
      <c r="A10" s="219"/>
      <c r="B10" s="228" t="s">
        <v>126</v>
      </c>
      <c r="C10" s="229">
        <v>63</v>
      </c>
      <c r="D10" s="229">
        <v>67</v>
      </c>
      <c r="E10" s="229">
        <v>74</v>
      </c>
      <c r="F10" s="229">
        <v>89</v>
      </c>
      <c r="G10" s="229">
        <v>94</v>
      </c>
      <c r="H10" s="230">
        <v>77</v>
      </c>
      <c r="I10" s="230">
        <v>78</v>
      </c>
      <c r="J10" s="230">
        <v>84</v>
      </c>
      <c r="K10" s="230">
        <v>79</v>
      </c>
      <c r="L10" s="230">
        <v>77</v>
      </c>
      <c r="M10" s="230">
        <v>75</v>
      </c>
      <c r="N10" s="230">
        <v>69</v>
      </c>
      <c r="O10" s="230">
        <v>72</v>
      </c>
      <c r="P10" s="230">
        <v>69</v>
      </c>
      <c r="Q10" s="230">
        <v>76</v>
      </c>
      <c r="R10" s="231"/>
    </row>
    <row r="11" spans="1:19" ht="10.5" customHeight="1">
      <c r="A11" s="219"/>
      <c r="B11" s="220"/>
      <c r="C11" s="225"/>
      <c r="D11" s="225"/>
      <c r="E11" s="225"/>
      <c r="F11" s="225"/>
      <c r="G11" s="225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  <c r="S11" s="232"/>
    </row>
    <row r="12" spans="1:18" ht="15" customHeight="1">
      <c r="A12" s="233" t="s">
        <v>127</v>
      </c>
      <c r="B12" s="220"/>
      <c r="C12" s="225"/>
      <c r="D12" s="225"/>
      <c r="E12" s="225"/>
      <c r="F12" s="225"/>
      <c r="G12" s="225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</row>
    <row r="13" spans="1:18" ht="16.5" customHeight="1">
      <c r="A13" s="219"/>
      <c r="B13" s="214" t="s">
        <v>128</v>
      </c>
      <c r="C13" s="222">
        <v>7538</v>
      </c>
      <c r="D13" s="222">
        <v>8235</v>
      </c>
      <c r="E13" s="222">
        <v>9410</v>
      </c>
      <c r="F13" s="222">
        <v>15489</v>
      </c>
      <c r="G13" s="222">
        <v>17562</v>
      </c>
      <c r="H13" s="223">
        <v>26270</v>
      </c>
      <c r="I13" s="223">
        <v>28561</v>
      </c>
      <c r="J13" s="223">
        <v>32568</v>
      </c>
      <c r="K13" s="223">
        <v>32547</v>
      </c>
      <c r="L13" s="223">
        <v>33537</v>
      </c>
      <c r="M13" s="223">
        <v>33988</v>
      </c>
      <c r="N13" s="223">
        <v>33119</v>
      </c>
      <c r="O13" s="223">
        <v>35239</v>
      </c>
      <c r="P13" s="223">
        <v>35506</v>
      </c>
      <c r="Q13" s="223">
        <v>43741</v>
      </c>
      <c r="R13" s="224"/>
    </row>
    <row r="14" spans="1:18" ht="9" customHeight="1">
      <c r="A14" s="219"/>
      <c r="B14" s="214" t="s">
        <v>44</v>
      </c>
      <c r="C14" s="214"/>
      <c r="D14" s="234"/>
      <c r="E14" s="234"/>
      <c r="F14" s="234"/>
      <c r="G14" s="234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7"/>
    </row>
    <row r="15" spans="1:18" ht="13.5" customHeight="1">
      <c r="A15" s="219"/>
      <c r="B15" s="214" t="s">
        <v>125</v>
      </c>
      <c r="C15" s="235">
        <v>102</v>
      </c>
      <c r="D15" s="235">
        <v>110</v>
      </c>
      <c r="E15" s="235">
        <v>123</v>
      </c>
      <c r="F15" s="235">
        <v>152</v>
      </c>
      <c r="G15" s="235">
        <v>160</v>
      </c>
      <c r="H15" s="230">
        <v>135</v>
      </c>
      <c r="I15" s="230">
        <v>140</v>
      </c>
      <c r="J15" s="230">
        <v>152</v>
      </c>
      <c r="K15" s="230">
        <v>144</v>
      </c>
      <c r="L15" s="230">
        <v>142</v>
      </c>
      <c r="M15" s="230">
        <v>137</v>
      </c>
      <c r="N15" s="230">
        <v>127</v>
      </c>
      <c r="O15" s="230">
        <v>133</v>
      </c>
      <c r="P15" s="230">
        <v>126</v>
      </c>
      <c r="Q15" s="230">
        <v>148</v>
      </c>
      <c r="R15" s="236"/>
    </row>
    <row r="16" spans="1:18" ht="12" customHeight="1">
      <c r="A16" s="219"/>
      <c r="B16" s="228" t="s">
        <v>126</v>
      </c>
      <c r="C16" s="225"/>
      <c r="D16" s="225"/>
      <c r="E16" s="225"/>
      <c r="F16" s="225"/>
      <c r="G16" s="225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7"/>
    </row>
    <row r="17" spans="1:18" ht="15" customHeight="1">
      <c r="A17" s="219" t="s">
        <v>129</v>
      </c>
      <c r="B17" s="220"/>
      <c r="C17" s="225"/>
      <c r="D17" s="225"/>
      <c r="E17" s="225"/>
      <c r="F17" s="225"/>
      <c r="G17" s="225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7"/>
    </row>
    <row r="18" spans="1:18" ht="16.5" customHeight="1">
      <c r="A18" s="213"/>
      <c r="B18" s="237" t="s">
        <v>130</v>
      </c>
      <c r="C18" s="222">
        <v>2329</v>
      </c>
      <c r="D18" s="222">
        <v>2685</v>
      </c>
      <c r="E18" s="222">
        <v>2834</v>
      </c>
      <c r="F18" s="222">
        <v>3141</v>
      </c>
      <c r="G18" s="222">
        <v>3575</v>
      </c>
      <c r="H18" s="223">
        <v>3774</v>
      </c>
      <c r="I18" s="223">
        <v>3755</v>
      </c>
      <c r="J18" s="223">
        <v>3828</v>
      </c>
      <c r="K18" s="223">
        <v>3405</v>
      </c>
      <c r="L18" s="223">
        <v>3291</v>
      </c>
      <c r="M18" s="223">
        <v>3264</v>
      </c>
      <c r="N18" s="223">
        <v>2904</v>
      </c>
      <c r="O18" s="223">
        <v>2698</v>
      </c>
      <c r="P18" s="223">
        <v>2951</v>
      </c>
      <c r="Q18" s="223">
        <v>2760</v>
      </c>
      <c r="R18" s="224"/>
    </row>
    <row r="19" spans="1:18" ht="13.5" customHeight="1">
      <c r="A19" s="233" t="s">
        <v>44</v>
      </c>
      <c r="B19" s="214" t="s">
        <v>131</v>
      </c>
      <c r="C19" s="225"/>
      <c r="D19" s="225"/>
      <c r="E19" s="225"/>
      <c r="F19" s="225"/>
      <c r="G19" s="225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</row>
    <row r="20" spans="1:18" ht="16.5" customHeight="1">
      <c r="A20" s="219"/>
      <c r="B20" s="355" t="s">
        <v>192</v>
      </c>
      <c r="C20" s="235">
        <v>82</v>
      </c>
      <c r="D20" s="235">
        <v>104</v>
      </c>
      <c r="E20" s="235">
        <v>109</v>
      </c>
      <c r="F20" s="235">
        <v>130</v>
      </c>
      <c r="G20" s="235">
        <v>144</v>
      </c>
      <c r="H20" s="356" t="s">
        <v>132</v>
      </c>
      <c r="I20" s="356" t="s">
        <v>133</v>
      </c>
      <c r="J20" s="356" t="s">
        <v>134</v>
      </c>
      <c r="K20" s="356" t="s">
        <v>135</v>
      </c>
      <c r="L20" s="356" t="s">
        <v>136</v>
      </c>
      <c r="M20" s="356" t="s">
        <v>137</v>
      </c>
      <c r="N20" s="356" t="s">
        <v>138</v>
      </c>
      <c r="O20" s="356" t="s">
        <v>139</v>
      </c>
      <c r="P20" s="356" t="s">
        <v>140</v>
      </c>
      <c r="Q20" s="356" t="s">
        <v>86</v>
      </c>
      <c r="R20" s="227"/>
    </row>
    <row r="21" spans="1:18" ht="16.5" customHeight="1">
      <c r="A21" s="219"/>
      <c r="B21" s="355" t="s">
        <v>141</v>
      </c>
      <c r="C21" s="235">
        <v>253</v>
      </c>
      <c r="D21" s="235">
        <v>266</v>
      </c>
      <c r="E21" s="235">
        <v>226</v>
      </c>
      <c r="F21" s="235">
        <v>250</v>
      </c>
      <c r="G21" s="235">
        <v>315</v>
      </c>
      <c r="H21" s="356" t="s">
        <v>142</v>
      </c>
      <c r="I21" s="356" t="s">
        <v>143</v>
      </c>
      <c r="J21" s="356" t="s">
        <v>144</v>
      </c>
      <c r="K21" s="356" t="s">
        <v>145</v>
      </c>
      <c r="L21" s="356" t="s">
        <v>146</v>
      </c>
      <c r="M21" s="356" t="s">
        <v>147</v>
      </c>
      <c r="N21" s="356" t="s">
        <v>148</v>
      </c>
      <c r="O21" s="356" t="s">
        <v>149</v>
      </c>
      <c r="P21" s="356" t="s">
        <v>150</v>
      </c>
      <c r="Q21" s="356" t="s">
        <v>89</v>
      </c>
      <c r="R21" s="227"/>
    </row>
    <row r="22" spans="1:18" ht="17.25" customHeight="1">
      <c r="A22" s="219"/>
      <c r="B22" s="355" t="s">
        <v>151</v>
      </c>
      <c r="C22" s="235">
        <v>1994</v>
      </c>
      <c r="D22" s="235">
        <v>2315</v>
      </c>
      <c r="E22" s="235">
        <v>2499</v>
      </c>
      <c r="F22" s="235">
        <v>2761</v>
      </c>
      <c r="G22" s="235">
        <v>3116</v>
      </c>
      <c r="H22" s="230">
        <v>3383</v>
      </c>
      <c r="I22" s="230">
        <v>3348</v>
      </c>
      <c r="J22" s="230">
        <v>3385</v>
      </c>
      <c r="K22" s="230">
        <v>2998</v>
      </c>
      <c r="L22" s="230">
        <v>2862</v>
      </c>
      <c r="M22" s="230">
        <v>2850</v>
      </c>
      <c r="N22" s="230">
        <v>2530</v>
      </c>
      <c r="O22" s="230">
        <v>2276</v>
      </c>
      <c r="P22" s="230">
        <v>2562</v>
      </c>
      <c r="Q22" s="230">
        <v>2266</v>
      </c>
      <c r="R22" s="227"/>
    </row>
    <row r="23" spans="1:18" ht="13.5" customHeight="1">
      <c r="A23" s="219"/>
      <c r="B23" s="220"/>
      <c r="C23" s="225"/>
      <c r="D23" s="225"/>
      <c r="E23" s="225"/>
      <c r="F23" s="225"/>
      <c r="G23" s="225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7"/>
    </row>
    <row r="24" spans="1:18" ht="18.75" customHeight="1">
      <c r="A24" s="238" t="s">
        <v>152</v>
      </c>
      <c r="B24" s="239"/>
      <c r="C24" s="225"/>
      <c r="D24" s="225"/>
      <c r="E24" s="225"/>
      <c r="F24" s="225"/>
      <c r="G24" s="225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7"/>
    </row>
    <row r="25" spans="1:18" ht="15.75" customHeight="1">
      <c r="A25" s="213" t="s">
        <v>44</v>
      </c>
      <c r="B25" s="237" t="s">
        <v>153</v>
      </c>
      <c r="C25" s="240">
        <v>8.4</v>
      </c>
      <c r="D25" s="241">
        <v>10.6</v>
      </c>
      <c r="E25" s="241">
        <v>11</v>
      </c>
      <c r="F25" s="241">
        <v>12.6</v>
      </c>
      <c r="G25" s="241">
        <v>14.1</v>
      </c>
      <c r="H25" s="242">
        <v>13.9</v>
      </c>
      <c r="I25" s="242">
        <v>13.1</v>
      </c>
      <c r="J25" s="242">
        <v>14.4</v>
      </c>
      <c r="K25" s="242">
        <v>14.9</v>
      </c>
      <c r="L25" s="242">
        <v>14.2</v>
      </c>
      <c r="M25" s="242">
        <v>10.8</v>
      </c>
      <c r="N25" s="242">
        <v>13.5</v>
      </c>
      <c r="O25" s="242">
        <v>11</v>
      </c>
      <c r="P25" s="242">
        <v>12</v>
      </c>
      <c r="Q25" s="242">
        <v>11.3</v>
      </c>
      <c r="R25" s="236"/>
    </row>
    <row r="26" spans="1:18" ht="15" customHeight="1">
      <c r="A26" s="219"/>
      <c r="B26" s="214" t="s">
        <v>125</v>
      </c>
      <c r="C26" s="243"/>
      <c r="D26" s="244"/>
      <c r="E26" s="244"/>
      <c r="F26" s="244"/>
      <c r="G26" s="244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27"/>
    </row>
    <row r="27" spans="1:18" ht="15" customHeight="1">
      <c r="A27" s="219"/>
      <c r="B27" s="228" t="s">
        <v>154</v>
      </c>
      <c r="C27" s="246">
        <v>1.1</v>
      </c>
      <c r="D27" s="247">
        <v>1.4</v>
      </c>
      <c r="E27" s="247">
        <v>1.4</v>
      </c>
      <c r="F27" s="247">
        <v>1.3</v>
      </c>
      <c r="G27" s="247">
        <v>1.3</v>
      </c>
      <c r="H27" s="242">
        <v>0.8</v>
      </c>
      <c r="I27" s="242">
        <v>0.7</v>
      </c>
      <c r="J27" s="242">
        <v>0.8</v>
      </c>
      <c r="K27" s="242">
        <v>0.8</v>
      </c>
      <c r="L27" s="242">
        <v>0.7</v>
      </c>
      <c r="M27" s="242">
        <v>0.5</v>
      </c>
      <c r="N27" s="242">
        <v>0.6</v>
      </c>
      <c r="O27" s="242">
        <v>0.5</v>
      </c>
      <c r="P27" s="242">
        <v>0.5</v>
      </c>
      <c r="Q27" s="242">
        <v>0.4</v>
      </c>
      <c r="R27" s="231"/>
    </row>
    <row r="28" spans="1:18" ht="13.5" customHeight="1">
      <c r="A28" s="219"/>
      <c r="B28" s="239"/>
      <c r="C28" s="246"/>
      <c r="D28" s="247"/>
      <c r="E28" s="247"/>
      <c r="F28" s="247"/>
      <c r="G28" s="247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31"/>
    </row>
    <row r="29" spans="1:18" s="254" customFormat="1" ht="18.75" customHeight="1">
      <c r="A29" s="249"/>
      <c r="B29" s="250" t="s">
        <v>194</v>
      </c>
      <c r="C29" s="251">
        <v>3.5</v>
      </c>
      <c r="D29" s="251">
        <f>(D20/D18)*100</f>
        <v>3.8733705772811917</v>
      </c>
      <c r="E29" s="251">
        <f>(E20/E18)*100</f>
        <v>3.8461538461538463</v>
      </c>
      <c r="F29" s="251">
        <v>4.1</v>
      </c>
      <c r="G29" s="251">
        <v>4</v>
      </c>
      <c r="H29" s="252">
        <v>4.1</v>
      </c>
      <c r="I29" s="252">
        <v>3.9</v>
      </c>
      <c r="J29" s="252">
        <v>4.2</v>
      </c>
      <c r="K29" s="252">
        <v>5</v>
      </c>
      <c r="L29" s="252">
        <v>5</v>
      </c>
      <c r="M29" s="252">
        <v>3.9</v>
      </c>
      <c r="N29" s="252">
        <v>5.4</v>
      </c>
      <c r="O29" s="252">
        <v>4.8</v>
      </c>
      <c r="P29" s="252">
        <v>4.9</v>
      </c>
      <c r="Q29" s="252">
        <v>4.9</v>
      </c>
      <c r="R29" s="253"/>
    </row>
    <row r="30" spans="1:17" ht="0.75" customHeight="1">
      <c r="A30" s="234" t="s">
        <v>44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55"/>
    </row>
    <row r="31" spans="1:17" ht="17.25" customHeight="1">
      <c r="A31" s="256" t="s">
        <v>164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5"/>
    </row>
    <row r="32" spans="1:16" ht="15" customHeight="1">
      <c r="A32" s="256" t="s">
        <v>165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</row>
    <row r="33" spans="1:16" ht="15" customHeight="1">
      <c r="A33" s="256" t="s">
        <v>179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</row>
    <row r="34" spans="1:16" ht="15" customHeight="1">
      <c r="A34" s="257" t="s">
        <v>166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</row>
    <row r="35" spans="1:2" ht="15" customHeight="1">
      <c r="A35" s="258"/>
      <c r="B35" s="258"/>
    </row>
    <row r="36" spans="1:2" ht="12.75">
      <c r="A36" s="258"/>
      <c r="B36" s="258"/>
    </row>
    <row r="37" spans="1:2" ht="12.75">
      <c r="A37" s="258"/>
      <c r="B37" s="258"/>
    </row>
  </sheetData>
  <printOptions horizontalCentered="1" verticalCentered="1"/>
  <pageMargins left="0.71" right="0.25" top="0.94488188976378" bottom="0.236220472440945" header="0.511811023622047" footer="0"/>
  <pageSetup horizontalDpi="180" verticalDpi="18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G25" sqref="G25"/>
    </sheetView>
  </sheetViews>
  <sheetFormatPr defaultColWidth="9.140625" defaultRowHeight="12.75"/>
  <cols>
    <col min="1" max="1" width="9.140625" style="117" customWidth="1"/>
    <col min="2" max="2" width="15.7109375" style="117" customWidth="1"/>
    <col min="3" max="3" width="9.57421875" style="117" customWidth="1"/>
    <col min="4" max="5" width="9.421875" style="117" customWidth="1"/>
    <col min="6" max="6" width="10.7109375" style="117" customWidth="1"/>
    <col min="7" max="7" width="10.421875" style="117" customWidth="1"/>
    <col min="8" max="8" width="9.8515625" style="117" customWidth="1"/>
    <col min="9" max="9" width="10.00390625" style="117" customWidth="1"/>
    <col min="10" max="10" width="10.140625" style="117" customWidth="1"/>
    <col min="11" max="11" width="10.7109375" style="117" customWidth="1"/>
    <col min="12" max="12" width="9.8515625" style="117" customWidth="1"/>
    <col min="14" max="16384" width="9.140625" style="117" customWidth="1"/>
  </cols>
  <sheetData>
    <row r="1" spans="1:13" s="115" customFormat="1" ht="19.5" customHeight="1">
      <c r="A1" s="115" t="s">
        <v>168</v>
      </c>
      <c r="M1"/>
    </row>
    <row r="2" ht="9" customHeight="1"/>
    <row r="3" spans="1:12" ht="18.75" customHeight="1">
      <c r="A3" s="375" t="s">
        <v>0</v>
      </c>
      <c r="B3" s="376"/>
      <c r="C3" s="381">
        <v>2004</v>
      </c>
      <c r="D3" s="382"/>
      <c r="E3" s="382"/>
      <c r="F3" s="382"/>
      <c r="G3" s="382"/>
      <c r="H3" s="383">
        <v>2005</v>
      </c>
      <c r="I3" s="382"/>
      <c r="J3" s="382"/>
      <c r="K3" s="382"/>
      <c r="L3" s="384"/>
    </row>
    <row r="4" spans="1:12" ht="18.75" customHeight="1">
      <c r="A4" s="377"/>
      <c r="B4" s="378"/>
      <c r="C4" s="265" t="s">
        <v>163</v>
      </c>
      <c r="D4" s="266"/>
      <c r="E4" s="266"/>
      <c r="F4" s="266"/>
      <c r="G4" s="362"/>
      <c r="H4" s="266" t="s">
        <v>163</v>
      </c>
      <c r="I4" s="266"/>
      <c r="J4" s="266"/>
      <c r="K4" s="266"/>
      <c r="L4" s="269"/>
    </row>
    <row r="5" spans="1:12" ht="19.5" customHeight="1">
      <c r="A5" s="379"/>
      <c r="B5" s="380"/>
      <c r="C5" s="154" t="s">
        <v>96</v>
      </c>
      <c r="D5" s="154" t="s">
        <v>97</v>
      </c>
      <c r="E5" s="154" t="s">
        <v>98</v>
      </c>
      <c r="F5" s="353" t="s">
        <v>20</v>
      </c>
      <c r="G5" s="154" t="s">
        <v>33</v>
      </c>
      <c r="H5" s="153" t="s">
        <v>96</v>
      </c>
      <c r="I5" s="154" t="s">
        <v>97</v>
      </c>
      <c r="J5" s="154" t="s">
        <v>98</v>
      </c>
      <c r="K5" s="154" t="s">
        <v>20</v>
      </c>
      <c r="L5" s="153" t="s">
        <v>33</v>
      </c>
    </row>
    <row r="6" spans="1:12" ht="14.25" customHeight="1">
      <c r="A6" s="129"/>
      <c r="B6" s="155"/>
      <c r="C6" s="156"/>
      <c r="D6" s="156"/>
      <c r="E6" s="156"/>
      <c r="F6" s="358"/>
      <c r="G6" s="156"/>
      <c r="H6" s="157"/>
      <c r="I6" s="156"/>
      <c r="J6" s="156"/>
      <c r="K6" s="156"/>
      <c r="L6" s="157"/>
    </row>
    <row r="7" spans="1:12" ht="15" customHeight="1">
      <c r="A7" s="135" t="s">
        <v>99</v>
      </c>
      <c r="B7" s="133"/>
      <c r="C7" s="138">
        <v>63</v>
      </c>
      <c r="D7" s="138">
        <v>87</v>
      </c>
      <c r="E7" s="138">
        <v>850</v>
      </c>
      <c r="F7" s="268">
        <f>SUM(C7:E7)</f>
        <v>1000</v>
      </c>
      <c r="G7" s="138">
        <v>30.3</v>
      </c>
      <c r="H7" s="160">
        <v>58</v>
      </c>
      <c r="I7" s="138">
        <v>181</v>
      </c>
      <c r="J7" s="144">
        <v>1026</v>
      </c>
      <c r="K7" s="268">
        <f>SUM(H7:J7)</f>
        <v>1265</v>
      </c>
      <c r="L7" s="158">
        <v>38</v>
      </c>
    </row>
    <row r="8" spans="1:12" ht="14.25" customHeight="1">
      <c r="A8" s="135"/>
      <c r="B8" s="133"/>
      <c r="C8" s="159"/>
      <c r="D8" s="159"/>
      <c r="E8" s="159"/>
      <c r="F8" s="135"/>
      <c r="G8" s="159"/>
      <c r="H8" s="133"/>
      <c r="I8" s="159"/>
      <c r="J8" s="159"/>
      <c r="K8" s="159"/>
      <c r="L8" s="133"/>
    </row>
    <row r="9" spans="1:12" ht="15" customHeight="1">
      <c r="A9" s="135" t="s">
        <v>100</v>
      </c>
      <c r="B9" s="133"/>
      <c r="C9" s="138">
        <v>4</v>
      </c>
      <c r="D9" s="138">
        <v>6</v>
      </c>
      <c r="E9" s="138">
        <v>132</v>
      </c>
      <c r="F9" s="359">
        <f>SUM(C9:E9)</f>
        <v>142</v>
      </c>
      <c r="G9" s="138">
        <v>4.3</v>
      </c>
      <c r="H9" s="160">
        <v>3</v>
      </c>
      <c r="I9" s="138">
        <v>9</v>
      </c>
      <c r="J9" s="138">
        <v>85</v>
      </c>
      <c r="K9" s="138">
        <f>SUM(H9:J9)</f>
        <v>97</v>
      </c>
      <c r="L9" s="160">
        <v>2.9</v>
      </c>
    </row>
    <row r="10" spans="1:12" ht="14.25" customHeight="1">
      <c r="A10" s="135"/>
      <c r="B10" s="133"/>
      <c r="C10" s="159"/>
      <c r="D10" s="159"/>
      <c r="E10" s="159"/>
      <c r="F10" s="135"/>
      <c r="G10" s="159"/>
      <c r="H10" s="133"/>
      <c r="I10" s="159"/>
      <c r="J10" s="159"/>
      <c r="K10" s="159"/>
      <c r="L10" s="133"/>
    </row>
    <row r="11" spans="1:12" ht="15" customHeight="1">
      <c r="A11" s="135" t="s">
        <v>101</v>
      </c>
      <c r="B11" s="133"/>
      <c r="C11" s="138">
        <v>13</v>
      </c>
      <c r="D11" s="138">
        <v>24</v>
      </c>
      <c r="E11" s="138">
        <v>191</v>
      </c>
      <c r="F11" s="359">
        <f>SUM(C11:E11)</f>
        <v>228</v>
      </c>
      <c r="G11" s="138">
        <v>6.9</v>
      </c>
      <c r="H11" s="160">
        <v>16</v>
      </c>
      <c r="I11" s="138">
        <v>27</v>
      </c>
      <c r="J11" s="138">
        <v>175</v>
      </c>
      <c r="K11" s="138">
        <f>SUM(H11:J11)</f>
        <v>218</v>
      </c>
      <c r="L11" s="160">
        <v>6.6</v>
      </c>
    </row>
    <row r="12" spans="1:12" ht="13.5" customHeight="1">
      <c r="A12" s="135"/>
      <c r="B12" s="133"/>
      <c r="C12" s="159"/>
      <c r="D12" s="159"/>
      <c r="E12" s="159"/>
      <c r="F12" s="135"/>
      <c r="G12" s="159"/>
      <c r="H12" s="133"/>
      <c r="I12" s="159"/>
      <c r="J12" s="159"/>
      <c r="K12" s="159"/>
      <c r="L12" s="133"/>
    </row>
    <row r="13" spans="1:12" ht="15" customHeight="1">
      <c r="A13" s="135" t="s">
        <v>102</v>
      </c>
      <c r="B13" s="133"/>
      <c r="C13" s="138">
        <v>21</v>
      </c>
      <c r="D13" s="138">
        <v>15</v>
      </c>
      <c r="E13" s="138">
        <v>159</v>
      </c>
      <c r="F13" s="359">
        <f>SUM(C13:E13)</f>
        <v>195</v>
      </c>
      <c r="G13" s="138">
        <v>5.9</v>
      </c>
      <c r="H13" s="160">
        <v>8</v>
      </c>
      <c r="I13" s="138">
        <v>22</v>
      </c>
      <c r="J13" s="138">
        <v>100</v>
      </c>
      <c r="K13" s="138">
        <f>SUM(H13:J13)</f>
        <v>130</v>
      </c>
      <c r="L13" s="160">
        <v>3.9</v>
      </c>
    </row>
    <row r="14" spans="1:12" ht="13.5" customHeight="1">
      <c r="A14" s="135"/>
      <c r="B14" s="133"/>
      <c r="C14" s="159"/>
      <c r="D14" s="159"/>
      <c r="E14" s="159"/>
      <c r="F14" s="135"/>
      <c r="G14" s="159"/>
      <c r="H14" s="133"/>
      <c r="I14" s="159"/>
      <c r="J14" s="159"/>
      <c r="K14" s="159"/>
      <c r="L14" s="133"/>
    </row>
    <row r="15" spans="1:12" ht="15" customHeight="1">
      <c r="A15" s="135" t="s">
        <v>103</v>
      </c>
      <c r="B15" s="133"/>
      <c r="C15" s="138">
        <v>33</v>
      </c>
      <c r="D15" s="138">
        <v>49</v>
      </c>
      <c r="E15" s="138">
        <v>450</v>
      </c>
      <c r="F15" s="359">
        <f>SUM(C15:E15)</f>
        <v>532</v>
      </c>
      <c r="G15" s="138">
        <v>16.1</v>
      </c>
      <c r="H15" s="160">
        <v>26</v>
      </c>
      <c r="I15" s="138">
        <v>42</v>
      </c>
      <c r="J15" s="138">
        <v>332</v>
      </c>
      <c r="K15" s="138">
        <f>SUM(H15:J15)</f>
        <v>400</v>
      </c>
      <c r="L15" s="158">
        <v>12</v>
      </c>
    </row>
    <row r="16" spans="1:12" ht="14.25" customHeight="1">
      <c r="A16" s="135"/>
      <c r="B16" s="133"/>
      <c r="C16" s="159"/>
      <c r="D16" s="159"/>
      <c r="E16" s="159"/>
      <c r="F16" s="135"/>
      <c r="G16" s="159"/>
      <c r="H16" s="133"/>
      <c r="I16" s="159"/>
      <c r="J16" s="159"/>
      <c r="K16" s="159"/>
      <c r="L16" s="133"/>
    </row>
    <row r="17" spans="1:12" ht="15" customHeight="1">
      <c r="A17" s="135" t="s">
        <v>104</v>
      </c>
      <c r="B17" s="133"/>
      <c r="C17" s="138">
        <v>42</v>
      </c>
      <c r="D17" s="138">
        <v>80</v>
      </c>
      <c r="E17" s="138">
        <v>843</v>
      </c>
      <c r="F17" s="359">
        <f>SUM(C17:E17)</f>
        <v>965</v>
      </c>
      <c r="G17" s="138">
        <v>29.3</v>
      </c>
      <c r="H17" s="160">
        <v>41</v>
      </c>
      <c r="I17" s="138">
        <v>147</v>
      </c>
      <c r="J17" s="138">
        <v>808</v>
      </c>
      <c r="K17" s="138">
        <f>SUM(H17:J17)</f>
        <v>996</v>
      </c>
      <c r="L17" s="160">
        <v>29.9</v>
      </c>
    </row>
    <row r="18" spans="1:12" ht="15" customHeight="1">
      <c r="A18" s="135"/>
      <c r="B18" s="133"/>
      <c r="C18" s="159"/>
      <c r="D18" s="159"/>
      <c r="E18" s="159"/>
      <c r="F18" s="135"/>
      <c r="G18" s="159"/>
      <c r="H18" s="133"/>
      <c r="I18" s="159"/>
      <c r="J18" s="159"/>
      <c r="K18" s="159"/>
      <c r="L18" s="133"/>
    </row>
    <row r="19" spans="1:12" ht="15" customHeight="1">
      <c r="A19" s="135" t="s">
        <v>105</v>
      </c>
      <c r="B19" s="133"/>
      <c r="C19" s="138">
        <v>2</v>
      </c>
      <c r="D19" s="138">
        <v>2</v>
      </c>
      <c r="E19" s="138">
        <v>21</v>
      </c>
      <c r="F19" s="359">
        <f>SUM(C19:E19)</f>
        <v>25</v>
      </c>
      <c r="G19" s="138">
        <v>0.8</v>
      </c>
      <c r="H19" s="160">
        <v>1</v>
      </c>
      <c r="I19" s="138">
        <v>1</v>
      </c>
      <c r="J19" s="138">
        <v>38</v>
      </c>
      <c r="K19" s="138">
        <f>SUM(H19:J19)</f>
        <v>40</v>
      </c>
      <c r="L19" s="160">
        <v>1.2</v>
      </c>
    </row>
    <row r="20" spans="1:12" ht="12" customHeight="1">
      <c r="A20" s="135"/>
      <c r="B20" s="133"/>
      <c r="C20" s="159"/>
      <c r="D20" s="159"/>
      <c r="E20" s="159"/>
      <c r="F20" s="135"/>
      <c r="G20" s="159"/>
      <c r="H20" s="162"/>
      <c r="I20" s="161"/>
      <c r="J20" s="161"/>
      <c r="K20" s="161"/>
      <c r="L20" s="162"/>
    </row>
    <row r="21" spans="1:12" ht="27" customHeight="1">
      <c r="A21" s="163" t="s">
        <v>106</v>
      </c>
      <c r="B21" s="164"/>
      <c r="C21" s="165">
        <v>178</v>
      </c>
      <c r="D21" s="165">
        <f>SUM(D7:D20)</f>
        <v>263</v>
      </c>
      <c r="E21" s="267">
        <f>SUM(E7:E20)</f>
        <v>2646</v>
      </c>
      <c r="F21" s="360">
        <f>SUM(F7:F20)</f>
        <v>3087</v>
      </c>
      <c r="G21" s="363">
        <f>F21/F27*100</f>
        <v>93.63057324840764</v>
      </c>
      <c r="H21" s="166">
        <f>SUM(H7:H20)</f>
        <v>153</v>
      </c>
      <c r="I21" s="165">
        <f>SUM(I7:I20)</f>
        <v>429</v>
      </c>
      <c r="J21" s="267">
        <f>SUM(J7:J20)</f>
        <v>2564</v>
      </c>
      <c r="K21" s="267">
        <f>SUM(H21:J21)</f>
        <v>3146</v>
      </c>
      <c r="L21" s="166">
        <v>94.6</v>
      </c>
    </row>
    <row r="22" spans="1:12" ht="15" customHeight="1">
      <c r="A22" s="135"/>
      <c r="B22" s="133"/>
      <c r="C22" s="159"/>
      <c r="D22" s="159"/>
      <c r="E22" s="159"/>
      <c r="F22" s="135"/>
      <c r="G22" s="159"/>
      <c r="H22" s="157"/>
      <c r="I22" s="156"/>
      <c r="J22" s="156"/>
      <c r="K22" s="156"/>
      <c r="L22" s="157"/>
    </row>
    <row r="23" spans="1:12" ht="15" customHeight="1">
      <c r="A23" s="135" t="s">
        <v>107</v>
      </c>
      <c r="B23" s="133"/>
      <c r="C23" s="138">
        <v>13</v>
      </c>
      <c r="D23" s="138">
        <v>10</v>
      </c>
      <c r="E23" s="138">
        <v>185</v>
      </c>
      <c r="F23" s="359">
        <f>SUM(C23:E23)</f>
        <v>208</v>
      </c>
      <c r="G23" s="138">
        <v>6.3</v>
      </c>
      <c r="H23" s="160">
        <v>17</v>
      </c>
      <c r="I23" s="138">
        <v>24</v>
      </c>
      <c r="J23" s="138">
        <v>136</v>
      </c>
      <c r="K23" s="138">
        <f>SUM(H23:J23)</f>
        <v>177</v>
      </c>
      <c r="L23" s="160">
        <v>5.3</v>
      </c>
    </row>
    <row r="24" spans="1:12" ht="15" customHeight="1">
      <c r="A24" s="135"/>
      <c r="B24" s="133"/>
      <c r="C24" s="159"/>
      <c r="D24" s="159"/>
      <c r="E24" s="159"/>
      <c r="F24" s="135"/>
      <c r="G24" s="159"/>
      <c r="H24" s="133"/>
      <c r="I24" s="159"/>
      <c r="J24" s="159"/>
      <c r="K24" s="159"/>
      <c r="L24" s="133"/>
    </row>
    <row r="25" spans="1:12" ht="15" customHeight="1">
      <c r="A25" s="135" t="s">
        <v>108</v>
      </c>
      <c r="B25" s="133"/>
      <c r="C25" s="138">
        <v>0</v>
      </c>
      <c r="D25" s="138">
        <v>0</v>
      </c>
      <c r="E25" s="138">
        <v>2</v>
      </c>
      <c r="F25" s="359">
        <f>SUM(C25:E25)</f>
        <v>2</v>
      </c>
      <c r="G25" s="138">
        <v>0.1</v>
      </c>
      <c r="H25" s="160">
        <v>0</v>
      </c>
      <c r="I25" s="138">
        <v>1</v>
      </c>
      <c r="J25" s="138">
        <v>2</v>
      </c>
      <c r="K25" s="138">
        <f>SUM(H25:J25)</f>
        <v>3</v>
      </c>
      <c r="L25" s="160">
        <v>0.1</v>
      </c>
    </row>
    <row r="26" spans="1:12" ht="15" customHeight="1">
      <c r="A26" s="129"/>
      <c r="B26" s="155"/>
      <c r="C26" s="159"/>
      <c r="D26" s="159"/>
      <c r="E26" s="159"/>
      <c r="F26" s="135"/>
      <c r="G26" s="159"/>
      <c r="H26" s="133"/>
      <c r="I26" s="159"/>
      <c r="J26" s="159"/>
      <c r="K26" s="159"/>
      <c r="L26" s="133"/>
    </row>
    <row r="27" spans="1:12" ht="21.75" customHeight="1">
      <c r="A27" s="385" t="s">
        <v>109</v>
      </c>
      <c r="B27" s="386"/>
      <c r="C27" s="291">
        <v>191</v>
      </c>
      <c r="D27" s="291">
        <v>273</v>
      </c>
      <c r="E27" s="292">
        <v>2833</v>
      </c>
      <c r="F27" s="361">
        <f>SUM(C27:E27)</f>
        <v>3297</v>
      </c>
      <c r="G27" s="293">
        <v>100</v>
      </c>
      <c r="H27" s="357">
        <v>170</v>
      </c>
      <c r="I27" s="291">
        <v>454</v>
      </c>
      <c r="J27" s="292">
        <v>2702</v>
      </c>
      <c r="K27" s="292">
        <f>SUM(H27:J27)</f>
        <v>3326</v>
      </c>
      <c r="L27" s="293">
        <v>100</v>
      </c>
    </row>
    <row r="28" spans="1:12" ht="18.75" customHeight="1">
      <c r="A28" s="167"/>
      <c r="B28" s="162"/>
      <c r="C28" s="161"/>
      <c r="D28" s="161"/>
      <c r="E28" s="161"/>
      <c r="F28" s="167"/>
      <c r="G28" s="161"/>
      <c r="H28" s="162"/>
      <c r="I28" s="161"/>
      <c r="J28" s="161"/>
      <c r="K28" s="161"/>
      <c r="L28" s="161"/>
    </row>
    <row r="29" spans="1:13" s="30" customFormat="1" ht="18.75" customHeight="1">
      <c r="A29" s="151" t="s">
        <v>167</v>
      </c>
      <c r="M29" s="271"/>
    </row>
  </sheetData>
  <mergeCells count="4">
    <mergeCell ref="A3:B5"/>
    <mergeCell ref="C3:G3"/>
    <mergeCell ref="H3:L3"/>
    <mergeCell ref="A27:B27"/>
  </mergeCells>
  <printOptions horizontalCentered="1" verticalCentered="1"/>
  <pageMargins left="0.75" right="0.27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Madina</cp:lastModifiedBy>
  <cp:lastPrinted>2006-03-20T07:17:59Z</cp:lastPrinted>
  <dcterms:created xsi:type="dcterms:W3CDTF">2005-02-21T06:18:41Z</dcterms:created>
  <dcterms:modified xsi:type="dcterms:W3CDTF">2006-03-20T07:18:01Z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42df2628-dd74-4ded-89c0-26e35c07cf7c</vt:lpwstr>
  </property>
  <property fmtid="{D5CDD505-2E9C-101B-9397-08002B2CF9AE}" pid="5" name="PublishingVariationRelationshipLinkField">
    <vt:lpwstr>http://statsmauritius.gov.mu/Relationships List/5721_.000, /Relationships List/5721_.000</vt:lpwstr>
  </property>
</Properties>
</file>