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83" activeTab="0"/>
  </bookViews>
  <sheets>
    <sheet name="Table of contents" sheetId="1" r:id="rId1"/>
    <sheet name="tab 2.1-2010" sheetId="2" r:id="rId2"/>
    <sheet name="tab 2.2-2011" sheetId="3" r:id="rId3"/>
    <sheet name="tab 2.3-2012" sheetId="4" r:id="rId4"/>
    <sheet name="tab 2.4-2013" sheetId="5" r:id="rId5"/>
    <sheet name="tab 2.5-2014" sheetId="6" r:id="rId6"/>
    <sheet name="tab 2.6-Jan to Jun 2015" sheetId="7" r:id="rId7"/>
    <sheet name="tab 2.7- Jul 15 to Jun 16" sheetId="8" r:id="rId8"/>
    <sheet name="tab 2.8- Jul 16 to Jun 17" sheetId="9" r:id="rId9"/>
    <sheet name="tab 2.9- Jul 17 to Jun 18" sheetId="10" r:id="rId10"/>
    <sheet name="tab 2.10- Jul 18 to Jun 19" sheetId="11" r:id="rId11"/>
    <sheet name="tab 2.11- Jul 19 to Jun 20" sheetId="12" r:id="rId12"/>
    <sheet name="tab 2.12- Jul 20 to Jun 21" sheetId="13" r:id="rId13"/>
    <sheet name="tab 2.13- Jul 21 to Jun 22" sheetId="14" r:id="rId14"/>
    <sheet name="tab 2.14- Jul 22 to Jun 23 " sheetId="15" r:id="rId15"/>
    <sheet name="tab 2.15- Jul 23 to Jun 24" sheetId="16" r:id="rId16"/>
  </sheets>
  <definedNames>
    <definedName name="_xlnm.Print_Titles" localSheetId="10">'tab 2.10- Jul 18 to Jun 19'!$A:$B</definedName>
    <definedName name="_xlnm.Print_Titles" localSheetId="11">'tab 2.11- Jul 19 to Jun 20'!$A:$B</definedName>
    <definedName name="_xlnm.Print_Titles" localSheetId="12">'tab 2.12- Jul 20 to Jun 21'!$A:$B</definedName>
    <definedName name="_xlnm.Print_Titles" localSheetId="1">'tab 2.1-2010'!$A:$B</definedName>
    <definedName name="_xlnm.Print_Titles" localSheetId="13">'tab 2.13- Jul 21 to Jun 22'!$A:$B</definedName>
    <definedName name="_xlnm.Print_Titles" localSheetId="14">'tab 2.14- Jul 22 to Jun 23 '!$A:$B</definedName>
    <definedName name="_xlnm.Print_Titles" localSheetId="15">'tab 2.15- Jul 23 to Jun 24'!$A:$B</definedName>
    <definedName name="_xlnm.Print_Titles" localSheetId="2">'tab 2.2-2011'!$A:$B</definedName>
    <definedName name="_xlnm.Print_Titles" localSheetId="3">'tab 2.3-2012'!$A:$B</definedName>
    <definedName name="_xlnm.Print_Titles" localSheetId="4">'tab 2.4-2013'!$A:$B</definedName>
    <definedName name="_xlnm.Print_Titles" localSheetId="5">'tab 2.5-2014'!$A:$B</definedName>
    <definedName name="_xlnm.Print_Titles" localSheetId="6">'tab 2.6-Jan to Jun 2015'!$A:$B</definedName>
    <definedName name="_xlnm.Print_Titles" localSheetId="7">'tab 2.7- Jul 15 to Jun 16'!$A:$B</definedName>
    <definedName name="_xlnm.Print_Titles" localSheetId="8">'tab 2.8- Jul 16 to Jun 17'!$A:$B</definedName>
    <definedName name="_xlnm.Print_Titles" localSheetId="9">'tab 2.9- Jul 17 to Jun 18'!$A:$B</definedName>
  </definedNames>
  <calcPr fullCalcOnLoad="1"/>
</workbook>
</file>

<file path=xl/sharedStrings.xml><?xml version="1.0" encoding="utf-8"?>
<sst xmlns="http://schemas.openxmlformats.org/spreadsheetml/2006/main" count="716" uniqueCount="133">
  <si>
    <t>Table 2.2: Budgetary Central Government - Quarterly Outlays by Functions of Govt, Jan to Dec 2011</t>
  </si>
  <si>
    <t>Rs million</t>
  </si>
  <si>
    <t>Jan - March  2011</t>
  </si>
  <si>
    <t>Apr - June 2011</t>
  </si>
  <si>
    <t>July - sept 2011</t>
  </si>
  <si>
    <t>Oct to Dec 2011</t>
  </si>
  <si>
    <t>Jan - Dec 2011</t>
  </si>
  <si>
    <t>Function</t>
  </si>
  <si>
    <t>Description</t>
  </si>
  <si>
    <t>Expense</t>
  </si>
  <si>
    <t>Acquisition of non-financial assets</t>
  </si>
  <si>
    <t>Total Outlays</t>
  </si>
  <si>
    <t/>
  </si>
  <si>
    <t>General public services</t>
  </si>
  <si>
    <t>Public debt transactions</t>
  </si>
  <si>
    <t>General transfers between levels of govt</t>
  </si>
  <si>
    <t>Public order and safety</t>
  </si>
  <si>
    <t>Economic affairs</t>
  </si>
  <si>
    <t>General economic, commercial, and labour affairs</t>
  </si>
  <si>
    <t>Agriculture, forestry, fishing and hunting</t>
  </si>
  <si>
    <t>Fuel and energy</t>
  </si>
  <si>
    <t>Mining, manufacturing, and construction</t>
  </si>
  <si>
    <t>Transport</t>
  </si>
  <si>
    <t>Tourism</t>
  </si>
  <si>
    <t>R &amp; D Economic Affairs</t>
  </si>
  <si>
    <t>Economic Affairs n.e.c.</t>
  </si>
  <si>
    <t>Enviromental protection</t>
  </si>
  <si>
    <t>Housing and community amenities</t>
  </si>
  <si>
    <t>Health</t>
  </si>
  <si>
    <t>Recreation, culture, and religion</t>
  </si>
  <si>
    <t>Education</t>
  </si>
  <si>
    <t>Social protection</t>
  </si>
  <si>
    <t>Total</t>
  </si>
  <si>
    <t>Table 2.1: Budgetary Central Government - Quarterly Outlays by Functions of Govt, Jan to Dec 2010</t>
  </si>
  <si>
    <t>Jan - March  2010</t>
  </si>
  <si>
    <t>Apr - June 2010</t>
  </si>
  <si>
    <t>July - sept 2010</t>
  </si>
  <si>
    <t>Oct to Dec 2010</t>
  </si>
  <si>
    <t>Jan - Dec 2010</t>
  </si>
  <si>
    <t>Jan - March  2012</t>
  </si>
  <si>
    <t>Apr - June 2012</t>
  </si>
  <si>
    <t>July - Sept 2012</t>
  </si>
  <si>
    <t>Oct to Dec 2012</t>
  </si>
  <si>
    <t>Jan - Dec 2012</t>
  </si>
  <si>
    <t xml:space="preserve">General public services </t>
  </si>
  <si>
    <t>1) Revised</t>
  </si>
  <si>
    <t>Jan - March  2013</t>
  </si>
  <si>
    <r>
      <t xml:space="preserve">Apr - June 2013 </t>
    </r>
    <r>
      <rPr>
        <b/>
        <vertAlign val="superscript"/>
        <sz val="11"/>
        <color indexed="8"/>
        <rFont val="Calibri"/>
        <family val="2"/>
      </rPr>
      <t>1</t>
    </r>
  </si>
  <si>
    <t>Jul - Sep 2013</t>
  </si>
  <si>
    <t>1) Figures for April-June 2013 have been revised</t>
  </si>
  <si>
    <t>Budgetary Central Government</t>
  </si>
  <si>
    <t>Outlays by Functions of Government</t>
  </si>
  <si>
    <t>Table 2.4: Budgetary Central Government - Quarterly Outlays by Functions of Govt, Jan to Dec 2013</t>
  </si>
  <si>
    <t>Oct - Dec 2013</t>
  </si>
  <si>
    <r>
      <t xml:space="preserve">Table 2.3: Budgetary Central Government - Quarterly Outlays by Functions of Govt, Jan to Dec 2012 </t>
    </r>
    <r>
      <rPr>
        <b/>
        <vertAlign val="superscript"/>
        <sz val="11"/>
        <rFont val="Calibri"/>
        <family val="2"/>
      </rPr>
      <t>1</t>
    </r>
  </si>
  <si>
    <t>Jan - Dec 2013</t>
  </si>
  <si>
    <t>Table of Contents</t>
  </si>
  <si>
    <t>Jan - March  2014</t>
  </si>
  <si>
    <t>Jan - Dec 2014</t>
  </si>
  <si>
    <t>Table 2.5: Budgetary Central Government - Quarterly Outlays by Functions of Govt, Jan to Dec 2014</t>
  </si>
  <si>
    <t>Apr - June 2014</t>
  </si>
  <si>
    <t>July - sept 2014</t>
  </si>
  <si>
    <t>Oct to Dec 2014</t>
  </si>
  <si>
    <t>Table 2.6: Budgetary Central Government - Quarterly Outlays by Functions of Govt, Jan to June 2015</t>
  </si>
  <si>
    <t>Jan - March  2015</t>
  </si>
  <si>
    <t>Apr - June 2015</t>
  </si>
  <si>
    <t>Jan - June 2015</t>
  </si>
  <si>
    <t>Table 2.7: Budgetary Central Government - Quarterly Outlays by Functions of Govt, Jul 2015 to Jun 2016</t>
  </si>
  <si>
    <t>Jul - Sept  2015</t>
  </si>
  <si>
    <t>Oct - Dec  2015</t>
  </si>
  <si>
    <t>Jan - March  2016</t>
  </si>
  <si>
    <t>Apr - June  2016</t>
  </si>
  <si>
    <t>Jul 2015 - June  2016</t>
  </si>
  <si>
    <t>Jul - Sept  2016</t>
  </si>
  <si>
    <t>Oct - Dec  2016</t>
  </si>
  <si>
    <t>Jan - March  2017</t>
  </si>
  <si>
    <t>Apr - June  2017</t>
  </si>
  <si>
    <t>Jul 2016 - June  2017</t>
  </si>
  <si>
    <t>Table 2.8: Budgetary Central Government - Quarterly Outlays by Functions of Govt, Jul 2016 to Jun 2017</t>
  </si>
  <si>
    <t xml:space="preserve">Table 2.3: Budgetary Central Government - Quarterly Outlays by Functions of Govt, Jan to Dec 2012 </t>
  </si>
  <si>
    <t>Table 2.7: Budgetary Central Government - Quarterly Outlays by Functions of Govt, Jul 2015 to June 2016</t>
  </si>
  <si>
    <t>Table 2.8: Budgetary Central Government - Quarterly Outlays by Functions of Govt, Jul 2016 to June 2017</t>
  </si>
  <si>
    <t>Jul - Sept  2017</t>
  </si>
  <si>
    <t>Oct - Dec  2017</t>
  </si>
  <si>
    <t>Jan - March  2018</t>
  </si>
  <si>
    <t>Apr - June  2018</t>
  </si>
  <si>
    <t>Jul 2017 - June  2018</t>
  </si>
  <si>
    <t>Table 2.9: Budgetary Central Government - Quarterly Outlays by Functions of Govt, Jul 2017 to June 2018</t>
  </si>
  <si>
    <t>Jul - Sept  2018</t>
  </si>
  <si>
    <t>Table 2.10: Budgetary Central Government - Quarterly Outlays by Functions of Govt, Jul 2018 to June 2019</t>
  </si>
  <si>
    <t>Oct - Dec  2018</t>
  </si>
  <si>
    <t>Jan - March  2019</t>
  </si>
  <si>
    <t>Apr - June  2019</t>
  </si>
  <si>
    <t>Jul 2018 - June  2019</t>
  </si>
  <si>
    <t>Table 2.9: Budgetary Central Government - Quarterly Outlays by Functions of Govt, Jul 2017 to Jun 2018</t>
  </si>
  <si>
    <t>Table 2.10: Budgetary Central Government - Quarterly Outlays by Functions of Govt, Jul 2018 to Jun 2019</t>
  </si>
  <si>
    <t>Table 2.11: Budgetary Central Government - Quarterly Outlays by Functions of Govt, Jul 2019 to June 2020</t>
  </si>
  <si>
    <t>Rs Million</t>
  </si>
  <si>
    <t>Jul - Sept  2019</t>
  </si>
  <si>
    <t>Oct - Dec  2019</t>
  </si>
  <si>
    <t>Jan - March  2020</t>
  </si>
  <si>
    <t>Apr - June  2020</t>
  </si>
  <si>
    <t>Jul 2019 - June  2020</t>
  </si>
  <si>
    <t>Table 2.11: Budgetary Central Government - Quarterly Outlays by Functions of Govt, Jul 2019 to Jun 2020</t>
  </si>
  <si>
    <t>Table 2.12: Budgetary Central Government - Quarterly Outlays by Functions of Govt, Jul 2020 to Jun 2021</t>
  </si>
  <si>
    <t>Table 2.12: Budgetary Central Government - Quarterly Outlays by Functions of Govt, Jul 2020 to June 2021</t>
  </si>
  <si>
    <t>Jul - Sept  2020</t>
  </si>
  <si>
    <t>Oct - Dec  2020</t>
  </si>
  <si>
    <t>Jan - March  2021</t>
  </si>
  <si>
    <t>Apr - June  2021</t>
  </si>
  <si>
    <t>Jul 2020 - June  2021</t>
  </si>
  <si>
    <t>Jul - Sept  2021</t>
  </si>
  <si>
    <t>Oct - Dec  2021</t>
  </si>
  <si>
    <t>Jan - March  2022</t>
  </si>
  <si>
    <t>Apr - June  2022</t>
  </si>
  <si>
    <t>Jul 2021 - June  2022</t>
  </si>
  <si>
    <t>Table 2.13: Budgetary Central Government - Quarterly Outlays by Functions of Govt, Jul 2021 to June 2022</t>
  </si>
  <si>
    <t>Table 2.13: Budgetary Central Government - Quarterly Outlays by Functions of Govt, Jul 2021 to Jun 2022</t>
  </si>
  <si>
    <t>Defence</t>
  </si>
  <si>
    <t>Jul - Sept  2022</t>
  </si>
  <si>
    <t>Oct - Dec  2022</t>
  </si>
  <si>
    <t>Jan - March  2023</t>
  </si>
  <si>
    <t>Apr - June  2023</t>
  </si>
  <si>
    <t>Jul 2022 - June  2023</t>
  </si>
  <si>
    <t>Table 2.14: Budgetary Central Government - Quarterly Outlays by Functions of Govt, Jul 2022 to June 2023</t>
  </si>
  <si>
    <t>Table 2.14: Budgetary Central Government - Quarterly Outlays by Functions of Govt, Jul 2022 to Jun 2023</t>
  </si>
  <si>
    <t>Table 2.15: Budgetary Central Government - Quarterly Outlays by Functions of Govt, Jul 2023 to Jun 2024</t>
  </si>
  <si>
    <t>Jul - Sept  2023</t>
  </si>
  <si>
    <t>Oct - Dec  2023</t>
  </si>
  <si>
    <t>Jan - March  2024</t>
  </si>
  <si>
    <t>Apr - June  2024</t>
  </si>
  <si>
    <t>Jul 2023 - June  2024</t>
  </si>
  <si>
    <t>Table 2.15: Budgetary Central Government - Quarterly Outlays by Functions of Govt, Jul 2023 to June 2024</t>
  </si>
</sst>
</file>

<file path=xl/styles.xml><?xml version="1.0" encoding="utf-8"?>
<styleSheet xmlns="http://schemas.openxmlformats.org/spreadsheetml/2006/main">
  <numFmts count="4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"/>
    <numFmt numFmtId="185" formatCode="0.0"/>
    <numFmt numFmtId="186" formatCode="_(* #,##0.0_);_(* \(#,##0.0\);_(* &quot;-&quot;??_);_(@_)"/>
    <numFmt numFmtId="187" formatCode="_(* #,##0.0_);_(* \(#,##0.0\);_(* &quot;-&quot;?_);_(@_)"/>
    <numFmt numFmtId="188" formatCode="#,##0.0_);\(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_);_(* \(#,##0\);_(* &quot;-&quot;??_);_(@_)"/>
    <numFmt numFmtId="194" formatCode="#,##0,"/>
    <numFmt numFmtId="195" formatCode="#,##0.000_);\(#,##0.000\)"/>
    <numFmt numFmtId="196" formatCode="_-* #,##0.0_-;\-* #,##0.0_-;_-* &quot;-&quot;?_-;_-@_-"/>
    <numFmt numFmtId="197" formatCode="#,##0.0\ \ "/>
    <numFmt numFmtId="198" formatCode="_(* #,##0.00000000000_);_(* \(#,##0.00000000000\);_(* &quot;-&quot;???????????_);_(@_)"/>
    <numFmt numFmtId="199" formatCode="_(* #,##0.000000_);_(* \(#,##0.000000\);_(* &quot;-&quot;??????_);_(@_)"/>
    <numFmt numFmtId="200" formatCode="_(* #,##0.0000000000_);_(* \(#,##0.0000000000\);_(* &quot;-&quot;??????????_);_(@_)"/>
    <numFmt numFmtId="201" formatCode="_(* #,##0.00000_);_(* \(#,##0.00000\);_(* &quot;-&quot;?????_);_(@_)"/>
    <numFmt numFmtId="202" formatCode="_(* #,##0.000000000_);_(* \(#,##0.000000000\);_(* &quot;-&quot;?????????_);_(@_)"/>
    <numFmt numFmtId="203" formatCode="_(* #,##0.00000000_);_(* \(#,##0.00000000\);_(* &quot;-&quot;??????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vertAlign val="superscript"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6"/>
      <name val="Calibri"/>
      <family val="2"/>
    </font>
    <font>
      <b/>
      <i/>
      <sz val="11"/>
      <color indexed="16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u val="single"/>
      <sz val="10"/>
      <color theme="10"/>
      <name val="Helv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4"/>
      <color theme="1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medium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9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39" fillId="40" borderId="0" applyNumberFormat="0" applyBorder="0" applyAlignment="0" applyProtection="0"/>
    <xf numFmtId="0" fontId="9" fillId="29" borderId="0" applyNumberFormat="0" applyBorder="0" applyAlignment="0" applyProtection="0"/>
    <xf numFmtId="0" fontId="39" fillId="41" borderId="0" applyNumberFormat="0" applyBorder="0" applyAlignment="0" applyProtection="0"/>
    <xf numFmtId="0" fontId="9" fillId="31" borderId="0" applyNumberFormat="0" applyBorder="0" applyAlignment="0" applyProtection="0"/>
    <xf numFmtId="0" fontId="39" fillId="42" borderId="0" applyNumberFormat="0" applyBorder="0" applyAlignment="0" applyProtection="0"/>
    <xf numFmtId="0" fontId="9" fillId="43" borderId="0" applyNumberFormat="0" applyBorder="0" applyAlignment="0" applyProtection="0"/>
    <xf numFmtId="0" fontId="40" fillId="44" borderId="0" applyNumberFormat="0" applyBorder="0" applyAlignment="0" applyProtection="0"/>
    <xf numFmtId="0" fontId="10" fillId="5" borderId="0" applyNumberFormat="0" applyBorder="0" applyAlignment="0" applyProtection="0"/>
    <xf numFmtId="0" fontId="41" fillId="45" borderId="1" applyNumberFormat="0" applyAlignment="0" applyProtection="0"/>
    <xf numFmtId="0" fontId="11" fillId="46" borderId="2" applyNumberFormat="0" applyAlignment="0" applyProtection="0"/>
    <xf numFmtId="0" fontId="42" fillId="47" borderId="3" applyNumberFormat="0" applyAlignment="0" applyProtection="0"/>
    <xf numFmtId="0" fontId="12" fillId="48" borderId="4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40" fontId="4" fillId="55" borderId="0">
      <alignment horizontal="right"/>
      <protection/>
    </xf>
    <xf numFmtId="0" fontId="2" fillId="55" borderId="0">
      <alignment horizontal="right"/>
      <protection/>
    </xf>
    <xf numFmtId="0" fontId="3" fillId="55" borderId="17">
      <alignment/>
      <protection/>
    </xf>
    <xf numFmtId="0" fontId="3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23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9" fillId="0" borderId="0" xfId="0" applyFont="1" applyAlignment="1">
      <alignment horizontal="left" wrapText="1"/>
    </xf>
    <xf numFmtId="3" fontId="3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4" fontId="3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57" fillId="0" borderId="0" xfId="0" applyFont="1" applyAlignment="1">
      <alignment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 horizontal="center" vertical="center"/>
    </xf>
    <xf numFmtId="0" fontId="23" fillId="55" borderId="21" xfId="188" applyFont="1" applyBorder="1" applyAlignment="1">
      <alignment horizontal="center" vertical="center"/>
      <protection/>
    </xf>
    <xf numFmtId="3" fontId="23" fillId="56" borderId="22" xfId="188" applyNumberFormat="1" applyFont="1" applyFill="1" applyBorder="1" applyAlignment="1">
      <alignment horizontal="center"/>
      <protection/>
    </xf>
    <xf numFmtId="0" fontId="29" fillId="57" borderId="23" xfId="0" applyFont="1" applyFill="1" applyBorder="1" applyAlignment="1">
      <alignment horizontal="center" wrapText="1"/>
    </xf>
    <xf numFmtId="0" fontId="29" fillId="58" borderId="24" xfId="0" applyFont="1" applyFill="1" applyBorder="1" applyAlignment="1">
      <alignment horizontal="center" wrapText="1"/>
    </xf>
    <xf numFmtId="0" fontId="29" fillId="58" borderId="25" xfId="0" applyFont="1" applyFill="1" applyBorder="1" applyAlignment="1">
      <alignment horizontal="center" wrapText="1"/>
    </xf>
    <xf numFmtId="3" fontId="23" fillId="56" borderId="26" xfId="188" applyNumberFormat="1" applyFont="1" applyFill="1" applyBorder="1" applyAlignment="1">
      <alignment horizontal="center"/>
      <protection/>
    </xf>
    <xf numFmtId="0" fontId="29" fillId="0" borderId="27" xfId="0" applyFont="1" applyBorder="1" applyAlignment="1">
      <alignment horizontal="center"/>
    </xf>
    <xf numFmtId="0" fontId="31" fillId="55" borderId="27" xfId="188" applyFont="1" applyBorder="1" applyAlignment="1">
      <alignment horizontal="center"/>
      <protection/>
    </xf>
    <xf numFmtId="3" fontId="31" fillId="56" borderId="28" xfId="188" applyNumberFormat="1" applyFont="1" applyFill="1" applyBorder="1" applyAlignment="1" quotePrefix="1">
      <alignment horizontal="center"/>
      <protection/>
    </xf>
    <xf numFmtId="0" fontId="0" fillId="57" borderId="29" xfId="0" applyFont="1" applyFill="1" applyBorder="1" applyAlignment="1">
      <alignment/>
    </xf>
    <xf numFmtId="0" fontId="0" fillId="58" borderId="30" xfId="0" applyFont="1" applyFill="1" applyBorder="1" applyAlignment="1">
      <alignment/>
    </xf>
    <xf numFmtId="0" fontId="0" fillId="58" borderId="31" xfId="0" applyFont="1" applyFill="1" applyBorder="1" applyAlignment="1">
      <alignment/>
    </xf>
    <xf numFmtId="3" fontId="31" fillId="56" borderId="32" xfId="188" applyNumberFormat="1" applyFont="1" applyFill="1" applyBorder="1" applyAlignment="1" quotePrefix="1">
      <alignment horizontal="center"/>
      <protection/>
    </xf>
    <xf numFmtId="0" fontId="29" fillId="0" borderId="21" xfId="0" applyFont="1" applyBorder="1" applyAlignment="1">
      <alignment/>
    </xf>
    <xf numFmtId="0" fontId="32" fillId="55" borderId="21" xfId="189" applyFont="1" applyBorder="1">
      <alignment/>
      <protection/>
    </xf>
    <xf numFmtId="3" fontId="1" fillId="0" borderId="33" xfId="187" applyNumberFormat="1" applyFont="1" applyFill="1" applyBorder="1">
      <alignment horizontal="right"/>
      <protection/>
    </xf>
    <xf numFmtId="0" fontId="0" fillId="0" borderId="34" xfId="0" applyFont="1" applyBorder="1" applyAlignment="1">
      <alignment/>
    </xf>
    <xf numFmtId="0" fontId="33" fillId="55" borderId="21" xfId="189" applyFont="1" applyBorder="1" applyAlignment="1">
      <alignment horizontal="right"/>
      <protection/>
    </xf>
    <xf numFmtId="0" fontId="33" fillId="55" borderId="21" xfId="189" applyFont="1" applyBorder="1" applyAlignment="1">
      <alignment horizontal="left"/>
      <protection/>
    </xf>
    <xf numFmtId="184" fontId="34" fillId="0" borderId="33" xfId="187" applyNumberFormat="1" applyFont="1" applyFill="1" applyBorder="1">
      <alignment horizontal="right"/>
      <protection/>
    </xf>
    <xf numFmtId="184" fontId="34" fillId="0" borderId="35" xfId="187" applyNumberFormat="1" applyFont="1" applyFill="1" applyBorder="1">
      <alignment horizontal="right"/>
      <protection/>
    </xf>
    <xf numFmtId="184" fontId="34" fillId="0" borderId="17" xfId="187" applyNumberFormat="1" applyFont="1" applyFill="1" applyBorder="1">
      <alignment horizontal="right"/>
      <protection/>
    </xf>
    <xf numFmtId="0" fontId="33" fillId="55" borderId="21" xfId="189" applyFont="1" applyBorder="1">
      <alignment/>
      <protection/>
    </xf>
    <xf numFmtId="0" fontId="33" fillId="55" borderId="21" xfId="189" applyFont="1" applyBorder="1" applyAlignment="1">
      <alignment wrapText="1"/>
      <protection/>
    </xf>
    <xf numFmtId="184" fontId="34" fillId="0" borderId="0" xfId="187" applyNumberFormat="1" applyFont="1" applyFill="1" applyBorder="1">
      <alignment horizontal="right"/>
      <protection/>
    </xf>
    <xf numFmtId="0" fontId="29" fillId="0" borderId="36" xfId="0" applyFont="1" applyBorder="1" applyAlignment="1">
      <alignment/>
    </xf>
    <xf numFmtId="0" fontId="32" fillId="55" borderId="36" xfId="189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37" xfId="187" applyNumberFormat="1" applyFont="1" applyFill="1" applyBorder="1">
      <alignment horizontal="right"/>
      <protection/>
    </xf>
    <xf numFmtId="184" fontId="8" fillId="0" borderId="37" xfId="180" applyNumberFormat="1" applyFont="1" applyFill="1" applyBorder="1">
      <alignment/>
      <protection/>
    </xf>
    <xf numFmtId="184" fontId="0" fillId="0" borderId="0" xfId="0" applyNumberFormat="1" applyFont="1" applyFill="1" applyAlignment="1">
      <alignment/>
    </xf>
    <xf numFmtId="184" fontId="5" fillId="0" borderId="37" xfId="180" applyNumberFormat="1" applyFont="1" applyFill="1" applyBorder="1">
      <alignment/>
      <protection/>
    </xf>
    <xf numFmtId="184" fontId="34" fillId="0" borderId="37" xfId="187" applyNumberFormat="1" applyFont="1" applyFill="1" applyBorder="1">
      <alignment horizontal="right"/>
      <protection/>
    </xf>
    <xf numFmtId="184" fontId="0" fillId="0" borderId="0" xfId="0" applyNumberFormat="1" applyFont="1" applyAlignment="1">
      <alignment/>
    </xf>
    <xf numFmtId="0" fontId="29" fillId="0" borderId="20" xfId="0" applyFont="1" applyFill="1" applyBorder="1" applyAlignment="1">
      <alignment/>
    </xf>
    <xf numFmtId="0" fontId="23" fillId="0" borderId="21" xfId="188" applyFont="1" applyFill="1" applyBorder="1" applyAlignment="1">
      <alignment horizontal="center" vertical="center"/>
      <protection/>
    </xf>
    <xf numFmtId="0" fontId="31" fillId="0" borderId="27" xfId="188" applyFont="1" applyFill="1" applyBorder="1" applyAlignment="1">
      <alignment horizontal="center"/>
      <protection/>
    </xf>
    <xf numFmtId="0" fontId="32" fillId="0" borderId="21" xfId="189" applyFont="1" applyFill="1" applyBorder="1">
      <alignment/>
      <protection/>
    </xf>
    <xf numFmtId="0" fontId="33" fillId="0" borderId="21" xfId="189" applyFont="1" applyFill="1" applyBorder="1" applyAlignment="1">
      <alignment horizontal="left"/>
      <protection/>
    </xf>
    <xf numFmtId="0" fontId="33" fillId="0" borderId="21" xfId="189" applyFont="1" applyFill="1" applyBorder="1">
      <alignment/>
      <protection/>
    </xf>
    <xf numFmtId="0" fontId="33" fillId="0" borderId="21" xfId="189" applyFont="1" applyFill="1" applyBorder="1" applyAlignment="1">
      <alignment wrapText="1"/>
      <protection/>
    </xf>
    <xf numFmtId="0" fontId="58" fillId="0" borderId="0" xfId="165" applyFont="1" applyAlignment="1" applyProtection="1">
      <alignment/>
      <protection/>
    </xf>
    <xf numFmtId="0" fontId="26" fillId="0" borderId="0" xfId="0" applyFont="1" applyAlignment="1">
      <alignment/>
    </xf>
    <xf numFmtId="0" fontId="59" fillId="59" borderId="0" xfId="0" applyFont="1" applyFill="1" applyAlignment="1">
      <alignment/>
    </xf>
    <xf numFmtId="0" fontId="60" fillId="59" borderId="0" xfId="0" applyFont="1" applyFill="1" applyAlignment="1">
      <alignment/>
    </xf>
    <xf numFmtId="0" fontId="61" fillId="59" borderId="0" xfId="0" applyFont="1" applyFill="1" applyAlignment="1">
      <alignment/>
    </xf>
    <xf numFmtId="0" fontId="0" fillId="59" borderId="0" xfId="0" applyFill="1" applyAlignment="1">
      <alignment/>
    </xf>
    <xf numFmtId="2" fontId="1" fillId="0" borderId="22" xfId="187" applyNumberFormat="1" applyFont="1" applyFill="1" applyBorder="1">
      <alignment horizontal="right"/>
      <protection/>
    </xf>
    <xf numFmtId="2" fontId="0" fillId="0" borderId="23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186" fontId="55" fillId="0" borderId="33" xfId="69" applyNumberFormat="1" applyFont="1" applyBorder="1" applyAlignment="1">
      <alignment/>
    </xf>
    <xf numFmtId="186" fontId="55" fillId="0" borderId="35" xfId="69" applyNumberFormat="1" applyFont="1" applyBorder="1" applyAlignment="1">
      <alignment/>
    </xf>
    <xf numFmtId="186" fontId="55" fillId="0" borderId="34" xfId="69" applyNumberFormat="1" applyFont="1" applyBorder="1" applyAlignment="1">
      <alignment/>
    </xf>
    <xf numFmtId="186" fontId="0" fillId="0" borderId="35" xfId="69" applyNumberFormat="1" applyFont="1" applyBorder="1" applyAlignment="1">
      <alignment/>
    </xf>
    <xf numFmtId="186" fontId="0" fillId="0" borderId="34" xfId="69" applyNumberFormat="1" applyFont="1" applyBorder="1" applyAlignment="1">
      <alignment/>
    </xf>
    <xf numFmtId="186" fontId="55" fillId="0" borderId="28" xfId="69" applyNumberFormat="1" applyFont="1" applyBorder="1" applyAlignment="1">
      <alignment/>
    </xf>
    <xf numFmtId="186" fontId="55" fillId="0" borderId="29" xfId="69" applyNumberFormat="1" applyFont="1" applyBorder="1" applyAlignment="1">
      <alignment/>
    </xf>
    <xf numFmtId="186" fontId="55" fillId="0" borderId="31" xfId="69" applyNumberFormat="1" applyFont="1" applyBorder="1" applyAlignment="1">
      <alignment/>
    </xf>
    <xf numFmtId="0" fontId="57" fillId="0" borderId="0" xfId="0" applyFont="1" applyAlignment="1">
      <alignment/>
    </xf>
    <xf numFmtId="177" fontId="0" fillId="0" borderId="0" xfId="0" applyNumberFormat="1" applyFont="1" applyAlignment="1">
      <alignment/>
    </xf>
    <xf numFmtId="184" fontId="8" fillId="0" borderId="38" xfId="180" applyNumberFormat="1" applyFont="1" applyFill="1" applyBorder="1">
      <alignment/>
      <protection/>
    </xf>
    <xf numFmtId="0" fontId="29" fillId="0" borderId="0" xfId="0" applyFont="1" applyAlignment="1">
      <alignment horizontal="left" wrapText="1"/>
    </xf>
    <xf numFmtId="185" fontId="0" fillId="0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184" fontId="55" fillId="0" borderId="0" xfId="0" applyNumberFormat="1" applyFont="1" applyBorder="1" applyAlignment="1">
      <alignment/>
    </xf>
    <xf numFmtId="186" fontId="0" fillId="0" borderId="33" xfId="69" applyNumberFormat="1" applyFont="1" applyBorder="1" applyAlignment="1">
      <alignment/>
    </xf>
    <xf numFmtId="0" fontId="29" fillId="0" borderId="0" xfId="0" applyFont="1" applyAlignment="1">
      <alignment horizontal="left" wrapText="1"/>
    </xf>
    <xf numFmtId="0" fontId="29" fillId="0" borderId="21" xfId="0" applyFont="1" applyFill="1" applyBorder="1" applyAlignment="1">
      <alignment/>
    </xf>
    <xf numFmtId="186" fontId="23" fillId="0" borderId="0" xfId="69" applyNumberFormat="1" applyFont="1" applyFill="1" applyBorder="1" applyAlignment="1">
      <alignment horizontal="right"/>
    </xf>
    <xf numFmtId="0" fontId="32" fillId="0" borderId="0" xfId="189" applyFont="1" applyFill="1" applyBorder="1">
      <alignment/>
      <protection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86" fontId="55" fillId="0" borderId="33" xfId="69" applyNumberFormat="1" applyFont="1" applyFill="1" applyBorder="1" applyAlignment="1">
      <alignment/>
    </xf>
    <xf numFmtId="186" fontId="55" fillId="0" borderId="35" xfId="69" applyNumberFormat="1" applyFont="1" applyFill="1" applyBorder="1" applyAlignment="1">
      <alignment/>
    </xf>
    <xf numFmtId="0" fontId="55" fillId="0" borderId="0" xfId="0" applyFont="1" applyFill="1" applyAlignment="1">
      <alignment/>
    </xf>
    <xf numFmtId="177" fontId="55" fillId="0" borderId="0" xfId="0" applyNumberFormat="1" applyFont="1" applyFill="1" applyAlignment="1">
      <alignment/>
    </xf>
    <xf numFmtId="184" fontId="55" fillId="0" borderId="0" xfId="0" applyNumberFormat="1" applyFont="1" applyFill="1" applyBorder="1" applyAlignment="1">
      <alignment/>
    </xf>
    <xf numFmtId="184" fontId="55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85" fontId="55" fillId="0" borderId="0" xfId="0" applyNumberFormat="1" applyFont="1" applyFill="1" applyAlignment="1">
      <alignment/>
    </xf>
    <xf numFmtId="186" fontId="55" fillId="0" borderId="34" xfId="69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186" fontId="55" fillId="0" borderId="39" xfId="69" applyNumberFormat="1" applyFont="1" applyBorder="1" applyAlignment="1">
      <alignment/>
    </xf>
    <xf numFmtId="186" fontId="0" fillId="0" borderId="39" xfId="69" applyNumberFormat="1" applyFont="1" applyBorder="1" applyAlignment="1">
      <alignment/>
    </xf>
    <xf numFmtId="186" fontId="55" fillId="0" borderId="39" xfId="69" applyNumberFormat="1" applyFont="1" applyFill="1" applyBorder="1" applyAlignment="1">
      <alignment/>
    </xf>
    <xf numFmtId="186" fontId="55" fillId="0" borderId="30" xfId="69" applyNumberFormat="1" applyFont="1" applyBorder="1" applyAlignment="1">
      <alignment/>
    </xf>
    <xf numFmtId="186" fontId="23" fillId="55" borderId="38" xfId="69" applyNumberFormat="1" applyFont="1" applyFill="1" applyBorder="1" applyAlignment="1">
      <alignment horizontal="right"/>
    </xf>
    <xf numFmtId="186" fontId="23" fillId="55" borderId="40" xfId="69" applyNumberFormat="1" applyFont="1" applyFill="1" applyBorder="1" applyAlignment="1">
      <alignment horizontal="right"/>
    </xf>
    <xf numFmtId="186" fontId="23" fillId="55" borderId="41" xfId="69" applyNumberFormat="1" applyFont="1" applyFill="1" applyBorder="1" applyAlignment="1">
      <alignment horizontal="right"/>
    </xf>
    <xf numFmtId="184" fontId="8" fillId="0" borderId="0" xfId="180" applyNumberFormat="1" applyFont="1" applyFill="1" applyBorder="1">
      <alignment/>
      <protection/>
    </xf>
    <xf numFmtId="184" fontId="5" fillId="0" borderId="0" xfId="180" applyNumberFormat="1" applyFont="1" applyFill="1" applyBorder="1">
      <alignment/>
      <protection/>
    </xf>
    <xf numFmtId="184" fontId="8" fillId="0" borderId="42" xfId="180" applyNumberFormat="1" applyFont="1" applyFill="1" applyBorder="1">
      <alignment/>
      <protection/>
    </xf>
    <xf numFmtId="184" fontId="8" fillId="0" borderId="35" xfId="180" applyNumberFormat="1" applyFont="1" applyFill="1" applyBorder="1">
      <alignment/>
      <protection/>
    </xf>
    <xf numFmtId="184" fontId="5" fillId="0" borderId="35" xfId="180" applyNumberFormat="1" applyFont="1" applyFill="1" applyBorder="1">
      <alignment/>
      <protection/>
    </xf>
    <xf numFmtId="184" fontId="8" fillId="0" borderId="40" xfId="180" applyNumberFormat="1" applyFont="1" applyFill="1" applyBorder="1">
      <alignment/>
      <protection/>
    </xf>
    <xf numFmtId="0" fontId="0" fillId="0" borderId="43" xfId="0" applyFont="1" applyBorder="1" applyAlignment="1">
      <alignment/>
    </xf>
    <xf numFmtId="184" fontId="8" fillId="0" borderId="44" xfId="180" applyNumberFormat="1" applyFont="1" applyFill="1" applyBorder="1">
      <alignment/>
      <protection/>
    </xf>
    <xf numFmtId="184" fontId="8" fillId="0" borderId="45" xfId="180" applyNumberFormat="1" applyFont="1" applyFill="1" applyBorder="1">
      <alignment/>
      <protection/>
    </xf>
    <xf numFmtId="0" fontId="62" fillId="59" borderId="0" xfId="165" applyFont="1" applyFill="1" applyAlignment="1" applyProtection="1">
      <alignment horizontal="left"/>
      <protection/>
    </xf>
    <xf numFmtId="3" fontId="55" fillId="0" borderId="26" xfId="0" applyNumberFormat="1" applyFont="1" applyBorder="1" applyAlignment="1">
      <alignment horizontal="center"/>
    </xf>
    <xf numFmtId="3" fontId="55" fillId="0" borderId="23" xfId="0" applyNumberFormat="1" applyFont="1" applyBorder="1" applyAlignment="1">
      <alignment horizontal="center"/>
    </xf>
    <xf numFmtId="3" fontId="55" fillId="0" borderId="25" xfId="0" applyNumberFormat="1" applyFont="1" applyBorder="1" applyAlignment="1">
      <alignment horizontal="center"/>
    </xf>
    <xf numFmtId="0" fontId="29" fillId="0" borderId="0" xfId="0" applyFont="1" applyAlignment="1">
      <alignment horizontal="left" wrapText="1"/>
    </xf>
    <xf numFmtId="3" fontId="55" fillId="0" borderId="22" xfId="0" applyNumberFormat="1" applyFont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</cellXfs>
  <cellStyles count="1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3 3" xfId="76"/>
    <cellStyle name="Comma 4" xfId="77"/>
    <cellStyle name="Comma 5" xfId="78"/>
    <cellStyle name="Currency" xfId="79"/>
    <cellStyle name="Currency [0]" xfId="80"/>
    <cellStyle name="Currency [0] 2" xfId="81"/>
    <cellStyle name="Currency [0] 3" xfId="82"/>
    <cellStyle name="Currency [0] 3 2" xfId="83"/>
    <cellStyle name="Currency [0] 4" xfId="84"/>
    <cellStyle name="Currency [0] 5" xfId="85"/>
    <cellStyle name="Currency 10" xfId="86"/>
    <cellStyle name="Currency 11" xfId="87"/>
    <cellStyle name="Currency 11 2" xfId="88"/>
    <cellStyle name="Currency 12" xfId="89"/>
    <cellStyle name="Currency 12 2" xfId="90"/>
    <cellStyle name="Currency 13" xfId="91"/>
    <cellStyle name="Currency 14" xfId="92"/>
    <cellStyle name="Currency 15" xfId="93"/>
    <cellStyle name="Currency 16" xfId="94"/>
    <cellStyle name="Currency 17" xfId="95"/>
    <cellStyle name="Currency 18" xfId="96"/>
    <cellStyle name="Currency 19" xfId="97"/>
    <cellStyle name="Currency 2" xfId="98"/>
    <cellStyle name="Currency 20" xfId="99"/>
    <cellStyle name="Currency 21" xfId="100"/>
    <cellStyle name="Currency 22" xfId="101"/>
    <cellStyle name="Currency 23" xfId="102"/>
    <cellStyle name="Currency 24" xfId="103"/>
    <cellStyle name="Currency 25" xfId="104"/>
    <cellStyle name="Currency 26" xfId="105"/>
    <cellStyle name="Currency 27" xfId="106"/>
    <cellStyle name="Currency 28" xfId="107"/>
    <cellStyle name="Currency 29" xfId="108"/>
    <cellStyle name="Currency 3" xfId="109"/>
    <cellStyle name="Currency 30" xfId="110"/>
    <cellStyle name="Currency 31" xfId="111"/>
    <cellStyle name="Currency 32" xfId="112"/>
    <cellStyle name="Currency 33" xfId="113"/>
    <cellStyle name="Currency 34" xfId="114"/>
    <cellStyle name="Currency 35" xfId="115"/>
    <cellStyle name="Currency 36" xfId="116"/>
    <cellStyle name="Currency 37" xfId="117"/>
    <cellStyle name="Currency 38" xfId="118"/>
    <cellStyle name="Currency 39" xfId="119"/>
    <cellStyle name="Currency 4" xfId="120"/>
    <cellStyle name="Currency 40" xfId="121"/>
    <cellStyle name="Currency 41" xfId="122"/>
    <cellStyle name="Currency 42" xfId="123"/>
    <cellStyle name="Currency 43" xfId="124"/>
    <cellStyle name="Currency 44" xfId="125"/>
    <cellStyle name="Currency 45" xfId="126"/>
    <cellStyle name="Currency 46" xfId="127"/>
    <cellStyle name="Currency 47" xfId="128"/>
    <cellStyle name="Currency 48" xfId="129"/>
    <cellStyle name="Currency 49" xfId="130"/>
    <cellStyle name="Currency 5" xfId="131"/>
    <cellStyle name="Currency 5 2" xfId="132"/>
    <cellStyle name="Currency 5 3" xfId="133"/>
    <cellStyle name="Currency 50" xfId="134"/>
    <cellStyle name="Currency 51" xfId="135"/>
    <cellStyle name="Currency 52" xfId="136"/>
    <cellStyle name="Currency 53" xfId="137"/>
    <cellStyle name="Currency 54" xfId="138"/>
    <cellStyle name="Currency 55" xfId="139"/>
    <cellStyle name="Currency 56" xfId="140"/>
    <cellStyle name="Currency 57" xfId="141"/>
    <cellStyle name="Currency 58" xfId="142"/>
    <cellStyle name="Currency 59" xfId="143"/>
    <cellStyle name="Currency 6" xfId="144"/>
    <cellStyle name="Currency 6 2" xfId="145"/>
    <cellStyle name="Currency 6 3" xfId="146"/>
    <cellStyle name="Currency 60" xfId="147"/>
    <cellStyle name="Currency 61" xfId="148"/>
    <cellStyle name="Currency 7" xfId="149"/>
    <cellStyle name="Currency 8" xfId="150"/>
    <cellStyle name="Currency 9" xfId="151"/>
    <cellStyle name="Explanatory Text" xfId="152"/>
    <cellStyle name="Explanatory Text 2" xfId="153"/>
    <cellStyle name="Followed Hyperlink" xfId="154"/>
    <cellStyle name="Good" xfId="155"/>
    <cellStyle name="Good 2" xfId="156"/>
    <cellStyle name="Heading 1" xfId="157"/>
    <cellStyle name="Heading 1 2" xfId="158"/>
    <cellStyle name="Heading 2" xfId="159"/>
    <cellStyle name="Heading 2 2" xfId="160"/>
    <cellStyle name="Heading 3" xfId="161"/>
    <cellStyle name="Heading 3 2" xfId="162"/>
    <cellStyle name="Heading 4" xfId="163"/>
    <cellStyle name="Heading 4 2" xfId="164"/>
    <cellStyle name="Hyperlink" xfId="165"/>
    <cellStyle name="Input" xfId="166"/>
    <cellStyle name="Input 2" xfId="167"/>
    <cellStyle name="Linked Cell" xfId="168"/>
    <cellStyle name="Linked Cell 2" xfId="169"/>
    <cellStyle name="Neutral" xfId="170"/>
    <cellStyle name="Neutral 2" xfId="171"/>
    <cellStyle name="Normal 2" xfId="172"/>
    <cellStyle name="Normal 2 2" xfId="173"/>
    <cellStyle name="Normal 3" xfId="174"/>
    <cellStyle name="Normal 3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te" xfId="182"/>
    <cellStyle name="Note 2" xfId="183"/>
    <cellStyle name="Note 3" xfId="184"/>
    <cellStyle name="Output" xfId="185"/>
    <cellStyle name="Output 2" xfId="186"/>
    <cellStyle name="Output Amounts" xfId="187"/>
    <cellStyle name="Output Column Headings" xfId="188"/>
    <cellStyle name="Output Line Items" xfId="189"/>
    <cellStyle name="Output Report Heading" xfId="190"/>
    <cellStyle name="Output Report Title" xfId="191"/>
    <cellStyle name="Percent" xfId="192"/>
    <cellStyle name="Percent 2" xfId="193"/>
    <cellStyle name="Title" xfId="194"/>
    <cellStyle name="Title 2" xfId="195"/>
    <cellStyle name="Total" xfId="196"/>
    <cellStyle name="Total 2" xfId="197"/>
    <cellStyle name="Warning Text" xfId="198"/>
    <cellStyle name="Warning Text 2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1-2010'!A1" TargetMode="External" /><Relationship Id="rId2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2-2011'!A1" TargetMode="External" /><Relationship Id="rId3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3-2012'!A1" TargetMode="External" /><Relationship Id="rId4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5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6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7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8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9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0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1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8" width="9.140625" style="57" customWidth="1"/>
    <col min="9" max="9" width="13.57421875" style="57" customWidth="1"/>
    <col min="10" max="16384" width="9.140625" style="57" customWidth="1"/>
  </cols>
  <sheetData>
    <row r="1" spans="1:10" ht="18">
      <c r="A1" s="54" t="s">
        <v>50</v>
      </c>
      <c r="B1" s="55"/>
      <c r="C1" s="56"/>
      <c r="D1" s="56"/>
      <c r="E1" s="56"/>
      <c r="F1" s="56"/>
      <c r="G1" s="56"/>
      <c r="H1" s="56"/>
      <c r="I1" s="56"/>
      <c r="J1" s="56"/>
    </row>
    <row r="2" spans="1:10" ht="18">
      <c r="A2" s="55" t="s">
        <v>51</v>
      </c>
      <c r="B2" s="55"/>
      <c r="C2" s="56"/>
      <c r="D2" s="56"/>
      <c r="E2" s="56"/>
      <c r="F2" s="56"/>
      <c r="G2" s="56"/>
      <c r="H2" s="56"/>
      <c r="I2" s="56"/>
      <c r="J2" s="56"/>
    </row>
    <row r="3" spans="1:12" ht="30" customHeight="1">
      <c r="A3" s="124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30" customHeight="1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30" customHeight="1">
      <c r="A5" s="124" t="s">
        <v>79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30" customHeight="1">
      <c r="A6" s="124" t="s">
        <v>52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30" customHeight="1">
      <c r="A7" s="124" t="s">
        <v>59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30" customHeight="1">
      <c r="A8" s="124" t="s">
        <v>63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30" customHeight="1">
      <c r="A9" s="124" t="s">
        <v>67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ht="30" customHeight="1">
      <c r="A10" s="124" t="s">
        <v>78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30" customHeight="1">
      <c r="A11" s="124" t="s">
        <v>94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30" customHeight="1">
      <c r="A12" s="124" t="s">
        <v>95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30" customHeight="1">
      <c r="A13" s="124" t="s">
        <v>103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30" customHeight="1">
      <c r="A14" s="124" t="s">
        <v>104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30" customHeight="1">
      <c r="A15" s="124" t="s">
        <v>117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30" customHeight="1">
      <c r="A16" s="124" t="s">
        <v>125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30" customHeight="1">
      <c r="A17" s="124" t="s">
        <v>126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</sheetData>
  <sheetProtection/>
  <mergeCells count="15">
    <mergeCell ref="A10:L10"/>
    <mergeCell ref="A9:L9"/>
    <mergeCell ref="A3:L3"/>
    <mergeCell ref="A4:L4"/>
    <mergeCell ref="A5:L5"/>
    <mergeCell ref="A6:L6"/>
    <mergeCell ref="A7:L7"/>
    <mergeCell ref="A8:L8"/>
    <mergeCell ref="A15:L15"/>
    <mergeCell ref="A14:L14"/>
    <mergeCell ref="A13:L13"/>
    <mergeCell ref="A11:L11"/>
    <mergeCell ref="A12:L12"/>
    <mergeCell ref="A17:L17"/>
    <mergeCell ref="A16:L16"/>
  </mergeCells>
  <hyperlinks>
    <hyperlink ref="A3:J3" r:id="rId1" display="Table 2.1: Budgetary Central Government - Quarterly Outlays by Functions of Govt, Jan to Dec 2010"/>
    <hyperlink ref="A4:J4" r:id="rId2" display="Table 2.2: Budgetary Central Government - Quarterly Outlays by Functions of Govt, Jan to Dec 2011"/>
    <hyperlink ref="A5:I5" r:id="rId3" display="Table 2.3: Budgetary Central Government - Quarterly Outlays by Functions of Govt, jan to Dec 2012 "/>
    <hyperlink ref="A6:J6" r:id="rId4" display="Table 2.4: Budgetary Central Government - Quarterly Outlays by Functions of Govt, Jan to Dec 2013"/>
    <hyperlink ref="A7:J7" r:id="rId5" display="Table 2.4: Budgetary Central Government - Quarterly Outlays by Functions of Govt, Jan to Dec 2013"/>
    <hyperlink ref="A3:L3" location="'tab 2.1-2010'!A1" display="Table 2.1: Budgetary Central Government - Quarterly Outlays by Functions of Govt, Jan to Dec 2010"/>
    <hyperlink ref="A4:L4" location="'tab 2.2-2011'!A1" display="Table 2.2: Budgetary Central Government - Quarterly Outlays by Functions of Govt, Jan to Dec 2011"/>
    <hyperlink ref="A5:L5" location="'tab 2.3-2012'!A1" display="Table 2.3: Budgetary Central Government - Quarterly Outlays by Functions of Govt, jan to Dec 2012 "/>
    <hyperlink ref="A6:L6" location="'tab 2.4-2013'!A1" display="Table 2.4: Budgetary Central Government - Quarterly Outlays by Functions of Govt, Jan to Dec 2013"/>
    <hyperlink ref="A7:L7" location="'tab 2.5-2014'!A1" display="Table 2.5: Budgetary Central Government - Quarterly Outlays by Functions of Govt, Jan to Dec 2014"/>
    <hyperlink ref="A8:J8" r:id="rId6" display="Table 2.4: Budgetary Central Government - Quarterly Outlays by Functions of Govt, Jan to Dec 2013"/>
    <hyperlink ref="A8:L8" location="'tab 2.6-Jan to Jun 2015'!A1" display="Table 2.6: Budgetary Central Government - Quarterly Outlays by Functions of Govt, Jan to June 2015"/>
    <hyperlink ref="A9:J9" r:id="rId7" display="Table 2.4: Budgetary Central Government - Quarterly Outlays by Functions of Govt, Jan to Dec 2013"/>
    <hyperlink ref="A9:L9" location="'tab 2.7- Jul 15 to Jun 16'!A1" display="Table 2.7: Budgetary Central Government - Quarterly Outlays by Functions of Govt, Jul 2015 to Jun 2016"/>
    <hyperlink ref="A10:J10" r:id="rId8" display="Table 2.4: Budgetary Central Government - Quarterly Outlays by Functions of Govt, Jan to Dec 2013"/>
    <hyperlink ref="A10:L10" location="'tab 2.8- Jul 16 to Jun 17'!A1" display="Table 2.8: Budgetary Central Government - Quarterly Outlays by Functions of Govt, Jul 2016 to Jun 2017"/>
    <hyperlink ref="A11:J11" r:id="rId9" display="Table 2.4: Budgetary Central Government - Quarterly Outlays by Functions of Govt, Jan to Dec 2013"/>
    <hyperlink ref="A12:J12" r:id="rId10" display="Table 2.4: Budgetary Central Government - Quarterly Outlays by Functions of Govt, Jan to Dec 2013"/>
    <hyperlink ref="A12:L12" location="'tab 2.10- Jul 18 to Jun 19'!A1" display="Table 2.10: Budgetary Central Government - Quarterly Outlays by Functions of Govt, Jul 2018 to Jun 2019"/>
    <hyperlink ref="A13:J13" r:id="rId11" display="Table 2.4: Budgetary Central Government - Quarterly Outlays by Functions of Govt, Jan to Dec 2013"/>
    <hyperlink ref="A13:L13" location="'tab 2.11- Jul 19 to Jun 20'!A1" display="Table 2.11: Budgetary Central Government - Quarterly Outlays by Functions of Govt, Jul 2019 to Jun 2020"/>
    <hyperlink ref="A11:L11" location="'tab 2.9- Jul 17 to Jun 18'!Print_Titles" display="Table 2.9: Budgetary Central Government - Quarterly Outlays by Functions of Govt, Jul 2017 to Jun 2018"/>
    <hyperlink ref="A14:L14" location="'tab 2.12- Jul 20 to Jun 21'!A1" display="Table 2.12: Budgetary Central Government - Quarterly Outlays by Functions of Govt, Jul 2020 to Jun 2021"/>
    <hyperlink ref="A15:L15" location="'tab 2.13- Jul 21 to Jun 22'!A1" display="Table 2.13: Budgetary Central Government - Quarterly Outlays by Functions of Govt, Jul 2021 to Jun 2022"/>
    <hyperlink ref="A16:L16" location="'tab 2.14- Jul 22 to Jun 23 '!A1" display="Table 2.14: Budgetary Central Government - Quarterly Outlays by Functions of Govt, Jul 2022 to Jun 2023"/>
    <hyperlink ref="A17:L17" location="'tab 2.15- Jul 23 to Jun 24'!Print_Titles" display="Table 2.15: Budgetary Central Government - Quarterly Outlays by Functions of Govt, Jul 2023 to Jun 2024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87</v>
      </c>
      <c r="B3" s="128"/>
      <c r="C3" s="128"/>
      <c r="D3" s="128"/>
      <c r="E3" s="12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82</v>
      </c>
      <c r="D5" s="126"/>
      <c r="E5" s="127"/>
      <c r="F5" s="129" t="s">
        <v>83</v>
      </c>
      <c r="G5" s="126"/>
      <c r="H5" s="127"/>
      <c r="I5" s="129" t="s">
        <v>84</v>
      </c>
      <c r="J5" s="126"/>
      <c r="K5" s="127"/>
      <c r="L5" s="129" t="s">
        <v>85</v>
      </c>
      <c r="M5" s="126"/>
      <c r="N5" s="127"/>
      <c r="O5" s="129" t="s">
        <v>86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6231.826294537014</v>
      </c>
      <c r="D9" s="108">
        <v>173.78066032999996</v>
      </c>
      <c r="E9" s="68">
        <v>6405.606954867014</v>
      </c>
      <c r="F9" s="67">
        <v>7000.903702413736</v>
      </c>
      <c r="G9" s="108">
        <v>116.82954428000001</v>
      </c>
      <c r="H9" s="68">
        <v>7117.733246693736</v>
      </c>
      <c r="I9" s="67">
        <v>7264.682039917504</v>
      </c>
      <c r="J9" s="108">
        <v>79.80678898000001</v>
      </c>
      <c r="K9" s="68">
        <v>7344.488828897504</v>
      </c>
      <c r="L9" s="67">
        <v>10930.75069169641</v>
      </c>
      <c r="M9" s="108">
        <v>485.13477478000004</v>
      </c>
      <c r="N9" s="68">
        <v>11415.885466476411</v>
      </c>
      <c r="O9" s="67">
        <v>31428.286449535637</v>
      </c>
      <c r="P9" s="108">
        <v>855.55176837</v>
      </c>
      <c r="Q9" s="69">
        <f>O9+P9</f>
        <v>32283.838217905635</v>
      </c>
    </row>
    <row r="10" spans="1:17" ht="14.25">
      <c r="A10" s="27">
        <v>70170</v>
      </c>
      <c r="B10" s="49" t="s">
        <v>14</v>
      </c>
      <c r="C10" s="84">
        <v>2810.71569535</v>
      </c>
      <c r="D10" s="109">
        <v>0</v>
      </c>
      <c r="E10" s="70">
        <v>2810.71569535</v>
      </c>
      <c r="F10" s="84">
        <v>2467.3800395900003</v>
      </c>
      <c r="G10" s="109">
        <v>0</v>
      </c>
      <c r="H10" s="70">
        <v>2467.3800395900003</v>
      </c>
      <c r="I10" s="84">
        <v>2967.21738631</v>
      </c>
      <c r="J10" s="109">
        <v>0</v>
      </c>
      <c r="K10" s="70">
        <v>2967.21738631</v>
      </c>
      <c r="L10" s="84">
        <v>3132.99843389</v>
      </c>
      <c r="M10" s="109">
        <v>0</v>
      </c>
      <c r="N10" s="70">
        <v>3132.99843389</v>
      </c>
      <c r="O10" s="84">
        <v>11378.311556139997</v>
      </c>
      <c r="P10" s="109">
        <v>0</v>
      </c>
      <c r="Q10" s="71">
        <f aca="true" t="shared" si="0" ref="Q10:Q28">O10+P10</f>
        <v>11378.311556139997</v>
      </c>
    </row>
    <row r="11" spans="1:17" ht="14.25">
      <c r="A11" s="27">
        <v>70180</v>
      </c>
      <c r="B11" s="50" t="s">
        <v>15</v>
      </c>
      <c r="C11" s="84">
        <v>1660.909672</v>
      </c>
      <c r="D11" s="109">
        <v>0</v>
      </c>
      <c r="E11" s="70">
        <v>1660.909672</v>
      </c>
      <c r="F11" s="84">
        <v>2124.964815</v>
      </c>
      <c r="G11" s="109">
        <v>0</v>
      </c>
      <c r="H11" s="70">
        <v>2124.964815</v>
      </c>
      <c r="I11" s="84">
        <v>1621.379742</v>
      </c>
      <c r="J11" s="109">
        <v>0</v>
      </c>
      <c r="K11" s="70">
        <v>1621.379742</v>
      </c>
      <c r="L11" s="84">
        <v>1995.095591</v>
      </c>
      <c r="M11" s="109">
        <v>0</v>
      </c>
      <c r="N11" s="70">
        <v>1995.095591</v>
      </c>
      <c r="O11" s="84">
        <v>7402.34982</v>
      </c>
      <c r="P11" s="109">
        <v>0</v>
      </c>
      <c r="Q11" s="71">
        <f t="shared" si="0"/>
        <v>7402.34982</v>
      </c>
    </row>
    <row r="12" spans="1:17" s="97" customFormat="1" ht="14.25">
      <c r="A12" s="86">
        <v>702</v>
      </c>
      <c r="B12" s="48" t="s">
        <v>118</v>
      </c>
      <c r="C12" s="95">
        <v>155.6295476809578</v>
      </c>
      <c r="D12" s="110">
        <v>8.67773699053535</v>
      </c>
      <c r="E12" s="96">
        <v>164.30728467149316</v>
      </c>
      <c r="F12" s="95">
        <v>210.9332845206298</v>
      </c>
      <c r="G12" s="110">
        <v>15.612739628060938</v>
      </c>
      <c r="H12" s="96">
        <v>226.54602414869075</v>
      </c>
      <c r="I12" s="95">
        <v>188.72725818218618</v>
      </c>
      <c r="J12" s="110">
        <v>0.15845102813457929</v>
      </c>
      <c r="K12" s="96">
        <v>188.88570921032075</v>
      </c>
      <c r="L12" s="95">
        <v>188.5378027506975</v>
      </c>
      <c r="M12" s="110">
        <v>14.151072353269134</v>
      </c>
      <c r="N12" s="96">
        <v>202.68887510396664</v>
      </c>
      <c r="O12" s="95">
        <v>743.8278931344713</v>
      </c>
      <c r="P12" s="110">
        <v>38.6</v>
      </c>
      <c r="Q12" s="103">
        <f t="shared" si="0"/>
        <v>782.4278931344713</v>
      </c>
    </row>
    <row r="13" spans="1:17" s="37" customFormat="1" ht="14.25">
      <c r="A13" s="86">
        <v>703</v>
      </c>
      <c r="B13" s="48" t="s">
        <v>16</v>
      </c>
      <c r="C13" s="67">
        <v>2031.8994306045324</v>
      </c>
      <c r="D13" s="108">
        <v>185.92814544946464</v>
      </c>
      <c r="E13" s="68">
        <v>2217.827576053997</v>
      </c>
      <c r="F13" s="67">
        <v>2446.51572944988</v>
      </c>
      <c r="G13" s="108">
        <v>189.30843025193906</v>
      </c>
      <c r="H13" s="68">
        <v>2635.824159701819</v>
      </c>
      <c r="I13" s="67">
        <v>2265.661943845954</v>
      </c>
      <c r="J13" s="108">
        <v>103.25524122186542</v>
      </c>
      <c r="K13" s="68">
        <v>2368.917185067819</v>
      </c>
      <c r="L13" s="67">
        <v>2363.142793316052</v>
      </c>
      <c r="M13" s="108">
        <v>272.3695666567309</v>
      </c>
      <c r="N13" s="68">
        <v>2635.5123599727835</v>
      </c>
      <c r="O13" s="67">
        <f>C13+F13+I13+L13</f>
        <v>9107.219897216419</v>
      </c>
      <c r="P13" s="108">
        <v>750.8613835799999</v>
      </c>
      <c r="Q13" s="69">
        <f t="shared" si="0"/>
        <v>9858.08128079642</v>
      </c>
    </row>
    <row r="14" spans="1:17" ht="14.25">
      <c r="A14" s="86">
        <v>704</v>
      </c>
      <c r="B14" s="48" t="s">
        <v>17</v>
      </c>
      <c r="C14" s="67">
        <v>1338.4980297411614</v>
      </c>
      <c r="D14" s="108">
        <v>389.79617737</v>
      </c>
      <c r="E14" s="68">
        <v>1728.2942071111613</v>
      </c>
      <c r="F14" s="67">
        <v>2258.2140942646674</v>
      </c>
      <c r="G14" s="108">
        <v>554.96442016</v>
      </c>
      <c r="H14" s="68">
        <v>2813.178514424668</v>
      </c>
      <c r="I14" s="67">
        <v>1650.4420702810837</v>
      </c>
      <c r="J14" s="108">
        <v>636.2841127</v>
      </c>
      <c r="K14" s="68">
        <v>2286.726182981084</v>
      </c>
      <c r="L14" s="67">
        <v>2136.446581921846</v>
      </c>
      <c r="M14" s="108">
        <v>2268.16060286</v>
      </c>
      <c r="N14" s="68">
        <v>4404.607184781846</v>
      </c>
      <c r="O14" s="67">
        <f>C14+F14+I14+L14</f>
        <v>7383.600776208758</v>
      </c>
      <c r="P14" s="108">
        <v>3849.205313090001</v>
      </c>
      <c r="Q14" s="69">
        <f t="shared" si="0"/>
        <v>11232.80608929876</v>
      </c>
    </row>
    <row r="15" spans="1:17" ht="30" customHeight="1">
      <c r="A15" s="86">
        <v>7041</v>
      </c>
      <c r="B15" s="51" t="s">
        <v>18</v>
      </c>
      <c r="C15" s="84">
        <v>213.25812463027842</v>
      </c>
      <c r="D15" s="109">
        <v>4.11397398</v>
      </c>
      <c r="E15" s="70">
        <v>217.3720986102784</v>
      </c>
      <c r="F15" s="84">
        <v>231.6373488068886</v>
      </c>
      <c r="G15" s="109">
        <v>68.82904702</v>
      </c>
      <c r="H15" s="70">
        <v>300.4663958268886</v>
      </c>
      <c r="I15" s="84">
        <v>226.66341864148526</v>
      </c>
      <c r="J15" s="109">
        <v>55.93479967</v>
      </c>
      <c r="K15" s="70">
        <v>282.5982183114853</v>
      </c>
      <c r="L15" s="84">
        <v>234.7315098627554</v>
      </c>
      <c r="M15" s="109">
        <v>126.80733667999999</v>
      </c>
      <c r="N15" s="70">
        <v>361.5388465427554</v>
      </c>
      <c r="O15" s="84">
        <f>C15+F15+I15+L15</f>
        <v>906.2904019414077</v>
      </c>
      <c r="P15" s="109">
        <v>255.68515735000003</v>
      </c>
      <c r="Q15" s="71">
        <f t="shared" si="0"/>
        <v>1161.9755592914078</v>
      </c>
    </row>
    <row r="16" spans="1:17" ht="14.25">
      <c r="A16" s="86">
        <v>7042</v>
      </c>
      <c r="B16" s="50" t="s">
        <v>19</v>
      </c>
      <c r="C16" s="84">
        <v>408.94199317651896</v>
      </c>
      <c r="D16" s="109">
        <v>3.96159433</v>
      </c>
      <c r="E16" s="70">
        <v>412.90358750651905</v>
      </c>
      <c r="F16" s="84">
        <v>778.4853805793176</v>
      </c>
      <c r="G16" s="109">
        <v>14.552826170000001</v>
      </c>
      <c r="H16" s="70">
        <v>793.0382067493175</v>
      </c>
      <c r="I16" s="84">
        <v>478.7823403475173</v>
      </c>
      <c r="J16" s="109">
        <v>28.45987582</v>
      </c>
      <c r="K16" s="70">
        <v>507.24221616751726</v>
      </c>
      <c r="L16" s="84">
        <v>695.9774987357542</v>
      </c>
      <c r="M16" s="109">
        <v>63.134178840000004</v>
      </c>
      <c r="N16" s="70">
        <v>759.1116775757541</v>
      </c>
      <c r="O16" s="84">
        <f aca="true" t="shared" si="1" ref="O16:O28">C16+F16+I16+L16</f>
        <v>2362.187212839108</v>
      </c>
      <c r="P16" s="109">
        <v>110.10847516</v>
      </c>
      <c r="Q16" s="71">
        <f t="shared" si="0"/>
        <v>2472.295687999108</v>
      </c>
    </row>
    <row r="17" spans="1:17" ht="14.25">
      <c r="A17" s="86">
        <v>7043</v>
      </c>
      <c r="B17" s="50" t="s">
        <v>20</v>
      </c>
      <c r="C17" s="84">
        <v>13.463690544323313</v>
      </c>
      <c r="D17" s="109">
        <v>0</v>
      </c>
      <c r="E17" s="70">
        <v>13.463690544323313</v>
      </c>
      <c r="F17" s="84">
        <v>24.19875212342155</v>
      </c>
      <c r="G17" s="109">
        <v>0</v>
      </c>
      <c r="H17" s="70">
        <v>24.19875212342155</v>
      </c>
      <c r="I17" s="84">
        <v>24.651991504961714</v>
      </c>
      <c r="J17" s="109">
        <v>0</v>
      </c>
      <c r="K17" s="70">
        <v>24.651991504961714</v>
      </c>
      <c r="L17" s="84">
        <v>16.115404026251284</v>
      </c>
      <c r="M17" s="109">
        <v>0</v>
      </c>
      <c r="N17" s="70">
        <v>16.115404026251284</v>
      </c>
      <c r="O17" s="84">
        <f t="shared" si="1"/>
        <v>78.42983819895787</v>
      </c>
      <c r="P17" s="109">
        <v>0</v>
      </c>
      <c r="Q17" s="71">
        <f t="shared" si="0"/>
        <v>78.42983819895787</v>
      </c>
    </row>
    <row r="18" spans="1:17" ht="14.25">
      <c r="A18" s="86">
        <v>7044</v>
      </c>
      <c r="B18" s="50" t="s">
        <v>21</v>
      </c>
      <c r="C18" s="84">
        <v>109.56365055972024</v>
      </c>
      <c r="D18" s="109">
        <v>2.29509571</v>
      </c>
      <c r="E18" s="70">
        <v>111.85874626972024</v>
      </c>
      <c r="F18" s="84">
        <v>164.7674244197964</v>
      </c>
      <c r="G18" s="109">
        <v>21.25012184</v>
      </c>
      <c r="H18" s="70">
        <v>186.01754625979638</v>
      </c>
      <c r="I18" s="84">
        <v>128.36149082178503</v>
      </c>
      <c r="J18" s="109">
        <v>16.388645710000002</v>
      </c>
      <c r="K18" s="70">
        <v>144.75013653178502</v>
      </c>
      <c r="L18" s="84">
        <v>134.17686110232643</v>
      </c>
      <c r="M18" s="109">
        <v>21.44644419</v>
      </c>
      <c r="N18" s="70">
        <v>155.62330529232642</v>
      </c>
      <c r="O18" s="84">
        <f t="shared" si="1"/>
        <v>536.8694269036281</v>
      </c>
      <c r="P18" s="109">
        <v>61.380307450000004</v>
      </c>
      <c r="Q18" s="71">
        <f t="shared" si="0"/>
        <v>598.2497343536281</v>
      </c>
    </row>
    <row r="19" spans="1:17" ht="14.25">
      <c r="A19" s="86">
        <v>7045</v>
      </c>
      <c r="B19" s="50" t="s">
        <v>22</v>
      </c>
      <c r="C19" s="84">
        <v>475.9801352074014</v>
      </c>
      <c r="D19" s="109">
        <v>246.64927084</v>
      </c>
      <c r="E19" s="70">
        <v>722.6294060474014</v>
      </c>
      <c r="F19" s="84">
        <v>556.1463287766652</v>
      </c>
      <c r="G19" s="109">
        <v>324.03296674000006</v>
      </c>
      <c r="H19" s="70">
        <v>880.1792955166653</v>
      </c>
      <c r="I19" s="84">
        <v>587.0353039230793</v>
      </c>
      <c r="J19" s="109">
        <v>388.4743582500001</v>
      </c>
      <c r="K19" s="70">
        <v>975.5096621730794</v>
      </c>
      <c r="L19" s="84">
        <v>594.9319811777665</v>
      </c>
      <c r="M19" s="109">
        <v>1744.8740701299998</v>
      </c>
      <c r="N19" s="70">
        <v>2339.8060513077658</v>
      </c>
      <c r="O19" s="84">
        <f t="shared" si="1"/>
        <v>2214.0937490849124</v>
      </c>
      <c r="P19" s="109">
        <v>2704.0306659600005</v>
      </c>
      <c r="Q19" s="71">
        <f t="shared" si="0"/>
        <v>4918.124415044913</v>
      </c>
    </row>
    <row r="20" spans="1:17" ht="14.25">
      <c r="A20" s="86">
        <v>7047</v>
      </c>
      <c r="B20" s="50" t="s">
        <v>23</v>
      </c>
      <c r="C20" s="84">
        <v>49.5897373757562</v>
      </c>
      <c r="D20" s="109">
        <v>128.63068501</v>
      </c>
      <c r="E20" s="70">
        <v>178.2204223857562</v>
      </c>
      <c r="F20" s="84">
        <v>391.70287467597694</v>
      </c>
      <c r="G20" s="109">
        <v>123.46053868999999</v>
      </c>
      <c r="H20" s="70">
        <v>515.1634133659769</v>
      </c>
      <c r="I20" s="84">
        <v>117.66754015420466</v>
      </c>
      <c r="J20" s="109">
        <v>141.46771904000002</v>
      </c>
      <c r="K20" s="70">
        <v>259.1352591942047</v>
      </c>
      <c r="L20" s="84">
        <v>308.0394341585063</v>
      </c>
      <c r="M20" s="109">
        <v>296.03524718</v>
      </c>
      <c r="N20" s="70">
        <v>604.0746813385064</v>
      </c>
      <c r="O20" s="84">
        <f t="shared" si="1"/>
        <v>866.9995863644441</v>
      </c>
      <c r="P20" s="109">
        <v>689.5941899199998</v>
      </c>
      <c r="Q20" s="71">
        <f t="shared" si="0"/>
        <v>1556.593776284444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f t="shared" si="1"/>
        <v>0</v>
      </c>
      <c r="P21" s="109">
        <v>0</v>
      </c>
      <c r="Q21" s="71">
        <f t="shared" si="0"/>
        <v>0</v>
      </c>
    </row>
    <row r="22" spans="1:17" ht="14.25">
      <c r="A22" s="86">
        <v>7049</v>
      </c>
      <c r="B22" s="50" t="s">
        <v>25</v>
      </c>
      <c r="C22" s="84">
        <v>67.70069824716293</v>
      </c>
      <c r="D22" s="109">
        <v>4.1455575</v>
      </c>
      <c r="E22" s="70">
        <v>71.84625574716294</v>
      </c>
      <c r="F22" s="84">
        <v>111.2759848826009</v>
      </c>
      <c r="G22" s="109">
        <v>2.8389197000000004</v>
      </c>
      <c r="H22" s="70">
        <v>114.11490458260089</v>
      </c>
      <c r="I22" s="84">
        <v>87.27998488805079</v>
      </c>
      <c r="J22" s="109">
        <v>5.55871421</v>
      </c>
      <c r="K22" s="70">
        <v>92.83869909805078</v>
      </c>
      <c r="L22" s="84">
        <v>152.47389285848558</v>
      </c>
      <c r="M22" s="109">
        <v>15.86332584</v>
      </c>
      <c r="N22" s="70">
        <v>168.33721869848557</v>
      </c>
      <c r="O22" s="84">
        <f t="shared" si="1"/>
        <v>418.73056087630016</v>
      </c>
      <c r="P22" s="109">
        <v>28.406517249999997</v>
      </c>
      <c r="Q22" s="71">
        <f t="shared" si="0"/>
        <v>447.13707812630014</v>
      </c>
    </row>
    <row r="23" spans="1:17" ht="14.25">
      <c r="A23" s="86">
        <v>705</v>
      </c>
      <c r="B23" s="48" t="s">
        <v>26</v>
      </c>
      <c r="C23" s="67">
        <v>252.20006283928717</v>
      </c>
      <c r="D23" s="108">
        <v>10.88300795</v>
      </c>
      <c r="E23" s="68">
        <v>263.08307078928715</v>
      </c>
      <c r="F23" s="67">
        <v>272.74561953712066</v>
      </c>
      <c r="G23" s="108">
        <v>72.25175388</v>
      </c>
      <c r="H23" s="68">
        <v>344.9973734171206</v>
      </c>
      <c r="I23" s="67">
        <v>225.01106907462517</v>
      </c>
      <c r="J23" s="108">
        <v>29.99001319</v>
      </c>
      <c r="K23" s="68">
        <v>255.00108226462515</v>
      </c>
      <c r="L23" s="67">
        <v>375.1724586612676</v>
      </c>
      <c r="M23" s="108">
        <v>90.94587441000002</v>
      </c>
      <c r="N23" s="68">
        <v>466.1183330712676</v>
      </c>
      <c r="O23" s="67">
        <f t="shared" si="1"/>
        <v>1125.1292101123006</v>
      </c>
      <c r="P23" s="108">
        <v>204.07064942999997</v>
      </c>
      <c r="Q23" s="69">
        <f t="shared" si="0"/>
        <v>1329.1998595423006</v>
      </c>
    </row>
    <row r="24" spans="1:17" ht="14.25">
      <c r="A24" s="86">
        <v>706</v>
      </c>
      <c r="B24" s="48" t="s">
        <v>27</v>
      </c>
      <c r="C24" s="67">
        <v>309.1633629322788</v>
      </c>
      <c r="D24" s="108">
        <v>166.4717536</v>
      </c>
      <c r="E24" s="68">
        <v>475.6351165322788</v>
      </c>
      <c r="F24" s="67">
        <v>498.1110125262278</v>
      </c>
      <c r="G24" s="108">
        <v>385.34845515000006</v>
      </c>
      <c r="H24" s="68">
        <v>883.4594676762276</v>
      </c>
      <c r="I24" s="67">
        <v>380.5609158145566</v>
      </c>
      <c r="J24" s="108">
        <v>229.14449778000002</v>
      </c>
      <c r="K24" s="68">
        <v>609.7054135945567</v>
      </c>
      <c r="L24" s="67">
        <v>673.5230959802312</v>
      </c>
      <c r="M24" s="108">
        <v>169.70332458</v>
      </c>
      <c r="N24" s="68">
        <v>843.2264205602313</v>
      </c>
      <c r="O24" s="67">
        <f t="shared" si="1"/>
        <v>1861.3583872532945</v>
      </c>
      <c r="P24" s="108">
        <v>950.6680311099999</v>
      </c>
      <c r="Q24" s="69">
        <f t="shared" si="0"/>
        <v>2812.0264183632944</v>
      </c>
    </row>
    <row r="25" spans="1:17" ht="14.25">
      <c r="A25" s="86">
        <v>707</v>
      </c>
      <c r="B25" s="48" t="s">
        <v>28</v>
      </c>
      <c r="C25" s="67">
        <v>2491.333550980005</v>
      </c>
      <c r="D25" s="108">
        <v>88.17786561</v>
      </c>
      <c r="E25" s="68">
        <v>2579.511416590005</v>
      </c>
      <c r="F25" s="67">
        <v>2833.7266593562267</v>
      </c>
      <c r="G25" s="108">
        <v>150.99901351000003</v>
      </c>
      <c r="H25" s="68">
        <v>2984.7256728662273</v>
      </c>
      <c r="I25" s="67">
        <v>2530.5714704147645</v>
      </c>
      <c r="J25" s="108">
        <v>109.90653888</v>
      </c>
      <c r="K25" s="68">
        <v>2640.4780092947644</v>
      </c>
      <c r="L25" s="67">
        <v>2922.5587733577836</v>
      </c>
      <c r="M25" s="108">
        <v>232.46909601000002</v>
      </c>
      <c r="N25" s="68">
        <v>3155.027869367784</v>
      </c>
      <c r="O25" s="67">
        <f t="shared" si="1"/>
        <v>10778.190454108779</v>
      </c>
      <c r="P25" s="108">
        <v>581.55251401</v>
      </c>
      <c r="Q25" s="69">
        <f t="shared" si="0"/>
        <v>11359.742968118779</v>
      </c>
    </row>
    <row r="26" spans="1:17" ht="14.25">
      <c r="A26" s="86">
        <v>708</v>
      </c>
      <c r="B26" s="48" t="s">
        <v>29</v>
      </c>
      <c r="C26" s="67">
        <v>174.02615725419625</v>
      </c>
      <c r="D26" s="108">
        <v>6.39433004</v>
      </c>
      <c r="E26" s="68">
        <v>180.42048729419628</v>
      </c>
      <c r="F26" s="67">
        <v>237.92028214250465</v>
      </c>
      <c r="G26" s="108">
        <v>8.97691644</v>
      </c>
      <c r="H26" s="68">
        <v>246.89719858250464</v>
      </c>
      <c r="I26" s="67">
        <v>173.8968070997572</v>
      </c>
      <c r="J26" s="108">
        <v>4.376541479999999</v>
      </c>
      <c r="K26" s="68">
        <v>178.27334857975723</v>
      </c>
      <c r="L26" s="67">
        <v>389.6821128586847</v>
      </c>
      <c r="M26" s="108">
        <v>17.06096045</v>
      </c>
      <c r="N26" s="68">
        <v>406.7430733086847</v>
      </c>
      <c r="O26" s="67">
        <f t="shared" si="1"/>
        <v>975.5253593551428</v>
      </c>
      <c r="P26" s="108">
        <v>36.80874841</v>
      </c>
      <c r="Q26" s="69">
        <f t="shared" si="0"/>
        <v>1012.3341077651428</v>
      </c>
    </row>
    <row r="27" spans="1:17" ht="14.25">
      <c r="A27" s="86">
        <v>709</v>
      </c>
      <c r="B27" s="48" t="s">
        <v>30</v>
      </c>
      <c r="C27" s="67">
        <v>3245.65433326213</v>
      </c>
      <c r="D27" s="108">
        <v>56.89617532</v>
      </c>
      <c r="E27" s="68">
        <v>3302.55050858213</v>
      </c>
      <c r="F27" s="67">
        <v>4309.295207946336</v>
      </c>
      <c r="G27" s="108">
        <v>145.69638862</v>
      </c>
      <c r="H27" s="68">
        <v>4454.991596566336</v>
      </c>
      <c r="I27" s="67">
        <v>3877.024322965038</v>
      </c>
      <c r="J27" s="108">
        <v>216.9065341</v>
      </c>
      <c r="K27" s="68">
        <v>4093.9308570650383</v>
      </c>
      <c r="L27" s="67">
        <v>4020.622178181197</v>
      </c>
      <c r="M27" s="108">
        <v>180.84269222</v>
      </c>
      <c r="N27" s="68">
        <v>4201.464870401197</v>
      </c>
      <c r="O27" s="67">
        <f t="shared" si="1"/>
        <v>15452.5960423547</v>
      </c>
      <c r="P27" s="108">
        <v>600.34179026</v>
      </c>
      <c r="Q27" s="69">
        <f t="shared" si="0"/>
        <v>16052.9378326147</v>
      </c>
    </row>
    <row r="28" spans="1:17" ht="15" thickBot="1">
      <c r="A28" s="86">
        <v>710</v>
      </c>
      <c r="B28" s="48" t="s">
        <v>31</v>
      </c>
      <c r="C28" s="72">
        <v>7142.345321708433</v>
      </c>
      <c r="D28" s="111">
        <v>18.10481775</v>
      </c>
      <c r="E28" s="73">
        <v>7160.450139458433</v>
      </c>
      <c r="F28" s="72">
        <v>9274.791060282672</v>
      </c>
      <c r="G28" s="111">
        <v>12.42218513</v>
      </c>
      <c r="H28" s="73">
        <v>9287.213245412673</v>
      </c>
      <c r="I28" s="72">
        <v>9387.051895354527</v>
      </c>
      <c r="J28" s="111">
        <v>14.06284446</v>
      </c>
      <c r="K28" s="73">
        <v>9401.114739814526</v>
      </c>
      <c r="L28" s="72">
        <v>6760.074071595831</v>
      </c>
      <c r="M28" s="111">
        <v>38.267834519999994</v>
      </c>
      <c r="N28" s="73">
        <v>6798.34190611583</v>
      </c>
      <c r="O28" s="72">
        <f t="shared" si="1"/>
        <v>32564.262348941462</v>
      </c>
      <c r="P28" s="111">
        <v>82.85768185999999</v>
      </c>
      <c r="Q28" s="74">
        <f t="shared" si="0"/>
        <v>32647.120030801463</v>
      </c>
    </row>
    <row r="29" spans="1:17" ht="15" thickBot="1">
      <c r="A29" s="35"/>
      <c r="B29" s="36" t="s">
        <v>32</v>
      </c>
      <c r="C29" s="112">
        <f>C9+C12+C13+C14+C23+C24+C25+C26+C27+C28</f>
        <v>23372.576091539995</v>
      </c>
      <c r="D29" s="113">
        <f aca="true" t="shared" si="2" ref="D29:Q29">D9+D12+D13+D14+D23+D24+D25+D26+D27+D28</f>
        <v>1105.11067041</v>
      </c>
      <c r="E29" s="113">
        <f t="shared" si="2"/>
        <v>24477.686761949997</v>
      </c>
      <c r="F29" s="112">
        <f t="shared" si="2"/>
        <v>29343.156652440004</v>
      </c>
      <c r="G29" s="113">
        <f t="shared" si="2"/>
        <v>1652.4098470499998</v>
      </c>
      <c r="H29" s="113">
        <f t="shared" si="2"/>
        <v>30995.566499490003</v>
      </c>
      <c r="I29" s="112">
        <f t="shared" si="2"/>
        <v>27943.62979295</v>
      </c>
      <c r="J29" s="113">
        <f t="shared" si="2"/>
        <v>1423.89156382</v>
      </c>
      <c r="K29" s="113">
        <f t="shared" si="2"/>
        <v>29367.521356769998</v>
      </c>
      <c r="L29" s="112">
        <f t="shared" si="2"/>
        <v>30760.510560320003</v>
      </c>
      <c r="M29" s="113">
        <f t="shared" si="2"/>
        <v>3769.1057988400007</v>
      </c>
      <c r="N29" s="113">
        <f t="shared" si="2"/>
        <v>34529.61635916</v>
      </c>
      <c r="O29" s="112">
        <f>O9+O12+O13+O14+O23+O24+O25+O26+O27+O28</f>
        <v>111419.99681822097</v>
      </c>
      <c r="P29" s="113">
        <f t="shared" si="2"/>
        <v>7950.517880120002</v>
      </c>
      <c r="Q29" s="114">
        <f t="shared" si="2"/>
        <v>119370.51469834098</v>
      </c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8" width="11.7109375" style="3" customWidth="1"/>
    <col min="19" max="19" width="10.00390625" style="3" customWidth="1"/>
    <col min="20" max="20" width="12.8515625" style="3" customWidth="1"/>
    <col min="21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89</v>
      </c>
      <c r="B3" s="128"/>
      <c r="C3" s="128"/>
      <c r="D3" s="128"/>
      <c r="E3" s="12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88</v>
      </c>
      <c r="D5" s="126"/>
      <c r="E5" s="127"/>
      <c r="F5" s="129" t="s">
        <v>90</v>
      </c>
      <c r="G5" s="126"/>
      <c r="H5" s="127"/>
      <c r="I5" s="129" t="s">
        <v>91</v>
      </c>
      <c r="J5" s="126"/>
      <c r="K5" s="127"/>
      <c r="L5" s="129" t="s">
        <v>92</v>
      </c>
      <c r="M5" s="126"/>
      <c r="N5" s="127"/>
      <c r="O5" s="129" t="s">
        <v>93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20" ht="14.25">
      <c r="A9" s="23">
        <v>701</v>
      </c>
      <c r="B9" s="48" t="s">
        <v>13</v>
      </c>
      <c r="C9" s="67">
        <v>6616.449966887418</v>
      </c>
      <c r="D9" s="108">
        <v>36.151902</v>
      </c>
      <c r="E9" s="68">
        <v>6652.601868887417</v>
      </c>
      <c r="F9" s="67">
        <v>7557.625498554964</v>
      </c>
      <c r="G9" s="108">
        <v>135.870725</v>
      </c>
      <c r="H9" s="68">
        <v>7693.496223554964</v>
      </c>
      <c r="I9" s="67">
        <v>7546.5317375307295</v>
      </c>
      <c r="J9" s="108">
        <v>39.171713</v>
      </c>
      <c r="K9" s="68">
        <v>7585.703450530729</v>
      </c>
      <c r="L9" s="67">
        <v>9175.824805632108</v>
      </c>
      <c r="M9" s="108">
        <v>242.573935</v>
      </c>
      <c r="N9" s="68">
        <v>9418.398740632108</v>
      </c>
      <c r="O9" s="67">
        <v>30896.432008605218</v>
      </c>
      <c r="P9" s="108">
        <v>453.768275</v>
      </c>
      <c r="Q9" s="69">
        <v>31350.20028360522</v>
      </c>
      <c r="R9" s="76"/>
      <c r="S9" s="76"/>
      <c r="T9" s="76"/>
    </row>
    <row r="10" spans="1:20" ht="14.25">
      <c r="A10" s="27">
        <v>70170</v>
      </c>
      <c r="B10" s="49" t="s">
        <v>14</v>
      </c>
      <c r="C10" s="84">
        <v>3037.21939</v>
      </c>
      <c r="D10" s="109">
        <v>0</v>
      </c>
      <c r="E10" s="70">
        <v>3037.21939</v>
      </c>
      <c r="F10" s="84">
        <v>2707.726161</v>
      </c>
      <c r="G10" s="109">
        <v>0</v>
      </c>
      <c r="H10" s="70">
        <v>2707.726161</v>
      </c>
      <c r="I10" s="84">
        <v>3255.103264</v>
      </c>
      <c r="J10" s="109">
        <v>0</v>
      </c>
      <c r="K10" s="70">
        <v>3255.103264</v>
      </c>
      <c r="L10" s="84">
        <v>3647.609311</v>
      </c>
      <c r="M10" s="109">
        <v>0</v>
      </c>
      <c r="N10" s="70">
        <v>3647.609311</v>
      </c>
      <c r="O10" s="84">
        <v>12647.658126</v>
      </c>
      <c r="P10" s="109">
        <v>0</v>
      </c>
      <c r="Q10" s="71">
        <v>12647.658126</v>
      </c>
      <c r="R10" s="76"/>
      <c r="S10" s="76"/>
      <c r="T10" s="76"/>
    </row>
    <row r="11" spans="1:20" ht="14.25">
      <c r="A11" s="27">
        <v>70180</v>
      </c>
      <c r="B11" s="50" t="s">
        <v>15</v>
      </c>
      <c r="C11" s="84">
        <v>1635.29515</v>
      </c>
      <c r="D11" s="109">
        <v>0</v>
      </c>
      <c r="E11" s="70">
        <v>1635.29515</v>
      </c>
      <c r="F11" s="84">
        <v>2414.080106</v>
      </c>
      <c r="G11" s="109">
        <v>0</v>
      </c>
      <c r="H11" s="70">
        <v>2414.080106</v>
      </c>
      <c r="I11" s="84">
        <v>1709.136292</v>
      </c>
      <c r="J11" s="109">
        <v>0</v>
      </c>
      <c r="K11" s="70">
        <v>1709.136292</v>
      </c>
      <c r="L11" s="84">
        <v>1994.371589</v>
      </c>
      <c r="M11" s="109">
        <v>0</v>
      </c>
      <c r="N11" s="70">
        <v>1994.371589</v>
      </c>
      <c r="O11" s="84">
        <v>7752.883137</v>
      </c>
      <c r="P11" s="109">
        <v>0</v>
      </c>
      <c r="Q11" s="71">
        <v>7752.883137</v>
      </c>
      <c r="R11" s="76"/>
      <c r="S11" s="76"/>
      <c r="T11" s="76"/>
    </row>
    <row r="12" spans="1:20" s="97" customFormat="1" ht="14.25">
      <c r="A12" s="86">
        <v>702</v>
      </c>
      <c r="B12" s="48" t="s">
        <v>118</v>
      </c>
      <c r="C12" s="95">
        <v>156.66358706582199</v>
      </c>
      <c r="D12" s="110">
        <v>7.553677794870148</v>
      </c>
      <c r="E12" s="96">
        <v>164.21726486069213</v>
      </c>
      <c r="F12" s="95">
        <v>212.3347749639499</v>
      </c>
      <c r="G12" s="110">
        <v>13.590364028571177</v>
      </c>
      <c r="H12" s="96">
        <v>225.92513899252108</v>
      </c>
      <c r="I12" s="95">
        <v>189.98120655423872</v>
      </c>
      <c r="J12" s="110">
        <v>0.13792628355756123</v>
      </c>
      <c r="K12" s="96">
        <v>190.1191328377963</v>
      </c>
      <c r="L12" s="95">
        <v>189.79049233622297</v>
      </c>
      <c r="M12" s="110">
        <v>12.318031893001109</v>
      </c>
      <c r="N12" s="96">
        <v>202.1085242292241</v>
      </c>
      <c r="O12" s="95">
        <v>748.7700609202336</v>
      </c>
      <c r="P12" s="110">
        <v>33.599999999999994</v>
      </c>
      <c r="Q12" s="103">
        <v>782.3700609202336</v>
      </c>
      <c r="R12" s="98"/>
      <c r="S12" s="98"/>
      <c r="T12" s="98"/>
    </row>
    <row r="13" spans="1:20" s="37" customFormat="1" ht="14.25">
      <c r="A13" s="86">
        <v>703</v>
      </c>
      <c r="B13" s="48" t="s">
        <v>16</v>
      </c>
      <c r="C13" s="67">
        <v>2143.626320225088</v>
      </c>
      <c r="D13" s="108">
        <v>165.71441520512985</v>
      </c>
      <c r="E13" s="68">
        <v>2309.340735430218</v>
      </c>
      <c r="F13" s="67">
        <v>2567.5714772566703</v>
      </c>
      <c r="G13" s="108">
        <v>222.39511797142882</v>
      </c>
      <c r="H13" s="68">
        <v>2789.966595228099</v>
      </c>
      <c r="I13" s="67">
        <v>2459.835238444441</v>
      </c>
      <c r="J13" s="108">
        <v>236.06522071644244</v>
      </c>
      <c r="K13" s="68">
        <v>2695.9004591608837</v>
      </c>
      <c r="L13" s="67">
        <v>2465.736738142157</v>
      </c>
      <c r="M13" s="108">
        <v>381.3893041069989</v>
      </c>
      <c r="N13" s="68">
        <v>2847.126042249156</v>
      </c>
      <c r="O13" s="67">
        <v>9636.769774068367</v>
      </c>
      <c r="P13" s="108">
        <v>1005.564058</v>
      </c>
      <c r="Q13" s="69">
        <v>10642.333832068367</v>
      </c>
      <c r="R13" s="94"/>
      <c r="S13" s="94"/>
      <c r="T13" s="94"/>
    </row>
    <row r="14" spans="1:20" ht="14.25">
      <c r="A14" s="86">
        <v>704</v>
      </c>
      <c r="B14" s="48" t="s">
        <v>17</v>
      </c>
      <c r="C14" s="67">
        <v>1453.749745591231</v>
      </c>
      <c r="D14" s="108">
        <v>338.041862</v>
      </c>
      <c r="E14" s="68">
        <v>1791.7916075912308</v>
      </c>
      <c r="F14" s="67">
        <v>1990.6752847525534</v>
      </c>
      <c r="G14" s="108">
        <v>754.411581</v>
      </c>
      <c r="H14" s="68">
        <v>2745.086865752553</v>
      </c>
      <c r="I14" s="67">
        <v>1789.451237708684</v>
      </c>
      <c r="J14" s="108">
        <v>673.035772</v>
      </c>
      <c r="K14" s="68">
        <v>2462.487009708684</v>
      </c>
      <c r="L14" s="67">
        <v>2410.5083161802704</v>
      </c>
      <c r="M14" s="108">
        <v>1775.621444</v>
      </c>
      <c r="N14" s="68">
        <v>4186.12976018027</v>
      </c>
      <c r="O14" s="67">
        <v>7644.384584232739</v>
      </c>
      <c r="P14" s="108">
        <v>3541.110659</v>
      </c>
      <c r="Q14" s="69">
        <v>11185.495243232737</v>
      </c>
      <c r="R14" s="76"/>
      <c r="S14" s="76"/>
      <c r="T14" s="76"/>
    </row>
    <row r="15" spans="1:20" ht="30" customHeight="1">
      <c r="A15" s="86">
        <v>7041</v>
      </c>
      <c r="B15" s="51" t="s">
        <v>18</v>
      </c>
      <c r="C15" s="84">
        <v>205.83427451003024</v>
      </c>
      <c r="D15" s="109">
        <v>11.970533</v>
      </c>
      <c r="E15" s="70">
        <v>217.80480751003023</v>
      </c>
      <c r="F15" s="84">
        <v>236.29745168963314</v>
      </c>
      <c r="G15" s="109">
        <v>76.110481</v>
      </c>
      <c r="H15" s="70">
        <v>312.4079326896331</v>
      </c>
      <c r="I15" s="84">
        <v>224.44034908975254</v>
      </c>
      <c r="J15" s="109">
        <v>36.908066</v>
      </c>
      <c r="K15" s="70">
        <v>261.34841508975256</v>
      </c>
      <c r="L15" s="84">
        <v>235.55338474936275</v>
      </c>
      <c r="M15" s="109">
        <v>14.789974</v>
      </c>
      <c r="N15" s="70">
        <v>250.34335874936275</v>
      </c>
      <c r="O15" s="84">
        <v>902.1254600387787</v>
      </c>
      <c r="P15" s="109">
        <v>139.779054</v>
      </c>
      <c r="Q15" s="71">
        <v>1041.9045140387786</v>
      </c>
      <c r="R15" s="76"/>
      <c r="S15" s="76"/>
      <c r="T15" s="76"/>
    </row>
    <row r="16" spans="1:20" ht="14.25">
      <c r="A16" s="86">
        <v>7042</v>
      </c>
      <c r="B16" s="50" t="s">
        <v>19</v>
      </c>
      <c r="C16" s="84">
        <v>504.4775878201829</v>
      </c>
      <c r="D16" s="109">
        <v>23.937313</v>
      </c>
      <c r="E16" s="70">
        <v>528.4149008201829</v>
      </c>
      <c r="F16" s="84">
        <v>609.5590845016637</v>
      </c>
      <c r="G16" s="109">
        <v>42.974826</v>
      </c>
      <c r="H16" s="70">
        <v>652.5339105016637</v>
      </c>
      <c r="I16" s="84">
        <v>631.3796940363106</v>
      </c>
      <c r="J16" s="109">
        <v>50.303918</v>
      </c>
      <c r="K16" s="70">
        <v>681.6836120363106</v>
      </c>
      <c r="L16" s="84">
        <v>889.1001470115061</v>
      </c>
      <c r="M16" s="109">
        <v>117.916755</v>
      </c>
      <c r="N16" s="70">
        <v>1007.0169020115061</v>
      </c>
      <c r="O16" s="84">
        <v>2634.5165133696637</v>
      </c>
      <c r="P16" s="109">
        <v>235.132812</v>
      </c>
      <c r="Q16" s="71">
        <v>2869.6493253696635</v>
      </c>
      <c r="R16" s="76"/>
      <c r="S16" s="76"/>
      <c r="T16" s="76"/>
    </row>
    <row r="17" spans="1:20" ht="14.25">
      <c r="A17" s="86">
        <v>7043</v>
      </c>
      <c r="B17" s="50" t="s">
        <v>20</v>
      </c>
      <c r="C17" s="84">
        <v>24.165122258562466</v>
      </c>
      <c r="D17" s="109">
        <v>0</v>
      </c>
      <c r="E17" s="70">
        <v>24.165122258562466</v>
      </c>
      <c r="F17" s="84">
        <v>23.42511591153758</v>
      </c>
      <c r="G17" s="109">
        <v>0</v>
      </c>
      <c r="H17" s="70">
        <v>23.42511591153758</v>
      </c>
      <c r="I17" s="84">
        <v>19.132662208457194</v>
      </c>
      <c r="J17" s="109">
        <v>0</v>
      </c>
      <c r="K17" s="70">
        <v>19.132662208457194</v>
      </c>
      <c r="L17" s="84">
        <v>28.785117951538318</v>
      </c>
      <c r="M17" s="109">
        <v>1.425</v>
      </c>
      <c r="N17" s="70">
        <v>30.210117951538315</v>
      </c>
      <c r="O17" s="84">
        <v>95.50801833009555</v>
      </c>
      <c r="P17" s="109">
        <v>1.425</v>
      </c>
      <c r="Q17" s="71">
        <v>96.93301833009556</v>
      </c>
      <c r="R17" s="76"/>
      <c r="S17" s="76"/>
      <c r="T17" s="76"/>
    </row>
    <row r="18" spans="1:20" ht="14.25">
      <c r="A18" s="86">
        <v>7044</v>
      </c>
      <c r="B18" s="50" t="s">
        <v>21</v>
      </c>
      <c r="C18" s="84">
        <v>117.93532960368265</v>
      </c>
      <c r="D18" s="109">
        <v>2.7255</v>
      </c>
      <c r="E18" s="70">
        <v>120.66082960368266</v>
      </c>
      <c r="F18" s="84">
        <v>135.51800146499107</v>
      </c>
      <c r="G18" s="109">
        <v>6.590429</v>
      </c>
      <c r="H18" s="70">
        <v>142.10843046499107</v>
      </c>
      <c r="I18" s="84">
        <v>135.86445024994214</v>
      </c>
      <c r="J18" s="109">
        <v>4.390639</v>
      </c>
      <c r="K18" s="70">
        <v>140.25508924994213</v>
      </c>
      <c r="L18" s="84">
        <v>148.3456284176376</v>
      </c>
      <c r="M18" s="109">
        <v>32.239688</v>
      </c>
      <c r="N18" s="70">
        <v>180.5853164176376</v>
      </c>
      <c r="O18" s="84">
        <v>537.6634097362535</v>
      </c>
      <c r="P18" s="109">
        <v>45.946256000000005</v>
      </c>
      <c r="Q18" s="71">
        <v>583.6096657362534</v>
      </c>
      <c r="R18" s="76"/>
      <c r="S18" s="76"/>
      <c r="T18" s="76"/>
    </row>
    <row r="19" spans="1:20" ht="14.25">
      <c r="A19" s="86">
        <v>7045</v>
      </c>
      <c r="B19" s="50" t="s">
        <v>22</v>
      </c>
      <c r="C19" s="84">
        <v>490.30480918172543</v>
      </c>
      <c r="D19" s="109">
        <v>210.29304</v>
      </c>
      <c r="E19" s="70">
        <v>700.5978491817255</v>
      </c>
      <c r="F19" s="84">
        <v>541.9212250702905</v>
      </c>
      <c r="G19" s="109">
        <v>450.089751</v>
      </c>
      <c r="H19" s="70">
        <v>992.0109760702904</v>
      </c>
      <c r="I19" s="84">
        <v>574.7612290299871</v>
      </c>
      <c r="J19" s="109">
        <v>481.617956</v>
      </c>
      <c r="K19" s="70">
        <v>1056.3791850299872</v>
      </c>
      <c r="L19" s="84">
        <v>601.2593572171722</v>
      </c>
      <c r="M19" s="109">
        <v>1554.11412</v>
      </c>
      <c r="N19" s="70">
        <v>2155.373477217172</v>
      </c>
      <c r="O19" s="84">
        <v>2208.246620499175</v>
      </c>
      <c r="P19" s="109">
        <v>2696.1148670000002</v>
      </c>
      <c r="Q19" s="71">
        <v>4904.3614874991745</v>
      </c>
      <c r="R19" s="76"/>
      <c r="S19" s="76"/>
      <c r="T19" s="76"/>
    </row>
    <row r="20" spans="1:20" ht="14.25">
      <c r="A20" s="86">
        <v>7047</v>
      </c>
      <c r="B20" s="50" t="s">
        <v>23</v>
      </c>
      <c r="C20" s="84">
        <v>55.34152324391337</v>
      </c>
      <c r="D20" s="109">
        <v>88.558827</v>
      </c>
      <c r="E20" s="70">
        <v>143.90035024391338</v>
      </c>
      <c r="F20" s="84">
        <v>367.8031083098862</v>
      </c>
      <c r="G20" s="109">
        <v>174.959857</v>
      </c>
      <c r="H20" s="70">
        <v>542.7629653098862</v>
      </c>
      <c r="I20" s="84">
        <v>99.3516817609672</v>
      </c>
      <c r="J20" s="109">
        <v>99.674976</v>
      </c>
      <c r="K20" s="70">
        <v>199.0266577609672</v>
      </c>
      <c r="L20" s="84">
        <v>350.0905002186456</v>
      </c>
      <c r="M20" s="109">
        <v>49.754275</v>
      </c>
      <c r="N20" s="70">
        <v>399.8447752186456</v>
      </c>
      <c r="O20" s="84">
        <v>872.5868135334124</v>
      </c>
      <c r="P20" s="109">
        <v>412.94793500000003</v>
      </c>
      <c r="Q20" s="71">
        <v>1285.5347485334123</v>
      </c>
      <c r="R20" s="76"/>
      <c r="S20" s="76"/>
      <c r="T20" s="76"/>
    </row>
    <row r="21" spans="1:20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76"/>
      <c r="S21" s="76"/>
      <c r="T21" s="76"/>
    </row>
    <row r="22" spans="1:20" ht="14.25">
      <c r="A22" s="86">
        <v>7049</v>
      </c>
      <c r="B22" s="50" t="s">
        <v>25</v>
      </c>
      <c r="C22" s="84">
        <v>55.6910989731337</v>
      </c>
      <c r="D22" s="109">
        <v>0.556649</v>
      </c>
      <c r="E22" s="70">
        <v>56.2477479731337</v>
      </c>
      <c r="F22" s="84">
        <v>76.15129780455095</v>
      </c>
      <c r="G22" s="109">
        <v>3.686237</v>
      </c>
      <c r="H22" s="70">
        <v>79.83753480455094</v>
      </c>
      <c r="I22" s="84">
        <v>104.52117133326745</v>
      </c>
      <c r="J22" s="109">
        <v>0.140217</v>
      </c>
      <c r="K22" s="70">
        <v>104.66138833326745</v>
      </c>
      <c r="L22" s="84">
        <v>157.37418061440732</v>
      </c>
      <c r="M22" s="109">
        <v>5.381632</v>
      </c>
      <c r="N22" s="70">
        <v>162.75581261440732</v>
      </c>
      <c r="O22" s="84">
        <v>393.73774872535944</v>
      </c>
      <c r="P22" s="109">
        <v>9.764735</v>
      </c>
      <c r="Q22" s="71">
        <v>403.5024837253594</v>
      </c>
      <c r="R22" s="76"/>
      <c r="S22" s="76"/>
      <c r="T22" s="76"/>
    </row>
    <row r="23" spans="1:20" ht="14.25">
      <c r="A23" s="86">
        <v>705</v>
      </c>
      <c r="B23" s="48" t="s">
        <v>26</v>
      </c>
      <c r="C23" s="67">
        <v>214.54052610323504</v>
      </c>
      <c r="D23" s="108">
        <v>10.132134</v>
      </c>
      <c r="E23" s="68">
        <v>224.67266010323505</v>
      </c>
      <c r="F23" s="67">
        <v>287.253513784258</v>
      </c>
      <c r="G23" s="108">
        <v>8.615333</v>
      </c>
      <c r="H23" s="68">
        <v>295.868846784258</v>
      </c>
      <c r="I23" s="67">
        <v>261.53375903416935</v>
      </c>
      <c r="J23" s="108">
        <v>6.829259</v>
      </c>
      <c r="K23" s="68">
        <v>268.36301803416933</v>
      </c>
      <c r="L23" s="67">
        <v>414.9475364083065</v>
      </c>
      <c r="M23" s="108">
        <v>17.484789</v>
      </c>
      <c r="N23" s="68">
        <v>432.43232540830655</v>
      </c>
      <c r="O23" s="67">
        <v>1178.275335329969</v>
      </c>
      <c r="P23" s="108">
        <v>43.061515</v>
      </c>
      <c r="Q23" s="69">
        <v>1221.336850329969</v>
      </c>
      <c r="R23" s="76"/>
      <c r="S23" s="76"/>
      <c r="T23" s="76"/>
    </row>
    <row r="24" spans="1:20" ht="14.25">
      <c r="A24" s="86">
        <v>706</v>
      </c>
      <c r="B24" s="48" t="s">
        <v>27</v>
      </c>
      <c r="C24" s="67">
        <v>402.7846435999392</v>
      </c>
      <c r="D24" s="108">
        <v>72.944208</v>
      </c>
      <c r="E24" s="68">
        <v>475.7288515999392</v>
      </c>
      <c r="F24" s="67">
        <v>624.4778863011477</v>
      </c>
      <c r="G24" s="108">
        <v>427.184497</v>
      </c>
      <c r="H24" s="68">
        <v>1051.6623833011477</v>
      </c>
      <c r="I24" s="67">
        <v>378.7069008034161</v>
      </c>
      <c r="J24" s="108">
        <v>319.686961</v>
      </c>
      <c r="K24" s="68">
        <v>698.393861803416</v>
      </c>
      <c r="L24" s="67">
        <v>711.1933585669243</v>
      </c>
      <c r="M24" s="108">
        <v>243.257812</v>
      </c>
      <c r="N24" s="68">
        <v>954.4511705669244</v>
      </c>
      <c r="O24" s="67">
        <v>2117.1627892714273</v>
      </c>
      <c r="P24" s="108">
        <v>1063.073478</v>
      </c>
      <c r="Q24" s="69">
        <v>3180.236267271427</v>
      </c>
      <c r="R24" s="76"/>
      <c r="S24" s="76"/>
      <c r="T24" s="76"/>
    </row>
    <row r="25" spans="1:20" ht="14.25">
      <c r="A25" s="86">
        <v>707</v>
      </c>
      <c r="B25" s="48" t="s">
        <v>28</v>
      </c>
      <c r="C25" s="67">
        <v>2478.673577407384</v>
      </c>
      <c r="D25" s="108">
        <v>105.844492</v>
      </c>
      <c r="E25" s="68">
        <v>2584.518069407384</v>
      </c>
      <c r="F25" s="67">
        <v>3062.326784641857</v>
      </c>
      <c r="G25" s="108">
        <v>211.715645</v>
      </c>
      <c r="H25" s="68">
        <v>3274.0424296418573</v>
      </c>
      <c r="I25" s="67">
        <v>2722.8606831415514</v>
      </c>
      <c r="J25" s="108">
        <v>202.388829</v>
      </c>
      <c r="K25" s="68">
        <v>2925.2495121415513</v>
      </c>
      <c r="L25" s="67">
        <v>3073.4862262517745</v>
      </c>
      <c r="M25" s="108">
        <v>461.089338</v>
      </c>
      <c r="N25" s="68">
        <v>3534.5755642517743</v>
      </c>
      <c r="O25" s="67">
        <v>11337.347271442566</v>
      </c>
      <c r="P25" s="108">
        <v>981.0383039999999</v>
      </c>
      <c r="Q25" s="69">
        <v>12318.385575442566</v>
      </c>
      <c r="R25" s="76"/>
      <c r="S25" s="76"/>
      <c r="T25" s="76"/>
    </row>
    <row r="26" spans="1:20" ht="14.25">
      <c r="A26" s="86">
        <v>708</v>
      </c>
      <c r="B26" s="48" t="s">
        <v>29</v>
      </c>
      <c r="C26" s="67">
        <v>165.56873661602478</v>
      </c>
      <c r="D26" s="108">
        <v>5.239727</v>
      </c>
      <c r="E26" s="68">
        <v>170.8084636160248</v>
      </c>
      <c r="F26" s="67">
        <v>693.0184220594978</v>
      </c>
      <c r="G26" s="108">
        <v>3.609847</v>
      </c>
      <c r="H26" s="68">
        <v>696.6282690594977</v>
      </c>
      <c r="I26" s="67">
        <v>269.9659194892418</v>
      </c>
      <c r="J26" s="108">
        <v>10.178918</v>
      </c>
      <c r="K26" s="68">
        <v>280.14483748924175</v>
      </c>
      <c r="L26" s="67">
        <v>319.11190431325923</v>
      </c>
      <c r="M26" s="108">
        <v>18.660582</v>
      </c>
      <c r="N26" s="68">
        <v>337.77248631325926</v>
      </c>
      <c r="O26" s="67">
        <v>1447.6649824780236</v>
      </c>
      <c r="P26" s="108">
        <v>37.689074000000005</v>
      </c>
      <c r="Q26" s="69">
        <v>1485.3540564780237</v>
      </c>
      <c r="R26" s="76"/>
      <c r="S26" s="76"/>
      <c r="T26" s="76"/>
    </row>
    <row r="27" spans="1:20" ht="14.25">
      <c r="A27" s="86">
        <v>709</v>
      </c>
      <c r="B27" s="48" t="s">
        <v>30</v>
      </c>
      <c r="C27" s="67">
        <v>3436.620749330852</v>
      </c>
      <c r="D27" s="108">
        <v>98.139834</v>
      </c>
      <c r="E27" s="68">
        <v>3534.760583330852</v>
      </c>
      <c r="F27" s="67">
        <v>4398.282321751905</v>
      </c>
      <c r="G27" s="108">
        <v>139.543143</v>
      </c>
      <c r="H27" s="68">
        <v>4537.825464751905</v>
      </c>
      <c r="I27" s="67">
        <v>4000.400167523359</v>
      </c>
      <c r="J27" s="108">
        <v>239.226345</v>
      </c>
      <c r="K27" s="68">
        <v>4239.6265125233585</v>
      </c>
      <c r="L27" s="67">
        <v>4089.280916914763</v>
      </c>
      <c r="M27" s="108">
        <v>180.163759</v>
      </c>
      <c r="N27" s="68">
        <v>4269.444675914763</v>
      </c>
      <c r="O27" s="67">
        <v>15924.584155520879</v>
      </c>
      <c r="P27" s="108">
        <v>657.073081</v>
      </c>
      <c r="Q27" s="69">
        <v>16581.657236520878</v>
      </c>
      <c r="R27" s="76"/>
      <c r="S27" s="76"/>
      <c r="T27" s="76"/>
    </row>
    <row r="28" spans="1:20" ht="15" thickBot="1">
      <c r="A28" s="86">
        <v>710</v>
      </c>
      <c r="B28" s="48" t="s">
        <v>31</v>
      </c>
      <c r="C28" s="72">
        <v>7774.361177133008</v>
      </c>
      <c r="D28" s="111">
        <v>2.092561</v>
      </c>
      <c r="E28" s="73">
        <v>7776.453738133008</v>
      </c>
      <c r="F28" s="72">
        <v>10195.899524963192</v>
      </c>
      <c r="G28" s="111">
        <v>2.466111</v>
      </c>
      <c r="H28" s="73">
        <v>10198.365635963191</v>
      </c>
      <c r="I28" s="72">
        <v>8519.844595820172</v>
      </c>
      <c r="J28" s="111">
        <v>2.235863</v>
      </c>
      <c r="K28" s="73">
        <v>8522.080458820172</v>
      </c>
      <c r="L28" s="72">
        <v>8758.469121814214</v>
      </c>
      <c r="M28" s="111">
        <v>24.220362</v>
      </c>
      <c r="N28" s="73">
        <v>8782.689483814214</v>
      </c>
      <c r="O28" s="72">
        <v>35248.57441973059</v>
      </c>
      <c r="P28" s="111">
        <v>31.014897</v>
      </c>
      <c r="Q28" s="74">
        <v>35279.58931673059</v>
      </c>
      <c r="R28" s="76"/>
      <c r="S28" s="76"/>
      <c r="T28" s="76"/>
    </row>
    <row r="29" spans="1:20" ht="15" thickBot="1">
      <c r="A29" s="35"/>
      <c r="B29" s="36" t="s">
        <v>32</v>
      </c>
      <c r="C29" s="112">
        <f>C9+C12+C13+C14+C23+C24+C25+C26+C27+C28</f>
        <v>24843.03902996</v>
      </c>
      <c r="D29" s="113">
        <f aca="true" t="shared" si="0" ref="D29:Q29">D9+D12+D13+D14+D23+D24+D25+D26+D27+D28</f>
        <v>841.854813</v>
      </c>
      <c r="E29" s="113">
        <f t="shared" si="0"/>
        <v>25684.893842960002</v>
      </c>
      <c r="F29" s="112">
        <f t="shared" si="0"/>
        <v>31589.465489029993</v>
      </c>
      <c r="G29" s="113">
        <f t="shared" si="0"/>
        <v>1919.4023639999998</v>
      </c>
      <c r="H29" s="113">
        <f t="shared" si="0"/>
        <v>33508.867853029995</v>
      </c>
      <c r="I29" s="112">
        <f t="shared" si="0"/>
        <v>28139.111446050003</v>
      </c>
      <c r="J29" s="113">
        <f t="shared" si="0"/>
        <v>1728.9568070000003</v>
      </c>
      <c r="K29" s="113">
        <f t="shared" si="0"/>
        <v>29868.06825305</v>
      </c>
      <c r="L29" s="112">
        <f t="shared" si="0"/>
        <v>31608.349416560002</v>
      </c>
      <c r="M29" s="113">
        <f t="shared" si="0"/>
        <v>3356.779357</v>
      </c>
      <c r="N29" s="113">
        <f t="shared" si="0"/>
        <v>34965.128773560005</v>
      </c>
      <c r="O29" s="112">
        <f t="shared" si="0"/>
        <v>116179.9653816</v>
      </c>
      <c r="P29" s="113">
        <f t="shared" si="0"/>
        <v>7846.993341</v>
      </c>
      <c r="Q29" s="114">
        <f t="shared" si="0"/>
        <v>124026.95872260001</v>
      </c>
      <c r="R29" s="76"/>
      <c r="S29" s="76"/>
      <c r="T29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96</v>
      </c>
      <c r="B3" s="128"/>
      <c r="C3" s="128"/>
      <c r="D3" s="128"/>
      <c r="E3" s="128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98</v>
      </c>
      <c r="D5" s="126"/>
      <c r="E5" s="127"/>
      <c r="F5" s="129" t="s">
        <v>99</v>
      </c>
      <c r="G5" s="126"/>
      <c r="H5" s="127"/>
      <c r="I5" s="129" t="s">
        <v>100</v>
      </c>
      <c r="J5" s="126"/>
      <c r="K5" s="127"/>
      <c r="L5" s="129" t="s">
        <v>101</v>
      </c>
      <c r="M5" s="126"/>
      <c r="N5" s="127"/>
      <c r="O5" s="129" t="s">
        <v>102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7609.721629726649</v>
      </c>
      <c r="D9" s="108">
        <v>88.789441</v>
      </c>
      <c r="E9" s="68">
        <v>7698.5110707266485</v>
      </c>
      <c r="F9" s="67">
        <v>7434.961396615549</v>
      </c>
      <c r="G9" s="108">
        <v>61.322174</v>
      </c>
      <c r="H9" s="68">
        <v>7496.283570615549</v>
      </c>
      <c r="I9" s="67">
        <v>9343.23135941961</v>
      </c>
      <c r="J9" s="108">
        <v>128.182414</v>
      </c>
      <c r="K9" s="68">
        <v>9471.413773419608</v>
      </c>
      <c r="L9" s="67">
        <v>19201.783311106134</v>
      </c>
      <c r="M9" s="108">
        <v>250.708487</v>
      </c>
      <c r="N9" s="68">
        <v>19452.491798106134</v>
      </c>
      <c r="O9" s="67">
        <v>43589.69769686794</v>
      </c>
      <c r="P9" s="108">
        <v>529.002516</v>
      </c>
      <c r="Q9" s="69">
        <v>44118.700212867945</v>
      </c>
    </row>
    <row r="10" spans="1:17" ht="14.25">
      <c r="A10" s="27">
        <v>70170</v>
      </c>
      <c r="B10" s="49" t="s">
        <v>14</v>
      </c>
      <c r="C10" s="84">
        <v>3509.885231</v>
      </c>
      <c r="D10" s="109">
        <v>0</v>
      </c>
      <c r="E10" s="70">
        <v>3509.885231</v>
      </c>
      <c r="F10" s="84">
        <v>2867.065766</v>
      </c>
      <c r="G10" s="109">
        <v>0</v>
      </c>
      <c r="H10" s="70">
        <v>2867.065766</v>
      </c>
      <c r="I10" s="84">
        <v>3643.71361</v>
      </c>
      <c r="J10" s="109">
        <v>0</v>
      </c>
      <c r="K10" s="70">
        <v>3643.71361</v>
      </c>
      <c r="L10" s="84">
        <v>3344.553585</v>
      </c>
      <c r="M10" s="109">
        <v>0</v>
      </c>
      <c r="N10" s="70">
        <v>3344.553585</v>
      </c>
      <c r="O10" s="84">
        <v>13365.218191999998</v>
      </c>
      <c r="P10" s="109">
        <v>0</v>
      </c>
      <c r="Q10" s="71">
        <v>13365.218191999998</v>
      </c>
    </row>
    <row r="11" spans="1:17" ht="14.25">
      <c r="A11" s="27">
        <v>70180</v>
      </c>
      <c r="B11" s="50" t="s">
        <v>15</v>
      </c>
      <c r="C11" s="84">
        <v>1858.020661</v>
      </c>
      <c r="D11" s="109">
        <v>0</v>
      </c>
      <c r="E11" s="70">
        <v>1858.020661</v>
      </c>
      <c r="F11" s="84">
        <v>2119.496247</v>
      </c>
      <c r="G11" s="109">
        <v>0</v>
      </c>
      <c r="H11" s="70">
        <v>2119.496247</v>
      </c>
      <c r="I11" s="84">
        <v>2164.699575</v>
      </c>
      <c r="J11" s="109">
        <v>0</v>
      </c>
      <c r="K11" s="70">
        <v>2164.699575</v>
      </c>
      <c r="L11" s="84">
        <v>1867.198289</v>
      </c>
      <c r="M11" s="109">
        <v>0</v>
      </c>
      <c r="N11" s="70">
        <v>1867.198289</v>
      </c>
      <c r="O11" s="84">
        <v>8009.414772</v>
      </c>
      <c r="P11" s="109">
        <v>0</v>
      </c>
      <c r="Q11" s="71">
        <v>8009.414772</v>
      </c>
    </row>
    <row r="12" spans="1:17" s="97" customFormat="1" ht="14.25">
      <c r="A12" s="86">
        <v>702</v>
      </c>
      <c r="B12" s="48" t="s">
        <v>118</v>
      </c>
      <c r="C12" s="95">
        <v>156.45940687254392</v>
      </c>
      <c r="D12" s="110">
        <v>3.268764140994404</v>
      </c>
      <c r="E12" s="96">
        <v>159.72817101353832</v>
      </c>
      <c r="F12" s="95">
        <v>212.05803831950183</v>
      </c>
      <c r="G12" s="110">
        <v>5.881068243316219</v>
      </c>
      <c r="H12" s="96">
        <v>217.93910656281804</v>
      </c>
      <c r="I12" s="95">
        <v>189.73360339258542</v>
      </c>
      <c r="J12" s="110">
        <v>0.05968595722996847</v>
      </c>
      <c r="K12" s="96">
        <v>189.79328934981538</v>
      </c>
      <c r="L12" s="95">
        <v>189.54313773306768</v>
      </c>
      <c r="M12" s="110">
        <v>5.3304816584594095</v>
      </c>
      <c r="N12" s="96">
        <v>194.8736193915271</v>
      </c>
      <c r="O12" s="95">
        <v>747.7941863176989</v>
      </c>
      <c r="P12" s="110">
        <v>14.540000000000001</v>
      </c>
      <c r="Q12" s="103">
        <v>762.3341863176988</v>
      </c>
    </row>
    <row r="13" spans="1:17" s="37" customFormat="1" ht="14.25">
      <c r="A13" s="86">
        <v>703</v>
      </c>
      <c r="B13" s="48" t="s">
        <v>16</v>
      </c>
      <c r="C13" s="67">
        <v>2250.7759416471563</v>
      </c>
      <c r="D13" s="108">
        <v>121.3974418590056</v>
      </c>
      <c r="E13" s="68">
        <v>2372.1733835061614</v>
      </c>
      <c r="F13" s="67">
        <v>2756.104992979168</v>
      </c>
      <c r="G13" s="108">
        <v>254.0161717566838</v>
      </c>
      <c r="H13" s="68">
        <v>3010.1211647358523</v>
      </c>
      <c r="I13" s="67">
        <v>2582.3066441246247</v>
      </c>
      <c r="J13" s="108">
        <v>166.25425804277003</v>
      </c>
      <c r="K13" s="68">
        <v>2748.5609021673945</v>
      </c>
      <c r="L13" s="67">
        <v>2520.0873203294022</v>
      </c>
      <c r="M13" s="108">
        <v>475.1383633415406</v>
      </c>
      <c r="N13" s="68">
        <v>2995.225683670943</v>
      </c>
      <c r="O13" s="67">
        <v>10109.274899080301</v>
      </c>
      <c r="P13" s="108">
        <v>1016.806235</v>
      </c>
      <c r="Q13" s="69">
        <v>11126.081134080301</v>
      </c>
    </row>
    <row r="14" spans="1:17" ht="14.25">
      <c r="A14" s="86">
        <v>704</v>
      </c>
      <c r="B14" s="48" t="s">
        <v>17</v>
      </c>
      <c r="C14" s="67">
        <v>2137.616930811195</v>
      </c>
      <c r="D14" s="108">
        <v>346.827986</v>
      </c>
      <c r="E14" s="68">
        <v>2484.444916811195</v>
      </c>
      <c r="F14" s="67">
        <v>1810.3338874807366</v>
      </c>
      <c r="G14" s="108">
        <v>561.291001</v>
      </c>
      <c r="H14" s="68">
        <v>2371.624888480737</v>
      </c>
      <c r="I14" s="67">
        <v>1835.9077918933845</v>
      </c>
      <c r="J14" s="108">
        <v>1151.875056</v>
      </c>
      <c r="K14" s="68">
        <v>2987.7828478933843</v>
      </c>
      <c r="L14" s="67">
        <v>12151.83667849428</v>
      </c>
      <c r="M14" s="108">
        <v>1269.966908</v>
      </c>
      <c r="N14" s="68">
        <v>13421.80358649428</v>
      </c>
      <c r="O14" s="67">
        <v>17935.695288679595</v>
      </c>
      <c r="P14" s="108">
        <v>3329.960951</v>
      </c>
      <c r="Q14" s="69">
        <v>21265.656239679596</v>
      </c>
    </row>
    <row r="15" spans="1:17" ht="30" customHeight="1">
      <c r="A15" s="86">
        <v>7041</v>
      </c>
      <c r="B15" s="51" t="s">
        <v>18</v>
      </c>
      <c r="C15" s="84">
        <v>196.26974640063804</v>
      </c>
      <c r="D15" s="109">
        <v>2.733823</v>
      </c>
      <c r="E15" s="70">
        <v>199.00356940063804</v>
      </c>
      <c r="F15" s="84">
        <v>213.75309455465472</v>
      </c>
      <c r="G15" s="109">
        <v>10.792217</v>
      </c>
      <c r="H15" s="70">
        <v>224.54531155465472</v>
      </c>
      <c r="I15" s="84">
        <v>211.90899169573706</v>
      </c>
      <c r="J15" s="109">
        <v>4.296231</v>
      </c>
      <c r="K15" s="70">
        <v>216.20522269573706</v>
      </c>
      <c r="L15" s="84">
        <v>233.71099785018657</v>
      </c>
      <c r="M15" s="109">
        <v>19.25066</v>
      </c>
      <c r="N15" s="70">
        <v>252.9616578501866</v>
      </c>
      <c r="O15" s="84">
        <v>855.6428305012164</v>
      </c>
      <c r="P15" s="109">
        <v>37.072931</v>
      </c>
      <c r="Q15" s="71">
        <v>892.7157615012164</v>
      </c>
    </row>
    <row r="16" spans="1:17" ht="14.25">
      <c r="A16" s="86">
        <v>7042</v>
      </c>
      <c r="B16" s="50" t="s">
        <v>19</v>
      </c>
      <c r="C16" s="84">
        <v>948.9599638525629</v>
      </c>
      <c r="D16" s="109">
        <v>58.281275</v>
      </c>
      <c r="E16" s="70">
        <v>1007.2412388525629</v>
      </c>
      <c r="F16" s="84">
        <v>717.5775859113031</v>
      </c>
      <c r="G16" s="109">
        <v>63.123806</v>
      </c>
      <c r="H16" s="70">
        <v>780.7013919113032</v>
      </c>
      <c r="I16" s="84">
        <v>561.9802375053334</v>
      </c>
      <c r="J16" s="109">
        <v>71.759484</v>
      </c>
      <c r="K16" s="70">
        <v>633.7397215053335</v>
      </c>
      <c r="L16" s="84">
        <v>760.7291518466435</v>
      </c>
      <c r="M16" s="109">
        <v>54.988049</v>
      </c>
      <c r="N16" s="70">
        <v>815.7172008466434</v>
      </c>
      <c r="O16" s="84">
        <v>2989.246939115843</v>
      </c>
      <c r="P16" s="109">
        <v>248.15261399999997</v>
      </c>
      <c r="Q16" s="71">
        <v>3237.3995531158425</v>
      </c>
    </row>
    <row r="17" spans="1:17" ht="14.25">
      <c r="A17" s="86">
        <v>7043</v>
      </c>
      <c r="B17" s="50" t="s">
        <v>20</v>
      </c>
      <c r="C17" s="84">
        <v>20.341956801595128</v>
      </c>
      <c r="D17" s="109">
        <v>0</v>
      </c>
      <c r="E17" s="70">
        <v>20.341956801595128</v>
      </c>
      <c r="F17" s="84">
        <v>22.657227397237996</v>
      </c>
      <c r="G17" s="109">
        <v>0</v>
      </c>
      <c r="H17" s="70">
        <v>22.657227397237996</v>
      </c>
      <c r="I17" s="84">
        <v>17.463860573714026</v>
      </c>
      <c r="J17" s="109">
        <v>0</v>
      </c>
      <c r="K17" s="70">
        <v>17.463860573714026</v>
      </c>
      <c r="L17" s="84">
        <v>25.16167451853108</v>
      </c>
      <c r="M17" s="109">
        <v>0.9085</v>
      </c>
      <c r="N17" s="70">
        <v>26.07017451853108</v>
      </c>
      <c r="O17" s="84">
        <v>85.62471929107824</v>
      </c>
      <c r="P17" s="109">
        <v>0.9085</v>
      </c>
      <c r="Q17" s="71">
        <v>86.53321929107823</v>
      </c>
    </row>
    <row r="18" spans="1:17" ht="14.25">
      <c r="A18" s="86">
        <v>7044</v>
      </c>
      <c r="B18" s="50" t="s">
        <v>21</v>
      </c>
      <c r="C18" s="84">
        <v>121.79715050746015</v>
      </c>
      <c r="D18" s="109">
        <v>1.746348</v>
      </c>
      <c r="E18" s="70">
        <v>123.54349850746014</v>
      </c>
      <c r="F18" s="84">
        <v>152.73455301505112</v>
      </c>
      <c r="G18" s="109">
        <v>6.017997</v>
      </c>
      <c r="H18" s="70">
        <v>158.75255001505113</v>
      </c>
      <c r="I18" s="84">
        <v>132.20335611058968</v>
      </c>
      <c r="J18" s="109">
        <v>3.333825</v>
      </c>
      <c r="K18" s="70">
        <v>135.53718111058967</v>
      </c>
      <c r="L18" s="84">
        <v>137.0831540654977</v>
      </c>
      <c r="M18" s="109">
        <v>40.055141</v>
      </c>
      <c r="N18" s="70">
        <v>177.1382950654977</v>
      </c>
      <c r="O18" s="84">
        <v>543.8182136985986</v>
      </c>
      <c r="P18" s="109">
        <v>51.153311</v>
      </c>
      <c r="Q18" s="71">
        <v>594.9715246985986</v>
      </c>
    </row>
    <row r="19" spans="1:17" ht="14.25">
      <c r="A19" s="86">
        <v>7045</v>
      </c>
      <c r="B19" s="50" t="s">
        <v>22</v>
      </c>
      <c r="C19" s="84">
        <v>471.14029605790154</v>
      </c>
      <c r="D19" s="109">
        <v>121.853002</v>
      </c>
      <c r="E19" s="70">
        <v>592.9932980579016</v>
      </c>
      <c r="F19" s="84">
        <v>535.6958814097851</v>
      </c>
      <c r="G19" s="109">
        <v>335.796319</v>
      </c>
      <c r="H19" s="70">
        <v>871.4922004097853</v>
      </c>
      <c r="I19" s="84">
        <v>582.8662105567998</v>
      </c>
      <c r="J19" s="109">
        <v>902.132207</v>
      </c>
      <c r="K19" s="70">
        <v>1484.9984175568</v>
      </c>
      <c r="L19" s="84">
        <v>602.2106477305044</v>
      </c>
      <c r="M19" s="109">
        <v>967.042224</v>
      </c>
      <c r="N19" s="70">
        <v>1569.2528717305045</v>
      </c>
      <c r="O19" s="84">
        <v>2191.913035754991</v>
      </c>
      <c r="P19" s="109">
        <v>2326.8237520000002</v>
      </c>
      <c r="Q19" s="71">
        <v>4518.736787754991</v>
      </c>
    </row>
    <row r="20" spans="1:17" ht="14.25">
      <c r="A20" s="86">
        <v>7047</v>
      </c>
      <c r="B20" s="50" t="s">
        <v>23</v>
      </c>
      <c r="C20" s="84">
        <v>301.4711942378469</v>
      </c>
      <c r="D20" s="109">
        <v>162.138788</v>
      </c>
      <c r="E20" s="70">
        <v>463.60998223784685</v>
      </c>
      <c r="F20" s="84">
        <v>92.62024155892234</v>
      </c>
      <c r="G20" s="109">
        <v>145.560662</v>
      </c>
      <c r="H20" s="70">
        <v>238.18090355892235</v>
      </c>
      <c r="I20" s="84">
        <v>266.91579220315595</v>
      </c>
      <c r="J20" s="109">
        <v>169.957238</v>
      </c>
      <c r="K20" s="70">
        <v>436.87303020315596</v>
      </c>
      <c r="L20" s="84">
        <v>250.0635186501593</v>
      </c>
      <c r="M20" s="109">
        <v>186.130404</v>
      </c>
      <c r="N20" s="70">
        <v>436.1939226501593</v>
      </c>
      <c r="O20" s="84">
        <v>911.0707466500844</v>
      </c>
      <c r="P20" s="109">
        <v>663.787092</v>
      </c>
      <c r="Q20" s="71">
        <v>1574.8578386500844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77.63662295318983</v>
      </c>
      <c r="D22" s="109">
        <v>0.07475</v>
      </c>
      <c r="E22" s="70">
        <v>77.71137295318984</v>
      </c>
      <c r="F22" s="84">
        <v>75.29530363378237</v>
      </c>
      <c r="G22" s="109">
        <v>0</v>
      </c>
      <c r="H22" s="70">
        <v>75.29530363378237</v>
      </c>
      <c r="I22" s="84">
        <v>62.56934324805466</v>
      </c>
      <c r="J22" s="109">
        <v>0.396071</v>
      </c>
      <c r="K22" s="70">
        <v>62.965414248054664</v>
      </c>
      <c r="L22" s="84">
        <v>10142.877533832758</v>
      </c>
      <c r="M22" s="109">
        <v>1.59193</v>
      </c>
      <c r="N22" s="70">
        <v>10144.469463832758</v>
      </c>
      <c r="O22" s="84">
        <v>10358.378803667785</v>
      </c>
      <c r="P22" s="109">
        <v>2.062751</v>
      </c>
      <c r="Q22" s="71">
        <v>10360.441554667785</v>
      </c>
    </row>
    <row r="23" spans="1:17" ht="14.25">
      <c r="A23" s="86">
        <v>705</v>
      </c>
      <c r="B23" s="48" t="s">
        <v>26</v>
      </c>
      <c r="C23" s="67">
        <v>203.1508142284563</v>
      </c>
      <c r="D23" s="108">
        <v>2.594501</v>
      </c>
      <c r="E23" s="68">
        <v>205.74531522845632</v>
      </c>
      <c r="F23" s="67">
        <v>268.29563130877716</v>
      </c>
      <c r="G23" s="108">
        <v>1.444904</v>
      </c>
      <c r="H23" s="68">
        <v>269.74053530877717</v>
      </c>
      <c r="I23" s="67">
        <v>276.8236614902589</v>
      </c>
      <c r="J23" s="108">
        <v>3.475943</v>
      </c>
      <c r="K23" s="68">
        <v>280.29960449025896</v>
      </c>
      <c r="L23" s="67">
        <v>2463.9664667980846</v>
      </c>
      <c r="M23" s="108">
        <v>5.675925</v>
      </c>
      <c r="N23" s="68">
        <v>2469.6423917980846</v>
      </c>
      <c r="O23" s="67">
        <v>3212.236573825577</v>
      </c>
      <c r="P23" s="108">
        <v>13.191273</v>
      </c>
      <c r="Q23" s="69">
        <v>3225.427846825577</v>
      </c>
    </row>
    <row r="24" spans="1:17" ht="14.25">
      <c r="A24" s="86">
        <v>706</v>
      </c>
      <c r="B24" s="48" t="s">
        <v>27</v>
      </c>
      <c r="C24" s="67">
        <v>371.4063296606425</v>
      </c>
      <c r="D24" s="108">
        <v>397.855823</v>
      </c>
      <c r="E24" s="68">
        <v>769.2621526606425</v>
      </c>
      <c r="F24" s="67">
        <v>435.3092344614116</v>
      </c>
      <c r="G24" s="108">
        <v>183.525209</v>
      </c>
      <c r="H24" s="68">
        <v>618.8344434614116</v>
      </c>
      <c r="I24" s="67">
        <v>471.0578299668443</v>
      </c>
      <c r="J24" s="108">
        <v>156.000642</v>
      </c>
      <c r="K24" s="68">
        <v>627.0584719668442</v>
      </c>
      <c r="L24" s="67">
        <v>384.0307407939386</v>
      </c>
      <c r="M24" s="108">
        <v>183.827896</v>
      </c>
      <c r="N24" s="68">
        <v>567.8586367939387</v>
      </c>
      <c r="O24" s="67">
        <v>1661.804134882837</v>
      </c>
      <c r="P24" s="108">
        <v>921.20957</v>
      </c>
      <c r="Q24" s="69">
        <v>2583.013704882837</v>
      </c>
    </row>
    <row r="25" spans="1:17" ht="14.25">
      <c r="A25" s="86">
        <v>707</v>
      </c>
      <c r="B25" s="48" t="s">
        <v>28</v>
      </c>
      <c r="C25" s="67">
        <v>2504.501360373951</v>
      </c>
      <c r="D25" s="108">
        <v>439.992048</v>
      </c>
      <c r="E25" s="68">
        <v>2944.493408373951</v>
      </c>
      <c r="F25" s="67">
        <v>3096.6629710546526</v>
      </c>
      <c r="G25" s="108">
        <v>155.486025</v>
      </c>
      <c r="H25" s="68">
        <v>3252.148996054653</v>
      </c>
      <c r="I25" s="67">
        <v>3015.676636892618</v>
      </c>
      <c r="J25" s="108">
        <v>199.961378</v>
      </c>
      <c r="K25" s="68">
        <v>3215.638014892618</v>
      </c>
      <c r="L25" s="67">
        <v>4568.608460744058</v>
      </c>
      <c r="M25" s="108">
        <v>205.414427</v>
      </c>
      <c r="N25" s="68">
        <v>4774.022887744058</v>
      </c>
      <c r="O25" s="67">
        <v>13185.44942906528</v>
      </c>
      <c r="P25" s="108">
        <v>1000.8538779999999</v>
      </c>
      <c r="Q25" s="69">
        <v>14186.303307065278</v>
      </c>
    </row>
    <row r="26" spans="1:17" ht="14.25">
      <c r="A26" s="86">
        <v>708</v>
      </c>
      <c r="B26" s="48" t="s">
        <v>29</v>
      </c>
      <c r="C26" s="67">
        <v>220.4288786306015</v>
      </c>
      <c r="D26" s="108">
        <v>7.308</v>
      </c>
      <c r="E26" s="68">
        <v>227.7368786306015</v>
      </c>
      <c r="F26" s="67">
        <v>246.74581778452017</v>
      </c>
      <c r="G26" s="108">
        <v>5.385402</v>
      </c>
      <c r="H26" s="68">
        <v>252.13121978452017</v>
      </c>
      <c r="I26" s="67">
        <v>179.08123244654695</v>
      </c>
      <c r="J26" s="108">
        <v>3.008003</v>
      </c>
      <c r="K26" s="68">
        <v>182.08923544654695</v>
      </c>
      <c r="L26" s="67">
        <v>270.46240012300825</v>
      </c>
      <c r="M26" s="108">
        <v>5.093782</v>
      </c>
      <c r="N26" s="68">
        <v>275.5561821230082</v>
      </c>
      <c r="O26" s="67">
        <v>916.7183289846769</v>
      </c>
      <c r="P26" s="108">
        <v>20.795187</v>
      </c>
      <c r="Q26" s="69">
        <v>937.5135159846768</v>
      </c>
    </row>
    <row r="27" spans="1:17" ht="14.25">
      <c r="A27" s="86">
        <v>709</v>
      </c>
      <c r="B27" s="48" t="s">
        <v>30</v>
      </c>
      <c r="C27" s="67">
        <v>3481.6040150213066</v>
      </c>
      <c r="D27" s="108">
        <v>84.508671</v>
      </c>
      <c r="E27" s="68">
        <v>3566.1126860213067</v>
      </c>
      <c r="F27" s="67">
        <v>4383.693580092306</v>
      </c>
      <c r="G27" s="108">
        <v>175.871828</v>
      </c>
      <c r="H27" s="68">
        <v>4559.565408092305</v>
      </c>
      <c r="I27" s="67">
        <v>3993.8335948919002</v>
      </c>
      <c r="J27" s="108">
        <v>175.628749</v>
      </c>
      <c r="K27" s="68">
        <v>4169.4623438919</v>
      </c>
      <c r="L27" s="67">
        <v>4122.412663769651</v>
      </c>
      <c r="M27" s="108">
        <v>202.356527</v>
      </c>
      <c r="N27" s="68">
        <v>4324.769190769651</v>
      </c>
      <c r="O27" s="67">
        <v>15981.543853775162</v>
      </c>
      <c r="P27" s="108">
        <v>638.365775</v>
      </c>
      <c r="Q27" s="69">
        <v>16619.90962877516</v>
      </c>
    </row>
    <row r="28" spans="1:17" ht="15" thickBot="1">
      <c r="A28" s="86">
        <v>710</v>
      </c>
      <c r="B28" s="48" t="s">
        <v>31</v>
      </c>
      <c r="C28" s="72">
        <v>8376.628909357503</v>
      </c>
      <c r="D28" s="111">
        <v>4.818735</v>
      </c>
      <c r="E28" s="73">
        <v>8381.447644357502</v>
      </c>
      <c r="F28" s="72">
        <v>12398.779475933374</v>
      </c>
      <c r="G28" s="111">
        <v>17.256353</v>
      </c>
      <c r="H28" s="73">
        <v>12416.035828933374</v>
      </c>
      <c r="I28" s="72">
        <v>10969.85017967163</v>
      </c>
      <c r="J28" s="111">
        <v>13.184278</v>
      </c>
      <c r="K28" s="73">
        <v>10983.03445767163</v>
      </c>
      <c r="L28" s="72">
        <v>11146.806350308376</v>
      </c>
      <c r="M28" s="111">
        <v>15.588686</v>
      </c>
      <c r="N28" s="73">
        <v>11162.395036308377</v>
      </c>
      <c r="O28" s="72">
        <v>42892.06491527088</v>
      </c>
      <c r="P28" s="111">
        <v>50.848051999999996</v>
      </c>
      <c r="Q28" s="74">
        <v>42942.91296727089</v>
      </c>
    </row>
    <row r="29" spans="1:17" ht="15" thickBot="1">
      <c r="A29" s="35"/>
      <c r="B29" s="36" t="s">
        <v>32</v>
      </c>
      <c r="C29" s="112">
        <f>C9+C12+C13+C14+C23+C24+C25+C26+C27+C28</f>
        <v>27312.294216330003</v>
      </c>
      <c r="D29" s="113">
        <f aca="true" t="shared" si="0" ref="D29:Q29">D9+D12+D13+D14+D23+D24+D25+D26+D27+D28</f>
        <v>1497.361411</v>
      </c>
      <c r="E29" s="113">
        <f t="shared" si="0"/>
        <v>28809.65562733</v>
      </c>
      <c r="F29" s="112">
        <f t="shared" si="0"/>
        <v>33042.94502602999</v>
      </c>
      <c r="G29" s="113">
        <f t="shared" si="0"/>
        <v>1421.4801360000001</v>
      </c>
      <c r="H29" s="113">
        <f t="shared" si="0"/>
        <v>34464.42516203</v>
      </c>
      <c r="I29" s="112">
        <f t="shared" si="0"/>
        <v>32857.502534190004</v>
      </c>
      <c r="J29" s="113">
        <f t="shared" si="0"/>
        <v>1997.6304069999999</v>
      </c>
      <c r="K29" s="113">
        <f t="shared" si="0"/>
        <v>34855.13294119</v>
      </c>
      <c r="L29" s="112">
        <f t="shared" si="0"/>
        <v>57019.5375302</v>
      </c>
      <c r="M29" s="113">
        <f t="shared" si="0"/>
        <v>2619.101483</v>
      </c>
      <c r="N29" s="113">
        <f t="shared" si="0"/>
        <v>59638.6390132</v>
      </c>
      <c r="O29" s="112">
        <f t="shared" si="0"/>
        <v>150232.27930674993</v>
      </c>
      <c r="P29" s="113">
        <f t="shared" si="0"/>
        <v>7535.573437000001</v>
      </c>
      <c r="Q29" s="114">
        <f t="shared" si="0"/>
        <v>157767.85274374994</v>
      </c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105</v>
      </c>
      <c r="B3" s="128"/>
      <c r="C3" s="128"/>
      <c r="D3" s="128"/>
      <c r="E3" s="128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106</v>
      </c>
      <c r="D5" s="126"/>
      <c r="E5" s="127"/>
      <c r="F5" s="129" t="s">
        <v>107</v>
      </c>
      <c r="G5" s="126"/>
      <c r="H5" s="127"/>
      <c r="I5" s="129" t="s">
        <v>108</v>
      </c>
      <c r="J5" s="126"/>
      <c r="K5" s="127"/>
      <c r="L5" s="129" t="s">
        <v>109</v>
      </c>
      <c r="M5" s="126"/>
      <c r="N5" s="127"/>
      <c r="O5" s="129" t="s">
        <v>110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19932.19591334033</v>
      </c>
      <c r="D9" s="108">
        <v>80.91397</v>
      </c>
      <c r="E9" s="68">
        <v>20013.109883340327</v>
      </c>
      <c r="F9" s="67">
        <v>9072.497674787284</v>
      </c>
      <c r="G9" s="108">
        <v>114.641059</v>
      </c>
      <c r="H9" s="68">
        <v>9187.138733787286</v>
      </c>
      <c r="I9" s="67">
        <v>10356.58118125212</v>
      </c>
      <c r="J9" s="108">
        <v>95.048216</v>
      </c>
      <c r="K9" s="68">
        <v>10451.629397252122</v>
      </c>
      <c r="L9" s="67">
        <v>37552.856349762056</v>
      </c>
      <c r="M9" s="108">
        <v>289.024903</v>
      </c>
      <c r="N9" s="68">
        <v>37841.881252762054</v>
      </c>
      <c r="O9" s="67">
        <v>76914.13111914179</v>
      </c>
      <c r="P9" s="108">
        <v>579.628148</v>
      </c>
      <c r="Q9" s="69">
        <v>77493.75926714178</v>
      </c>
    </row>
    <row r="10" spans="1:17" ht="14.25">
      <c r="A10" s="27">
        <v>70170</v>
      </c>
      <c r="B10" s="49" t="s">
        <v>14</v>
      </c>
      <c r="C10" s="84">
        <v>-145.764995</v>
      </c>
      <c r="D10" s="109">
        <v>0</v>
      </c>
      <c r="E10" s="70">
        <v>-145.764995</v>
      </c>
      <c r="F10" s="84">
        <v>2921.637435</v>
      </c>
      <c r="G10" s="109">
        <v>0</v>
      </c>
      <c r="H10" s="70">
        <v>2921.637435</v>
      </c>
      <c r="I10" s="84">
        <v>3204.371619</v>
      </c>
      <c r="J10" s="109">
        <v>0</v>
      </c>
      <c r="K10" s="70">
        <v>3204.371619</v>
      </c>
      <c r="L10" s="84">
        <v>6434.466818</v>
      </c>
      <c r="M10" s="109">
        <v>0</v>
      </c>
      <c r="N10" s="70">
        <v>6434.466818</v>
      </c>
      <c r="O10" s="84">
        <v>12414.710877000001</v>
      </c>
      <c r="P10" s="109">
        <v>0</v>
      </c>
      <c r="Q10" s="71">
        <v>12414.710877000001</v>
      </c>
    </row>
    <row r="11" spans="1:17" ht="14.25">
      <c r="A11" s="27">
        <v>70180</v>
      </c>
      <c r="B11" s="50" t="s">
        <v>15</v>
      </c>
      <c r="C11" s="84">
        <v>1913.484405</v>
      </c>
      <c r="D11" s="109">
        <v>0</v>
      </c>
      <c r="E11" s="70">
        <v>1913.484405</v>
      </c>
      <c r="F11" s="84">
        <v>2110.221142</v>
      </c>
      <c r="G11" s="109">
        <v>0</v>
      </c>
      <c r="H11" s="70">
        <v>2110.221142</v>
      </c>
      <c r="I11" s="84">
        <v>1800.134092</v>
      </c>
      <c r="J11" s="109">
        <v>0</v>
      </c>
      <c r="K11" s="70">
        <v>1800.134092</v>
      </c>
      <c r="L11" s="84">
        <v>2138.834359</v>
      </c>
      <c r="M11" s="109">
        <v>0</v>
      </c>
      <c r="N11" s="70">
        <v>2138.834359</v>
      </c>
      <c r="O11" s="84">
        <v>7962.673998</v>
      </c>
      <c r="P11" s="109">
        <v>0</v>
      </c>
      <c r="Q11" s="71">
        <v>7962.673998</v>
      </c>
    </row>
    <row r="12" spans="1:17" s="97" customFormat="1" ht="14.25">
      <c r="A12" s="86">
        <v>702</v>
      </c>
      <c r="B12" s="48" t="s">
        <v>118</v>
      </c>
      <c r="C12" s="95">
        <v>145.4948098487964</v>
      </c>
      <c r="D12" s="110">
        <v>6.673764256503429</v>
      </c>
      <c r="E12" s="96">
        <v>152.16857410529983</v>
      </c>
      <c r="F12" s="95">
        <v>197.197116996223</v>
      </c>
      <c r="G12" s="110">
        <v>12.007248409290597</v>
      </c>
      <c r="H12" s="96">
        <v>209.2043654055136</v>
      </c>
      <c r="I12" s="95">
        <v>176.43716730959588</v>
      </c>
      <c r="J12" s="110">
        <v>0.12185951350267152</v>
      </c>
      <c r="K12" s="96">
        <v>176.55902682309855</v>
      </c>
      <c r="L12" s="95">
        <v>176.26004938828845</v>
      </c>
      <c r="M12" s="110">
        <v>10.883127820703303</v>
      </c>
      <c r="N12" s="96">
        <v>187.14317720899174</v>
      </c>
      <c r="O12" s="95">
        <v>695.3891435429038</v>
      </c>
      <c r="P12" s="110">
        <v>29.686</v>
      </c>
      <c r="Q12" s="103">
        <v>725.0751435429038</v>
      </c>
    </row>
    <row r="13" spans="1:17" s="37" customFormat="1" ht="14.25">
      <c r="A13" s="86">
        <v>703</v>
      </c>
      <c r="B13" s="48" t="s">
        <v>16</v>
      </c>
      <c r="C13" s="67">
        <v>2468.2881593386437</v>
      </c>
      <c r="D13" s="108">
        <v>72.69611874349657</v>
      </c>
      <c r="E13" s="68">
        <v>2540.9842780821405</v>
      </c>
      <c r="F13" s="67">
        <v>2827.652174990947</v>
      </c>
      <c r="G13" s="108">
        <v>76.1033465907094</v>
      </c>
      <c r="H13" s="68">
        <v>2903.7555215816565</v>
      </c>
      <c r="I13" s="67">
        <v>2261.6038364158744</v>
      </c>
      <c r="J13" s="108">
        <v>123.72059248649732</v>
      </c>
      <c r="K13" s="68">
        <v>2385.3244289023714</v>
      </c>
      <c r="L13" s="67">
        <v>2766.439246366942</v>
      </c>
      <c r="M13" s="108">
        <v>232.6200931792967</v>
      </c>
      <c r="N13" s="68">
        <v>2999.0593395462383</v>
      </c>
      <c r="O13" s="67">
        <v>10323.983417112397</v>
      </c>
      <c r="P13" s="108">
        <v>505.140151</v>
      </c>
      <c r="Q13" s="69">
        <v>10829.123568112394</v>
      </c>
    </row>
    <row r="14" spans="1:17" ht="14.25">
      <c r="A14" s="86">
        <v>704</v>
      </c>
      <c r="B14" s="48" t="s">
        <v>17</v>
      </c>
      <c r="C14" s="67">
        <v>1845.1935999204575</v>
      </c>
      <c r="D14" s="108">
        <v>359.130964</v>
      </c>
      <c r="E14" s="68">
        <v>2204.3245639204574</v>
      </c>
      <c r="F14" s="67">
        <v>2113.9508609032223</v>
      </c>
      <c r="G14" s="108">
        <v>814.540936</v>
      </c>
      <c r="H14" s="68">
        <v>2928.491796903223</v>
      </c>
      <c r="I14" s="67">
        <v>1571.09041914077</v>
      </c>
      <c r="J14" s="108">
        <v>878.828596</v>
      </c>
      <c r="K14" s="68">
        <v>2449.91901514077</v>
      </c>
      <c r="L14" s="67">
        <v>2105.057106627102</v>
      </c>
      <c r="M14" s="108">
        <v>1356.853755</v>
      </c>
      <c r="N14" s="68">
        <v>3461.9108616271023</v>
      </c>
      <c r="O14" s="67">
        <v>7635.291986591552</v>
      </c>
      <c r="P14" s="108">
        <v>3409.354251</v>
      </c>
      <c r="Q14" s="69">
        <v>11044.646237591554</v>
      </c>
    </row>
    <row r="15" spans="1:17" ht="30" customHeight="1">
      <c r="A15" s="86">
        <v>7041</v>
      </c>
      <c r="B15" s="51" t="s">
        <v>18</v>
      </c>
      <c r="C15" s="84">
        <v>233.92356306773615</v>
      </c>
      <c r="D15" s="109">
        <v>3.883679</v>
      </c>
      <c r="E15" s="70">
        <v>237.80724206773615</v>
      </c>
      <c r="F15" s="84">
        <v>249.56195670439615</v>
      </c>
      <c r="G15" s="109">
        <v>7.83299</v>
      </c>
      <c r="H15" s="70">
        <v>257.39494670439615</v>
      </c>
      <c r="I15" s="84">
        <v>215.58501353855647</v>
      </c>
      <c r="J15" s="109">
        <v>4.904557</v>
      </c>
      <c r="K15" s="70">
        <v>220.48957053855645</v>
      </c>
      <c r="L15" s="84">
        <v>260.99708237750275</v>
      </c>
      <c r="M15" s="109">
        <v>11.600721</v>
      </c>
      <c r="N15" s="70">
        <v>272.5978033775027</v>
      </c>
      <c r="O15" s="84">
        <v>960.0676156881916</v>
      </c>
      <c r="P15" s="109">
        <v>28.221947</v>
      </c>
      <c r="Q15" s="71">
        <v>988.2895626881915</v>
      </c>
    </row>
    <row r="16" spans="1:17" ht="14.25">
      <c r="A16" s="86">
        <v>7042</v>
      </c>
      <c r="B16" s="50" t="s">
        <v>19</v>
      </c>
      <c r="C16" s="84">
        <v>688.178321280838</v>
      </c>
      <c r="D16" s="109">
        <v>46.95824</v>
      </c>
      <c r="E16" s="70">
        <v>735.136561280838</v>
      </c>
      <c r="F16" s="84">
        <v>726.8366667933245</v>
      </c>
      <c r="G16" s="109">
        <v>5.983247</v>
      </c>
      <c r="H16" s="70">
        <v>732.8199137933244</v>
      </c>
      <c r="I16" s="84">
        <v>568.3013674498715</v>
      </c>
      <c r="J16" s="109">
        <v>49.001331</v>
      </c>
      <c r="K16" s="70">
        <v>617.3026984498714</v>
      </c>
      <c r="L16" s="84">
        <v>702.6217633967026</v>
      </c>
      <c r="M16" s="109">
        <v>42.260302</v>
      </c>
      <c r="N16" s="70">
        <v>744.8820653967026</v>
      </c>
      <c r="O16" s="84">
        <v>2685.9381189207365</v>
      </c>
      <c r="P16" s="109">
        <v>144.20312</v>
      </c>
      <c r="Q16" s="71">
        <v>2830.1412389207367</v>
      </c>
    </row>
    <row r="17" spans="1:17" ht="14.25">
      <c r="A17" s="86">
        <v>7043</v>
      </c>
      <c r="B17" s="50" t="s">
        <v>20</v>
      </c>
      <c r="C17" s="84">
        <v>18.367970567552977</v>
      </c>
      <c r="D17" s="109">
        <v>0</v>
      </c>
      <c r="E17" s="70">
        <v>18.367970567552977</v>
      </c>
      <c r="F17" s="84">
        <v>30.569063640838834</v>
      </c>
      <c r="G17" s="109">
        <v>0</v>
      </c>
      <c r="H17" s="70">
        <v>30.569063640838834</v>
      </c>
      <c r="I17" s="84">
        <v>18.069445422639014</v>
      </c>
      <c r="J17" s="109">
        <v>0</v>
      </c>
      <c r="K17" s="70">
        <v>18.069445422639014</v>
      </c>
      <c r="L17" s="84">
        <v>25.390301105291222</v>
      </c>
      <c r="M17" s="109">
        <v>1.434</v>
      </c>
      <c r="N17" s="70">
        <v>26.824301105291223</v>
      </c>
      <c r="O17" s="84">
        <v>92.39678073632206</v>
      </c>
      <c r="P17" s="109">
        <v>1.434</v>
      </c>
      <c r="Q17" s="71">
        <v>93.83078073632205</v>
      </c>
    </row>
    <row r="18" spans="1:17" ht="14.25">
      <c r="A18" s="86">
        <v>7044</v>
      </c>
      <c r="B18" s="50" t="s">
        <v>21</v>
      </c>
      <c r="C18" s="84">
        <v>89.78281453615392</v>
      </c>
      <c r="D18" s="109">
        <v>4.79206</v>
      </c>
      <c r="E18" s="70">
        <v>94.57487453615393</v>
      </c>
      <c r="F18" s="84">
        <v>108.23173901765676</v>
      </c>
      <c r="G18" s="109">
        <v>5.278143</v>
      </c>
      <c r="H18" s="70">
        <v>113.50988201765676</v>
      </c>
      <c r="I18" s="84">
        <v>85.04218772608661</v>
      </c>
      <c r="J18" s="109">
        <v>0.76458</v>
      </c>
      <c r="K18" s="70">
        <v>85.80676772608662</v>
      </c>
      <c r="L18" s="84">
        <v>89.82529943649058</v>
      </c>
      <c r="M18" s="109">
        <v>31.249871</v>
      </c>
      <c r="N18" s="70">
        <v>121.07517043649058</v>
      </c>
      <c r="O18" s="84">
        <v>372.8820407163879</v>
      </c>
      <c r="P18" s="109">
        <v>42.084654</v>
      </c>
      <c r="Q18" s="71">
        <v>414.96669471638785</v>
      </c>
    </row>
    <row r="19" spans="1:17" ht="14.25">
      <c r="A19" s="86">
        <v>7045</v>
      </c>
      <c r="B19" s="50" t="s">
        <v>22</v>
      </c>
      <c r="C19" s="84">
        <v>480.84537739614666</v>
      </c>
      <c r="D19" s="109">
        <v>176.698529</v>
      </c>
      <c r="E19" s="70">
        <v>657.5439063961466</v>
      </c>
      <c r="F19" s="84">
        <v>532.1553796027501</v>
      </c>
      <c r="G19" s="109">
        <v>715.75827</v>
      </c>
      <c r="H19" s="70">
        <v>1247.91364960275</v>
      </c>
      <c r="I19" s="84">
        <v>481.1810532425561</v>
      </c>
      <c r="J19" s="109">
        <v>749.569279</v>
      </c>
      <c r="K19" s="70">
        <v>1230.7503322425562</v>
      </c>
      <c r="L19" s="84">
        <v>591.6652551986105</v>
      </c>
      <c r="M19" s="109">
        <v>1150.377256</v>
      </c>
      <c r="N19" s="70">
        <v>1742.0425111986103</v>
      </c>
      <c r="O19" s="84">
        <v>2085.8470654400635</v>
      </c>
      <c r="P19" s="109">
        <v>2792.403334</v>
      </c>
      <c r="Q19" s="71">
        <v>4878.250399440063</v>
      </c>
    </row>
    <row r="20" spans="1:17" ht="14.25">
      <c r="A20" s="86">
        <v>7047</v>
      </c>
      <c r="B20" s="50" t="s">
        <v>23</v>
      </c>
      <c r="C20" s="84">
        <v>220.38596046187777</v>
      </c>
      <c r="D20" s="109">
        <v>126.76599</v>
      </c>
      <c r="E20" s="70">
        <v>347.1519504618778</v>
      </c>
      <c r="F20" s="84">
        <v>312.37977745402105</v>
      </c>
      <c r="G20" s="109">
        <v>77.75065</v>
      </c>
      <c r="H20" s="70">
        <v>390.13042745402106</v>
      </c>
      <c r="I20" s="84">
        <v>82.70059806907662</v>
      </c>
      <c r="J20" s="109">
        <v>70.085805</v>
      </c>
      <c r="K20" s="70">
        <v>152.78640306907658</v>
      </c>
      <c r="L20" s="84">
        <v>239.73602678801993</v>
      </c>
      <c r="M20" s="109">
        <v>118.938375</v>
      </c>
      <c r="N20" s="70">
        <v>358.6744017880199</v>
      </c>
      <c r="O20" s="84">
        <v>855.2023627729953</v>
      </c>
      <c r="P20" s="109">
        <v>393.54082</v>
      </c>
      <c r="Q20" s="71">
        <v>1248.7431827729954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113.70959261015165</v>
      </c>
      <c r="D22" s="109">
        <v>0.032466</v>
      </c>
      <c r="E22" s="70">
        <v>113.74205861015164</v>
      </c>
      <c r="F22" s="84">
        <v>154.21627769023507</v>
      </c>
      <c r="G22" s="109">
        <v>1.937636</v>
      </c>
      <c r="H22" s="70">
        <v>156.15391369023507</v>
      </c>
      <c r="I22" s="84">
        <v>120.21075369198391</v>
      </c>
      <c r="J22" s="109">
        <v>4.503044</v>
      </c>
      <c r="K22" s="70">
        <v>124.71379769198391</v>
      </c>
      <c r="L22" s="84">
        <v>194.8213783244843</v>
      </c>
      <c r="M22" s="109">
        <v>0.99323</v>
      </c>
      <c r="N22" s="70">
        <v>195.81460832448428</v>
      </c>
      <c r="O22" s="84">
        <v>582.958002316855</v>
      </c>
      <c r="P22" s="109">
        <v>7.4663759999999995</v>
      </c>
      <c r="Q22" s="71">
        <v>590.4243783168549</v>
      </c>
    </row>
    <row r="23" spans="1:17" ht="14.25">
      <c r="A23" s="86">
        <v>705</v>
      </c>
      <c r="B23" s="48" t="s">
        <v>26</v>
      </c>
      <c r="C23" s="67">
        <v>216.05327120289596</v>
      </c>
      <c r="D23" s="108">
        <v>1.799066</v>
      </c>
      <c r="E23" s="68">
        <v>217.85233720289597</v>
      </c>
      <c r="F23" s="67">
        <v>304.9334141852541</v>
      </c>
      <c r="G23" s="108">
        <v>3.079127</v>
      </c>
      <c r="H23" s="68">
        <v>308.0125411852541</v>
      </c>
      <c r="I23" s="67">
        <v>174.0697774269633</v>
      </c>
      <c r="J23" s="108">
        <v>2.893034</v>
      </c>
      <c r="K23" s="68">
        <v>176.9628114269633</v>
      </c>
      <c r="L23" s="67">
        <v>352.2761184096471</v>
      </c>
      <c r="M23" s="108">
        <v>3.495726</v>
      </c>
      <c r="N23" s="68">
        <v>355.7718444096471</v>
      </c>
      <c r="O23" s="67">
        <v>1047.3325812247604</v>
      </c>
      <c r="P23" s="108">
        <v>11.266953</v>
      </c>
      <c r="Q23" s="69">
        <v>1058.5995342247606</v>
      </c>
    </row>
    <row r="24" spans="1:17" ht="14.25">
      <c r="A24" s="86">
        <v>706</v>
      </c>
      <c r="B24" s="48" t="s">
        <v>27</v>
      </c>
      <c r="C24" s="67">
        <v>276.749001642993</v>
      </c>
      <c r="D24" s="108">
        <v>361.424017</v>
      </c>
      <c r="E24" s="68">
        <v>638.173018642993</v>
      </c>
      <c r="F24" s="67">
        <v>316.0273842695987</v>
      </c>
      <c r="G24" s="108">
        <v>142.373988</v>
      </c>
      <c r="H24" s="68">
        <v>458.40137226959865</v>
      </c>
      <c r="I24" s="67">
        <v>367.0216603187867</v>
      </c>
      <c r="J24" s="108">
        <v>199.713621</v>
      </c>
      <c r="K24" s="68">
        <v>566.7352813187866</v>
      </c>
      <c r="L24" s="67">
        <v>416.7872364252207</v>
      </c>
      <c r="M24" s="108">
        <v>583.63386</v>
      </c>
      <c r="N24" s="68">
        <v>1000.4210964252208</v>
      </c>
      <c r="O24" s="67">
        <v>1376.585282656599</v>
      </c>
      <c r="P24" s="108">
        <v>1287.145486</v>
      </c>
      <c r="Q24" s="69">
        <v>2663.730768656599</v>
      </c>
    </row>
    <row r="25" spans="1:17" ht="14.25">
      <c r="A25" s="86">
        <v>707</v>
      </c>
      <c r="B25" s="48" t="s">
        <v>28</v>
      </c>
      <c r="C25" s="67">
        <v>2759.7803587444723</v>
      </c>
      <c r="D25" s="108">
        <v>78.687428</v>
      </c>
      <c r="E25" s="68">
        <v>2838.4677867444725</v>
      </c>
      <c r="F25" s="67">
        <v>3504.8633991034726</v>
      </c>
      <c r="G25" s="108">
        <v>217.17855</v>
      </c>
      <c r="H25" s="68">
        <v>3722.0419491034727</v>
      </c>
      <c r="I25" s="67">
        <v>2709.3331018768563</v>
      </c>
      <c r="J25" s="108">
        <v>341.777378</v>
      </c>
      <c r="K25" s="68">
        <v>3051.1104798768565</v>
      </c>
      <c r="L25" s="67">
        <v>3508.1170250915657</v>
      </c>
      <c r="M25" s="108">
        <v>409.528634</v>
      </c>
      <c r="N25" s="68">
        <v>3917.6456590915654</v>
      </c>
      <c r="O25" s="67">
        <v>12482.093884816368</v>
      </c>
      <c r="P25" s="108">
        <v>1047.17199</v>
      </c>
      <c r="Q25" s="69">
        <v>13529.265874816367</v>
      </c>
    </row>
    <row r="26" spans="1:17" ht="14.25">
      <c r="A26" s="86">
        <v>708</v>
      </c>
      <c r="B26" s="48" t="s">
        <v>29</v>
      </c>
      <c r="C26" s="67">
        <v>312.78612664232645</v>
      </c>
      <c r="D26" s="108">
        <v>8.214948</v>
      </c>
      <c r="E26" s="68">
        <v>321.0010746423265</v>
      </c>
      <c r="F26" s="67">
        <v>213.85914595581508</v>
      </c>
      <c r="G26" s="108">
        <v>5.985158</v>
      </c>
      <c r="H26" s="68">
        <v>219.84430395581506</v>
      </c>
      <c r="I26" s="67">
        <v>177.16595661288383</v>
      </c>
      <c r="J26" s="108">
        <v>4.744029</v>
      </c>
      <c r="K26" s="68">
        <v>181.90998561288384</v>
      </c>
      <c r="L26" s="67">
        <v>196.34707595407272</v>
      </c>
      <c r="M26" s="108">
        <v>17.89169</v>
      </c>
      <c r="N26" s="68">
        <v>214.2387659540727</v>
      </c>
      <c r="O26" s="67">
        <v>900.1583051650981</v>
      </c>
      <c r="P26" s="108">
        <v>36.835825</v>
      </c>
      <c r="Q26" s="69">
        <v>936.9941301650981</v>
      </c>
    </row>
    <row r="27" spans="1:17" ht="14.25">
      <c r="A27" s="86">
        <v>709</v>
      </c>
      <c r="B27" s="48" t="s">
        <v>30</v>
      </c>
      <c r="C27" s="67">
        <v>3340.2243058584872</v>
      </c>
      <c r="D27" s="108">
        <v>89.16514</v>
      </c>
      <c r="E27" s="68">
        <v>3429.3894458584873</v>
      </c>
      <c r="F27" s="67">
        <v>4301.297835364789</v>
      </c>
      <c r="G27" s="108">
        <v>180.059504</v>
      </c>
      <c r="H27" s="68">
        <v>4481.357339364789</v>
      </c>
      <c r="I27" s="67">
        <v>3416.703473603038</v>
      </c>
      <c r="J27" s="108">
        <v>112.145525</v>
      </c>
      <c r="K27" s="68">
        <v>3528.848998603038</v>
      </c>
      <c r="L27" s="67">
        <v>3755.2360826737836</v>
      </c>
      <c r="M27" s="108">
        <v>187.197341</v>
      </c>
      <c r="N27" s="68">
        <v>3942.4334236737836</v>
      </c>
      <c r="O27" s="67">
        <v>14813.461697500099</v>
      </c>
      <c r="P27" s="108">
        <v>568.5675100000001</v>
      </c>
      <c r="Q27" s="69">
        <v>15382.029207500098</v>
      </c>
    </row>
    <row r="28" spans="1:17" ht="15" thickBot="1">
      <c r="A28" s="86">
        <v>710</v>
      </c>
      <c r="B28" s="48" t="s">
        <v>31</v>
      </c>
      <c r="C28" s="72">
        <v>11425.848405460601</v>
      </c>
      <c r="D28" s="111">
        <v>5.329926</v>
      </c>
      <c r="E28" s="73">
        <v>11431.178331460602</v>
      </c>
      <c r="F28" s="72">
        <v>14872.505992443394</v>
      </c>
      <c r="G28" s="111">
        <v>10.545047</v>
      </c>
      <c r="H28" s="73">
        <v>14883.051039443393</v>
      </c>
      <c r="I28" s="72">
        <v>11663.894225043114</v>
      </c>
      <c r="J28" s="111">
        <v>7.735426</v>
      </c>
      <c r="K28" s="73">
        <v>11671.629651043113</v>
      </c>
      <c r="L28" s="72">
        <v>12450.148253301322</v>
      </c>
      <c r="M28" s="111">
        <v>31.912217</v>
      </c>
      <c r="N28" s="73">
        <v>12482.060470301323</v>
      </c>
      <c r="O28" s="72">
        <v>50412.39687624843</v>
      </c>
      <c r="P28" s="111">
        <v>55.522616</v>
      </c>
      <c r="Q28" s="74">
        <v>50467.91949224843</v>
      </c>
    </row>
    <row r="29" spans="1:17" ht="15" thickBot="1">
      <c r="A29" s="35"/>
      <c r="B29" s="36" t="s">
        <v>32</v>
      </c>
      <c r="C29" s="112">
        <f>C9+C12+C13+C14+C23+C24+C25+C26+C27+C28</f>
        <v>42722.613952</v>
      </c>
      <c r="D29" s="113">
        <f aca="true" t="shared" si="0" ref="D29:Q29">D9+D12+D13+D14+D23+D24+D25+D26+D27+D28</f>
        <v>1064.0353420000001</v>
      </c>
      <c r="E29" s="113">
        <f t="shared" si="0"/>
        <v>43786.649294</v>
      </c>
      <c r="F29" s="112">
        <f t="shared" si="0"/>
        <v>37724.784998999996</v>
      </c>
      <c r="G29" s="113">
        <f t="shared" si="0"/>
        <v>1576.5139640000002</v>
      </c>
      <c r="H29" s="113">
        <f t="shared" si="0"/>
        <v>39301.298963</v>
      </c>
      <c r="I29" s="112">
        <f t="shared" si="0"/>
        <v>32873.900799</v>
      </c>
      <c r="J29" s="113">
        <f t="shared" si="0"/>
        <v>1766.7282769999997</v>
      </c>
      <c r="K29" s="113">
        <f t="shared" si="0"/>
        <v>34640.629076000005</v>
      </c>
      <c r="L29" s="112">
        <f t="shared" si="0"/>
        <v>63279.524544</v>
      </c>
      <c r="M29" s="113">
        <f t="shared" si="0"/>
        <v>3123.041347</v>
      </c>
      <c r="N29" s="113">
        <f t="shared" si="0"/>
        <v>66402.56589099999</v>
      </c>
      <c r="O29" s="112">
        <f t="shared" si="0"/>
        <v>176600.824294</v>
      </c>
      <c r="P29" s="113">
        <f t="shared" si="0"/>
        <v>7530.318929999999</v>
      </c>
      <c r="Q29" s="114">
        <f t="shared" si="0"/>
        <v>184131.143224</v>
      </c>
    </row>
    <row r="30" spans="2:17" ht="14.25">
      <c r="B30" s="8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3:17" ht="14.25">
      <c r="C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116</v>
      </c>
      <c r="B3" s="128"/>
      <c r="C3" s="128"/>
      <c r="D3" s="128"/>
      <c r="E3" s="128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111</v>
      </c>
      <c r="D5" s="126"/>
      <c r="E5" s="127"/>
      <c r="F5" s="129" t="s">
        <v>112</v>
      </c>
      <c r="G5" s="126"/>
      <c r="H5" s="127"/>
      <c r="I5" s="129" t="s">
        <v>113</v>
      </c>
      <c r="J5" s="126"/>
      <c r="K5" s="127"/>
      <c r="L5" s="129" t="s">
        <v>114</v>
      </c>
      <c r="M5" s="126"/>
      <c r="N5" s="127"/>
      <c r="O5" s="129" t="s">
        <v>115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6696.71638869681</v>
      </c>
      <c r="D9" s="108">
        <v>205.737211</v>
      </c>
      <c r="E9" s="68">
        <v>6902.45359969681</v>
      </c>
      <c r="F9" s="67">
        <v>8099.8719548187355</v>
      </c>
      <c r="G9" s="108">
        <v>218.946855</v>
      </c>
      <c r="H9" s="68">
        <v>8318.818809818735</v>
      </c>
      <c r="I9" s="67">
        <v>7783.522210012736</v>
      </c>
      <c r="J9" s="108">
        <v>202.23399</v>
      </c>
      <c r="K9" s="68">
        <v>7985.7562000127355</v>
      </c>
      <c r="L9" s="67">
        <v>13465.562567580193</v>
      </c>
      <c r="M9" s="108">
        <v>190.769155</v>
      </c>
      <c r="N9" s="68">
        <v>13656.331722580193</v>
      </c>
      <c r="O9" s="67">
        <v>36045.67312110847</v>
      </c>
      <c r="P9" s="108">
        <v>817.6872109999999</v>
      </c>
      <c r="Q9" s="69">
        <v>36863.360332108474</v>
      </c>
    </row>
    <row r="10" spans="1:17" ht="14.25">
      <c r="A10" s="27">
        <v>70170</v>
      </c>
      <c r="B10" s="49" t="s">
        <v>14</v>
      </c>
      <c r="C10" s="84">
        <v>3104.938226</v>
      </c>
      <c r="D10" s="109">
        <v>0</v>
      </c>
      <c r="E10" s="70">
        <v>3104.938226</v>
      </c>
      <c r="F10" s="84">
        <v>3139.274066</v>
      </c>
      <c r="G10" s="109">
        <v>0</v>
      </c>
      <c r="H10" s="70">
        <v>3139.274066</v>
      </c>
      <c r="I10" s="84">
        <v>3120.897184</v>
      </c>
      <c r="J10" s="109">
        <v>0</v>
      </c>
      <c r="K10" s="70">
        <v>3120.897184</v>
      </c>
      <c r="L10" s="84">
        <v>3884.96312</v>
      </c>
      <c r="M10" s="109">
        <v>0</v>
      </c>
      <c r="N10" s="70">
        <v>3884.96312</v>
      </c>
      <c r="O10" s="84">
        <v>13250.072596</v>
      </c>
      <c r="P10" s="109">
        <v>0</v>
      </c>
      <c r="Q10" s="71">
        <v>13250.072596</v>
      </c>
    </row>
    <row r="11" spans="1:22" ht="14.25">
      <c r="A11" s="27">
        <v>70180</v>
      </c>
      <c r="B11" s="50" t="s">
        <v>15</v>
      </c>
      <c r="C11" s="84">
        <v>1860.58834</v>
      </c>
      <c r="D11" s="109">
        <v>0</v>
      </c>
      <c r="E11" s="70">
        <v>1860.58834</v>
      </c>
      <c r="F11" s="84">
        <v>2375.193137</v>
      </c>
      <c r="G11" s="109">
        <v>0</v>
      </c>
      <c r="H11" s="70">
        <v>2375.193137</v>
      </c>
      <c r="I11" s="84">
        <v>1936.804298</v>
      </c>
      <c r="J11" s="109">
        <v>0</v>
      </c>
      <c r="K11" s="70">
        <v>1936.804298</v>
      </c>
      <c r="L11" s="84">
        <v>2220.329816</v>
      </c>
      <c r="M11" s="109">
        <v>0</v>
      </c>
      <c r="N11" s="70">
        <v>2220.329816</v>
      </c>
      <c r="O11" s="84">
        <v>8392.915591</v>
      </c>
      <c r="P11" s="109">
        <v>0</v>
      </c>
      <c r="Q11" s="71">
        <v>8392.915591</v>
      </c>
      <c r="V11" s="93"/>
    </row>
    <row r="12" spans="1:17" s="97" customFormat="1" ht="14.25">
      <c r="A12" s="86">
        <v>702</v>
      </c>
      <c r="B12" s="48" t="s">
        <v>118</v>
      </c>
      <c r="C12" s="95">
        <v>165.29720855235513</v>
      </c>
      <c r="D12" s="110">
        <v>5.39117</v>
      </c>
      <c r="E12" s="96">
        <v>170.68837855235515</v>
      </c>
      <c r="F12" s="95">
        <v>224.03639695411098</v>
      </c>
      <c r="G12" s="110">
        <v>9.699641</v>
      </c>
      <c r="H12" s="96">
        <v>233.73603795411097</v>
      </c>
      <c r="I12" s="95">
        <v>200.4509389130097</v>
      </c>
      <c r="J12" s="110">
        <v>0.09844</v>
      </c>
      <c r="K12" s="96">
        <v>200.5493789130097</v>
      </c>
      <c r="L12" s="95">
        <v>200.24971456688255</v>
      </c>
      <c r="M12" s="110">
        <v>8.791559</v>
      </c>
      <c r="N12" s="96">
        <v>209.04127356688255</v>
      </c>
      <c r="O12" s="95">
        <v>790.0342589863584</v>
      </c>
      <c r="P12" s="110">
        <v>23.980809999999998</v>
      </c>
      <c r="Q12" s="103">
        <v>814.0150689863583</v>
      </c>
    </row>
    <row r="13" spans="1:17" ht="14.25">
      <c r="A13" s="86">
        <v>703</v>
      </c>
      <c r="B13" s="48" t="s">
        <v>16</v>
      </c>
      <c r="C13" s="67">
        <v>2459.282780604581</v>
      </c>
      <c r="D13" s="108">
        <v>30.165547</v>
      </c>
      <c r="E13" s="68">
        <v>2489.448327604581</v>
      </c>
      <c r="F13" s="67">
        <v>3213.846953962549</v>
      </c>
      <c r="G13" s="108">
        <v>56.604368</v>
      </c>
      <c r="H13" s="68">
        <v>3270.4513219625487</v>
      </c>
      <c r="I13" s="67">
        <v>3010.6010944545055</v>
      </c>
      <c r="J13" s="108">
        <v>309.748798</v>
      </c>
      <c r="K13" s="68">
        <v>3320.3498924545056</v>
      </c>
      <c r="L13" s="67">
        <v>2983.7472496725754</v>
      </c>
      <c r="M13" s="108">
        <v>1008.466787</v>
      </c>
      <c r="N13" s="68">
        <v>3992.2140366725753</v>
      </c>
      <c r="O13" s="67">
        <v>11667.47807869421</v>
      </c>
      <c r="P13" s="108">
        <v>1404.9855</v>
      </c>
      <c r="Q13" s="69">
        <v>13072.463578694213</v>
      </c>
    </row>
    <row r="14" spans="1:17" ht="14.25">
      <c r="A14" s="86">
        <v>704</v>
      </c>
      <c r="B14" s="48" t="s">
        <v>17</v>
      </c>
      <c r="C14" s="67">
        <v>1495.8656364698077</v>
      </c>
      <c r="D14" s="108">
        <v>161.285376</v>
      </c>
      <c r="E14" s="68">
        <v>1657.1510124698077</v>
      </c>
      <c r="F14" s="67">
        <v>1857.8184584756036</v>
      </c>
      <c r="G14" s="108">
        <v>604.30302</v>
      </c>
      <c r="H14" s="68">
        <v>2462.121478475603</v>
      </c>
      <c r="I14" s="67">
        <v>1853.615910542901</v>
      </c>
      <c r="J14" s="108">
        <v>452.086757</v>
      </c>
      <c r="K14" s="68">
        <v>2305.702667542901</v>
      </c>
      <c r="L14" s="67">
        <v>13805.00047619091</v>
      </c>
      <c r="M14" s="108">
        <v>1249.702605</v>
      </c>
      <c r="N14" s="68">
        <v>15054.70308119091</v>
      </c>
      <c r="O14" s="67">
        <v>19012.300481679224</v>
      </c>
      <c r="P14" s="108">
        <v>2467.3777579999996</v>
      </c>
      <c r="Q14" s="69">
        <v>21479.678239679222</v>
      </c>
    </row>
    <row r="15" spans="1:22" ht="30" customHeight="1">
      <c r="A15" s="86">
        <v>7041</v>
      </c>
      <c r="B15" s="51" t="s">
        <v>18</v>
      </c>
      <c r="C15" s="84">
        <v>227.3027437788887</v>
      </c>
      <c r="D15" s="109">
        <v>3.773993</v>
      </c>
      <c r="E15" s="70">
        <v>231.07673677888872</v>
      </c>
      <c r="F15" s="84">
        <v>273.0248258290401</v>
      </c>
      <c r="G15" s="109">
        <v>11.370567</v>
      </c>
      <c r="H15" s="70">
        <v>284.39539282904013</v>
      </c>
      <c r="I15" s="84">
        <v>232.46054366793865</v>
      </c>
      <c r="J15" s="109">
        <v>10.837506</v>
      </c>
      <c r="K15" s="70">
        <v>243.29804966793864</v>
      </c>
      <c r="L15" s="84">
        <v>265.43616144117345</v>
      </c>
      <c r="M15" s="109">
        <v>10.920419</v>
      </c>
      <c r="N15" s="70">
        <v>276.35658044117343</v>
      </c>
      <c r="O15" s="84">
        <v>998.2242747170409</v>
      </c>
      <c r="P15" s="109">
        <v>36.902485</v>
      </c>
      <c r="Q15" s="71">
        <v>1035.126759717041</v>
      </c>
      <c r="R15" s="94"/>
      <c r="S15" s="37"/>
      <c r="T15" s="37"/>
      <c r="U15" s="37"/>
      <c r="V15" s="37"/>
    </row>
    <row r="16" spans="1:17" ht="14.25">
      <c r="A16" s="86">
        <v>7042</v>
      </c>
      <c r="B16" s="50" t="s">
        <v>19</v>
      </c>
      <c r="C16" s="84">
        <v>456.06591802773835</v>
      </c>
      <c r="D16" s="109">
        <v>1.929066</v>
      </c>
      <c r="E16" s="70">
        <v>457.9949840277383</v>
      </c>
      <c r="F16" s="84">
        <v>579.6375550286164</v>
      </c>
      <c r="G16" s="109">
        <v>8.141127</v>
      </c>
      <c r="H16" s="70">
        <v>587.7786820286163</v>
      </c>
      <c r="I16" s="84">
        <v>606.1102884493846</v>
      </c>
      <c r="J16" s="109">
        <v>4.751617</v>
      </c>
      <c r="K16" s="70">
        <v>610.8619054493846</v>
      </c>
      <c r="L16" s="84">
        <v>743.7964715246126</v>
      </c>
      <c r="M16" s="109">
        <v>22.854411</v>
      </c>
      <c r="N16" s="70">
        <v>766.6508825246126</v>
      </c>
      <c r="O16" s="84">
        <v>2385.610233030352</v>
      </c>
      <c r="P16" s="109">
        <v>37.676221</v>
      </c>
      <c r="Q16" s="71">
        <v>2423.2864540303517</v>
      </c>
    </row>
    <row r="17" spans="1:17" ht="14.25">
      <c r="A17" s="86">
        <v>7043</v>
      </c>
      <c r="B17" s="50" t="s">
        <v>20</v>
      </c>
      <c r="C17" s="84">
        <v>19.426784415748013</v>
      </c>
      <c r="D17" s="109">
        <v>0</v>
      </c>
      <c r="E17" s="70">
        <v>19.426784415748013</v>
      </c>
      <c r="F17" s="84">
        <v>31.12264162271248</v>
      </c>
      <c r="G17" s="109">
        <v>0</v>
      </c>
      <c r="H17" s="70">
        <v>31.12264162271248</v>
      </c>
      <c r="I17" s="84">
        <v>26.521439192120493</v>
      </c>
      <c r="J17" s="109">
        <v>0</v>
      </c>
      <c r="K17" s="70">
        <v>26.521439192120493</v>
      </c>
      <c r="L17" s="84">
        <v>31.224235403902902</v>
      </c>
      <c r="M17" s="109">
        <v>1.64864</v>
      </c>
      <c r="N17" s="70">
        <v>32.8728754039029</v>
      </c>
      <c r="O17" s="84">
        <v>108.2951006344839</v>
      </c>
      <c r="P17" s="109">
        <v>1.64864</v>
      </c>
      <c r="Q17" s="71">
        <v>109.9437406344839</v>
      </c>
    </row>
    <row r="18" spans="1:20" ht="14.25">
      <c r="A18" s="86">
        <v>7044</v>
      </c>
      <c r="B18" s="50" t="s">
        <v>21</v>
      </c>
      <c r="C18" s="84">
        <v>79.64715204540363</v>
      </c>
      <c r="D18" s="109">
        <v>1.613449</v>
      </c>
      <c r="E18" s="70">
        <v>81.26060104540363</v>
      </c>
      <c r="F18" s="84">
        <v>119.38763161747151</v>
      </c>
      <c r="G18" s="109">
        <v>9.194053</v>
      </c>
      <c r="H18" s="70">
        <v>128.58168461747152</v>
      </c>
      <c r="I18" s="84">
        <v>97.79717470333334</v>
      </c>
      <c r="J18" s="109">
        <v>0</v>
      </c>
      <c r="K18" s="70">
        <v>97.79717470333334</v>
      </c>
      <c r="L18" s="84">
        <v>108.46017062503165</v>
      </c>
      <c r="M18" s="109">
        <v>40.472505</v>
      </c>
      <c r="N18" s="70">
        <v>148.9326756250316</v>
      </c>
      <c r="O18" s="84">
        <v>405.29212899124013</v>
      </c>
      <c r="P18" s="109">
        <v>51.280007</v>
      </c>
      <c r="Q18" s="71">
        <v>456.5721359912401</v>
      </c>
      <c r="S18" s="76"/>
      <c r="T18" s="76"/>
    </row>
    <row r="19" spans="1:17" ht="14.25">
      <c r="A19" s="86">
        <v>7045</v>
      </c>
      <c r="B19" s="50" t="s">
        <v>22</v>
      </c>
      <c r="C19" s="84">
        <v>480.82656753002965</v>
      </c>
      <c r="D19" s="109">
        <v>118.45403</v>
      </c>
      <c r="E19" s="70">
        <v>599.2805975300297</v>
      </c>
      <c r="F19" s="84">
        <v>540.1030958599192</v>
      </c>
      <c r="G19" s="109">
        <v>524.673929</v>
      </c>
      <c r="H19" s="70">
        <v>1064.7770248599193</v>
      </c>
      <c r="I19" s="84">
        <v>596.6257037700692</v>
      </c>
      <c r="J19" s="109">
        <v>403.645631</v>
      </c>
      <c r="K19" s="70">
        <v>1000.2713347700691</v>
      </c>
      <c r="L19" s="84">
        <v>568.4585191916892</v>
      </c>
      <c r="M19" s="109">
        <v>1061.554498</v>
      </c>
      <c r="N19" s="70">
        <v>1630.0130171916892</v>
      </c>
      <c r="O19" s="84">
        <v>2186.0138863517077</v>
      </c>
      <c r="P19" s="109">
        <v>2108.328088</v>
      </c>
      <c r="Q19" s="71">
        <v>4294.341974351707</v>
      </c>
    </row>
    <row r="20" spans="1:17" ht="14.25">
      <c r="A20" s="86">
        <v>7047</v>
      </c>
      <c r="B20" s="50" t="s">
        <v>23</v>
      </c>
      <c r="C20" s="84">
        <v>107.5950781398918</v>
      </c>
      <c r="D20" s="109">
        <v>35.218484</v>
      </c>
      <c r="E20" s="70">
        <v>142.81356213989181</v>
      </c>
      <c r="F20" s="84">
        <v>138.6163535584966</v>
      </c>
      <c r="G20" s="109">
        <v>49.892955</v>
      </c>
      <c r="H20" s="70">
        <v>188.5093085584966</v>
      </c>
      <c r="I20" s="84">
        <v>138.05242002216343</v>
      </c>
      <c r="J20" s="109">
        <v>30.235407</v>
      </c>
      <c r="K20" s="70">
        <v>168.2878270221634</v>
      </c>
      <c r="L20" s="84">
        <v>139.52169085856028</v>
      </c>
      <c r="M20" s="109">
        <v>111.01001</v>
      </c>
      <c r="N20" s="70">
        <v>250.5317008585603</v>
      </c>
      <c r="O20" s="84">
        <v>523.7855425791121</v>
      </c>
      <c r="P20" s="109">
        <v>226.356856</v>
      </c>
      <c r="Q20" s="71">
        <v>750.1423985791122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125.00139253210759</v>
      </c>
      <c r="D22" s="109">
        <v>0.296354</v>
      </c>
      <c r="E22" s="70">
        <v>125.2977465321076</v>
      </c>
      <c r="F22" s="84">
        <v>175.9263549593469</v>
      </c>
      <c r="G22" s="109">
        <v>1.030389</v>
      </c>
      <c r="H22" s="70">
        <v>176.95674395934688</v>
      </c>
      <c r="I22" s="84">
        <v>156.04834073789132</v>
      </c>
      <c r="J22" s="109">
        <v>2.616596</v>
      </c>
      <c r="K22" s="70">
        <v>158.6649367378913</v>
      </c>
      <c r="L22" s="84">
        <v>11948.10322714594</v>
      </c>
      <c r="M22" s="109">
        <v>1.242122</v>
      </c>
      <c r="N22" s="70">
        <v>11949.34534914594</v>
      </c>
      <c r="O22" s="84">
        <v>12405.079315375286</v>
      </c>
      <c r="P22" s="109">
        <v>5.185461</v>
      </c>
      <c r="Q22" s="71">
        <v>12410.264776375287</v>
      </c>
    </row>
    <row r="23" spans="1:17" ht="14.25">
      <c r="A23" s="86">
        <v>705</v>
      </c>
      <c r="B23" s="48" t="s">
        <v>26</v>
      </c>
      <c r="C23" s="67">
        <v>235.0403923447613</v>
      </c>
      <c r="D23" s="108">
        <v>1.16058</v>
      </c>
      <c r="E23" s="68">
        <v>236.2009723447613</v>
      </c>
      <c r="F23" s="67">
        <v>356.93499727075306</v>
      </c>
      <c r="G23" s="108">
        <v>2.331829</v>
      </c>
      <c r="H23" s="68">
        <v>359.2668262707531</v>
      </c>
      <c r="I23" s="67">
        <v>248.1125927918394</v>
      </c>
      <c r="J23" s="108">
        <v>1.334056</v>
      </c>
      <c r="K23" s="68">
        <v>249.44664879183938</v>
      </c>
      <c r="L23" s="67">
        <v>325.19412791193116</v>
      </c>
      <c r="M23" s="108">
        <v>19.767723</v>
      </c>
      <c r="N23" s="68">
        <v>344.96185091193115</v>
      </c>
      <c r="O23" s="67">
        <v>1165.282110319285</v>
      </c>
      <c r="P23" s="108">
        <v>24.594188</v>
      </c>
      <c r="Q23" s="69">
        <v>1189.876298319285</v>
      </c>
    </row>
    <row r="24" spans="1:17" ht="14.25">
      <c r="A24" s="86">
        <v>706</v>
      </c>
      <c r="B24" s="48" t="s">
        <v>27</v>
      </c>
      <c r="C24" s="67">
        <v>275.6803717852182</v>
      </c>
      <c r="D24" s="108">
        <v>386.403404</v>
      </c>
      <c r="E24" s="68">
        <v>662.0837757852181</v>
      </c>
      <c r="F24" s="67">
        <v>302.83614767567656</v>
      </c>
      <c r="G24" s="108">
        <v>345.422425</v>
      </c>
      <c r="H24" s="68">
        <v>648.2585726756764</v>
      </c>
      <c r="I24" s="67">
        <v>328.32397177432506</v>
      </c>
      <c r="J24" s="108">
        <v>168.261957</v>
      </c>
      <c r="K24" s="68">
        <v>496.58592877432505</v>
      </c>
      <c r="L24" s="67">
        <v>371.29521465791925</v>
      </c>
      <c r="M24" s="108">
        <v>269.299238</v>
      </c>
      <c r="N24" s="68">
        <v>640.5944526579193</v>
      </c>
      <c r="O24" s="67">
        <v>1278.135705893139</v>
      </c>
      <c r="P24" s="108">
        <v>1169.387024</v>
      </c>
      <c r="Q24" s="69">
        <v>2447.522729893139</v>
      </c>
    </row>
    <row r="25" spans="1:17" ht="14.25">
      <c r="A25" s="86">
        <v>707</v>
      </c>
      <c r="B25" s="48" t="s">
        <v>28</v>
      </c>
      <c r="C25" s="67">
        <v>3086.521302576313</v>
      </c>
      <c r="D25" s="108">
        <v>260.773898</v>
      </c>
      <c r="E25" s="68">
        <v>3347.295200576313</v>
      </c>
      <c r="F25" s="67">
        <v>4180.545026299855</v>
      </c>
      <c r="G25" s="108">
        <v>418.803205</v>
      </c>
      <c r="H25" s="68">
        <v>4599.348231299854</v>
      </c>
      <c r="I25" s="67">
        <v>3634.986927888872</v>
      </c>
      <c r="J25" s="108">
        <v>386.255958</v>
      </c>
      <c r="K25" s="68">
        <v>4021.2428858888716</v>
      </c>
      <c r="L25" s="67">
        <v>2653.657747650486</v>
      </c>
      <c r="M25" s="108">
        <v>500.216045</v>
      </c>
      <c r="N25" s="68">
        <v>3153.873792650486</v>
      </c>
      <c r="O25" s="67">
        <v>13555.711004415527</v>
      </c>
      <c r="P25" s="108">
        <v>1566.049106</v>
      </c>
      <c r="Q25" s="69">
        <v>15121.760110415524</v>
      </c>
    </row>
    <row r="26" spans="1:17" ht="14.25">
      <c r="A26" s="86">
        <v>708</v>
      </c>
      <c r="B26" s="48" t="s">
        <v>29</v>
      </c>
      <c r="C26" s="67">
        <v>149.8752292231717</v>
      </c>
      <c r="D26" s="108">
        <v>3.832877</v>
      </c>
      <c r="E26" s="68">
        <v>153.70810622317168</v>
      </c>
      <c r="F26" s="67">
        <v>231.92647571355369</v>
      </c>
      <c r="G26" s="108">
        <v>2.099985</v>
      </c>
      <c r="H26" s="68">
        <v>234.0264607135537</v>
      </c>
      <c r="I26" s="67">
        <v>190.27784324287214</v>
      </c>
      <c r="J26" s="108">
        <v>3.617459</v>
      </c>
      <c r="K26" s="68">
        <v>193.89530224287216</v>
      </c>
      <c r="L26" s="67">
        <v>251.95992237068117</v>
      </c>
      <c r="M26" s="108">
        <v>45.511796</v>
      </c>
      <c r="N26" s="68">
        <v>297.4717183706812</v>
      </c>
      <c r="O26" s="67">
        <v>824.0394705502787</v>
      </c>
      <c r="P26" s="108">
        <v>55.062117</v>
      </c>
      <c r="Q26" s="69">
        <v>879.1015875502787</v>
      </c>
    </row>
    <row r="27" spans="1:17" ht="14.25">
      <c r="A27" s="86">
        <v>709</v>
      </c>
      <c r="B27" s="48" t="s">
        <v>30</v>
      </c>
      <c r="C27" s="67">
        <v>3478.137641902779</v>
      </c>
      <c r="D27" s="108">
        <v>95.755464</v>
      </c>
      <c r="E27" s="68">
        <v>3573.8931059027786</v>
      </c>
      <c r="F27" s="67">
        <v>5382.053396781009</v>
      </c>
      <c r="G27" s="108">
        <v>172.766219</v>
      </c>
      <c r="H27" s="68">
        <v>5554.819615781009</v>
      </c>
      <c r="I27" s="67">
        <v>4390.019852292352</v>
      </c>
      <c r="J27" s="108">
        <v>82.539975</v>
      </c>
      <c r="K27" s="68">
        <v>4472.559827292352</v>
      </c>
      <c r="L27" s="67">
        <v>3304.6212477488025</v>
      </c>
      <c r="M27" s="108">
        <v>123.891533</v>
      </c>
      <c r="N27" s="68">
        <v>3428.5127807488025</v>
      </c>
      <c r="O27" s="67">
        <v>16554.832138724945</v>
      </c>
      <c r="P27" s="108">
        <v>474.95319099999995</v>
      </c>
      <c r="Q27" s="69">
        <v>17029.785329724942</v>
      </c>
    </row>
    <row r="28" spans="1:17" ht="15" thickBot="1">
      <c r="A28" s="86">
        <v>710</v>
      </c>
      <c r="B28" s="48" t="s">
        <v>31</v>
      </c>
      <c r="C28" s="72">
        <v>12032.987120904203</v>
      </c>
      <c r="D28" s="111">
        <v>0.663715</v>
      </c>
      <c r="E28" s="73">
        <v>12033.650835904204</v>
      </c>
      <c r="F28" s="72">
        <v>15982.587231868152</v>
      </c>
      <c r="G28" s="111">
        <v>0.981219</v>
      </c>
      <c r="H28" s="73">
        <v>15983.568450868153</v>
      </c>
      <c r="I28" s="72">
        <v>12435.01839309659</v>
      </c>
      <c r="J28" s="111">
        <v>3.181264</v>
      </c>
      <c r="K28" s="73">
        <v>12438.19965709659</v>
      </c>
      <c r="L28" s="72">
        <v>12862.841298249621</v>
      </c>
      <c r="M28" s="111">
        <v>17.82756</v>
      </c>
      <c r="N28" s="73">
        <v>12880.66885824962</v>
      </c>
      <c r="O28" s="72">
        <v>53313.43404411856</v>
      </c>
      <c r="P28" s="111">
        <v>22.653757999999996</v>
      </c>
      <c r="Q28" s="74">
        <v>53336.08780211857</v>
      </c>
    </row>
    <row r="29" spans="1:17" ht="15" thickBot="1">
      <c r="A29" s="35"/>
      <c r="B29" s="36" t="s">
        <v>32</v>
      </c>
      <c r="C29" s="112">
        <f>C9+C12+C13+C14+C23+C24+C25+C26+C27+C28</f>
        <v>30075.40407306</v>
      </c>
      <c r="D29" s="113">
        <f aca="true" t="shared" si="0" ref="D29:Q29">D9+D12+D13+D14+D23+D24+D25+D26+D27+D28</f>
        <v>1151.169242</v>
      </c>
      <c r="E29" s="113">
        <f t="shared" si="0"/>
        <v>31226.57331506</v>
      </c>
      <c r="F29" s="112">
        <f t="shared" si="0"/>
        <v>39832.45703982</v>
      </c>
      <c r="G29" s="113">
        <f t="shared" si="0"/>
        <v>1831.958766</v>
      </c>
      <c r="H29" s="113">
        <f t="shared" si="0"/>
        <v>41664.41580582</v>
      </c>
      <c r="I29" s="112">
        <f t="shared" si="0"/>
        <v>34074.92973501001</v>
      </c>
      <c r="J29" s="113">
        <f t="shared" si="0"/>
        <v>1609.3586540000001</v>
      </c>
      <c r="K29" s="113">
        <f t="shared" si="0"/>
        <v>35684.288389010006</v>
      </c>
      <c r="L29" s="112">
        <f t="shared" si="0"/>
        <v>50224.1295666</v>
      </c>
      <c r="M29" s="113">
        <f t="shared" si="0"/>
        <v>3434.244001</v>
      </c>
      <c r="N29" s="113">
        <f t="shared" si="0"/>
        <v>53658.3735676</v>
      </c>
      <c r="O29" s="112">
        <f t="shared" si="0"/>
        <v>154206.92041449</v>
      </c>
      <c r="P29" s="113">
        <f t="shared" si="0"/>
        <v>8026.730663</v>
      </c>
      <c r="Q29" s="114">
        <f t="shared" si="0"/>
        <v>162233.65107749</v>
      </c>
    </row>
    <row r="31" spans="1:17" ht="14.25">
      <c r="A31"/>
      <c r="B31" s="88"/>
      <c r="C31" s="83"/>
      <c r="D31" s="83"/>
      <c r="E31" s="83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4.25">
      <c r="B32" s="8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4.25">
      <c r="C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124</v>
      </c>
      <c r="B3" s="128"/>
      <c r="C3" s="128"/>
      <c r="D3" s="128"/>
      <c r="E3" s="12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119</v>
      </c>
      <c r="D5" s="126"/>
      <c r="E5" s="127"/>
      <c r="F5" s="129" t="s">
        <v>120</v>
      </c>
      <c r="G5" s="126"/>
      <c r="H5" s="127"/>
      <c r="I5" s="129" t="s">
        <v>121</v>
      </c>
      <c r="J5" s="126"/>
      <c r="K5" s="127"/>
      <c r="L5" s="129" t="s">
        <v>122</v>
      </c>
      <c r="M5" s="126"/>
      <c r="N5" s="127"/>
      <c r="O5" s="129" t="s">
        <v>123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9119.771012698668</v>
      </c>
      <c r="D9" s="108">
        <v>215.585413</v>
      </c>
      <c r="E9" s="68">
        <v>9335.356425698668</v>
      </c>
      <c r="F9" s="67">
        <v>9908.42893141012</v>
      </c>
      <c r="G9" s="108">
        <v>266.894099</v>
      </c>
      <c r="H9" s="68">
        <v>10175.32303041012</v>
      </c>
      <c r="I9" s="67">
        <v>9961.239212199618</v>
      </c>
      <c r="J9" s="108">
        <v>241.532209</v>
      </c>
      <c r="K9" s="68">
        <v>10202.771421199617</v>
      </c>
      <c r="L9" s="67">
        <v>13735.228886076182</v>
      </c>
      <c r="M9" s="108">
        <v>454.740233</v>
      </c>
      <c r="N9" s="68">
        <v>14189.96911907618</v>
      </c>
      <c r="O9" s="67">
        <v>42724.66804238459</v>
      </c>
      <c r="P9" s="108">
        <v>1178.7519539999998</v>
      </c>
      <c r="Q9" s="69">
        <v>43903.41999638459</v>
      </c>
    </row>
    <row r="10" spans="1:17" ht="14.25">
      <c r="A10" s="27">
        <v>70170</v>
      </c>
      <c r="B10" s="49" t="s">
        <v>14</v>
      </c>
      <c r="C10" s="84">
        <v>3208.063205</v>
      </c>
      <c r="D10" s="109">
        <v>0</v>
      </c>
      <c r="E10" s="70">
        <v>3208.063205</v>
      </c>
      <c r="F10" s="84">
        <v>3108.178206</v>
      </c>
      <c r="G10" s="109">
        <v>0</v>
      </c>
      <c r="H10" s="70">
        <v>3108.178206</v>
      </c>
      <c r="I10" s="84">
        <v>3624.095058</v>
      </c>
      <c r="J10" s="109">
        <v>0</v>
      </c>
      <c r="K10" s="70">
        <v>3624.095058</v>
      </c>
      <c r="L10" s="84">
        <v>5668.715749</v>
      </c>
      <c r="M10" s="109">
        <v>0</v>
      </c>
      <c r="N10" s="70">
        <v>5668.715749</v>
      </c>
      <c r="O10" s="84">
        <v>15609.052218</v>
      </c>
      <c r="P10" s="109">
        <v>0</v>
      </c>
      <c r="Q10" s="71">
        <v>15609.052218</v>
      </c>
    </row>
    <row r="11" spans="1:22" ht="14.25">
      <c r="A11" s="27">
        <v>70180</v>
      </c>
      <c r="B11" s="50" t="s">
        <v>15</v>
      </c>
      <c r="C11" s="84">
        <v>2406.601892</v>
      </c>
      <c r="D11" s="109">
        <v>0</v>
      </c>
      <c r="E11" s="70">
        <v>2406.601892</v>
      </c>
      <c r="F11" s="84">
        <v>2606.319024</v>
      </c>
      <c r="G11" s="109">
        <v>0</v>
      </c>
      <c r="H11" s="70">
        <v>2606.319024</v>
      </c>
      <c r="I11" s="84">
        <v>2445.236151</v>
      </c>
      <c r="J11" s="109">
        <v>0</v>
      </c>
      <c r="K11" s="70">
        <v>2445.236151</v>
      </c>
      <c r="L11" s="84">
        <v>2722.815511</v>
      </c>
      <c r="M11" s="109">
        <v>0</v>
      </c>
      <c r="N11" s="70">
        <v>2722.815511</v>
      </c>
      <c r="O11" s="84">
        <v>10180.972578</v>
      </c>
      <c r="P11" s="109">
        <v>0</v>
      </c>
      <c r="Q11" s="71">
        <v>10180.972578</v>
      </c>
      <c r="V11" s="93"/>
    </row>
    <row r="12" spans="1:17" s="97" customFormat="1" ht="14.25">
      <c r="A12" s="86">
        <v>702</v>
      </c>
      <c r="B12" s="48" t="s">
        <v>118</v>
      </c>
      <c r="C12" s="95">
        <v>186.65956700351273</v>
      </c>
      <c r="D12" s="110">
        <v>4.963567</v>
      </c>
      <c r="E12" s="96">
        <v>191.62313400351275</v>
      </c>
      <c r="F12" s="95">
        <v>213.61858529614005</v>
      </c>
      <c r="G12" s="110">
        <v>3.527686</v>
      </c>
      <c r="H12" s="96">
        <v>217.14627129614004</v>
      </c>
      <c r="I12" s="95">
        <v>194.3784736474168</v>
      </c>
      <c r="J12" s="110">
        <v>7.787605</v>
      </c>
      <c r="K12" s="96">
        <v>202.1660786474168</v>
      </c>
      <c r="L12" s="95">
        <v>191.11930086781013</v>
      </c>
      <c r="M12" s="110">
        <v>9.361853</v>
      </c>
      <c r="N12" s="96">
        <v>200.48115386781012</v>
      </c>
      <c r="O12" s="95">
        <v>785.7759268148798</v>
      </c>
      <c r="P12" s="110">
        <v>25.640711</v>
      </c>
      <c r="Q12" s="103">
        <v>811.4166378148798</v>
      </c>
    </row>
    <row r="13" spans="1:17" ht="14.25">
      <c r="A13" s="86">
        <v>703</v>
      </c>
      <c r="B13" s="48" t="s">
        <v>16</v>
      </c>
      <c r="C13" s="67">
        <v>2869.0447944526904</v>
      </c>
      <c r="D13" s="108">
        <v>75.801297</v>
      </c>
      <c r="E13" s="68">
        <v>2944.8460914526904</v>
      </c>
      <c r="F13" s="67">
        <v>3322.513578820969</v>
      </c>
      <c r="G13" s="108">
        <v>234.71894700000001</v>
      </c>
      <c r="H13" s="68">
        <v>3557.232525820969</v>
      </c>
      <c r="I13" s="67">
        <v>3012.2355766316946</v>
      </c>
      <c r="J13" s="108">
        <v>305.946506</v>
      </c>
      <c r="K13" s="68">
        <v>3318.182082631695</v>
      </c>
      <c r="L13" s="67">
        <v>3421.9734998286563</v>
      </c>
      <c r="M13" s="108">
        <v>403.172251</v>
      </c>
      <c r="N13" s="68">
        <v>3825.145750828656</v>
      </c>
      <c r="O13" s="67">
        <v>12625.76744973401</v>
      </c>
      <c r="P13" s="108">
        <v>1019.639001</v>
      </c>
      <c r="Q13" s="69">
        <v>13645.40645073401</v>
      </c>
    </row>
    <row r="14" spans="1:17" ht="14.25">
      <c r="A14" s="86">
        <v>704</v>
      </c>
      <c r="B14" s="48" t="s">
        <v>17</v>
      </c>
      <c r="C14" s="67">
        <v>1667.1415394744763</v>
      </c>
      <c r="D14" s="108">
        <v>160.885767</v>
      </c>
      <c r="E14" s="68">
        <v>1828.0273064744763</v>
      </c>
      <c r="F14" s="67">
        <v>2158.351694114344</v>
      </c>
      <c r="G14" s="108">
        <v>412.504288</v>
      </c>
      <c r="H14" s="68">
        <v>2570.855982114344</v>
      </c>
      <c r="I14" s="67">
        <v>1969.3133479642502</v>
      </c>
      <c r="J14" s="108">
        <v>711.82188</v>
      </c>
      <c r="K14" s="68">
        <v>2681.13522796425</v>
      </c>
      <c r="L14" s="67">
        <v>9873.89815127575</v>
      </c>
      <c r="M14" s="108">
        <v>2047.200193</v>
      </c>
      <c r="N14" s="68">
        <v>11921.09834427575</v>
      </c>
      <c r="O14" s="67">
        <v>15668.704732828819</v>
      </c>
      <c r="P14" s="108">
        <v>3332.412128</v>
      </c>
      <c r="Q14" s="69">
        <v>19001.11686082882</v>
      </c>
    </row>
    <row r="15" spans="1:22" ht="30" customHeight="1">
      <c r="A15" s="86">
        <v>7041</v>
      </c>
      <c r="B15" s="51" t="s">
        <v>18</v>
      </c>
      <c r="C15" s="84">
        <v>211.97776574500097</v>
      </c>
      <c r="D15" s="109">
        <v>0.190084</v>
      </c>
      <c r="E15" s="70">
        <v>212.16784974500095</v>
      </c>
      <c r="F15" s="84">
        <v>269.9012432401065</v>
      </c>
      <c r="G15" s="109">
        <v>1.63904</v>
      </c>
      <c r="H15" s="70">
        <v>271.54028324010653</v>
      </c>
      <c r="I15" s="84">
        <v>234.81184048114946</v>
      </c>
      <c r="J15" s="109">
        <v>1.618622</v>
      </c>
      <c r="K15" s="70">
        <v>236.43046248114948</v>
      </c>
      <c r="L15" s="84">
        <v>270.90429389513827</v>
      </c>
      <c r="M15" s="109">
        <v>15.460253</v>
      </c>
      <c r="N15" s="70">
        <v>286.3645468951383</v>
      </c>
      <c r="O15" s="84">
        <v>987.5951433613952</v>
      </c>
      <c r="P15" s="109">
        <v>18.907999</v>
      </c>
      <c r="Q15" s="71">
        <v>1006.5031423613952</v>
      </c>
      <c r="R15" s="94"/>
      <c r="S15" s="37"/>
      <c r="T15" s="37"/>
      <c r="U15" s="37"/>
      <c r="V15" s="37"/>
    </row>
    <row r="16" spans="1:17" ht="14.25">
      <c r="A16" s="86">
        <v>7042</v>
      </c>
      <c r="B16" s="50" t="s">
        <v>19</v>
      </c>
      <c r="C16" s="84">
        <v>491.8067483480676</v>
      </c>
      <c r="D16" s="109">
        <v>0.476866</v>
      </c>
      <c r="E16" s="70">
        <v>492.2836143480676</v>
      </c>
      <c r="F16" s="84">
        <v>714.699256119036</v>
      </c>
      <c r="G16" s="109">
        <v>9.235262</v>
      </c>
      <c r="H16" s="70">
        <v>723.934518119036</v>
      </c>
      <c r="I16" s="84">
        <v>577.0057270441869</v>
      </c>
      <c r="J16" s="109">
        <v>4.29524</v>
      </c>
      <c r="K16" s="70">
        <v>581.3009670441868</v>
      </c>
      <c r="L16" s="84">
        <v>622.7185235654435</v>
      </c>
      <c r="M16" s="109">
        <v>17.555536</v>
      </c>
      <c r="N16" s="70">
        <v>640.2740595654435</v>
      </c>
      <c r="O16" s="84">
        <v>2406.230255076734</v>
      </c>
      <c r="P16" s="109">
        <v>31.562904</v>
      </c>
      <c r="Q16" s="71">
        <v>2437.793159076734</v>
      </c>
    </row>
    <row r="17" spans="1:17" ht="14.25">
      <c r="A17" s="86">
        <v>7043</v>
      </c>
      <c r="B17" s="50" t="s">
        <v>20</v>
      </c>
      <c r="C17" s="84">
        <v>20.945415317635902</v>
      </c>
      <c r="D17" s="109">
        <v>0</v>
      </c>
      <c r="E17" s="70">
        <v>20.945415317635902</v>
      </c>
      <c r="F17" s="84">
        <v>29.350454749381637</v>
      </c>
      <c r="G17" s="109">
        <v>0</v>
      </c>
      <c r="H17" s="70">
        <v>29.350454749381637</v>
      </c>
      <c r="I17" s="84">
        <v>25.171233010721252</v>
      </c>
      <c r="J17" s="109">
        <v>0</v>
      </c>
      <c r="K17" s="70">
        <v>25.171233010721252</v>
      </c>
      <c r="L17" s="84">
        <v>28.959112800693884</v>
      </c>
      <c r="M17" s="109">
        <v>0</v>
      </c>
      <c r="N17" s="70">
        <v>28.959112800693884</v>
      </c>
      <c r="O17" s="84">
        <v>104.42621587843267</v>
      </c>
      <c r="P17" s="109">
        <v>0</v>
      </c>
      <c r="Q17" s="71">
        <v>104.42621587843267</v>
      </c>
    </row>
    <row r="18" spans="1:20" ht="14.25">
      <c r="A18" s="86">
        <v>7044</v>
      </c>
      <c r="B18" s="50" t="s">
        <v>21</v>
      </c>
      <c r="C18" s="84">
        <v>90.94544406419413</v>
      </c>
      <c r="D18" s="109">
        <v>0.108271</v>
      </c>
      <c r="E18" s="70">
        <v>91.05371506419412</v>
      </c>
      <c r="F18" s="84">
        <v>110.60728521612107</v>
      </c>
      <c r="G18" s="109">
        <v>0.348187</v>
      </c>
      <c r="H18" s="70">
        <v>110.95547221612108</v>
      </c>
      <c r="I18" s="84">
        <v>102.83759437889852</v>
      </c>
      <c r="J18" s="109">
        <v>9.398674</v>
      </c>
      <c r="K18" s="70">
        <v>112.23626837889852</v>
      </c>
      <c r="L18" s="84">
        <v>104.71126153376879</v>
      </c>
      <c r="M18" s="109">
        <v>16.21159</v>
      </c>
      <c r="N18" s="70">
        <v>120.92285153376879</v>
      </c>
      <c r="O18" s="84">
        <v>409.1015851929825</v>
      </c>
      <c r="P18" s="109">
        <v>26.066722</v>
      </c>
      <c r="Q18" s="71">
        <v>435.16830719298247</v>
      </c>
      <c r="S18" s="76"/>
      <c r="T18" s="76"/>
    </row>
    <row r="19" spans="1:17" ht="14.25">
      <c r="A19" s="86">
        <v>7045</v>
      </c>
      <c r="B19" s="50" t="s">
        <v>22</v>
      </c>
      <c r="C19" s="84">
        <v>498.5870493453977</v>
      </c>
      <c r="D19" s="109">
        <v>134.763711</v>
      </c>
      <c r="E19" s="70">
        <v>633.3507603453976</v>
      </c>
      <c r="F19" s="84">
        <v>581.9752481732173</v>
      </c>
      <c r="G19" s="109">
        <v>344.774798</v>
      </c>
      <c r="H19" s="70">
        <v>926.7500461732172</v>
      </c>
      <c r="I19" s="84">
        <v>532.136556159924</v>
      </c>
      <c r="J19" s="109">
        <v>662.419125</v>
      </c>
      <c r="K19" s="70">
        <v>1194.555681159924</v>
      </c>
      <c r="L19" s="84">
        <v>968.228820973875</v>
      </c>
      <c r="M19" s="109">
        <v>1841.325434</v>
      </c>
      <c r="N19" s="70">
        <v>2809.5542549738752</v>
      </c>
      <c r="O19" s="84">
        <v>2580.9276746524138</v>
      </c>
      <c r="P19" s="109">
        <v>2983.2830679999997</v>
      </c>
      <c r="Q19" s="71">
        <v>5564.210742652414</v>
      </c>
    </row>
    <row r="20" spans="1:17" ht="14.25">
      <c r="A20" s="86">
        <v>7047</v>
      </c>
      <c r="B20" s="50" t="s">
        <v>23</v>
      </c>
      <c r="C20" s="84">
        <v>118.56454445316541</v>
      </c>
      <c r="D20" s="109">
        <v>24.563402</v>
      </c>
      <c r="E20" s="70">
        <v>143.1279464531654</v>
      </c>
      <c r="F20" s="84">
        <v>151.1739551721538</v>
      </c>
      <c r="G20" s="109">
        <v>54.947536</v>
      </c>
      <c r="H20" s="70">
        <v>206.12149117215378</v>
      </c>
      <c r="I20" s="84">
        <v>143.58544941721644</v>
      </c>
      <c r="J20" s="109">
        <v>33.926425</v>
      </c>
      <c r="K20" s="70">
        <v>177.51187441721646</v>
      </c>
      <c r="L20" s="84">
        <v>174.44345682871617</v>
      </c>
      <c r="M20" s="109">
        <v>148.347164</v>
      </c>
      <c r="N20" s="70">
        <v>322.79062082871616</v>
      </c>
      <c r="O20" s="84">
        <v>587.7674058712519</v>
      </c>
      <c r="P20" s="109">
        <v>261.784527</v>
      </c>
      <c r="Q20" s="71">
        <v>849.5519328712517</v>
      </c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86">
        <v>7049</v>
      </c>
      <c r="B22" s="50" t="s">
        <v>25</v>
      </c>
      <c r="C22" s="84">
        <v>234.31457220101439</v>
      </c>
      <c r="D22" s="109">
        <v>0.783433</v>
      </c>
      <c r="E22" s="70">
        <v>235.0980052010144</v>
      </c>
      <c r="F22" s="84">
        <v>300.6442514443272</v>
      </c>
      <c r="G22" s="109">
        <v>1.559465</v>
      </c>
      <c r="H22" s="70">
        <v>302.20371644432726</v>
      </c>
      <c r="I22" s="84">
        <v>353.76494747215395</v>
      </c>
      <c r="J22" s="109">
        <v>0.163794</v>
      </c>
      <c r="K22" s="70">
        <v>353.92874147215394</v>
      </c>
      <c r="L22" s="84">
        <v>7703.932681678114</v>
      </c>
      <c r="M22" s="109">
        <v>8.300216</v>
      </c>
      <c r="N22" s="70">
        <v>7712.232897678114</v>
      </c>
      <c r="O22" s="84">
        <v>8592.656452795609</v>
      </c>
      <c r="P22" s="109">
        <v>10.806908</v>
      </c>
      <c r="Q22" s="71">
        <v>8603.46336079561</v>
      </c>
    </row>
    <row r="23" spans="1:17" ht="14.25">
      <c r="A23" s="86">
        <v>705</v>
      </c>
      <c r="B23" s="48" t="s">
        <v>26</v>
      </c>
      <c r="C23" s="67">
        <v>274.5766808166226</v>
      </c>
      <c r="D23" s="108">
        <v>2.447827</v>
      </c>
      <c r="E23" s="68">
        <v>277.0245078166226</v>
      </c>
      <c r="F23" s="67">
        <v>363.47247176124773</v>
      </c>
      <c r="G23" s="108">
        <v>2.752013</v>
      </c>
      <c r="H23" s="68">
        <v>366.22448476124777</v>
      </c>
      <c r="I23" s="67">
        <v>269.958496270502</v>
      </c>
      <c r="J23" s="108">
        <v>5.908794</v>
      </c>
      <c r="K23" s="68">
        <v>275.867290270502</v>
      </c>
      <c r="L23" s="67">
        <v>868.8254660124268</v>
      </c>
      <c r="M23" s="108">
        <v>12.001663</v>
      </c>
      <c r="N23" s="68">
        <v>880.8271290124268</v>
      </c>
      <c r="O23" s="67">
        <v>1776.833114860799</v>
      </c>
      <c r="P23" s="108">
        <v>23.110297000000003</v>
      </c>
      <c r="Q23" s="69">
        <v>1799.9434118607992</v>
      </c>
    </row>
    <row r="24" spans="1:17" ht="14.25">
      <c r="A24" s="86">
        <v>706</v>
      </c>
      <c r="B24" s="48" t="s">
        <v>27</v>
      </c>
      <c r="C24" s="67">
        <v>220.60340337691352</v>
      </c>
      <c r="D24" s="108">
        <v>248.676125</v>
      </c>
      <c r="E24" s="68">
        <v>469.27952837691356</v>
      </c>
      <c r="F24" s="67">
        <v>322.0344115565459</v>
      </c>
      <c r="G24" s="108">
        <v>265.928521</v>
      </c>
      <c r="H24" s="68">
        <v>587.9629325565459</v>
      </c>
      <c r="I24" s="67">
        <v>357.05819249082697</v>
      </c>
      <c r="J24" s="108">
        <v>143.397547</v>
      </c>
      <c r="K24" s="68">
        <v>500.45573949082706</v>
      </c>
      <c r="L24" s="67">
        <v>535.0938173541374</v>
      </c>
      <c r="M24" s="108">
        <v>381.032134</v>
      </c>
      <c r="N24" s="68">
        <v>916.1259513541376</v>
      </c>
      <c r="O24" s="67">
        <v>1434.7898247784237</v>
      </c>
      <c r="P24" s="108">
        <v>1039.034327</v>
      </c>
      <c r="Q24" s="69">
        <v>2473.824151778424</v>
      </c>
    </row>
    <row r="25" spans="1:17" ht="14.25">
      <c r="A25" s="86">
        <v>707</v>
      </c>
      <c r="B25" s="48" t="s">
        <v>28</v>
      </c>
      <c r="C25" s="67">
        <v>3200.8353039875315</v>
      </c>
      <c r="D25" s="108">
        <v>326.791095</v>
      </c>
      <c r="E25" s="68">
        <v>3527.6263989875315</v>
      </c>
      <c r="F25" s="67">
        <v>3915.05193779667</v>
      </c>
      <c r="G25" s="108">
        <v>468.477793</v>
      </c>
      <c r="H25" s="68">
        <v>4383.52973079667</v>
      </c>
      <c r="I25" s="67">
        <v>3553.4397712834707</v>
      </c>
      <c r="J25" s="108">
        <v>400.356779</v>
      </c>
      <c r="K25" s="68">
        <v>3953.7965502834704</v>
      </c>
      <c r="L25" s="67">
        <v>3629.1017050640903</v>
      </c>
      <c r="M25" s="108">
        <v>455.36005</v>
      </c>
      <c r="N25" s="68">
        <v>4084.46175506409</v>
      </c>
      <c r="O25" s="67">
        <v>14298.428718131763</v>
      </c>
      <c r="P25" s="108">
        <v>1650.985717</v>
      </c>
      <c r="Q25" s="69">
        <v>15949.414435131763</v>
      </c>
    </row>
    <row r="26" spans="1:17" ht="14.25">
      <c r="A26" s="86">
        <v>708</v>
      </c>
      <c r="B26" s="48" t="s">
        <v>29</v>
      </c>
      <c r="C26" s="67">
        <v>194.0608722411311</v>
      </c>
      <c r="D26" s="108">
        <v>14.539076</v>
      </c>
      <c r="E26" s="68">
        <v>208.5999482411311</v>
      </c>
      <c r="F26" s="67">
        <v>258.46621655296747</v>
      </c>
      <c r="G26" s="108">
        <v>34.69915</v>
      </c>
      <c r="H26" s="68">
        <v>293.16536655296744</v>
      </c>
      <c r="I26" s="67">
        <v>234.16159038662133</v>
      </c>
      <c r="J26" s="108">
        <v>27.493412</v>
      </c>
      <c r="K26" s="68">
        <v>261.65500238662133</v>
      </c>
      <c r="L26" s="67">
        <v>320.3102355136659</v>
      </c>
      <c r="M26" s="108">
        <v>30.40673</v>
      </c>
      <c r="N26" s="68">
        <v>350.71696551366585</v>
      </c>
      <c r="O26" s="67">
        <v>1006.9989146943858</v>
      </c>
      <c r="P26" s="108">
        <v>107.138368</v>
      </c>
      <c r="Q26" s="69">
        <v>1114.1372826943857</v>
      </c>
    </row>
    <row r="27" spans="1:17" ht="14.25">
      <c r="A27" s="86">
        <v>709</v>
      </c>
      <c r="B27" s="48" t="s">
        <v>30</v>
      </c>
      <c r="C27" s="67">
        <v>4268.397199582439</v>
      </c>
      <c r="D27" s="108">
        <v>40.765894</v>
      </c>
      <c r="E27" s="68">
        <v>4309.16309358244</v>
      </c>
      <c r="F27" s="67">
        <v>5364.405106966179</v>
      </c>
      <c r="G27" s="108">
        <v>124.010377</v>
      </c>
      <c r="H27" s="68">
        <v>5488.415483966179</v>
      </c>
      <c r="I27" s="67">
        <v>4602.258468511868</v>
      </c>
      <c r="J27" s="108">
        <v>98.566477</v>
      </c>
      <c r="K27" s="68">
        <v>4700.824945511869</v>
      </c>
      <c r="L27" s="67">
        <v>4357.539022161729</v>
      </c>
      <c r="M27" s="108">
        <v>484.723203</v>
      </c>
      <c r="N27" s="68">
        <v>4842.262225161728</v>
      </c>
      <c r="O27" s="67">
        <v>18592.599797222218</v>
      </c>
      <c r="P27" s="108">
        <v>748.065951</v>
      </c>
      <c r="Q27" s="69">
        <v>19340.665748222214</v>
      </c>
    </row>
    <row r="28" spans="1:17" ht="15" thickBot="1">
      <c r="A28" s="86">
        <v>710</v>
      </c>
      <c r="B28" s="48" t="s">
        <v>31</v>
      </c>
      <c r="C28" s="72">
        <v>13854.560930366017</v>
      </c>
      <c r="D28" s="111">
        <v>5.602128</v>
      </c>
      <c r="E28" s="73">
        <v>13860.163058366017</v>
      </c>
      <c r="F28" s="72">
        <v>17864.188730724818</v>
      </c>
      <c r="G28" s="111">
        <v>2.142618</v>
      </c>
      <c r="H28" s="73">
        <v>17866.33134872482</v>
      </c>
      <c r="I28" s="72">
        <v>14026.976567613732</v>
      </c>
      <c r="J28" s="111">
        <v>3.259709</v>
      </c>
      <c r="K28" s="73">
        <v>14030.236276613732</v>
      </c>
      <c r="L28" s="72">
        <v>14377.316204845554</v>
      </c>
      <c r="M28" s="111">
        <v>6.737344</v>
      </c>
      <c r="N28" s="73">
        <v>14384.053548845553</v>
      </c>
      <c r="O28" s="72">
        <v>60123.04243355012</v>
      </c>
      <c r="P28" s="111">
        <v>17.741799</v>
      </c>
      <c r="Q28" s="74">
        <v>60140.784232550126</v>
      </c>
    </row>
    <row r="29" spans="1:17" ht="15" thickBot="1">
      <c r="A29" s="35"/>
      <c r="B29" s="36" t="s">
        <v>32</v>
      </c>
      <c r="C29" s="112">
        <f>C9+C12+C13+C14+C23+C24+C25+C26+C27+C28</f>
        <v>35855.651304</v>
      </c>
      <c r="D29" s="113">
        <f aca="true" t="shared" si="0" ref="D29:Q29">D9+D12+D13+D14+D23+D24+D25+D26+D27+D28</f>
        <v>1096.0581889999999</v>
      </c>
      <c r="E29" s="113">
        <f t="shared" si="0"/>
        <v>36951.709493</v>
      </c>
      <c r="F29" s="112">
        <f t="shared" si="0"/>
        <v>43690.531665</v>
      </c>
      <c r="G29" s="113">
        <f t="shared" si="0"/>
        <v>1815.655492</v>
      </c>
      <c r="H29" s="113">
        <f t="shared" si="0"/>
        <v>45506.18715700001</v>
      </c>
      <c r="I29" s="112">
        <f t="shared" si="0"/>
        <v>38181.019696999996</v>
      </c>
      <c r="J29" s="113">
        <f t="shared" si="0"/>
        <v>1946.070918</v>
      </c>
      <c r="K29" s="113">
        <f t="shared" si="0"/>
        <v>40127.090614999994</v>
      </c>
      <c r="L29" s="112">
        <f t="shared" si="0"/>
        <v>51310.406289</v>
      </c>
      <c r="M29" s="113">
        <f t="shared" si="0"/>
        <v>4284.735654</v>
      </c>
      <c r="N29" s="113">
        <f t="shared" si="0"/>
        <v>55595.141942999995</v>
      </c>
      <c r="O29" s="112">
        <f t="shared" si="0"/>
        <v>169037.608955</v>
      </c>
      <c r="P29" s="113">
        <f t="shared" si="0"/>
        <v>9142.520253</v>
      </c>
      <c r="Q29" s="114">
        <f t="shared" si="0"/>
        <v>178180.129208</v>
      </c>
    </row>
    <row r="31" spans="1:17" ht="14.25">
      <c r="A31"/>
      <c r="B31" s="88"/>
      <c r="C31" s="83"/>
      <c r="D31" s="83"/>
      <c r="E31" s="83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4.25">
      <c r="B32" s="8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4.25">
      <c r="C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132</v>
      </c>
      <c r="B3" s="128"/>
      <c r="C3" s="128"/>
      <c r="D3" s="128"/>
      <c r="E3" s="128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5" thickBot="1">
      <c r="A4" s="5"/>
      <c r="B4" s="5"/>
      <c r="E4" s="6"/>
      <c r="Q4" s="75" t="s">
        <v>97</v>
      </c>
    </row>
    <row r="5" spans="1:17" ht="15" thickBot="1">
      <c r="A5" s="7"/>
      <c r="B5" s="45"/>
      <c r="C5" s="129" t="s">
        <v>127</v>
      </c>
      <c r="D5" s="126"/>
      <c r="E5" s="127"/>
      <c r="F5" s="129" t="s">
        <v>128</v>
      </c>
      <c r="G5" s="126"/>
      <c r="H5" s="127"/>
      <c r="I5" s="129" t="s">
        <v>129</v>
      </c>
      <c r="J5" s="126"/>
      <c r="K5" s="127"/>
      <c r="L5" s="129" t="s">
        <v>130</v>
      </c>
      <c r="M5" s="126"/>
      <c r="N5" s="127"/>
      <c r="O5" s="129" t="s">
        <v>131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48" t="s">
        <v>13</v>
      </c>
      <c r="C9" s="67">
        <v>11371.727047977536</v>
      </c>
      <c r="D9" s="108">
        <v>130.792537</v>
      </c>
      <c r="E9" s="68">
        <v>11502.519584977535</v>
      </c>
      <c r="F9" s="67">
        <v>13629.21882069965</v>
      </c>
      <c r="G9" s="108">
        <v>152.217317</v>
      </c>
      <c r="H9" s="68">
        <v>13781.43613769965</v>
      </c>
      <c r="I9" s="67">
        <v>12602.347698323369</v>
      </c>
      <c r="J9" s="108">
        <v>161.06752</v>
      </c>
      <c r="K9" s="68">
        <v>12763.415218323367</v>
      </c>
      <c r="L9" s="67"/>
      <c r="M9" s="108"/>
      <c r="N9" s="68"/>
      <c r="O9" s="67"/>
      <c r="P9" s="108"/>
      <c r="Q9" s="69"/>
    </row>
    <row r="10" spans="1:17" ht="14.25">
      <c r="A10" s="27">
        <v>70170</v>
      </c>
      <c r="B10" s="49" t="s">
        <v>14</v>
      </c>
      <c r="C10" s="84">
        <v>3853.546576</v>
      </c>
      <c r="D10" s="109">
        <v>0</v>
      </c>
      <c r="E10" s="70">
        <v>3853.546576</v>
      </c>
      <c r="F10" s="84">
        <v>4185.483784</v>
      </c>
      <c r="G10" s="109">
        <v>0</v>
      </c>
      <c r="H10" s="70">
        <v>4185.483784</v>
      </c>
      <c r="I10" s="84">
        <v>4075.844392</v>
      </c>
      <c r="J10" s="109">
        <v>0</v>
      </c>
      <c r="K10" s="70">
        <v>4075.844392</v>
      </c>
      <c r="L10" s="84"/>
      <c r="M10" s="109"/>
      <c r="N10" s="70"/>
      <c r="O10" s="84"/>
      <c r="P10" s="109"/>
      <c r="Q10" s="71"/>
    </row>
    <row r="11" spans="1:22" ht="14.25">
      <c r="A11" s="27">
        <v>70180</v>
      </c>
      <c r="B11" s="50" t="s">
        <v>15</v>
      </c>
      <c r="C11" s="84">
        <v>2476.580871</v>
      </c>
      <c r="D11" s="109">
        <v>0</v>
      </c>
      <c r="E11" s="70">
        <v>2476.580871</v>
      </c>
      <c r="F11" s="84">
        <v>2769.259165</v>
      </c>
      <c r="G11" s="109">
        <v>0</v>
      </c>
      <c r="H11" s="70">
        <v>2769.259165</v>
      </c>
      <c r="I11" s="84">
        <v>2341.509216</v>
      </c>
      <c r="J11" s="109">
        <v>0</v>
      </c>
      <c r="K11" s="70">
        <v>2341.509216</v>
      </c>
      <c r="L11" s="84"/>
      <c r="M11" s="109"/>
      <c r="N11" s="70"/>
      <c r="O11" s="84"/>
      <c r="P11" s="109"/>
      <c r="Q11" s="71"/>
      <c r="V11" s="93"/>
    </row>
    <row r="12" spans="1:17" s="97" customFormat="1" ht="14.25">
      <c r="A12" s="86">
        <v>702</v>
      </c>
      <c r="B12" s="48" t="s">
        <v>118</v>
      </c>
      <c r="C12" s="95">
        <v>184.9734102579934</v>
      </c>
      <c r="D12" s="110">
        <v>2.044436</v>
      </c>
      <c r="E12" s="96">
        <v>187.0178462579934</v>
      </c>
      <c r="F12" s="95">
        <v>230.58350423111332</v>
      </c>
      <c r="G12" s="110">
        <v>7.44977</v>
      </c>
      <c r="H12" s="96">
        <v>238.03327423111332</v>
      </c>
      <c r="I12" s="95">
        <v>209.87158200733185</v>
      </c>
      <c r="J12" s="110">
        <v>6.134117</v>
      </c>
      <c r="K12" s="96">
        <v>216.00569900733186</v>
      </c>
      <c r="L12" s="95"/>
      <c r="M12" s="110"/>
      <c r="N12" s="96"/>
      <c r="O12" s="95"/>
      <c r="P12" s="110"/>
      <c r="Q12" s="103"/>
    </row>
    <row r="13" spans="1:17" ht="14.25">
      <c r="A13" s="86">
        <v>703</v>
      </c>
      <c r="B13" s="48" t="s">
        <v>16</v>
      </c>
      <c r="C13" s="67">
        <v>2563.581900918668</v>
      </c>
      <c r="D13" s="108">
        <v>142.16511</v>
      </c>
      <c r="E13" s="68">
        <v>2705.7470109186675</v>
      </c>
      <c r="F13" s="67">
        <v>3497.107684636294</v>
      </c>
      <c r="G13" s="108">
        <v>154.291138</v>
      </c>
      <c r="H13" s="68">
        <v>3651.398822636294</v>
      </c>
      <c r="I13" s="67">
        <v>3353.8094282712277</v>
      </c>
      <c r="J13" s="108">
        <v>98.551783</v>
      </c>
      <c r="K13" s="68">
        <v>3452.361211271228</v>
      </c>
      <c r="L13" s="67"/>
      <c r="M13" s="108"/>
      <c r="N13" s="68"/>
      <c r="O13" s="67"/>
      <c r="P13" s="108"/>
      <c r="Q13" s="69"/>
    </row>
    <row r="14" spans="1:17" ht="14.25">
      <c r="A14" s="86">
        <v>704</v>
      </c>
      <c r="B14" s="48" t="s">
        <v>17</v>
      </c>
      <c r="C14" s="67">
        <v>1805.2804225028042</v>
      </c>
      <c r="D14" s="108">
        <v>213.608981</v>
      </c>
      <c r="E14" s="68">
        <v>2018.8894035028043</v>
      </c>
      <c r="F14" s="67">
        <v>2655.4316750911667</v>
      </c>
      <c r="G14" s="108">
        <v>832.339385</v>
      </c>
      <c r="H14" s="68">
        <v>3487.7710600911664</v>
      </c>
      <c r="I14" s="67">
        <v>4344.292096051712</v>
      </c>
      <c r="J14" s="108">
        <v>813.353788</v>
      </c>
      <c r="K14" s="68">
        <v>5157.645884051712</v>
      </c>
      <c r="L14" s="67"/>
      <c r="M14" s="108"/>
      <c r="N14" s="68"/>
      <c r="O14" s="67"/>
      <c r="P14" s="108"/>
      <c r="Q14" s="69"/>
    </row>
    <row r="15" spans="1:22" ht="30" customHeight="1">
      <c r="A15" s="86">
        <v>7041</v>
      </c>
      <c r="B15" s="51" t="s">
        <v>18</v>
      </c>
      <c r="C15" s="84">
        <v>211.7465299086846</v>
      </c>
      <c r="D15" s="109">
        <v>1.006</v>
      </c>
      <c r="E15" s="70">
        <v>212.7525299086846</v>
      </c>
      <c r="F15" s="84">
        <v>253.1588376171837</v>
      </c>
      <c r="G15" s="109">
        <v>0.676154</v>
      </c>
      <c r="H15" s="70">
        <v>253.8349916171837</v>
      </c>
      <c r="I15" s="84">
        <v>259.3212216205109</v>
      </c>
      <c r="J15" s="109">
        <v>4.452609</v>
      </c>
      <c r="K15" s="70">
        <v>263.7738306205109</v>
      </c>
      <c r="L15" s="84"/>
      <c r="M15" s="109"/>
      <c r="N15" s="70"/>
      <c r="O15" s="84"/>
      <c r="P15" s="109"/>
      <c r="Q15" s="71"/>
      <c r="R15" s="94"/>
      <c r="S15" s="37"/>
      <c r="T15" s="37"/>
      <c r="U15" s="37"/>
      <c r="V15" s="37"/>
    </row>
    <row r="16" spans="1:17" ht="14.25">
      <c r="A16" s="86">
        <v>7042</v>
      </c>
      <c r="B16" s="50" t="s">
        <v>19</v>
      </c>
      <c r="C16" s="84">
        <v>503.233427408061</v>
      </c>
      <c r="D16" s="109">
        <v>5.899949</v>
      </c>
      <c r="E16" s="70">
        <v>509.13337640806105</v>
      </c>
      <c r="F16" s="84">
        <v>752.9578005875497</v>
      </c>
      <c r="G16" s="109">
        <v>7.120046</v>
      </c>
      <c r="H16" s="70">
        <v>760.0778465875497</v>
      </c>
      <c r="I16" s="84">
        <v>583.6913267568966</v>
      </c>
      <c r="J16" s="109">
        <v>16.379678</v>
      </c>
      <c r="K16" s="70">
        <v>600.0710047568966</v>
      </c>
      <c r="L16" s="84"/>
      <c r="M16" s="109"/>
      <c r="N16" s="70"/>
      <c r="O16" s="84"/>
      <c r="P16" s="109"/>
      <c r="Q16" s="71"/>
    </row>
    <row r="17" spans="1:17" ht="14.25">
      <c r="A17" s="86">
        <v>7043</v>
      </c>
      <c r="B17" s="50" t="s">
        <v>20</v>
      </c>
      <c r="C17" s="84">
        <v>24.00634664336163</v>
      </c>
      <c r="D17" s="109">
        <v>0</v>
      </c>
      <c r="E17" s="70">
        <v>24.00634664336163</v>
      </c>
      <c r="F17" s="84">
        <v>24.480182895267895</v>
      </c>
      <c r="G17" s="109">
        <v>0</v>
      </c>
      <c r="H17" s="70">
        <v>24.480182895267895</v>
      </c>
      <c r="I17" s="84">
        <v>25.205373410204157</v>
      </c>
      <c r="J17" s="109">
        <v>0</v>
      </c>
      <c r="K17" s="70">
        <v>25.205373410204157</v>
      </c>
      <c r="L17" s="84"/>
      <c r="M17" s="109"/>
      <c r="N17" s="70"/>
      <c r="O17" s="84"/>
      <c r="P17" s="109"/>
      <c r="Q17" s="71"/>
    </row>
    <row r="18" spans="1:20" ht="14.25">
      <c r="A18" s="86">
        <v>7044</v>
      </c>
      <c r="B18" s="50" t="s">
        <v>21</v>
      </c>
      <c r="C18" s="84">
        <v>90.17086846382219</v>
      </c>
      <c r="D18" s="109">
        <v>5.521626</v>
      </c>
      <c r="E18" s="70">
        <v>95.69249446382219</v>
      </c>
      <c r="F18" s="84">
        <v>114.52373725284708</v>
      </c>
      <c r="G18" s="109">
        <v>4.71934</v>
      </c>
      <c r="H18" s="70">
        <v>119.24307725284709</v>
      </c>
      <c r="I18" s="84">
        <v>108.15377260489699</v>
      </c>
      <c r="J18" s="109">
        <v>2.427672</v>
      </c>
      <c r="K18" s="70">
        <v>110.58144460489699</v>
      </c>
      <c r="L18" s="84"/>
      <c r="M18" s="109"/>
      <c r="N18" s="70"/>
      <c r="O18" s="84"/>
      <c r="P18" s="109"/>
      <c r="Q18" s="71"/>
      <c r="S18" s="76"/>
      <c r="T18" s="76"/>
    </row>
    <row r="19" spans="1:17" ht="14.25">
      <c r="A19" s="86">
        <v>7045</v>
      </c>
      <c r="B19" s="50" t="s">
        <v>22</v>
      </c>
      <c r="C19" s="84">
        <v>556.8437365761109</v>
      </c>
      <c r="D19" s="109">
        <v>169.419764</v>
      </c>
      <c r="E19" s="70">
        <v>726.2635005761109</v>
      </c>
      <c r="F19" s="84">
        <v>969.5282209413324</v>
      </c>
      <c r="G19" s="109">
        <v>772.732353</v>
      </c>
      <c r="H19" s="70">
        <v>1742.260573941332</v>
      </c>
      <c r="I19" s="84">
        <v>736.019204837725</v>
      </c>
      <c r="J19" s="109">
        <v>721.639517</v>
      </c>
      <c r="K19" s="70">
        <v>1457.6587218377254</v>
      </c>
      <c r="L19" s="84"/>
      <c r="M19" s="109"/>
      <c r="N19" s="70"/>
      <c r="O19" s="84"/>
      <c r="P19" s="109"/>
      <c r="Q19" s="71"/>
    </row>
    <row r="20" spans="1:17" ht="14.25">
      <c r="A20" s="86">
        <v>7047</v>
      </c>
      <c r="B20" s="50" t="s">
        <v>23</v>
      </c>
      <c r="C20" s="84">
        <v>112.16313349028775</v>
      </c>
      <c r="D20" s="109">
        <v>31.076124</v>
      </c>
      <c r="E20" s="70">
        <v>143.23925749028774</v>
      </c>
      <c r="F20" s="84">
        <v>153.14162588958717</v>
      </c>
      <c r="G20" s="109">
        <v>42.854564</v>
      </c>
      <c r="H20" s="70">
        <v>195.99618988958716</v>
      </c>
      <c r="I20" s="84">
        <v>140.18583152942438</v>
      </c>
      <c r="J20" s="109">
        <v>68.053463</v>
      </c>
      <c r="K20" s="70">
        <v>208.23929452942437</v>
      </c>
      <c r="L20" s="84"/>
      <c r="M20" s="109"/>
      <c r="N20" s="70"/>
      <c r="O20" s="84"/>
      <c r="P20" s="109"/>
      <c r="Q20" s="71"/>
    </row>
    <row r="21" spans="1:17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/>
      <c r="M21" s="109"/>
      <c r="N21" s="71"/>
      <c r="O21" s="70"/>
      <c r="P21" s="109"/>
      <c r="Q21" s="71"/>
    </row>
    <row r="22" spans="1:17" ht="14.25">
      <c r="A22" s="86">
        <v>7049</v>
      </c>
      <c r="B22" s="50" t="s">
        <v>25</v>
      </c>
      <c r="C22" s="84">
        <v>307.116380012476</v>
      </c>
      <c r="D22" s="109">
        <v>0.685518</v>
      </c>
      <c r="E22" s="70">
        <v>307.801898012476</v>
      </c>
      <c r="F22" s="84">
        <v>387.6412699073986</v>
      </c>
      <c r="G22" s="109">
        <v>4.236928</v>
      </c>
      <c r="H22" s="70">
        <v>391.87819790739866</v>
      </c>
      <c r="I22" s="84">
        <v>2491.7153652920542</v>
      </c>
      <c r="J22" s="109">
        <v>0.400849</v>
      </c>
      <c r="K22" s="70">
        <v>2492.1162142920543</v>
      </c>
      <c r="L22" s="84"/>
      <c r="M22" s="109"/>
      <c r="N22" s="70"/>
      <c r="O22" s="84"/>
      <c r="P22" s="109"/>
      <c r="Q22" s="71"/>
    </row>
    <row r="23" spans="1:17" ht="14.25">
      <c r="A23" s="86">
        <v>705</v>
      </c>
      <c r="B23" s="48" t="s">
        <v>26</v>
      </c>
      <c r="C23" s="67">
        <v>328.8589929498508</v>
      </c>
      <c r="D23" s="108">
        <v>2.087206</v>
      </c>
      <c r="E23" s="68">
        <v>330.9461989498508</v>
      </c>
      <c r="F23" s="67">
        <v>384.7757965934154</v>
      </c>
      <c r="G23" s="108">
        <v>7.259906</v>
      </c>
      <c r="H23" s="68">
        <v>392.03570259341535</v>
      </c>
      <c r="I23" s="67">
        <v>315.16376698410625</v>
      </c>
      <c r="J23" s="108">
        <v>35.410168</v>
      </c>
      <c r="K23" s="68">
        <v>350.57393498410624</v>
      </c>
      <c r="L23" s="67"/>
      <c r="M23" s="108"/>
      <c r="N23" s="68"/>
      <c r="O23" s="67"/>
      <c r="P23" s="108"/>
      <c r="Q23" s="69"/>
    </row>
    <row r="24" spans="1:17" ht="14.25">
      <c r="A24" s="86">
        <v>706</v>
      </c>
      <c r="B24" s="48" t="s">
        <v>27</v>
      </c>
      <c r="C24" s="67">
        <v>293.10939542623794</v>
      </c>
      <c r="D24" s="108">
        <v>256.482805</v>
      </c>
      <c r="E24" s="68">
        <v>549.5922004262379</v>
      </c>
      <c r="F24" s="67">
        <v>446.15606263963383</v>
      </c>
      <c r="G24" s="108">
        <v>110.300688</v>
      </c>
      <c r="H24" s="68">
        <v>556.4567506396338</v>
      </c>
      <c r="I24" s="67">
        <v>492.28115376344044</v>
      </c>
      <c r="J24" s="108">
        <v>179.175543</v>
      </c>
      <c r="K24" s="68">
        <v>671.4566967634405</v>
      </c>
      <c r="L24" s="67"/>
      <c r="M24" s="108"/>
      <c r="N24" s="68"/>
      <c r="O24" s="67"/>
      <c r="P24" s="108"/>
      <c r="Q24" s="69"/>
    </row>
    <row r="25" spans="1:17" ht="14.25">
      <c r="A25" s="86">
        <v>707</v>
      </c>
      <c r="B25" s="48" t="s">
        <v>28</v>
      </c>
      <c r="C25" s="67">
        <v>3852.196336448132</v>
      </c>
      <c r="D25" s="108">
        <v>526.413185</v>
      </c>
      <c r="E25" s="68">
        <v>4378.609521448132</v>
      </c>
      <c r="F25" s="67">
        <v>4102.961052700966</v>
      </c>
      <c r="G25" s="108">
        <v>762.039416</v>
      </c>
      <c r="H25" s="68">
        <v>4865.000468700965</v>
      </c>
      <c r="I25" s="67">
        <v>3901.020271056424</v>
      </c>
      <c r="J25" s="108">
        <v>521.724447</v>
      </c>
      <c r="K25" s="68">
        <v>4422.744718056424</v>
      </c>
      <c r="L25" s="67"/>
      <c r="M25" s="108"/>
      <c r="N25" s="68"/>
      <c r="O25" s="67"/>
      <c r="P25" s="108"/>
      <c r="Q25" s="69"/>
    </row>
    <row r="26" spans="1:17" ht="14.25">
      <c r="A26" s="86">
        <v>708</v>
      </c>
      <c r="B26" s="48" t="s">
        <v>29</v>
      </c>
      <c r="C26" s="67">
        <v>247.91923415030143</v>
      </c>
      <c r="D26" s="108">
        <v>8.619385</v>
      </c>
      <c r="E26" s="68">
        <v>256.53861915030143</v>
      </c>
      <c r="F26" s="67">
        <v>313.18964884314323</v>
      </c>
      <c r="G26" s="108">
        <v>47.961309</v>
      </c>
      <c r="H26" s="68">
        <v>361.1509578431432</v>
      </c>
      <c r="I26" s="67">
        <v>240.30870769000984</v>
      </c>
      <c r="J26" s="108">
        <v>2.82873</v>
      </c>
      <c r="K26" s="68">
        <v>243.13743769000982</v>
      </c>
      <c r="L26" s="67"/>
      <c r="M26" s="108"/>
      <c r="N26" s="68"/>
      <c r="O26" s="67"/>
      <c r="P26" s="108"/>
      <c r="Q26" s="69"/>
    </row>
    <row r="27" spans="1:17" ht="14.25">
      <c r="A27" s="86">
        <v>709</v>
      </c>
      <c r="B27" s="48" t="s">
        <v>30</v>
      </c>
      <c r="C27" s="67">
        <v>4419.0167730910425</v>
      </c>
      <c r="D27" s="108">
        <v>132.667726</v>
      </c>
      <c r="E27" s="68">
        <v>4551.684499091043</v>
      </c>
      <c r="F27" s="67">
        <v>5799.938804661161</v>
      </c>
      <c r="G27" s="108">
        <v>208.350115</v>
      </c>
      <c r="H27" s="68">
        <v>6008.288919661161</v>
      </c>
      <c r="I27" s="67">
        <v>4826.005606899313</v>
      </c>
      <c r="J27" s="108">
        <v>86.430604</v>
      </c>
      <c r="K27" s="68">
        <v>4912.436210899313</v>
      </c>
      <c r="L27" s="67"/>
      <c r="M27" s="108"/>
      <c r="N27" s="68"/>
      <c r="O27" s="67"/>
      <c r="P27" s="108"/>
      <c r="Q27" s="69"/>
    </row>
    <row r="28" spans="1:17" ht="15" thickBot="1">
      <c r="A28" s="86">
        <v>710</v>
      </c>
      <c r="B28" s="48" t="s">
        <v>31</v>
      </c>
      <c r="C28" s="72">
        <v>15661.843896277433</v>
      </c>
      <c r="D28" s="111">
        <v>15.577152</v>
      </c>
      <c r="E28" s="73">
        <v>15677.421048277434</v>
      </c>
      <c r="F28" s="72">
        <v>19785.765233903458</v>
      </c>
      <c r="G28" s="111">
        <v>9.445906</v>
      </c>
      <c r="H28" s="73">
        <v>19795.21113990346</v>
      </c>
      <c r="I28" s="72">
        <v>15919.311541953064</v>
      </c>
      <c r="J28" s="111">
        <v>1.396203</v>
      </c>
      <c r="K28" s="73">
        <v>15920.707744953064</v>
      </c>
      <c r="L28" s="72"/>
      <c r="M28" s="111"/>
      <c r="N28" s="73"/>
      <c r="O28" s="72"/>
      <c r="P28" s="111"/>
      <c r="Q28" s="74"/>
    </row>
    <row r="29" spans="1:17" ht="15" thickBot="1">
      <c r="A29" s="35"/>
      <c r="B29" s="36" t="s">
        <v>32</v>
      </c>
      <c r="C29" s="112">
        <f>C9+C12+C13+C14+C23+C24+C25+C26+C27+C28</f>
        <v>40728.50741</v>
      </c>
      <c r="D29" s="113">
        <f aca="true" t="shared" si="0" ref="D29:Q29">D9+D12+D13+D14+D23+D24+D25+D26+D27+D28</f>
        <v>1430.4585229999998</v>
      </c>
      <c r="E29" s="113">
        <f t="shared" si="0"/>
        <v>42158.96593300001</v>
      </c>
      <c r="F29" s="112">
        <f t="shared" si="0"/>
        <v>50845.128284000006</v>
      </c>
      <c r="G29" s="113">
        <f t="shared" si="0"/>
        <v>2291.65495</v>
      </c>
      <c r="H29" s="113">
        <f t="shared" si="0"/>
        <v>53136.783234</v>
      </c>
      <c r="I29" s="112">
        <f t="shared" si="0"/>
        <v>46204.411853</v>
      </c>
      <c r="J29" s="113">
        <f t="shared" si="0"/>
        <v>1906.0729029999998</v>
      </c>
      <c r="K29" s="113">
        <f t="shared" si="0"/>
        <v>48110.484756</v>
      </c>
      <c r="L29" s="112">
        <f t="shared" si="0"/>
        <v>0</v>
      </c>
      <c r="M29" s="113">
        <f t="shared" si="0"/>
        <v>0</v>
      </c>
      <c r="N29" s="113">
        <f t="shared" si="0"/>
        <v>0</v>
      </c>
      <c r="O29" s="112">
        <f t="shared" si="0"/>
        <v>0</v>
      </c>
      <c r="P29" s="113">
        <f t="shared" si="0"/>
        <v>0</v>
      </c>
      <c r="Q29" s="114">
        <f t="shared" si="0"/>
        <v>0</v>
      </c>
    </row>
    <row r="31" spans="1:17" ht="14.25">
      <c r="A31"/>
      <c r="B31" s="88"/>
      <c r="C31" s="83"/>
      <c r="D31" s="83"/>
      <c r="E31" s="83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4.25">
      <c r="B32" s="8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3:17" ht="14.25">
      <c r="C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00390625" style="3" bestFit="1" customWidth="1"/>
    <col min="3" max="17" width="10.7109375" style="3" customWidth="1"/>
    <col min="18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22.5" customHeight="1">
      <c r="A3" s="128" t="s">
        <v>33</v>
      </c>
      <c r="B3" s="128"/>
      <c r="C3" s="128"/>
      <c r="D3" s="128"/>
      <c r="E3" s="128"/>
      <c r="F3" s="128"/>
      <c r="G3" s="128"/>
      <c r="H3" s="2"/>
      <c r="J3" s="2"/>
      <c r="K3" s="2"/>
      <c r="M3" s="4"/>
      <c r="N3" s="4"/>
      <c r="Q3" s="2"/>
    </row>
    <row r="4" spans="1:17" ht="15" thickBot="1">
      <c r="A4" s="5"/>
      <c r="B4" s="5"/>
      <c r="E4" s="2"/>
      <c r="H4" s="2"/>
      <c r="J4" s="2"/>
      <c r="K4" s="2"/>
      <c r="M4" s="4"/>
      <c r="Q4" s="6" t="s">
        <v>1</v>
      </c>
    </row>
    <row r="5" spans="1:17" ht="15" thickBot="1">
      <c r="A5" s="7"/>
      <c r="B5" s="8"/>
      <c r="C5" s="129" t="s">
        <v>34</v>
      </c>
      <c r="D5" s="126"/>
      <c r="E5" s="130"/>
      <c r="F5" s="129" t="s">
        <v>35</v>
      </c>
      <c r="G5" s="126"/>
      <c r="H5" s="127"/>
      <c r="I5" s="125" t="s">
        <v>36</v>
      </c>
      <c r="J5" s="126"/>
      <c r="K5" s="130"/>
      <c r="L5" s="129" t="s">
        <v>37</v>
      </c>
      <c r="M5" s="126"/>
      <c r="N5" s="127"/>
      <c r="O5" s="125" t="s">
        <v>38</v>
      </c>
      <c r="P5" s="126"/>
      <c r="Q5" s="127"/>
    </row>
    <row r="6" spans="1:17" ht="57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5" t="s">
        <v>9</v>
      </c>
      <c r="P6" s="12" t="s">
        <v>10</v>
      </c>
      <c r="Q6" s="14" t="s">
        <v>11</v>
      </c>
    </row>
    <row r="7" spans="1:17" ht="1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22"/>
      <c r="P7" s="19"/>
      <c r="Q7" s="21"/>
    </row>
    <row r="8" spans="1:17" ht="14.25">
      <c r="A8" s="23"/>
      <c r="B8" s="24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24" t="s">
        <v>13</v>
      </c>
      <c r="C9" s="67">
        <v>4177.06959549473</v>
      </c>
      <c r="D9" s="108">
        <v>34.20055828000013</v>
      </c>
      <c r="E9" s="68">
        <v>4211.27015377473</v>
      </c>
      <c r="F9" s="67">
        <v>4534.52</v>
      </c>
      <c r="G9" s="108">
        <v>140.78</v>
      </c>
      <c r="H9" s="68">
        <v>4675.3</v>
      </c>
      <c r="I9" s="67">
        <v>4498.7300000000005</v>
      </c>
      <c r="J9" s="108">
        <v>150.55</v>
      </c>
      <c r="K9" s="68">
        <v>4649.280000000001</v>
      </c>
      <c r="L9" s="67">
        <v>5968.401998129851</v>
      </c>
      <c r="M9" s="108">
        <v>249.39315261000002</v>
      </c>
      <c r="N9" s="68">
        <v>6217.79515073985</v>
      </c>
      <c r="O9" s="67">
        <v>19178.72159362458</v>
      </c>
      <c r="P9" s="108">
        <v>574.9237108900002</v>
      </c>
      <c r="Q9" s="69">
        <v>19753.645304514583</v>
      </c>
    </row>
    <row r="10" spans="1:17" ht="14.25">
      <c r="A10" s="27">
        <v>70170</v>
      </c>
      <c r="B10" s="28" t="s">
        <v>14</v>
      </c>
      <c r="C10" s="84">
        <v>2458.7</v>
      </c>
      <c r="D10" s="109">
        <v>0</v>
      </c>
      <c r="E10" s="70">
        <v>2458.7</v>
      </c>
      <c r="F10" s="84">
        <v>2368</v>
      </c>
      <c r="G10" s="109">
        <v>0</v>
      </c>
      <c r="H10" s="70">
        <v>2368</v>
      </c>
      <c r="I10" s="84">
        <v>2470.9</v>
      </c>
      <c r="J10" s="109">
        <v>0</v>
      </c>
      <c r="K10" s="70">
        <v>2470.9</v>
      </c>
      <c r="L10" s="84">
        <v>2964.3</v>
      </c>
      <c r="M10" s="109">
        <v>0</v>
      </c>
      <c r="N10" s="70">
        <v>2964.3</v>
      </c>
      <c r="O10" s="84">
        <v>10261.900000000001</v>
      </c>
      <c r="P10" s="109">
        <v>0</v>
      </c>
      <c r="Q10" s="71">
        <v>10261.900000000001</v>
      </c>
    </row>
    <row r="11" spans="1:17" ht="14.25">
      <c r="A11" s="27">
        <v>70180</v>
      </c>
      <c r="B11" s="32" t="s">
        <v>15</v>
      </c>
      <c r="C11" s="84">
        <v>599.4000000000001</v>
      </c>
      <c r="D11" s="109">
        <v>0</v>
      </c>
      <c r="E11" s="70">
        <v>599.4000000000001</v>
      </c>
      <c r="F11" s="84">
        <v>924</v>
      </c>
      <c r="G11" s="109">
        <v>0</v>
      </c>
      <c r="H11" s="70">
        <v>924</v>
      </c>
      <c r="I11" s="84">
        <v>824.5500000000001</v>
      </c>
      <c r="J11" s="109">
        <v>0</v>
      </c>
      <c r="K11" s="70">
        <v>824.5500000000001</v>
      </c>
      <c r="L11" s="84">
        <v>1102.8500000000001</v>
      </c>
      <c r="M11" s="109">
        <v>0</v>
      </c>
      <c r="N11" s="70">
        <v>1102.8500000000001</v>
      </c>
      <c r="O11" s="84">
        <v>3450.8</v>
      </c>
      <c r="P11" s="109">
        <v>0</v>
      </c>
      <c r="Q11" s="71">
        <v>3450.8</v>
      </c>
    </row>
    <row r="12" spans="1:17" s="97" customFormat="1" ht="14.25">
      <c r="A12" s="86">
        <v>702</v>
      </c>
      <c r="B12" s="48" t="s">
        <v>118</v>
      </c>
      <c r="C12" s="95">
        <v>108.94924136540843</v>
      </c>
      <c r="D12" s="110">
        <v>0.11699104408900285</v>
      </c>
      <c r="E12" s="96">
        <v>109.06623240949743</v>
      </c>
      <c r="F12" s="95">
        <v>108.83987176118664</v>
      </c>
      <c r="G12" s="110">
        <v>10.448330623527728</v>
      </c>
      <c r="H12" s="96">
        <v>119.28820238471437</v>
      </c>
      <c r="I12" s="95">
        <v>89.84246005160503</v>
      </c>
      <c r="J12" s="110">
        <v>6.407137415291644</v>
      </c>
      <c r="K12" s="96">
        <v>96.24959746689667</v>
      </c>
      <c r="L12" s="95">
        <v>121.76842682179985</v>
      </c>
      <c r="M12" s="110">
        <v>11.527540917091626</v>
      </c>
      <c r="N12" s="96">
        <v>133.29596773889148</v>
      </c>
      <c r="O12" s="95">
        <v>429.4</v>
      </c>
      <c r="P12" s="110">
        <v>28.5</v>
      </c>
      <c r="Q12" s="103">
        <v>457.9</v>
      </c>
    </row>
    <row r="13" spans="1:21" s="37" customFormat="1" ht="14.25">
      <c r="A13" s="86">
        <v>703</v>
      </c>
      <c r="B13" s="48" t="s">
        <v>16</v>
      </c>
      <c r="C13" s="67">
        <v>1083.9886882165308</v>
      </c>
      <c r="D13" s="108">
        <v>78.55676119591101</v>
      </c>
      <c r="E13" s="68">
        <v>1162.545449412442</v>
      </c>
      <c r="F13" s="67">
        <v>1209.4701282388132</v>
      </c>
      <c r="G13" s="108">
        <v>64.19166937647228</v>
      </c>
      <c r="H13" s="68">
        <v>1273.6617976152856</v>
      </c>
      <c r="I13" s="67">
        <v>1254.077539948395</v>
      </c>
      <c r="J13" s="108">
        <v>64.68286258470836</v>
      </c>
      <c r="K13" s="68">
        <v>1318.7604025331034</v>
      </c>
      <c r="L13" s="67">
        <v>1475.29604223106</v>
      </c>
      <c r="M13" s="108">
        <v>484.99789770290835</v>
      </c>
      <c r="N13" s="68">
        <v>1960.2939399339687</v>
      </c>
      <c r="O13" s="67">
        <v>5022.8323986348</v>
      </c>
      <c r="P13" s="108">
        <v>692.4291908600001</v>
      </c>
      <c r="Q13" s="69">
        <v>5715.2615894948</v>
      </c>
      <c r="U13" s="38"/>
    </row>
    <row r="14" spans="1:21" s="37" customFormat="1" ht="14.25">
      <c r="A14" s="86">
        <v>704</v>
      </c>
      <c r="B14" s="48" t="s">
        <v>17</v>
      </c>
      <c r="C14" s="67">
        <v>846.3102344854052</v>
      </c>
      <c r="D14" s="108">
        <v>58.934805110000006</v>
      </c>
      <c r="E14" s="68">
        <v>905.2450395954052</v>
      </c>
      <c r="F14" s="67">
        <v>1212.0404</v>
      </c>
      <c r="G14" s="108">
        <v>381.78000000000003</v>
      </c>
      <c r="H14" s="68">
        <v>1593.8204</v>
      </c>
      <c r="I14" s="67">
        <v>957.7742000000002</v>
      </c>
      <c r="J14" s="108">
        <v>439.73999999999995</v>
      </c>
      <c r="K14" s="68">
        <v>1397.5142</v>
      </c>
      <c r="L14" s="67">
        <v>5610.3833549177525</v>
      </c>
      <c r="M14" s="108">
        <v>1216.4392382699998</v>
      </c>
      <c r="N14" s="68">
        <v>6826.822593187752</v>
      </c>
      <c r="O14" s="67">
        <v>8626.508189403157</v>
      </c>
      <c r="P14" s="108">
        <v>2096.89404338</v>
      </c>
      <c r="Q14" s="69">
        <v>10723.402232783157</v>
      </c>
      <c r="U14" s="38"/>
    </row>
    <row r="15" spans="1:21" ht="30" customHeight="1">
      <c r="A15" s="23">
        <v>7041</v>
      </c>
      <c r="B15" s="33" t="s">
        <v>18</v>
      </c>
      <c r="C15" s="84">
        <v>104.59553366477222</v>
      </c>
      <c r="D15" s="109">
        <v>2.33849294</v>
      </c>
      <c r="E15" s="70">
        <v>106.93402660477221</v>
      </c>
      <c r="F15" s="84">
        <v>106.41</v>
      </c>
      <c r="G15" s="109">
        <v>2.36</v>
      </c>
      <c r="H15" s="70">
        <v>108.77</v>
      </c>
      <c r="I15" s="84">
        <v>102.22</v>
      </c>
      <c r="J15" s="109">
        <v>2.59</v>
      </c>
      <c r="K15" s="70">
        <v>104.81</v>
      </c>
      <c r="L15" s="84">
        <v>130.337230493509</v>
      </c>
      <c r="M15" s="109">
        <v>7.635618320000001</v>
      </c>
      <c r="N15" s="70">
        <v>137.972848813509</v>
      </c>
      <c r="O15" s="84">
        <v>443.5627641582812</v>
      </c>
      <c r="P15" s="109">
        <v>14.92411126</v>
      </c>
      <c r="Q15" s="71">
        <v>458.4868754182812</v>
      </c>
      <c r="U15"/>
    </row>
    <row r="16" spans="1:17" ht="14.25">
      <c r="A16" s="23">
        <v>7042</v>
      </c>
      <c r="B16" s="32" t="s">
        <v>19</v>
      </c>
      <c r="C16" s="84">
        <v>311.5380187688033</v>
      </c>
      <c r="D16" s="109">
        <v>1.5095061699999999</v>
      </c>
      <c r="E16" s="70">
        <v>313.0475249388033</v>
      </c>
      <c r="F16" s="84">
        <v>508.06</v>
      </c>
      <c r="G16" s="109">
        <v>4.9</v>
      </c>
      <c r="H16" s="70">
        <v>512.96</v>
      </c>
      <c r="I16" s="84">
        <v>316.36</v>
      </c>
      <c r="J16" s="109">
        <v>13</v>
      </c>
      <c r="K16" s="70">
        <v>329.36</v>
      </c>
      <c r="L16" s="84">
        <v>1725.9792219006902</v>
      </c>
      <c r="M16" s="109">
        <v>29.600292800000002</v>
      </c>
      <c r="N16" s="70">
        <v>1755.5795147006902</v>
      </c>
      <c r="O16" s="84">
        <v>2861.937240669494</v>
      </c>
      <c r="P16" s="109">
        <v>49.009798970000006</v>
      </c>
      <c r="Q16" s="71">
        <v>2910.9470396394936</v>
      </c>
    </row>
    <row r="17" spans="1:17" ht="14.25">
      <c r="A17" s="23">
        <v>7043</v>
      </c>
      <c r="B17" s="32" t="s">
        <v>20</v>
      </c>
      <c r="C17" s="84">
        <v>8.79931177657035</v>
      </c>
      <c r="D17" s="109">
        <v>0</v>
      </c>
      <c r="E17" s="70">
        <v>8.79931177657035</v>
      </c>
      <c r="F17" s="84">
        <v>9.58</v>
      </c>
      <c r="G17" s="109">
        <v>0</v>
      </c>
      <c r="H17" s="70">
        <v>9.58</v>
      </c>
      <c r="I17" s="84">
        <v>8.7</v>
      </c>
      <c r="J17" s="109">
        <v>0</v>
      </c>
      <c r="K17" s="70">
        <v>8.7</v>
      </c>
      <c r="L17" s="84">
        <v>10.3556827055756</v>
      </c>
      <c r="M17" s="109">
        <v>0</v>
      </c>
      <c r="N17" s="70">
        <v>10.3556827055756</v>
      </c>
      <c r="O17" s="84">
        <v>37.43499448214595</v>
      </c>
      <c r="P17" s="109">
        <v>0</v>
      </c>
      <c r="Q17" s="71">
        <v>37.43499448214595</v>
      </c>
    </row>
    <row r="18" spans="1:17" ht="14.25">
      <c r="A18" s="23">
        <v>7044</v>
      </c>
      <c r="B18" s="32" t="s">
        <v>21</v>
      </c>
      <c r="C18" s="84">
        <v>94.3744872751391</v>
      </c>
      <c r="D18" s="109">
        <v>0</v>
      </c>
      <c r="E18" s="70">
        <v>94.3744872751391</v>
      </c>
      <c r="F18" s="84">
        <v>92.1304</v>
      </c>
      <c r="G18" s="109">
        <v>0</v>
      </c>
      <c r="H18" s="70">
        <v>92.1304</v>
      </c>
      <c r="I18" s="84">
        <v>110.4342</v>
      </c>
      <c r="J18" s="109">
        <v>0.5</v>
      </c>
      <c r="K18" s="70">
        <v>110.9342</v>
      </c>
      <c r="L18" s="84">
        <v>102.80434446355531</v>
      </c>
      <c r="M18" s="109">
        <v>0.459238</v>
      </c>
      <c r="N18" s="70">
        <v>103.26358246355531</v>
      </c>
      <c r="O18" s="84">
        <v>399.74343173869437</v>
      </c>
      <c r="P18" s="109">
        <v>0.959238</v>
      </c>
      <c r="Q18" s="71">
        <v>400.70266973869434</v>
      </c>
    </row>
    <row r="19" spans="1:17" ht="14.25">
      <c r="A19" s="23">
        <v>7045</v>
      </c>
      <c r="B19" s="32" t="s">
        <v>22</v>
      </c>
      <c r="C19" s="84">
        <v>289.51742911069357</v>
      </c>
      <c r="D19" s="109">
        <v>54.6829345</v>
      </c>
      <c r="E19" s="70">
        <v>344.20036361069356</v>
      </c>
      <c r="F19" s="84">
        <v>302.72</v>
      </c>
      <c r="G19" s="109">
        <v>374.29</v>
      </c>
      <c r="H19" s="70">
        <v>677.01</v>
      </c>
      <c r="I19" s="84">
        <v>312.29</v>
      </c>
      <c r="J19" s="109">
        <v>423.65</v>
      </c>
      <c r="K19" s="70">
        <v>735.94</v>
      </c>
      <c r="L19" s="84">
        <v>1363.9076445476799</v>
      </c>
      <c r="M19" s="109">
        <v>1159.0464637999999</v>
      </c>
      <c r="N19" s="70">
        <v>2522.9541083476797</v>
      </c>
      <c r="O19" s="84">
        <v>2268.4350736583738</v>
      </c>
      <c r="P19" s="109">
        <v>2011.6693982999998</v>
      </c>
      <c r="Q19" s="71">
        <v>4280.104471958373</v>
      </c>
    </row>
    <row r="20" spans="1:17" ht="14.25">
      <c r="A20" s="23">
        <v>7047</v>
      </c>
      <c r="B20" s="32" t="s">
        <v>23</v>
      </c>
      <c r="C20" s="84">
        <v>20.82819010607108</v>
      </c>
      <c r="D20" s="109">
        <v>0.4038715</v>
      </c>
      <c r="E20" s="70">
        <v>21.23206160607108</v>
      </c>
      <c r="F20" s="84">
        <v>177.08</v>
      </c>
      <c r="G20" s="109">
        <v>0.23</v>
      </c>
      <c r="H20" s="70">
        <v>177.31</v>
      </c>
      <c r="I20" s="84">
        <v>92.33</v>
      </c>
      <c r="J20" s="109">
        <v>0</v>
      </c>
      <c r="K20" s="70">
        <v>92.33</v>
      </c>
      <c r="L20" s="84">
        <v>146.965454119728</v>
      </c>
      <c r="M20" s="109">
        <v>19.697625350000003</v>
      </c>
      <c r="N20" s="70">
        <v>166.66307946972802</v>
      </c>
      <c r="O20" s="84">
        <v>437.2036442257991</v>
      </c>
      <c r="P20" s="109">
        <v>20.331496850000004</v>
      </c>
      <c r="Q20" s="71">
        <v>457.5351410757991</v>
      </c>
    </row>
    <row r="21" spans="1:17" ht="14.25">
      <c r="A21" s="23">
        <v>7048</v>
      </c>
      <c r="B21" s="32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23">
        <v>7049</v>
      </c>
      <c r="B22" s="32" t="s">
        <v>25</v>
      </c>
      <c r="C22" s="84">
        <v>16.657263783355628</v>
      </c>
      <c r="D22" s="109">
        <v>0</v>
      </c>
      <c r="E22" s="70">
        <v>16.657263783355628</v>
      </c>
      <c r="F22" s="84">
        <v>16.06</v>
      </c>
      <c r="G22" s="109">
        <v>0</v>
      </c>
      <c r="H22" s="70">
        <v>16.06</v>
      </c>
      <c r="I22" s="84">
        <v>15.44</v>
      </c>
      <c r="J22" s="109">
        <v>0</v>
      </c>
      <c r="K22" s="70">
        <v>15.44</v>
      </c>
      <c r="L22" s="84">
        <v>2130.0337766870143</v>
      </c>
      <c r="M22" s="109">
        <v>0</v>
      </c>
      <c r="N22" s="70">
        <v>2130.0337766870143</v>
      </c>
      <c r="O22" s="84">
        <v>2178.19104047037</v>
      </c>
      <c r="P22" s="109">
        <v>0</v>
      </c>
      <c r="Q22" s="71">
        <v>2178.19104047037</v>
      </c>
    </row>
    <row r="23" spans="1:17" ht="14.25">
      <c r="A23" s="23">
        <v>705</v>
      </c>
      <c r="B23" s="24" t="s">
        <v>26</v>
      </c>
      <c r="C23" s="67">
        <v>181.3664585434449</v>
      </c>
      <c r="D23" s="108">
        <v>222.70418524</v>
      </c>
      <c r="E23" s="68">
        <v>404.0706437834449</v>
      </c>
      <c r="F23" s="67">
        <v>195.17</v>
      </c>
      <c r="G23" s="108">
        <v>438.98</v>
      </c>
      <c r="H23" s="68">
        <v>634.15</v>
      </c>
      <c r="I23" s="67">
        <v>208.67</v>
      </c>
      <c r="J23" s="108">
        <v>259.45</v>
      </c>
      <c r="K23" s="68">
        <v>468.12</v>
      </c>
      <c r="L23" s="67">
        <v>250.24570299424897</v>
      </c>
      <c r="M23" s="108">
        <v>859.64032262</v>
      </c>
      <c r="N23" s="68">
        <v>1109.8860256142489</v>
      </c>
      <c r="O23" s="67">
        <v>835.4521615376939</v>
      </c>
      <c r="P23" s="108">
        <v>1780.77450786</v>
      </c>
      <c r="Q23" s="69">
        <v>2616.2266693976935</v>
      </c>
    </row>
    <row r="24" spans="1:17" ht="14.25">
      <c r="A24" s="23">
        <v>706</v>
      </c>
      <c r="B24" s="24" t="s">
        <v>27</v>
      </c>
      <c r="C24" s="67">
        <v>113.864909874273</v>
      </c>
      <c r="D24" s="108">
        <v>113.7751292</v>
      </c>
      <c r="E24" s="68">
        <v>227.64003907427298</v>
      </c>
      <c r="F24" s="67">
        <v>180.34</v>
      </c>
      <c r="G24" s="108">
        <v>194.98</v>
      </c>
      <c r="H24" s="68">
        <v>375.32</v>
      </c>
      <c r="I24" s="67">
        <v>119.13</v>
      </c>
      <c r="J24" s="108">
        <v>175.26</v>
      </c>
      <c r="K24" s="68">
        <v>294.39</v>
      </c>
      <c r="L24" s="67">
        <v>269.80710183962</v>
      </c>
      <c r="M24" s="108">
        <v>419.8342457</v>
      </c>
      <c r="N24" s="68">
        <v>689.64134753962</v>
      </c>
      <c r="O24" s="67">
        <v>683.142011713893</v>
      </c>
      <c r="P24" s="108">
        <v>903.8493748999999</v>
      </c>
      <c r="Q24" s="69">
        <v>1586.9913866138932</v>
      </c>
    </row>
    <row r="25" spans="1:17" ht="14.25">
      <c r="A25" s="23">
        <v>707</v>
      </c>
      <c r="B25" s="24" t="s">
        <v>28</v>
      </c>
      <c r="C25" s="67">
        <v>1451.582728214725</v>
      </c>
      <c r="D25" s="108">
        <v>124.23547341999999</v>
      </c>
      <c r="E25" s="68">
        <v>1575.818201634725</v>
      </c>
      <c r="F25" s="67">
        <v>1523.28</v>
      </c>
      <c r="G25" s="108">
        <v>200.77</v>
      </c>
      <c r="H25" s="68">
        <v>1724.05</v>
      </c>
      <c r="I25" s="67">
        <v>1547.54</v>
      </c>
      <c r="J25" s="108">
        <v>341.8</v>
      </c>
      <c r="K25" s="68">
        <v>1889.34</v>
      </c>
      <c r="L25" s="67">
        <v>1942.77636045859</v>
      </c>
      <c r="M25" s="108">
        <v>594.34433752</v>
      </c>
      <c r="N25" s="68">
        <v>2537.12069797859</v>
      </c>
      <c r="O25" s="67">
        <v>6465.179088673315</v>
      </c>
      <c r="P25" s="108">
        <v>1261.14981094</v>
      </c>
      <c r="Q25" s="69">
        <v>7726.328899613315</v>
      </c>
    </row>
    <row r="26" spans="1:17" ht="14.25">
      <c r="A26" s="23">
        <v>708</v>
      </c>
      <c r="B26" s="24" t="s">
        <v>29</v>
      </c>
      <c r="C26" s="67">
        <v>132.4885562040314</v>
      </c>
      <c r="D26" s="108">
        <v>2.0420295399999997</v>
      </c>
      <c r="E26" s="68">
        <v>134.53058574403138</v>
      </c>
      <c r="F26" s="67">
        <v>137.4</v>
      </c>
      <c r="G26" s="108">
        <v>25.39</v>
      </c>
      <c r="H26" s="68">
        <v>162.79000000000002</v>
      </c>
      <c r="I26" s="67">
        <v>135.82</v>
      </c>
      <c r="J26" s="108">
        <v>15.68</v>
      </c>
      <c r="K26" s="68">
        <v>151.5</v>
      </c>
      <c r="L26" s="67">
        <v>180.641400426758</v>
      </c>
      <c r="M26" s="108">
        <v>19.75696374</v>
      </c>
      <c r="N26" s="68">
        <v>200.398364166758</v>
      </c>
      <c r="O26" s="67">
        <v>586.3499566307894</v>
      </c>
      <c r="P26" s="108">
        <v>62.86899328</v>
      </c>
      <c r="Q26" s="69">
        <v>649.2189499107894</v>
      </c>
    </row>
    <row r="27" spans="1:17" ht="14.25">
      <c r="A27" s="23">
        <v>709</v>
      </c>
      <c r="B27" s="24" t="s">
        <v>30</v>
      </c>
      <c r="C27" s="67">
        <v>2136.9611903734226</v>
      </c>
      <c r="D27" s="108">
        <v>156.30444077</v>
      </c>
      <c r="E27" s="68">
        <v>2293.2656311434225</v>
      </c>
      <c r="F27" s="67">
        <v>2202.83</v>
      </c>
      <c r="G27" s="108">
        <v>173.79</v>
      </c>
      <c r="H27" s="68">
        <v>2376.62</v>
      </c>
      <c r="I27" s="67">
        <v>2245.26</v>
      </c>
      <c r="J27" s="108">
        <v>169.83</v>
      </c>
      <c r="K27" s="68">
        <v>2415.09</v>
      </c>
      <c r="L27" s="67">
        <v>2855.6605111652398</v>
      </c>
      <c r="M27" s="108">
        <v>151.22422723</v>
      </c>
      <c r="N27" s="68">
        <v>3006.8847383952398</v>
      </c>
      <c r="O27" s="67">
        <v>9440.711701538661</v>
      </c>
      <c r="P27" s="108">
        <v>651.148668</v>
      </c>
      <c r="Q27" s="69">
        <v>10091.860369538663</v>
      </c>
    </row>
    <row r="28" spans="1:17" ht="15" thickBot="1">
      <c r="A28" s="23">
        <v>710</v>
      </c>
      <c r="B28" s="24" t="s">
        <v>31</v>
      </c>
      <c r="C28" s="72">
        <v>3411.35939922803</v>
      </c>
      <c r="D28" s="111">
        <v>3.3265942</v>
      </c>
      <c r="E28" s="73">
        <v>3414.6859934280296</v>
      </c>
      <c r="F28" s="72">
        <v>3612.2996000000003</v>
      </c>
      <c r="G28" s="111">
        <v>12.74</v>
      </c>
      <c r="H28" s="73">
        <v>3625.0396</v>
      </c>
      <c r="I28" s="72">
        <v>3655.0758</v>
      </c>
      <c r="J28" s="111">
        <v>4.3</v>
      </c>
      <c r="K28" s="73">
        <v>3659.3758000000003</v>
      </c>
      <c r="L28" s="72">
        <v>5036.18073813508</v>
      </c>
      <c r="M28" s="111">
        <v>3.2420733</v>
      </c>
      <c r="N28" s="73">
        <v>5039.42281143508</v>
      </c>
      <c r="O28" s="72">
        <v>15714.915537363111</v>
      </c>
      <c r="P28" s="111">
        <v>23.608667500000003</v>
      </c>
      <c r="Q28" s="74">
        <v>15738.524204863108</v>
      </c>
    </row>
    <row r="29" spans="1:17" ht="15" thickBot="1">
      <c r="A29" s="35"/>
      <c r="B29" s="36" t="s">
        <v>32</v>
      </c>
      <c r="C29" s="112">
        <f>C9+C12+C13+C14+C23+C24+C25+C26+C27+C28</f>
        <v>13643.941002000001</v>
      </c>
      <c r="D29" s="113">
        <f aca="true" t="shared" si="0" ref="D29:Q29">D9+D12+D13+D14+D23+D24+D25+D26+D27+D28</f>
        <v>794.1969680000002</v>
      </c>
      <c r="E29" s="113">
        <f t="shared" si="0"/>
        <v>14438.13797</v>
      </c>
      <c r="F29" s="112">
        <f t="shared" si="0"/>
        <v>14916.19</v>
      </c>
      <c r="G29" s="113">
        <f t="shared" si="0"/>
        <v>1643.8500000000001</v>
      </c>
      <c r="H29" s="113">
        <f t="shared" si="0"/>
        <v>16560.04</v>
      </c>
      <c r="I29" s="112">
        <f t="shared" si="0"/>
        <v>14711.920000000002</v>
      </c>
      <c r="J29" s="113">
        <f t="shared" si="0"/>
        <v>1627.6999999999998</v>
      </c>
      <c r="K29" s="113">
        <f t="shared" si="0"/>
        <v>16339.62</v>
      </c>
      <c r="L29" s="112">
        <f t="shared" si="0"/>
        <v>23711.16163712</v>
      </c>
      <c r="M29" s="113">
        <f t="shared" si="0"/>
        <v>4010.3999996099997</v>
      </c>
      <c r="N29" s="113">
        <f t="shared" si="0"/>
        <v>27721.56163673</v>
      </c>
      <c r="O29" s="112">
        <f t="shared" si="0"/>
        <v>66983.21263912</v>
      </c>
      <c r="P29" s="113">
        <f t="shared" si="0"/>
        <v>8076.14696761</v>
      </c>
      <c r="Q29" s="114">
        <f t="shared" si="0"/>
        <v>75059.35960673001</v>
      </c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7" width="10.7109375" style="3" customWidth="1"/>
    <col min="18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22.5" customHeight="1">
      <c r="A3" s="128" t="s">
        <v>0</v>
      </c>
      <c r="B3" s="128"/>
      <c r="C3" s="128"/>
      <c r="D3" s="128"/>
      <c r="E3" s="128"/>
      <c r="F3" s="128"/>
      <c r="G3" s="1"/>
      <c r="H3" s="2"/>
      <c r="J3" s="2"/>
      <c r="K3" s="2"/>
      <c r="M3" s="4"/>
      <c r="N3" s="4"/>
      <c r="Q3" s="2"/>
    </row>
    <row r="4" spans="1:17" ht="15" thickBot="1">
      <c r="A4" s="5"/>
      <c r="B4" s="5"/>
      <c r="E4" s="2"/>
      <c r="H4" s="2"/>
      <c r="J4" s="2"/>
      <c r="K4" s="2"/>
      <c r="M4" s="4"/>
      <c r="Q4" s="6" t="s">
        <v>1</v>
      </c>
    </row>
    <row r="5" spans="1:17" ht="15" thickBot="1">
      <c r="A5" s="7"/>
      <c r="B5" s="8"/>
      <c r="C5" s="129" t="s">
        <v>2</v>
      </c>
      <c r="D5" s="126"/>
      <c r="E5" s="130"/>
      <c r="F5" s="129" t="s">
        <v>3</v>
      </c>
      <c r="G5" s="126"/>
      <c r="H5" s="127"/>
      <c r="I5" s="125" t="s">
        <v>4</v>
      </c>
      <c r="J5" s="126"/>
      <c r="K5" s="130"/>
      <c r="L5" s="129" t="s">
        <v>5</v>
      </c>
      <c r="M5" s="126"/>
      <c r="N5" s="127"/>
      <c r="O5" s="125" t="s">
        <v>6</v>
      </c>
      <c r="P5" s="126"/>
      <c r="Q5" s="127"/>
    </row>
    <row r="6" spans="1:17" ht="57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5" t="s">
        <v>9</v>
      </c>
      <c r="P6" s="12" t="s">
        <v>10</v>
      </c>
      <c r="Q6" s="14" t="s">
        <v>11</v>
      </c>
    </row>
    <row r="7" spans="1:17" ht="1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22"/>
      <c r="P7" s="19"/>
      <c r="Q7" s="21"/>
    </row>
    <row r="8" spans="1:17" ht="14.25">
      <c r="A8" s="23"/>
      <c r="B8" s="24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7" ht="14.25">
      <c r="A9" s="23">
        <v>701</v>
      </c>
      <c r="B9" s="24" t="s">
        <v>13</v>
      </c>
      <c r="C9" s="67">
        <v>4027.576411414639</v>
      </c>
      <c r="D9" s="108">
        <v>49.85103393</v>
      </c>
      <c r="E9" s="68">
        <v>4077.427445344639</v>
      </c>
      <c r="F9" s="67">
        <v>4843.360644913855</v>
      </c>
      <c r="G9" s="108">
        <v>85.54050335</v>
      </c>
      <c r="H9" s="68">
        <v>4928.901148263855</v>
      </c>
      <c r="I9" s="67">
        <v>4514.253110188016</v>
      </c>
      <c r="J9" s="108">
        <v>77.93670844</v>
      </c>
      <c r="K9" s="68">
        <v>4592.189818628016</v>
      </c>
      <c r="L9" s="67">
        <v>5402.722060755151</v>
      </c>
      <c r="M9" s="108">
        <v>180.43989247</v>
      </c>
      <c r="N9" s="68">
        <v>5583.161953225151</v>
      </c>
      <c r="O9" s="67">
        <v>18787.91222727166</v>
      </c>
      <c r="P9" s="108">
        <v>393.76813818999995</v>
      </c>
      <c r="Q9" s="69">
        <v>19181.68036546166</v>
      </c>
    </row>
    <row r="10" spans="1:17" ht="14.25">
      <c r="A10" s="27">
        <v>70170</v>
      </c>
      <c r="B10" s="28" t="s">
        <v>14</v>
      </c>
      <c r="C10" s="84">
        <v>2304.8</v>
      </c>
      <c r="D10" s="109">
        <v>0</v>
      </c>
      <c r="E10" s="70">
        <v>2304.8</v>
      </c>
      <c r="F10" s="84">
        <v>2440.5</v>
      </c>
      <c r="G10" s="109">
        <v>0</v>
      </c>
      <c r="H10" s="70">
        <v>2440.5</v>
      </c>
      <c r="I10" s="84">
        <v>2438</v>
      </c>
      <c r="J10" s="109">
        <v>0</v>
      </c>
      <c r="K10" s="70">
        <v>2438</v>
      </c>
      <c r="L10" s="84">
        <v>2445.88</v>
      </c>
      <c r="M10" s="109">
        <v>0</v>
      </c>
      <c r="N10" s="70">
        <v>2445.88</v>
      </c>
      <c r="O10" s="84">
        <v>9629.18</v>
      </c>
      <c r="P10" s="109">
        <v>0</v>
      </c>
      <c r="Q10" s="71">
        <v>9629.18</v>
      </c>
    </row>
    <row r="11" spans="1:17" ht="14.25">
      <c r="A11" s="27">
        <v>70180</v>
      </c>
      <c r="B11" s="32" t="s">
        <v>15</v>
      </c>
      <c r="C11" s="84">
        <v>629.007</v>
      </c>
      <c r="D11" s="109">
        <v>0</v>
      </c>
      <c r="E11" s="70">
        <v>629.007</v>
      </c>
      <c r="F11" s="84">
        <v>1035.8000650000001</v>
      </c>
      <c r="G11" s="109">
        <v>0</v>
      </c>
      <c r="H11" s="70">
        <v>1035.8000650000001</v>
      </c>
      <c r="I11" s="84">
        <v>834.183</v>
      </c>
      <c r="J11" s="109">
        <v>0</v>
      </c>
      <c r="K11" s="70">
        <v>834.183</v>
      </c>
      <c r="L11" s="84">
        <v>1382.714935</v>
      </c>
      <c r="M11" s="109">
        <v>0</v>
      </c>
      <c r="N11" s="70">
        <v>1382.714935</v>
      </c>
      <c r="O11" s="84">
        <v>3881.705</v>
      </c>
      <c r="P11" s="109">
        <v>0</v>
      </c>
      <c r="Q11" s="71">
        <v>3881.705</v>
      </c>
    </row>
    <row r="12" spans="1:17" s="97" customFormat="1" ht="14.25">
      <c r="A12" s="86">
        <v>702</v>
      </c>
      <c r="B12" s="48" t="s">
        <v>118</v>
      </c>
      <c r="C12" s="95">
        <v>113.26255553218054</v>
      </c>
      <c r="D12" s="110">
        <v>0.23110862393722315</v>
      </c>
      <c r="E12" s="96">
        <v>113.49366415611776</v>
      </c>
      <c r="F12" s="95">
        <v>113.14885597157364</v>
      </c>
      <c r="G12" s="110">
        <v>20.640035582617934</v>
      </c>
      <c r="H12" s="96">
        <v>133.78889155419157</v>
      </c>
      <c r="I12" s="95">
        <v>93.39933434335465</v>
      </c>
      <c r="J12" s="110">
        <v>12.656906543190159</v>
      </c>
      <c r="K12" s="96">
        <v>106.05624088654481</v>
      </c>
      <c r="L12" s="95">
        <v>126.58925415289114</v>
      </c>
      <c r="M12" s="110">
        <v>22.771949250254682</v>
      </c>
      <c r="N12" s="96">
        <v>149.36120340314582</v>
      </c>
      <c r="O12" s="95">
        <v>446.4</v>
      </c>
      <c r="P12" s="110">
        <v>56.3</v>
      </c>
      <c r="Q12" s="103">
        <v>502.7</v>
      </c>
    </row>
    <row r="13" spans="1:17" s="37" customFormat="1" ht="14.25">
      <c r="A13" s="86">
        <v>703</v>
      </c>
      <c r="B13" s="48" t="s">
        <v>16</v>
      </c>
      <c r="C13" s="67">
        <v>1261.3352348724436</v>
      </c>
      <c r="D13" s="108">
        <v>77.51076493606278</v>
      </c>
      <c r="E13" s="68">
        <v>1338.8459998085063</v>
      </c>
      <c r="F13" s="67">
        <v>1325.8776792557537</v>
      </c>
      <c r="G13" s="108">
        <v>242.58029780738207</v>
      </c>
      <c r="H13" s="68">
        <v>1568.4579770631356</v>
      </c>
      <c r="I13" s="67">
        <v>1283.706977546566</v>
      </c>
      <c r="J13" s="108">
        <v>151.39276073680986</v>
      </c>
      <c r="K13" s="68">
        <v>1435.0997382833757</v>
      </c>
      <c r="L13" s="67">
        <v>1671.3583928467635</v>
      </c>
      <c r="M13" s="108">
        <v>925.1462776297453</v>
      </c>
      <c r="N13" s="68">
        <v>2596.504670476509</v>
      </c>
      <c r="O13" s="67">
        <v>5542.278284521527</v>
      </c>
      <c r="P13" s="108">
        <v>1396.6301011100002</v>
      </c>
      <c r="Q13" s="69">
        <v>6938.908385631527</v>
      </c>
    </row>
    <row r="14" spans="1:17" ht="14.25">
      <c r="A14" s="23">
        <v>704</v>
      </c>
      <c r="B14" s="24" t="s">
        <v>17</v>
      </c>
      <c r="C14" s="67">
        <v>902.0883693598665</v>
      </c>
      <c r="D14" s="108">
        <v>122.41620601000001</v>
      </c>
      <c r="E14" s="68">
        <v>1024.5045753698666</v>
      </c>
      <c r="F14" s="67">
        <v>1023.4203426273397</v>
      </c>
      <c r="G14" s="108">
        <v>317.40613926000003</v>
      </c>
      <c r="H14" s="68">
        <v>1340.8264818873397</v>
      </c>
      <c r="I14" s="67">
        <v>1042.5456420838268</v>
      </c>
      <c r="J14" s="108">
        <v>650.0663638999999</v>
      </c>
      <c r="K14" s="68">
        <v>1692.6120059838267</v>
      </c>
      <c r="L14" s="67">
        <v>6433.852212167984</v>
      </c>
      <c r="M14" s="108">
        <v>970.6773348099998</v>
      </c>
      <c r="N14" s="68">
        <v>7404.529546977984</v>
      </c>
      <c r="O14" s="67">
        <v>9401.906566239017</v>
      </c>
      <c r="P14" s="108">
        <v>2060.5660439799994</v>
      </c>
      <c r="Q14" s="69">
        <v>11462.472610219018</v>
      </c>
    </row>
    <row r="15" spans="1:17" ht="30" customHeight="1">
      <c r="A15" s="23">
        <v>7041</v>
      </c>
      <c r="B15" s="33" t="s">
        <v>18</v>
      </c>
      <c r="C15" s="84">
        <v>98.14388799759891</v>
      </c>
      <c r="D15" s="109">
        <v>0.45227048</v>
      </c>
      <c r="E15" s="70">
        <v>98.5961584775989</v>
      </c>
      <c r="F15" s="84">
        <v>91.28785703211433</v>
      </c>
      <c r="G15" s="109">
        <v>0.48533968</v>
      </c>
      <c r="H15" s="70">
        <v>91.77319671211433</v>
      </c>
      <c r="I15" s="84">
        <v>90.62801425712159</v>
      </c>
      <c r="J15" s="109">
        <v>5.65977029</v>
      </c>
      <c r="K15" s="70">
        <v>96.28778454712159</v>
      </c>
      <c r="L15" s="84">
        <v>115.21725220127651</v>
      </c>
      <c r="M15" s="109">
        <v>5.678399779999999</v>
      </c>
      <c r="N15" s="70">
        <v>120.8956519812765</v>
      </c>
      <c r="O15" s="84">
        <v>395.2770114881113</v>
      </c>
      <c r="P15" s="109">
        <v>12.275780229999999</v>
      </c>
      <c r="Q15" s="71">
        <v>407.55279171811134</v>
      </c>
    </row>
    <row r="16" spans="1:17" ht="14.25">
      <c r="A16" s="23">
        <v>7042</v>
      </c>
      <c r="B16" s="32" t="s">
        <v>19</v>
      </c>
      <c r="C16" s="84">
        <v>329.7914259966251</v>
      </c>
      <c r="D16" s="109">
        <v>5.6329072899999995</v>
      </c>
      <c r="E16" s="70">
        <v>335.4243332866251</v>
      </c>
      <c r="F16" s="84">
        <v>314.54630454100385</v>
      </c>
      <c r="G16" s="109">
        <v>3.71433517</v>
      </c>
      <c r="H16" s="70">
        <v>318.2606397110039</v>
      </c>
      <c r="I16" s="84">
        <v>461.2189864299781</v>
      </c>
      <c r="J16" s="109">
        <v>6.04480139</v>
      </c>
      <c r="K16" s="70">
        <v>467.26378781997806</v>
      </c>
      <c r="L16" s="84">
        <v>843.526677081516</v>
      </c>
      <c r="M16" s="109">
        <v>54.82380897</v>
      </c>
      <c r="N16" s="70">
        <v>898.350486051516</v>
      </c>
      <c r="O16" s="84">
        <v>1949.083394049123</v>
      </c>
      <c r="P16" s="109">
        <v>70.21585282000001</v>
      </c>
      <c r="Q16" s="71">
        <v>2019.2992468691232</v>
      </c>
    </row>
    <row r="17" spans="1:17" ht="14.25">
      <c r="A17" s="23">
        <v>7043</v>
      </c>
      <c r="B17" s="32" t="s">
        <v>20</v>
      </c>
      <c r="C17" s="84">
        <v>12.318323791061188</v>
      </c>
      <c r="D17" s="109">
        <v>0</v>
      </c>
      <c r="E17" s="70">
        <v>12.318323791061188</v>
      </c>
      <c r="F17" s="84">
        <v>13.81848101384468</v>
      </c>
      <c r="G17" s="109">
        <v>0</v>
      </c>
      <c r="H17" s="70">
        <v>13.81848101384468</v>
      </c>
      <c r="I17" s="84">
        <v>10.667096484771609</v>
      </c>
      <c r="J17" s="109">
        <v>0</v>
      </c>
      <c r="K17" s="70">
        <v>10.667096484771609</v>
      </c>
      <c r="L17" s="84">
        <v>18.084052511414402</v>
      </c>
      <c r="M17" s="109">
        <v>0</v>
      </c>
      <c r="N17" s="70">
        <v>18.084052511414402</v>
      </c>
      <c r="O17" s="84">
        <v>54.88795380109188</v>
      </c>
      <c r="P17" s="109">
        <v>0</v>
      </c>
      <c r="Q17" s="71">
        <v>54.88795380109188</v>
      </c>
    </row>
    <row r="18" spans="1:17" ht="14.25">
      <c r="A18" s="23">
        <v>7044</v>
      </c>
      <c r="B18" s="32" t="s">
        <v>21</v>
      </c>
      <c r="C18" s="84">
        <v>62.64517366495423</v>
      </c>
      <c r="D18" s="109">
        <v>0</v>
      </c>
      <c r="E18" s="70">
        <v>62.64517366495423</v>
      </c>
      <c r="F18" s="84">
        <v>64.18998821344361</v>
      </c>
      <c r="G18" s="109">
        <v>0</v>
      </c>
      <c r="H18" s="70">
        <v>64.18998821344361</v>
      </c>
      <c r="I18" s="84">
        <v>50.93463003223765</v>
      </c>
      <c r="J18" s="109">
        <v>0</v>
      </c>
      <c r="K18" s="70">
        <v>50.93463003223765</v>
      </c>
      <c r="L18" s="84">
        <v>84.6333658419877</v>
      </c>
      <c r="M18" s="109">
        <v>0.47949394</v>
      </c>
      <c r="N18" s="70">
        <v>85.1128597819877</v>
      </c>
      <c r="O18" s="84">
        <v>262.4031577526232</v>
      </c>
      <c r="P18" s="109">
        <v>0.47949394</v>
      </c>
      <c r="Q18" s="71">
        <v>262.8826516926232</v>
      </c>
    </row>
    <row r="19" spans="1:17" ht="14.25">
      <c r="A19" s="23">
        <v>7045</v>
      </c>
      <c r="B19" s="32" t="s">
        <v>22</v>
      </c>
      <c r="C19" s="84">
        <v>339.99659765277244</v>
      </c>
      <c r="D19" s="109">
        <v>116.33102824000001</v>
      </c>
      <c r="E19" s="70">
        <v>456.32762589277246</v>
      </c>
      <c r="F19" s="84">
        <v>357.5374227195072</v>
      </c>
      <c r="G19" s="109">
        <v>311.99650051000003</v>
      </c>
      <c r="H19" s="70">
        <v>669.5339232295073</v>
      </c>
      <c r="I19" s="84">
        <v>356.30455856148694</v>
      </c>
      <c r="J19" s="109">
        <v>638.31379222</v>
      </c>
      <c r="K19" s="70">
        <v>994.6183507814869</v>
      </c>
      <c r="L19" s="84">
        <v>882.0273994726502</v>
      </c>
      <c r="M19" s="109">
        <v>906.8261310299998</v>
      </c>
      <c r="N19" s="70">
        <v>1788.85353050265</v>
      </c>
      <c r="O19" s="84">
        <v>1935.865978406417</v>
      </c>
      <c r="P19" s="109">
        <v>1973.4674519999999</v>
      </c>
      <c r="Q19" s="71">
        <v>3909.3334304064165</v>
      </c>
    </row>
    <row r="20" spans="1:17" ht="14.25">
      <c r="A20" s="23">
        <v>7047</v>
      </c>
      <c r="B20" s="32" t="s">
        <v>23</v>
      </c>
      <c r="C20" s="84">
        <v>43.28513426819478</v>
      </c>
      <c r="D20" s="109">
        <v>0</v>
      </c>
      <c r="E20" s="70">
        <v>43.28513426819478</v>
      </c>
      <c r="F20" s="84">
        <v>166.08232072722598</v>
      </c>
      <c r="G20" s="109">
        <v>1.2099639</v>
      </c>
      <c r="H20" s="70">
        <v>167.29228462722597</v>
      </c>
      <c r="I20" s="84">
        <v>56.91739335450575</v>
      </c>
      <c r="J20" s="109">
        <v>0.048</v>
      </c>
      <c r="K20" s="70">
        <v>56.96539335450575</v>
      </c>
      <c r="L20" s="84">
        <v>269.97210159083903</v>
      </c>
      <c r="M20" s="109">
        <v>2.8695010900000004</v>
      </c>
      <c r="N20" s="70">
        <v>272.84160268083906</v>
      </c>
      <c r="O20" s="84">
        <v>536.2569499407655</v>
      </c>
      <c r="P20" s="109">
        <v>4.12746499</v>
      </c>
      <c r="Q20" s="71">
        <v>540.3844149307656</v>
      </c>
    </row>
    <row r="21" spans="1:17" ht="14.25">
      <c r="A21" s="23">
        <v>7048</v>
      </c>
      <c r="B21" s="32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/>
      <c r="J21" s="109"/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</row>
    <row r="22" spans="1:17" ht="14.25">
      <c r="A22" s="23">
        <v>7049</v>
      </c>
      <c r="B22" s="32" t="s">
        <v>25</v>
      </c>
      <c r="C22" s="84">
        <v>15.907825988659882</v>
      </c>
      <c r="D22" s="109">
        <v>0</v>
      </c>
      <c r="E22" s="70">
        <v>15.907825988659882</v>
      </c>
      <c r="F22" s="84">
        <v>15.957968380199999</v>
      </c>
      <c r="G22" s="109">
        <v>0</v>
      </c>
      <c r="H22" s="70">
        <v>15.957968380199999</v>
      </c>
      <c r="I22" s="84">
        <v>15.874962963725098</v>
      </c>
      <c r="J22" s="109">
        <v>0</v>
      </c>
      <c r="K22" s="70">
        <v>15.874962963725098</v>
      </c>
      <c r="L22" s="84">
        <v>4220.3913634682995</v>
      </c>
      <c r="M22" s="109">
        <v>0</v>
      </c>
      <c r="N22" s="70">
        <v>4220.3913634682995</v>
      </c>
      <c r="O22" s="84">
        <v>4268.132120800885</v>
      </c>
      <c r="P22" s="109">
        <v>0</v>
      </c>
      <c r="Q22" s="71">
        <v>4268.132120800885</v>
      </c>
    </row>
    <row r="23" spans="1:17" ht="14.25">
      <c r="A23" s="23">
        <v>705</v>
      </c>
      <c r="B23" s="24" t="s">
        <v>26</v>
      </c>
      <c r="C23" s="67">
        <v>171.85871929331512</v>
      </c>
      <c r="D23" s="108">
        <v>243.86683126</v>
      </c>
      <c r="E23" s="68">
        <v>415.7255505533151</v>
      </c>
      <c r="F23" s="67">
        <v>218.58148023193624</v>
      </c>
      <c r="G23" s="108">
        <v>447.1081167500001</v>
      </c>
      <c r="H23" s="68">
        <v>665.6895969819363</v>
      </c>
      <c r="I23" s="67">
        <v>238.25996204143695</v>
      </c>
      <c r="J23" s="108">
        <v>355.00641951000006</v>
      </c>
      <c r="K23" s="68">
        <v>593.266381551437</v>
      </c>
      <c r="L23" s="67">
        <v>234.60446273137396</v>
      </c>
      <c r="M23" s="108">
        <v>653.9902963800001</v>
      </c>
      <c r="N23" s="68">
        <v>888.5947591113741</v>
      </c>
      <c r="O23" s="67">
        <v>863.3046242980623</v>
      </c>
      <c r="P23" s="108">
        <v>1699.9716639000003</v>
      </c>
      <c r="Q23" s="69">
        <v>2563.2762881980625</v>
      </c>
    </row>
    <row r="24" spans="1:17" ht="14.25">
      <c r="A24" s="23">
        <v>706</v>
      </c>
      <c r="B24" s="24" t="s">
        <v>27</v>
      </c>
      <c r="C24" s="67">
        <v>116.17807785740733</v>
      </c>
      <c r="D24" s="108">
        <v>188.36500535</v>
      </c>
      <c r="E24" s="68">
        <v>304.54308320740734</v>
      </c>
      <c r="F24" s="67">
        <v>206.74225712563373</v>
      </c>
      <c r="G24" s="108">
        <v>231.22479979</v>
      </c>
      <c r="H24" s="68">
        <v>437.96705691563375</v>
      </c>
      <c r="I24" s="67">
        <v>163.47675325011892</v>
      </c>
      <c r="J24" s="108">
        <v>395.06409343</v>
      </c>
      <c r="K24" s="68">
        <v>558.5408466801189</v>
      </c>
      <c r="L24" s="67">
        <v>1747.1127266282028</v>
      </c>
      <c r="M24" s="108">
        <v>670.5643146900002</v>
      </c>
      <c r="N24" s="68">
        <v>2417.677041318203</v>
      </c>
      <c r="O24" s="67">
        <v>2233.509814861363</v>
      </c>
      <c r="P24" s="108">
        <v>1485.21821326</v>
      </c>
      <c r="Q24" s="69">
        <v>3718.728028121363</v>
      </c>
    </row>
    <row r="25" spans="1:17" ht="14.25">
      <c r="A25" s="23">
        <v>707</v>
      </c>
      <c r="B25" s="24" t="s">
        <v>28</v>
      </c>
      <c r="C25" s="67">
        <v>1485.8073163032088</v>
      </c>
      <c r="D25" s="108">
        <v>218.98073231</v>
      </c>
      <c r="E25" s="68">
        <v>1704.788048613209</v>
      </c>
      <c r="F25" s="67">
        <v>1614.7233506744512</v>
      </c>
      <c r="G25" s="108">
        <v>208.47841836000003</v>
      </c>
      <c r="H25" s="68">
        <v>1823.2017690344512</v>
      </c>
      <c r="I25" s="67">
        <v>1547.047579759337</v>
      </c>
      <c r="J25" s="108">
        <v>255.88658359999997</v>
      </c>
      <c r="K25" s="68">
        <v>1802.934163359337</v>
      </c>
      <c r="L25" s="67">
        <v>1755.7862329125364</v>
      </c>
      <c r="M25" s="108">
        <v>239.86295334</v>
      </c>
      <c r="N25" s="68">
        <v>1995.6491862525363</v>
      </c>
      <c r="O25" s="67">
        <v>6403.364479649534</v>
      </c>
      <c r="P25" s="108">
        <v>923.20868761</v>
      </c>
      <c r="Q25" s="69">
        <v>7326.573167259533</v>
      </c>
    </row>
    <row r="26" spans="1:17" ht="14.25">
      <c r="A26" s="23">
        <v>708</v>
      </c>
      <c r="B26" s="24" t="s">
        <v>29</v>
      </c>
      <c r="C26" s="67">
        <v>155.37855205918817</v>
      </c>
      <c r="D26" s="108">
        <v>8.14284104</v>
      </c>
      <c r="E26" s="68">
        <v>163.52139309918817</v>
      </c>
      <c r="F26" s="67">
        <v>173.47451419689145</v>
      </c>
      <c r="G26" s="108">
        <v>5.04304265</v>
      </c>
      <c r="H26" s="68">
        <v>178.51755684689144</v>
      </c>
      <c r="I26" s="67">
        <v>174.32438244300198</v>
      </c>
      <c r="J26" s="108">
        <v>11.205433780000002</v>
      </c>
      <c r="K26" s="68">
        <v>185.52981622300197</v>
      </c>
      <c r="L26" s="67">
        <v>175.75164164693726</v>
      </c>
      <c r="M26" s="108">
        <v>18.4610734</v>
      </c>
      <c r="N26" s="68">
        <v>194.21271504693726</v>
      </c>
      <c r="O26" s="67">
        <v>678.9290903460188</v>
      </c>
      <c r="P26" s="108">
        <v>42.85239087000001</v>
      </c>
      <c r="Q26" s="69">
        <v>721.7814812160188</v>
      </c>
    </row>
    <row r="27" spans="1:17" ht="14.25">
      <c r="A27" s="23">
        <v>709</v>
      </c>
      <c r="B27" s="24" t="s">
        <v>30</v>
      </c>
      <c r="C27" s="67">
        <v>2312.4411988281313</v>
      </c>
      <c r="D27" s="108">
        <v>73.78391793</v>
      </c>
      <c r="E27" s="68">
        <v>2386.225116758131</v>
      </c>
      <c r="F27" s="67">
        <v>2331.8155831911818</v>
      </c>
      <c r="G27" s="108">
        <v>104.68859720000002</v>
      </c>
      <c r="H27" s="68">
        <v>2436.5041803911818</v>
      </c>
      <c r="I27" s="67">
        <v>2276.762110881445</v>
      </c>
      <c r="J27" s="108">
        <v>111.91830784</v>
      </c>
      <c r="K27" s="68">
        <v>2388.680418721445</v>
      </c>
      <c r="L27" s="67">
        <v>2876.8667857171445</v>
      </c>
      <c r="M27" s="108">
        <v>240.98436420000002</v>
      </c>
      <c r="N27" s="68">
        <v>3117.8511499171445</v>
      </c>
      <c r="O27" s="67">
        <v>9797.885678617902</v>
      </c>
      <c r="P27" s="108">
        <v>531.3751871700001</v>
      </c>
      <c r="Q27" s="69">
        <v>10329.260865787903</v>
      </c>
    </row>
    <row r="28" spans="1:17" ht="15" thickBot="1">
      <c r="A28" s="23">
        <v>710</v>
      </c>
      <c r="B28" s="24" t="s">
        <v>31</v>
      </c>
      <c r="C28" s="72">
        <v>3684.4933366596197</v>
      </c>
      <c r="D28" s="111">
        <v>2.3104596</v>
      </c>
      <c r="E28" s="73">
        <v>3686.8037962596195</v>
      </c>
      <c r="F28" s="72">
        <v>4035.630810391384</v>
      </c>
      <c r="G28" s="111">
        <v>0.29634319</v>
      </c>
      <c r="H28" s="73">
        <v>4035.9271535813837</v>
      </c>
      <c r="I28" s="72">
        <v>3960.8367819828977</v>
      </c>
      <c r="J28" s="111">
        <v>9.53188488</v>
      </c>
      <c r="K28" s="73">
        <v>3970.3686668628975</v>
      </c>
      <c r="L28" s="72">
        <v>5101.017495911018</v>
      </c>
      <c r="M28" s="111">
        <v>30.42283578</v>
      </c>
      <c r="N28" s="73">
        <v>5131.440331691018</v>
      </c>
      <c r="O28" s="72">
        <v>16781.97842494492</v>
      </c>
      <c r="P28" s="111">
        <v>42.561523449999996</v>
      </c>
      <c r="Q28" s="74">
        <v>16824.53994839492</v>
      </c>
    </row>
    <row r="29" spans="1:17" ht="15" thickBot="1">
      <c r="A29" s="35"/>
      <c r="B29" s="36" t="s">
        <v>32</v>
      </c>
      <c r="C29" s="112">
        <f>C9+C12+C13+C14+C23+C24+C25+C26+C27+C28</f>
        <v>14230.419772180001</v>
      </c>
      <c r="D29" s="113">
        <f aca="true" t="shared" si="0" ref="D29:Q29">D9+D12+D13+D14+D23+D24+D25+D26+D27+D28</f>
        <v>985.4589009900001</v>
      </c>
      <c r="E29" s="113">
        <f t="shared" si="0"/>
        <v>15215.87867317</v>
      </c>
      <c r="F29" s="112">
        <f t="shared" si="0"/>
        <v>15886.775518579998</v>
      </c>
      <c r="G29" s="113">
        <f t="shared" si="0"/>
        <v>1663.00629394</v>
      </c>
      <c r="H29" s="113">
        <f t="shared" si="0"/>
        <v>17549.78181252</v>
      </c>
      <c r="I29" s="112">
        <f t="shared" si="0"/>
        <v>15294.612634520003</v>
      </c>
      <c r="J29" s="113">
        <f t="shared" si="0"/>
        <v>2030.66546266</v>
      </c>
      <c r="K29" s="113">
        <f t="shared" si="0"/>
        <v>17325.278097180002</v>
      </c>
      <c r="L29" s="112">
        <f t="shared" si="0"/>
        <v>25525.661265470004</v>
      </c>
      <c r="M29" s="113">
        <f t="shared" si="0"/>
        <v>3953.3212919499997</v>
      </c>
      <c r="N29" s="113">
        <f t="shared" si="0"/>
        <v>29478.98255742</v>
      </c>
      <c r="O29" s="112">
        <f t="shared" si="0"/>
        <v>70937.46919075001</v>
      </c>
      <c r="P29" s="113">
        <f t="shared" si="0"/>
        <v>8632.45194954</v>
      </c>
      <c r="Q29" s="114">
        <f t="shared" si="0"/>
        <v>79569.92114029001</v>
      </c>
    </row>
  </sheetData>
  <sheetProtection/>
  <mergeCells count="6">
    <mergeCell ref="O5:Q5"/>
    <mergeCell ref="A3:F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7" width="10.7109375" style="3" customWidth="1"/>
    <col min="18" max="20" width="9.140625" style="37" customWidth="1"/>
    <col min="21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22.5" customHeight="1">
      <c r="A3" s="128" t="s">
        <v>54</v>
      </c>
      <c r="B3" s="128"/>
      <c r="C3" s="128"/>
      <c r="D3" s="128"/>
      <c r="E3" s="128"/>
      <c r="F3" s="128"/>
      <c r="G3" s="128"/>
      <c r="H3" s="2"/>
      <c r="J3" s="2"/>
      <c r="K3" s="2"/>
      <c r="M3" s="4"/>
      <c r="N3" s="4"/>
      <c r="Q3" s="2"/>
    </row>
    <row r="4" spans="1:17" ht="15" thickBot="1">
      <c r="A4" s="5"/>
      <c r="B4" s="5"/>
      <c r="E4" s="2"/>
      <c r="H4" s="2"/>
      <c r="J4" s="2"/>
      <c r="K4" s="2"/>
      <c r="M4" s="4"/>
      <c r="N4" s="6"/>
      <c r="Q4" s="6" t="s">
        <v>1</v>
      </c>
    </row>
    <row r="5" spans="1:17" ht="15" thickBot="1">
      <c r="A5" s="7"/>
      <c r="B5" s="8"/>
      <c r="C5" s="129" t="s">
        <v>39</v>
      </c>
      <c r="D5" s="126"/>
      <c r="E5" s="130"/>
      <c r="F5" s="129" t="s">
        <v>40</v>
      </c>
      <c r="G5" s="126"/>
      <c r="H5" s="127"/>
      <c r="I5" s="125" t="s">
        <v>41</v>
      </c>
      <c r="J5" s="126"/>
      <c r="K5" s="130"/>
      <c r="L5" s="129" t="s">
        <v>42</v>
      </c>
      <c r="M5" s="126"/>
      <c r="N5" s="127"/>
      <c r="O5" s="129" t="s">
        <v>43</v>
      </c>
      <c r="P5" s="126"/>
      <c r="Q5" s="127"/>
    </row>
    <row r="6" spans="1:18" ht="57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  <c r="R6" s="38"/>
    </row>
    <row r="7" spans="1:17" ht="1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18"/>
      <c r="P7" s="19"/>
      <c r="Q7" s="21"/>
    </row>
    <row r="8" spans="1:20" ht="14.25">
      <c r="A8" s="23"/>
      <c r="B8" s="24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  <c r="R8" s="38"/>
      <c r="S8" s="38"/>
      <c r="T8" s="38"/>
    </row>
    <row r="9" spans="1:20" ht="14.25">
      <c r="A9" s="23">
        <v>701</v>
      </c>
      <c r="B9" s="24" t="s">
        <v>44</v>
      </c>
      <c r="C9" s="67">
        <v>4347.207352495638</v>
      </c>
      <c r="D9" s="108">
        <v>41.30066265999999</v>
      </c>
      <c r="E9" s="68">
        <v>4388.508015155638</v>
      </c>
      <c r="F9" s="67">
        <v>4702.417191915227</v>
      </c>
      <c r="G9" s="108">
        <v>76.35939363999998</v>
      </c>
      <c r="H9" s="68">
        <v>4778.776585555227</v>
      </c>
      <c r="I9" s="67">
        <v>4681.913045021617</v>
      </c>
      <c r="J9" s="108">
        <v>100.479</v>
      </c>
      <c r="K9" s="68">
        <v>4782.392045021617</v>
      </c>
      <c r="L9" s="67">
        <v>6428.399162976676</v>
      </c>
      <c r="M9" s="108">
        <v>369.00554117</v>
      </c>
      <c r="N9" s="68">
        <v>6797.4047041466765</v>
      </c>
      <c r="O9" s="67">
        <v>20159.98423781137</v>
      </c>
      <c r="P9" s="108">
        <v>587.1403875999999</v>
      </c>
      <c r="Q9" s="69">
        <v>20747.124625411372</v>
      </c>
      <c r="R9" s="41"/>
      <c r="S9" s="41"/>
      <c r="T9" s="41"/>
    </row>
    <row r="10" spans="1:20" ht="14.25">
      <c r="A10" s="27">
        <v>70170</v>
      </c>
      <c r="B10" s="28" t="s">
        <v>14</v>
      </c>
      <c r="C10" s="84">
        <v>2397.44729179</v>
      </c>
      <c r="D10" s="109">
        <v>0</v>
      </c>
      <c r="E10" s="70">
        <v>2397.44729179</v>
      </c>
      <c r="F10" s="84">
        <v>2296.3041477600004</v>
      </c>
      <c r="G10" s="109">
        <v>0</v>
      </c>
      <c r="H10" s="70">
        <v>2296.3041477600004</v>
      </c>
      <c r="I10" s="84">
        <v>2484.72596026</v>
      </c>
      <c r="J10" s="109">
        <v>0</v>
      </c>
      <c r="K10" s="70">
        <v>2484.72596026</v>
      </c>
      <c r="L10" s="84">
        <v>2950.85622777</v>
      </c>
      <c r="M10" s="109">
        <v>0</v>
      </c>
      <c r="N10" s="70">
        <v>2950.85622777</v>
      </c>
      <c r="O10" s="84">
        <v>10129.333627580001</v>
      </c>
      <c r="P10" s="109">
        <v>0</v>
      </c>
      <c r="Q10" s="71">
        <v>10129.333627580001</v>
      </c>
      <c r="R10" s="41"/>
      <c r="S10" s="41"/>
      <c r="T10" s="41"/>
    </row>
    <row r="11" spans="1:20" ht="14.25">
      <c r="A11" s="27">
        <v>70180</v>
      </c>
      <c r="B11" s="32" t="s">
        <v>15</v>
      </c>
      <c r="C11" s="84">
        <v>764.1275525799999</v>
      </c>
      <c r="D11" s="109">
        <v>0</v>
      </c>
      <c r="E11" s="70">
        <v>764.1275525799999</v>
      </c>
      <c r="F11" s="84">
        <v>1048.078</v>
      </c>
      <c r="G11" s="109">
        <v>0</v>
      </c>
      <c r="H11" s="70">
        <v>1048.078</v>
      </c>
      <c r="I11" s="84">
        <v>908.3</v>
      </c>
      <c r="J11" s="109">
        <v>0</v>
      </c>
      <c r="K11" s="70">
        <v>908.3</v>
      </c>
      <c r="L11" s="84">
        <v>1309.317</v>
      </c>
      <c r="M11" s="109">
        <v>0</v>
      </c>
      <c r="N11" s="70">
        <v>1309.317</v>
      </c>
      <c r="O11" s="84">
        <v>4029.861</v>
      </c>
      <c r="P11" s="109">
        <v>0</v>
      </c>
      <c r="Q11" s="71">
        <v>4029.861</v>
      </c>
      <c r="R11" s="41"/>
      <c r="S11" s="41"/>
      <c r="T11" s="41"/>
    </row>
    <row r="12" spans="1:17" s="97" customFormat="1" ht="14.25">
      <c r="A12" s="86">
        <v>702</v>
      </c>
      <c r="B12" s="48" t="s">
        <v>118</v>
      </c>
      <c r="C12" s="95">
        <v>112.13170095837066</v>
      </c>
      <c r="D12" s="110">
        <v>0.24137099622573222</v>
      </c>
      <c r="E12" s="96">
        <v>112.37307195459638</v>
      </c>
      <c r="F12" s="95">
        <v>112.01913661555527</v>
      </c>
      <c r="G12" s="110">
        <v>21.556555812751945</v>
      </c>
      <c r="H12" s="96">
        <v>133.5756924283072</v>
      </c>
      <c r="I12" s="95">
        <v>92.46680139866959</v>
      </c>
      <c r="J12" s="110">
        <v>13.21893614102276</v>
      </c>
      <c r="K12" s="96">
        <v>105.68573753969235</v>
      </c>
      <c r="L12" s="95">
        <v>125.32534097009787</v>
      </c>
      <c r="M12" s="110">
        <v>23.783137049999567</v>
      </c>
      <c r="N12" s="96">
        <v>149.10847802009744</v>
      </c>
      <c r="O12" s="95">
        <v>441.9429799426934</v>
      </c>
      <c r="P12" s="110">
        <v>58.800000000000004</v>
      </c>
      <c r="Q12" s="103">
        <v>500.7429799426934</v>
      </c>
    </row>
    <row r="13" spans="1:18" s="37" customFormat="1" ht="14.25">
      <c r="A13" s="86">
        <v>703</v>
      </c>
      <c r="B13" s="48" t="s">
        <v>16</v>
      </c>
      <c r="C13" s="67">
        <v>1352.8845065102869</v>
      </c>
      <c r="D13" s="108">
        <v>48.46538171377427</v>
      </c>
      <c r="E13" s="68">
        <v>1401.3498882240613</v>
      </c>
      <c r="F13" s="67">
        <v>1372.3808633844449</v>
      </c>
      <c r="G13" s="108">
        <v>208.90954345724802</v>
      </c>
      <c r="H13" s="68">
        <v>1581.2904068416929</v>
      </c>
      <c r="I13" s="67">
        <v>1430.5331986013305</v>
      </c>
      <c r="J13" s="108">
        <v>285.6810638589772</v>
      </c>
      <c r="K13" s="68">
        <v>1716.2142624603077</v>
      </c>
      <c r="L13" s="67">
        <v>1723.4146485422145</v>
      </c>
      <c r="M13" s="108">
        <v>445.2943378600004</v>
      </c>
      <c r="N13" s="68">
        <v>2168.7089864022146</v>
      </c>
      <c r="O13" s="67">
        <v>5879.178599711238</v>
      </c>
      <c r="P13" s="108">
        <v>988.3273898699999</v>
      </c>
      <c r="Q13" s="69">
        <v>6867.505989581238</v>
      </c>
      <c r="R13" s="41"/>
    </row>
    <row r="14" spans="1:18" ht="14.25">
      <c r="A14" s="23">
        <v>704</v>
      </c>
      <c r="B14" s="24" t="s">
        <v>17</v>
      </c>
      <c r="C14" s="67">
        <v>930.6595421344225</v>
      </c>
      <c r="D14" s="108">
        <v>334.12716510999996</v>
      </c>
      <c r="E14" s="68">
        <v>1264.7867072444224</v>
      </c>
      <c r="F14" s="67">
        <v>1184.4246782419357</v>
      </c>
      <c r="G14" s="108">
        <v>474.5957507600001</v>
      </c>
      <c r="H14" s="68">
        <v>1659.0204290019358</v>
      </c>
      <c r="I14" s="67">
        <v>1278.6</v>
      </c>
      <c r="J14" s="108">
        <v>369.7</v>
      </c>
      <c r="K14" s="68">
        <v>1648.3</v>
      </c>
      <c r="L14" s="67">
        <v>3326.1</v>
      </c>
      <c r="M14" s="108">
        <v>1230.77459307</v>
      </c>
      <c r="N14" s="68">
        <v>4556.87459307</v>
      </c>
      <c r="O14" s="67">
        <v>6719.74655370529</v>
      </c>
      <c r="P14" s="108">
        <v>2409.2211705799996</v>
      </c>
      <c r="Q14" s="69">
        <v>9128.96772428529</v>
      </c>
      <c r="R14" s="41"/>
    </row>
    <row r="15" spans="1:18" ht="30" customHeight="1">
      <c r="A15" s="23">
        <v>7041</v>
      </c>
      <c r="B15" s="33" t="s">
        <v>18</v>
      </c>
      <c r="C15" s="84">
        <v>104.46243228681821</v>
      </c>
      <c r="D15" s="109">
        <v>0.023</v>
      </c>
      <c r="E15" s="70">
        <v>104.48543228681821</v>
      </c>
      <c r="F15" s="84">
        <v>95.07938190233733</v>
      </c>
      <c r="G15" s="109">
        <v>5.04886294</v>
      </c>
      <c r="H15" s="70">
        <v>100.12824484233734</v>
      </c>
      <c r="I15" s="84">
        <v>102.4</v>
      </c>
      <c r="J15" s="109">
        <v>0.6</v>
      </c>
      <c r="K15" s="70">
        <v>103</v>
      </c>
      <c r="L15" s="84">
        <v>127.96062195661612</v>
      </c>
      <c r="M15" s="109">
        <v>16.909326619999998</v>
      </c>
      <c r="N15" s="70">
        <v>144.8699485766161</v>
      </c>
      <c r="O15" s="84">
        <v>429.87455763977476</v>
      </c>
      <c r="P15" s="109">
        <v>22.587819260000003</v>
      </c>
      <c r="Q15" s="71">
        <v>452.46237689977477</v>
      </c>
      <c r="R15" s="41"/>
    </row>
    <row r="16" spans="1:20" ht="14.25">
      <c r="A16" s="23">
        <v>7042</v>
      </c>
      <c r="B16" s="32" t="s">
        <v>19</v>
      </c>
      <c r="C16" s="84">
        <v>331.4079125770859</v>
      </c>
      <c r="D16" s="109">
        <v>1.9633470800000001</v>
      </c>
      <c r="E16" s="70">
        <v>333.3712596570859</v>
      </c>
      <c r="F16" s="84">
        <v>401.46053730166</v>
      </c>
      <c r="G16" s="109">
        <v>4.78440904</v>
      </c>
      <c r="H16" s="70">
        <v>406.24494634166</v>
      </c>
      <c r="I16" s="84">
        <v>693.6</v>
      </c>
      <c r="J16" s="109">
        <v>6.4</v>
      </c>
      <c r="K16" s="70">
        <v>700</v>
      </c>
      <c r="L16" s="84">
        <v>595.982176253294</v>
      </c>
      <c r="M16" s="109">
        <v>34.28522752</v>
      </c>
      <c r="N16" s="70">
        <v>630.2674037732941</v>
      </c>
      <c r="O16" s="84">
        <v>2022.4752217720047</v>
      </c>
      <c r="P16" s="109">
        <v>47.454323190000004</v>
      </c>
      <c r="Q16" s="71">
        <v>2069.929544962005</v>
      </c>
      <c r="R16" s="41"/>
      <c r="S16" s="41"/>
      <c r="T16" s="41"/>
    </row>
    <row r="17" spans="1:20" ht="14.25">
      <c r="A17" s="23">
        <v>7043</v>
      </c>
      <c r="B17" s="32" t="s">
        <v>20</v>
      </c>
      <c r="C17" s="84">
        <v>17.65754407067068</v>
      </c>
      <c r="D17" s="109">
        <v>0</v>
      </c>
      <c r="E17" s="70">
        <v>17.65754407067068</v>
      </c>
      <c r="F17" s="84">
        <v>29.712952839097614</v>
      </c>
      <c r="G17" s="109">
        <v>0</v>
      </c>
      <c r="H17" s="70">
        <v>29.712952839097614</v>
      </c>
      <c r="I17" s="84">
        <v>16.6</v>
      </c>
      <c r="J17" s="109">
        <v>0</v>
      </c>
      <c r="K17" s="70">
        <v>16.6</v>
      </c>
      <c r="L17" s="84">
        <v>35.37810161114569</v>
      </c>
      <c r="M17" s="109">
        <v>0</v>
      </c>
      <c r="N17" s="70">
        <v>35.37810161114569</v>
      </c>
      <c r="O17" s="84">
        <v>99.3071216802812</v>
      </c>
      <c r="P17" s="109">
        <v>0</v>
      </c>
      <c r="Q17" s="71">
        <v>99.3071216802812</v>
      </c>
      <c r="R17" s="41"/>
      <c r="S17" s="41"/>
      <c r="T17" s="41"/>
    </row>
    <row r="18" spans="1:20" ht="14.25">
      <c r="A18" s="23">
        <v>7044</v>
      </c>
      <c r="B18" s="32" t="s">
        <v>21</v>
      </c>
      <c r="C18" s="84">
        <v>81.2208980417174</v>
      </c>
      <c r="D18" s="109">
        <v>0.27910979999999996</v>
      </c>
      <c r="E18" s="70">
        <v>81.5000078417174</v>
      </c>
      <c r="F18" s="84">
        <v>84.10212487551391</v>
      </c>
      <c r="G18" s="109">
        <v>0</v>
      </c>
      <c r="H18" s="70">
        <v>84.10212487551391</v>
      </c>
      <c r="I18" s="84">
        <v>66.9</v>
      </c>
      <c r="J18" s="109">
        <v>0</v>
      </c>
      <c r="K18" s="70">
        <v>66.9</v>
      </c>
      <c r="L18" s="84">
        <v>98.38082662452994</v>
      </c>
      <c r="M18" s="109">
        <v>0</v>
      </c>
      <c r="N18" s="70">
        <v>98.38082662452994</v>
      </c>
      <c r="O18" s="84">
        <v>330.6274764668882</v>
      </c>
      <c r="P18" s="109">
        <v>0.27910979999999996</v>
      </c>
      <c r="Q18" s="71">
        <v>330.9065862668882</v>
      </c>
      <c r="R18" s="41"/>
      <c r="S18" s="41"/>
      <c r="T18" s="41"/>
    </row>
    <row r="19" spans="1:20" ht="14.25">
      <c r="A19" s="23">
        <v>7045</v>
      </c>
      <c r="B19" s="32" t="s">
        <v>22</v>
      </c>
      <c r="C19" s="84">
        <v>356.57263097246926</v>
      </c>
      <c r="D19" s="109">
        <v>331.67068940999997</v>
      </c>
      <c r="E19" s="70">
        <v>688.2433203824692</v>
      </c>
      <c r="F19" s="84">
        <v>356.5687929287722</v>
      </c>
      <c r="G19" s="109">
        <v>464.6090722900001</v>
      </c>
      <c r="H19" s="70">
        <v>821.1778652187722</v>
      </c>
      <c r="I19" s="84">
        <v>362</v>
      </c>
      <c r="J19" s="109">
        <v>362.7</v>
      </c>
      <c r="K19" s="70">
        <v>724.7</v>
      </c>
      <c r="L19" s="84">
        <v>2139.604968226534</v>
      </c>
      <c r="M19" s="109">
        <v>1174.37392164</v>
      </c>
      <c r="N19" s="70">
        <v>3313.978889866534</v>
      </c>
      <c r="O19" s="84">
        <v>3214.784572519049</v>
      </c>
      <c r="P19" s="109">
        <v>2333.3493757299993</v>
      </c>
      <c r="Q19" s="71">
        <v>5548.133948249048</v>
      </c>
      <c r="R19" s="41"/>
      <c r="S19" s="41"/>
      <c r="T19" s="41"/>
    </row>
    <row r="20" spans="1:20" ht="14.25">
      <c r="A20" s="23">
        <v>7047</v>
      </c>
      <c r="B20" s="32" t="s">
        <v>23</v>
      </c>
      <c r="C20" s="84">
        <v>22.639660457054624</v>
      </c>
      <c r="D20" s="109">
        <v>0.19101882</v>
      </c>
      <c r="E20" s="70">
        <v>22.830679277054625</v>
      </c>
      <c r="F20" s="84">
        <v>201.68136850822683</v>
      </c>
      <c r="G20" s="109">
        <v>0.15340648999999998</v>
      </c>
      <c r="H20" s="70">
        <v>201.83477499822683</v>
      </c>
      <c r="I20" s="84">
        <v>19.2</v>
      </c>
      <c r="J20" s="109">
        <v>0</v>
      </c>
      <c r="K20" s="70">
        <v>19.2</v>
      </c>
      <c r="L20" s="84">
        <v>305.2282951256343</v>
      </c>
      <c r="M20" s="109">
        <v>4.49624604</v>
      </c>
      <c r="N20" s="70">
        <v>309.7245411656343</v>
      </c>
      <c r="O20" s="84">
        <v>548.7766086842427</v>
      </c>
      <c r="P20" s="109">
        <v>4.84067135</v>
      </c>
      <c r="Q20" s="71">
        <v>553.6172800342426</v>
      </c>
      <c r="R20" s="41"/>
      <c r="S20" s="41"/>
      <c r="T20" s="41"/>
    </row>
    <row r="21" spans="1:20" ht="14.25">
      <c r="A21" s="23">
        <v>7048</v>
      </c>
      <c r="B21" s="32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/>
      <c r="M21" s="109"/>
      <c r="N21" s="71">
        <v>0</v>
      </c>
      <c r="O21" s="70"/>
      <c r="P21" s="109"/>
      <c r="Q21" s="71">
        <v>0</v>
      </c>
      <c r="R21" s="41"/>
      <c r="S21" s="41"/>
      <c r="T21" s="41"/>
    </row>
    <row r="22" spans="1:20" ht="14.25">
      <c r="A22" s="23">
        <v>7049</v>
      </c>
      <c r="B22" s="32" t="s">
        <v>25</v>
      </c>
      <c r="C22" s="84">
        <v>16.69846372860657</v>
      </c>
      <c r="D22" s="109">
        <v>0</v>
      </c>
      <c r="E22" s="70">
        <v>16.69846372860657</v>
      </c>
      <c r="F22" s="84">
        <v>15.819519886328042</v>
      </c>
      <c r="G22" s="109">
        <v>0</v>
      </c>
      <c r="H22" s="70">
        <v>15.819519886328042</v>
      </c>
      <c r="I22" s="84">
        <v>17.9</v>
      </c>
      <c r="J22" s="109">
        <v>0</v>
      </c>
      <c r="K22" s="70">
        <v>17.9</v>
      </c>
      <c r="L22" s="84">
        <v>23.46197654058448</v>
      </c>
      <c r="M22" s="109">
        <v>0.70987125</v>
      </c>
      <c r="N22" s="70">
        <v>24.17184779058448</v>
      </c>
      <c r="O22" s="84">
        <v>73.9009949430513</v>
      </c>
      <c r="P22" s="109">
        <v>0.70987125</v>
      </c>
      <c r="Q22" s="71">
        <v>74.61086619305131</v>
      </c>
      <c r="R22" s="41"/>
      <c r="S22" s="41"/>
      <c r="T22" s="41"/>
    </row>
    <row r="23" spans="1:20" ht="14.25">
      <c r="A23" s="23">
        <v>705</v>
      </c>
      <c r="B23" s="24" t="s">
        <v>26</v>
      </c>
      <c r="C23" s="67">
        <v>190.6384689853238</v>
      </c>
      <c r="D23" s="108">
        <v>258.97816646</v>
      </c>
      <c r="E23" s="68">
        <v>449.6166354453238</v>
      </c>
      <c r="F23" s="67">
        <v>199.10662884507138</v>
      </c>
      <c r="G23" s="108">
        <v>469.79855616</v>
      </c>
      <c r="H23" s="68">
        <v>668.9051850050714</v>
      </c>
      <c r="I23" s="67">
        <v>222.6</v>
      </c>
      <c r="J23" s="108">
        <v>336.1</v>
      </c>
      <c r="K23" s="68">
        <v>558.7</v>
      </c>
      <c r="L23" s="67">
        <v>472.9938590977771</v>
      </c>
      <c r="M23" s="108">
        <v>443.93085634</v>
      </c>
      <c r="N23" s="68">
        <v>916.9247154377771</v>
      </c>
      <c r="O23" s="67">
        <v>1085.2916197738605</v>
      </c>
      <c r="P23" s="108">
        <v>1508.80782003</v>
      </c>
      <c r="Q23" s="69">
        <v>2594.09943980386</v>
      </c>
      <c r="R23" s="41"/>
      <c r="S23" s="41"/>
      <c r="T23" s="41"/>
    </row>
    <row r="24" spans="1:20" ht="14.25">
      <c r="A24" s="23">
        <v>706</v>
      </c>
      <c r="B24" s="24" t="s">
        <v>27</v>
      </c>
      <c r="C24" s="67">
        <v>125.45713281496842</v>
      </c>
      <c r="D24" s="108">
        <v>337.24957679999994</v>
      </c>
      <c r="E24" s="68">
        <v>462.70670961496836</v>
      </c>
      <c r="F24" s="67">
        <v>136.856598135424</v>
      </c>
      <c r="G24" s="108">
        <v>361.49452835</v>
      </c>
      <c r="H24" s="68">
        <v>498.351126485424</v>
      </c>
      <c r="I24" s="67">
        <v>131.85</v>
      </c>
      <c r="J24" s="108">
        <v>578.4</v>
      </c>
      <c r="K24" s="68">
        <v>710.25</v>
      </c>
      <c r="L24" s="67">
        <v>232.47667121960063</v>
      </c>
      <c r="M24" s="108">
        <v>798.98625398</v>
      </c>
      <c r="N24" s="68">
        <v>1031.4629251996007</v>
      </c>
      <c r="O24" s="67">
        <v>626.6628815858408</v>
      </c>
      <c r="P24" s="108">
        <v>2076.18165138</v>
      </c>
      <c r="Q24" s="69">
        <v>2702.8445329658407</v>
      </c>
      <c r="R24" s="41"/>
      <c r="S24" s="41"/>
      <c r="T24" s="41"/>
    </row>
    <row r="25" spans="1:20" ht="14.25">
      <c r="A25" s="23">
        <v>707</v>
      </c>
      <c r="B25" s="24" t="s">
        <v>28</v>
      </c>
      <c r="C25" s="67">
        <v>1596.2769821453815</v>
      </c>
      <c r="D25" s="108">
        <v>248.70475845999997</v>
      </c>
      <c r="E25" s="68">
        <v>1844.9817406053814</v>
      </c>
      <c r="F25" s="67">
        <v>1581.5369650393482</v>
      </c>
      <c r="G25" s="108">
        <v>228.27902939</v>
      </c>
      <c r="H25" s="68">
        <v>1809.8159944293482</v>
      </c>
      <c r="I25" s="67">
        <v>1603.9</v>
      </c>
      <c r="J25" s="108">
        <v>316.5</v>
      </c>
      <c r="K25" s="68">
        <v>1920.4</v>
      </c>
      <c r="L25" s="67">
        <v>1930.8934042290584</v>
      </c>
      <c r="M25" s="108">
        <v>247.13037605000002</v>
      </c>
      <c r="N25" s="68">
        <v>2178.0237802790584</v>
      </c>
      <c r="O25" s="67">
        <v>6712.541311313142</v>
      </c>
      <c r="P25" s="108">
        <v>1040.59067121</v>
      </c>
      <c r="Q25" s="69">
        <v>7753.131982523142</v>
      </c>
      <c r="R25" s="41"/>
      <c r="S25" s="41"/>
      <c r="T25" s="41"/>
    </row>
    <row r="26" spans="1:20" ht="14.25">
      <c r="A26" s="23">
        <v>708</v>
      </c>
      <c r="B26" s="24" t="s">
        <v>29</v>
      </c>
      <c r="C26" s="67">
        <v>160.3962341897207</v>
      </c>
      <c r="D26" s="108">
        <v>1.2389820200000001</v>
      </c>
      <c r="E26" s="68">
        <v>161.6352162097207</v>
      </c>
      <c r="F26" s="67">
        <v>161.44402275891403</v>
      </c>
      <c r="G26" s="108">
        <v>13.077454560000001</v>
      </c>
      <c r="H26" s="68">
        <v>174.52147731891404</v>
      </c>
      <c r="I26" s="67">
        <v>155.4</v>
      </c>
      <c r="J26" s="108">
        <v>15.7</v>
      </c>
      <c r="K26" s="68">
        <v>171.1</v>
      </c>
      <c r="L26" s="67">
        <v>209.7105306673518</v>
      </c>
      <c r="M26" s="108">
        <v>25.205004789999997</v>
      </c>
      <c r="N26" s="68">
        <v>234.9155354573518</v>
      </c>
      <c r="O26" s="67">
        <v>686.9686311687249</v>
      </c>
      <c r="P26" s="108">
        <v>55.185893469999996</v>
      </c>
      <c r="Q26" s="69">
        <v>742.1545246387249</v>
      </c>
      <c r="R26" s="41"/>
      <c r="S26" s="41"/>
      <c r="T26" s="41"/>
    </row>
    <row r="27" spans="1:20" ht="14.25">
      <c r="A27" s="23">
        <v>709</v>
      </c>
      <c r="B27" s="24" t="s">
        <v>30</v>
      </c>
      <c r="C27" s="67">
        <v>2471.584449513517</v>
      </c>
      <c r="D27" s="108">
        <v>166.41443791</v>
      </c>
      <c r="E27" s="68">
        <v>2637.998887423517</v>
      </c>
      <c r="F27" s="67">
        <v>2319.43938615069</v>
      </c>
      <c r="G27" s="108">
        <v>182.94015763000004</v>
      </c>
      <c r="H27" s="68">
        <v>2502.3795437806903</v>
      </c>
      <c r="I27" s="67">
        <v>2404.2</v>
      </c>
      <c r="J27" s="108">
        <v>228.34444</v>
      </c>
      <c r="K27" s="68">
        <v>2632.5444399999997</v>
      </c>
      <c r="L27" s="67">
        <v>3088.61869050506</v>
      </c>
      <c r="M27" s="108">
        <v>249.24184273000003</v>
      </c>
      <c r="N27" s="68">
        <v>3337.86053323506</v>
      </c>
      <c r="O27" s="67">
        <v>10283.834063186738</v>
      </c>
      <c r="P27" s="108">
        <v>826.90642694</v>
      </c>
      <c r="Q27" s="69">
        <v>11110.740490126738</v>
      </c>
      <c r="R27" s="41"/>
      <c r="S27" s="41"/>
      <c r="T27" s="41"/>
    </row>
    <row r="28" spans="1:20" ht="15" thickBot="1">
      <c r="A28" s="23">
        <v>710</v>
      </c>
      <c r="B28" s="24" t="s">
        <v>31</v>
      </c>
      <c r="C28" s="72">
        <v>3978.29119390237</v>
      </c>
      <c r="D28" s="111">
        <v>1.3732811</v>
      </c>
      <c r="E28" s="73">
        <v>3979.66447500237</v>
      </c>
      <c r="F28" s="72">
        <v>4113.740705512063</v>
      </c>
      <c r="G28" s="111">
        <v>21.075253649999997</v>
      </c>
      <c r="H28" s="73">
        <v>4134.815959162063</v>
      </c>
      <c r="I28" s="72">
        <v>4205.4</v>
      </c>
      <c r="J28" s="111">
        <v>9.7</v>
      </c>
      <c r="K28" s="73">
        <v>4215.099999999999</v>
      </c>
      <c r="L28" s="72">
        <v>5361.66250516382</v>
      </c>
      <c r="M28" s="111">
        <v>32.65597111</v>
      </c>
      <c r="N28" s="73">
        <v>5394.31847627382</v>
      </c>
      <c r="O28" s="72">
        <v>17659.1202227711</v>
      </c>
      <c r="P28" s="111">
        <v>64.86957220000001</v>
      </c>
      <c r="Q28" s="74">
        <v>17723.9897949711</v>
      </c>
      <c r="R28" s="41"/>
      <c r="S28" s="41"/>
      <c r="T28" s="41"/>
    </row>
    <row r="29" spans="1:20" ht="15" thickBot="1">
      <c r="A29" s="35"/>
      <c r="B29" s="36" t="s">
        <v>32</v>
      </c>
      <c r="C29" s="112">
        <f>+C9+C12+C13+C14+C23+C24+C25+C26+C27+C28</f>
        <v>15265.527563650001</v>
      </c>
      <c r="D29" s="113">
        <f aca="true" t="shared" si="0" ref="D29:Q29">+D9+D12+D13+D14+D23+D24+D25+D26+D27+D28</f>
        <v>1438.09378323</v>
      </c>
      <c r="E29" s="113">
        <f t="shared" si="0"/>
        <v>16703.621346879998</v>
      </c>
      <c r="F29" s="112">
        <f t="shared" si="0"/>
        <v>15883.366176598673</v>
      </c>
      <c r="G29" s="113">
        <f t="shared" si="0"/>
        <v>2058.08622341</v>
      </c>
      <c r="H29" s="113">
        <f t="shared" si="0"/>
        <v>17941.452400008675</v>
      </c>
      <c r="I29" s="112">
        <f t="shared" si="0"/>
        <v>16206.863045021617</v>
      </c>
      <c r="J29" s="113">
        <f t="shared" si="0"/>
        <v>2253.82344</v>
      </c>
      <c r="K29" s="113">
        <f t="shared" si="0"/>
        <v>18460.686485021615</v>
      </c>
      <c r="L29" s="112">
        <f t="shared" si="0"/>
        <v>22899.59481337166</v>
      </c>
      <c r="M29" s="113">
        <f t="shared" si="0"/>
        <v>3866.00791415</v>
      </c>
      <c r="N29" s="113">
        <f t="shared" si="0"/>
        <v>26765.602727521655</v>
      </c>
      <c r="O29" s="112">
        <f t="shared" si="0"/>
        <v>70255.27110097</v>
      </c>
      <c r="P29" s="113">
        <f t="shared" si="0"/>
        <v>9616.03098328</v>
      </c>
      <c r="Q29" s="114">
        <f t="shared" si="0"/>
        <v>79871.30208425</v>
      </c>
      <c r="R29" s="41"/>
      <c r="S29" s="41"/>
      <c r="T29" s="41"/>
    </row>
    <row r="30" spans="3:14" ht="14.25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7" ht="14.25">
      <c r="A31" t="s">
        <v>45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5:21" ht="14.25">
      <c r="O32" s="37"/>
      <c r="P32" s="37"/>
      <c r="Q32" s="37"/>
      <c r="U32" s="37"/>
    </row>
    <row r="33" spans="15:21" ht="14.25">
      <c r="O33" s="37"/>
      <c r="P33" s="37"/>
      <c r="Q33" s="37"/>
      <c r="U33" s="37"/>
    </row>
    <row r="34" spans="15:21" ht="14.25">
      <c r="O34" s="37"/>
      <c r="P34" s="37"/>
      <c r="Q34" s="37"/>
      <c r="U34" s="37"/>
    </row>
    <row r="35" spans="15:21" ht="14.25">
      <c r="O35" s="37"/>
      <c r="P35" s="37"/>
      <c r="Q35" s="37"/>
      <c r="U35" s="37"/>
    </row>
    <row r="36" spans="15:21" ht="14.25">
      <c r="O36" s="37"/>
      <c r="P36" s="37"/>
      <c r="Q36" s="37"/>
      <c r="U36" s="37"/>
    </row>
    <row r="37" spans="15:21" ht="14.25">
      <c r="O37" s="37"/>
      <c r="P37" s="37"/>
      <c r="Q37" s="37"/>
      <c r="U37" s="37"/>
    </row>
    <row r="38" spans="15:21" ht="14.25">
      <c r="O38" s="37"/>
      <c r="P38" s="37"/>
      <c r="Q38" s="37"/>
      <c r="U38" s="37"/>
    </row>
    <row r="39" spans="15:21" ht="14.25">
      <c r="O39" s="37"/>
      <c r="P39" s="37"/>
      <c r="Q39" s="37"/>
      <c r="U39" s="37"/>
    </row>
    <row r="40" spans="15:21" ht="14.25">
      <c r="O40" s="37"/>
      <c r="P40" s="37"/>
      <c r="Q40" s="37"/>
      <c r="U40" s="37"/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1" width="10.7109375" style="3" customWidth="1"/>
    <col min="12" max="14" width="9.140625" style="3" customWidth="1"/>
    <col min="15" max="17" width="10.7109375" style="3" customWidth="1"/>
    <col min="18" max="16384" width="9.140625" style="3" customWidth="1"/>
  </cols>
  <sheetData>
    <row r="1" spans="1:3" s="53" customFormat="1" ht="13.5">
      <c r="A1" s="52" t="s">
        <v>56</v>
      </c>
      <c r="B1" s="52"/>
      <c r="C1" s="52"/>
    </row>
    <row r="2" s="53" customFormat="1" ht="8.25" customHeight="1"/>
    <row r="3" spans="1:17" ht="19.5" customHeight="1">
      <c r="A3" s="128" t="s">
        <v>52</v>
      </c>
      <c r="B3" s="128"/>
      <c r="C3" s="128"/>
      <c r="D3" s="128"/>
      <c r="E3" s="128"/>
      <c r="F3" s="128"/>
      <c r="G3" s="128"/>
      <c r="Q3" s="2"/>
    </row>
    <row r="4" spans="1:17" ht="15" thickBot="1">
      <c r="A4" s="5"/>
      <c r="B4" s="5"/>
      <c r="H4" s="6"/>
      <c r="K4" s="6"/>
      <c r="N4" s="6"/>
      <c r="Q4" s="6" t="s">
        <v>1</v>
      </c>
    </row>
    <row r="5" spans="1:17" ht="16.5" thickBot="1">
      <c r="A5" s="7"/>
      <c r="B5" s="45"/>
      <c r="C5" s="129" t="s">
        <v>46</v>
      </c>
      <c r="D5" s="126"/>
      <c r="E5" s="127"/>
      <c r="F5" s="129" t="s">
        <v>47</v>
      </c>
      <c r="G5" s="126"/>
      <c r="H5" s="127"/>
      <c r="I5" s="129" t="s">
        <v>48</v>
      </c>
      <c r="J5" s="126"/>
      <c r="K5" s="127"/>
      <c r="L5" s="129" t="s">
        <v>53</v>
      </c>
      <c r="M5" s="126"/>
      <c r="N5" s="127"/>
      <c r="O5" s="129" t="s">
        <v>55</v>
      </c>
      <c r="P5" s="126"/>
      <c r="Q5" s="127"/>
    </row>
    <row r="6" spans="1:17" ht="72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9" ht="14.25">
      <c r="A9" s="23">
        <v>701</v>
      </c>
      <c r="B9" s="48" t="s">
        <v>13</v>
      </c>
      <c r="C9" s="67">
        <v>5136.260292746898</v>
      </c>
      <c r="D9" s="108">
        <v>31.922314979999996</v>
      </c>
      <c r="E9" s="68">
        <v>5168.182607726897</v>
      </c>
      <c r="F9" s="67">
        <v>4504.697859727762</v>
      </c>
      <c r="G9" s="108">
        <v>73.28329913999998</v>
      </c>
      <c r="H9" s="68">
        <v>4577.741958867761</v>
      </c>
      <c r="I9" s="67">
        <v>5320.723026012627</v>
      </c>
      <c r="J9" s="108">
        <v>149.57205029</v>
      </c>
      <c r="K9" s="68">
        <v>5470.295076302627</v>
      </c>
      <c r="L9" s="67">
        <v>6654</v>
      </c>
      <c r="M9" s="108">
        <v>810.5</v>
      </c>
      <c r="N9" s="68">
        <v>7464.8</v>
      </c>
      <c r="O9" s="67">
        <v>21615.681178487288</v>
      </c>
      <c r="P9" s="108">
        <v>1065.27766441</v>
      </c>
      <c r="Q9" s="69">
        <v>22681.019642897285</v>
      </c>
      <c r="R9"/>
      <c r="S9"/>
    </row>
    <row r="10" spans="1:19" ht="14.25">
      <c r="A10" s="27">
        <v>70170</v>
      </c>
      <c r="B10" s="49" t="s">
        <v>14</v>
      </c>
      <c r="C10" s="84">
        <v>2372.75548458</v>
      </c>
      <c r="D10" s="109">
        <v>0</v>
      </c>
      <c r="E10" s="70">
        <v>2372.75548458</v>
      </c>
      <c r="F10" s="84">
        <v>2172.65891334</v>
      </c>
      <c r="G10" s="109">
        <v>0</v>
      </c>
      <c r="H10" s="70">
        <v>2172.65891334</v>
      </c>
      <c r="I10" s="84">
        <v>2491.1183250299996</v>
      </c>
      <c r="J10" s="109">
        <v>0</v>
      </c>
      <c r="K10" s="70">
        <v>2491.1183250299996</v>
      </c>
      <c r="L10" s="84">
        <v>2592.9</v>
      </c>
      <c r="M10" s="109">
        <v>0</v>
      </c>
      <c r="N10" s="70">
        <v>2592.9</v>
      </c>
      <c r="O10" s="84">
        <v>9629.43272295</v>
      </c>
      <c r="P10" s="109">
        <v>0</v>
      </c>
      <c r="Q10" s="71">
        <v>9629.43272295</v>
      </c>
      <c r="R10"/>
      <c r="S10"/>
    </row>
    <row r="11" spans="1:19" ht="14.25">
      <c r="A11" s="27">
        <v>70180</v>
      </c>
      <c r="B11" s="50" t="s">
        <v>15</v>
      </c>
      <c r="C11" s="84">
        <v>826.112479</v>
      </c>
      <c r="D11" s="109">
        <v>0</v>
      </c>
      <c r="E11" s="70">
        <v>826.112479</v>
      </c>
      <c r="F11" s="84">
        <v>913.96475</v>
      </c>
      <c r="G11" s="109">
        <v>0</v>
      </c>
      <c r="H11" s="70">
        <v>913.96475</v>
      </c>
      <c r="I11" s="84">
        <v>1115.376823</v>
      </c>
      <c r="J11" s="109">
        <v>0</v>
      </c>
      <c r="K11" s="70">
        <v>1115.376823</v>
      </c>
      <c r="L11" s="84">
        <v>1482.5</v>
      </c>
      <c r="M11" s="109">
        <v>0</v>
      </c>
      <c r="N11" s="70">
        <v>1482.5</v>
      </c>
      <c r="O11" s="84">
        <v>4337.954052</v>
      </c>
      <c r="P11" s="109">
        <v>0</v>
      </c>
      <c r="Q11" s="71">
        <v>4337.954052</v>
      </c>
      <c r="R11"/>
      <c r="S11"/>
    </row>
    <row r="12" spans="1:17" s="97" customFormat="1" ht="14.25">
      <c r="A12" s="86">
        <v>702</v>
      </c>
      <c r="B12" s="48" t="s">
        <v>118</v>
      </c>
      <c r="C12" s="95">
        <v>132.39041068932272</v>
      </c>
      <c r="D12" s="110">
        <v>0.7819927683843875</v>
      </c>
      <c r="E12" s="96">
        <v>133.1724034577071</v>
      </c>
      <c r="F12" s="95">
        <v>132.25750947185315</v>
      </c>
      <c r="G12" s="110">
        <v>69.83884153621166</v>
      </c>
      <c r="H12" s="96">
        <v>202.0963510080648</v>
      </c>
      <c r="I12" s="95">
        <v>109.17267559191575</v>
      </c>
      <c r="J12" s="110">
        <v>42.82665535484415</v>
      </c>
      <c r="K12" s="96">
        <v>151.9993309467599</v>
      </c>
      <c r="L12" s="95">
        <v>147.96773097172994</v>
      </c>
      <c r="M12" s="110">
        <v>77.0525103405598</v>
      </c>
      <c r="N12" s="96">
        <v>225.02024131228973</v>
      </c>
      <c r="O12" s="95">
        <v>521.7883267248216</v>
      </c>
      <c r="P12" s="110">
        <v>190.5</v>
      </c>
      <c r="Q12" s="103">
        <v>712.2883267248216</v>
      </c>
    </row>
    <row r="13" spans="1:18" s="37" customFormat="1" ht="14.25">
      <c r="A13" s="86">
        <v>703</v>
      </c>
      <c r="B13" s="48" t="s">
        <v>16</v>
      </c>
      <c r="C13" s="67">
        <v>1593.6837743551127</v>
      </c>
      <c r="D13" s="108">
        <v>494.85386067161556</v>
      </c>
      <c r="E13" s="68">
        <v>2088.537635026729</v>
      </c>
      <c r="F13" s="67">
        <v>1595.7999707264569</v>
      </c>
      <c r="G13" s="108">
        <v>640.4111355237884</v>
      </c>
      <c r="H13" s="68">
        <v>2235.8099572502456</v>
      </c>
      <c r="I13" s="67">
        <v>1738.4537643720341</v>
      </c>
      <c r="J13" s="108">
        <v>492.67229459515573</v>
      </c>
      <c r="K13" s="68">
        <v>2231.1260589671897</v>
      </c>
      <c r="L13" s="67">
        <v>2089.8322690282703</v>
      </c>
      <c r="M13" s="108">
        <v>591.4474896594402</v>
      </c>
      <c r="N13" s="68">
        <v>2681.67975868771</v>
      </c>
      <c r="O13" s="67">
        <v>7017.769778481875</v>
      </c>
      <c r="P13" s="108">
        <v>2219.38478045</v>
      </c>
      <c r="Q13" s="69">
        <v>9237.153409931874</v>
      </c>
      <c r="R13" s="38"/>
    </row>
    <row r="14" spans="1:18" s="37" customFormat="1" ht="14.25">
      <c r="A14" s="86">
        <v>704</v>
      </c>
      <c r="B14" s="48" t="s">
        <v>17</v>
      </c>
      <c r="C14" s="67">
        <v>1047.0866452651676</v>
      </c>
      <c r="D14" s="108">
        <v>397.59724971</v>
      </c>
      <c r="E14" s="68">
        <v>1444.683894975168</v>
      </c>
      <c r="F14" s="67">
        <v>1165.915283218295</v>
      </c>
      <c r="G14" s="108">
        <v>467.29383106999995</v>
      </c>
      <c r="H14" s="68">
        <v>1633.2091142882948</v>
      </c>
      <c r="I14" s="67">
        <v>1413.7881528899795</v>
      </c>
      <c r="J14" s="108">
        <v>606.00650648</v>
      </c>
      <c r="K14" s="68">
        <v>2019.7946593699794</v>
      </c>
      <c r="L14" s="67">
        <v>3812.1</v>
      </c>
      <c r="M14" s="108">
        <v>836.2</v>
      </c>
      <c r="N14" s="68">
        <v>4648.3</v>
      </c>
      <c r="O14" s="67">
        <v>7438.890081373442</v>
      </c>
      <c r="P14" s="108">
        <v>2307.09758726</v>
      </c>
      <c r="Q14" s="69">
        <v>9745.987668633443</v>
      </c>
      <c r="R14" s="38"/>
    </row>
    <row r="15" spans="1:18" ht="30" customHeight="1">
      <c r="A15" s="23">
        <v>7041</v>
      </c>
      <c r="B15" s="51" t="s">
        <v>18</v>
      </c>
      <c r="C15" s="84">
        <v>128.9488260958502</v>
      </c>
      <c r="D15" s="109">
        <v>9.6621286</v>
      </c>
      <c r="E15" s="70">
        <v>138.61095469585018</v>
      </c>
      <c r="F15" s="84">
        <v>123.09767058761305</v>
      </c>
      <c r="G15" s="109">
        <v>5.250174690000001</v>
      </c>
      <c r="H15" s="70">
        <v>128.34784527761303</v>
      </c>
      <c r="I15" s="84">
        <v>136.17660616273122</v>
      </c>
      <c r="J15" s="109">
        <v>6.834093079999999</v>
      </c>
      <c r="K15" s="70">
        <v>143.01069924273122</v>
      </c>
      <c r="L15" s="84">
        <v>176.1</v>
      </c>
      <c r="M15" s="109">
        <v>33.4</v>
      </c>
      <c r="N15" s="70">
        <v>209.5</v>
      </c>
      <c r="O15" s="84">
        <v>564.3231028461945</v>
      </c>
      <c r="P15" s="109">
        <v>55.14639637</v>
      </c>
      <c r="Q15" s="71">
        <v>619.4694992161944</v>
      </c>
      <c r="R15"/>
    </row>
    <row r="16" spans="1:19" ht="14.25">
      <c r="A16" s="23">
        <v>7042</v>
      </c>
      <c r="B16" s="50" t="s">
        <v>19</v>
      </c>
      <c r="C16" s="84">
        <v>374.7765936220182</v>
      </c>
      <c r="D16" s="109">
        <v>0.02395</v>
      </c>
      <c r="E16" s="70">
        <v>374.8005436220182</v>
      </c>
      <c r="F16" s="84">
        <v>470.2388327412786</v>
      </c>
      <c r="G16" s="109">
        <v>1.85481295</v>
      </c>
      <c r="H16" s="70">
        <v>472.0936456912786</v>
      </c>
      <c r="I16" s="84">
        <v>554.2624929786042</v>
      </c>
      <c r="J16" s="109">
        <v>10.70819058</v>
      </c>
      <c r="K16" s="70">
        <v>564.9706835586043</v>
      </c>
      <c r="L16" s="84">
        <v>1003.6</v>
      </c>
      <c r="M16" s="109">
        <v>28.2</v>
      </c>
      <c r="N16" s="70">
        <v>1031.9</v>
      </c>
      <c r="O16" s="84">
        <v>2402.877919341901</v>
      </c>
      <c r="P16" s="109">
        <v>40.78695353</v>
      </c>
      <c r="Q16" s="71">
        <v>2443.7648728719014</v>
      </c>
      <c r="R16"/>
      <c r="S16"/>
    </row>
    <row r="17" spans="1:19" ht="14.25">
      <c r="A17" s="23">
        <v>7043</v>
      </c>
      <c r="B17" s="50" t="s">
        <v>20</v>
      </c>
      <c r="C17" s="84">
        <v>33.07736162366667</v>
      </c>
      <c r="D17" s="109">
        <v>0</v>
      </c>
      <c r="E17" s="70">
        <v>33.07736162366667</v>
      </c>
      <c r="F17" s="84">
        <v>17.247021540343873</v>
      </c>
      <c r="G17" s="109">
        <v>0</v>
      </c>
      <c r="H17" s="70">
        <v>17.247021540343873</v>
      </c>
      <c r="I17" s="84">
        <v>27.855387183566318</v>
      </c>
      <c r="J17" s="109">
        <v>0</v>
      </c>
      <c r="K17" s="70">
        <v>27.855387183566318</v>
      </c>
      <c r="L17" s="84">
        <v>22.8</v>
      </c>
      <c r="M17" s="109">
        <v>0</v>
      </c>
      <c r="N17" s="70">
        <v>22.8</v>
      </c>
      <c r="O17" s="84">
        <v>100.97977034757686</v>
      </c>
      <c r="P17" s="109">
        <v>0</v>
      </c>
      <c r="Q17" s="71">
        <v>100.97977034757686</v>
      </c>
      <c r="R17"/>
      <c r="S17"/>
    </row>
    <row r="18" spans="1:19" ht="14.25">
      <c r="A18" s="23">
        <v>7044</v>
      </c>
      <c r="B18" s="50" t="s">
        <v>21</v>
      </c>
      <c r="C18" s="84">
        <v>88.09716153524786</v>
      </c>
      <c r="D18" s="109">
        <v>0</v>
      </c>
      <c r="E18" s="70">
        <v>88.09716153524786</v>
      </c>
      <c r="F18" s="84">
        <v>90.3761354522049</v>
      </c>
      <c r="G18" s="109">
        <v>0</v>
      </c>
      <c r="H18" s="70">
        <v>90.3761354522049</v>
      </c>
      <c r="I18" s="84">
        <v>90.31464569285336</v>
      </c>
      <c r="J18" s="109">
        <v>0</v>
      </c>
      <c r="K18" s="70">
        <v>90.31464569285336</v>
      </c>
      <c r="L18" s="84">
        <v>118</v>
      </c>
      <c r="M18" s="109">
        <v>2.5</v>
      </c>
      <c r="N18" s="70">
        <v>120.5</v>
      </c>
      <c r="O18" s="84">
        <v>386.7879426803062</v>
      </c>
      <c r="P18" s="109">
        <v>2.5</v>
      </c>
      <c r="Q18" s="71">
        <v>389.2879426803062</v>
      </c>
      <c r="R18"/>
      <c r="S18"/>
    </row>
    <row r="19" spans="1:19" ht="14.25">
      <c r="A19" s="23">
        <v>7045</v>
      </c>
      <c r="B19" s="50" t="s">
        <v>22</v>
      </c>
      <c r="C19" s="84">
        <v>377.84852905776467</v>
      </c>
      <c r="D19" s="109">
        <v>386.59269648000003</v>
      </c>
      <c r="E19" s="70">
        <v>764.4412255377647</v>
      </c>
      <c r="F19" s="84">
        <v>430.2730989942491</v>
      </c>
      <c r="G19" s="109">
        <v>459.94384342999996</v>
      </c>
      <c r="H19" s="70">
        <v>890.216942424249</v>
      </c>
      <c r="I19" s="84">
        <v>385.9957735480988</v>
      </c>
      <c r="J19" s="109">
        <v>586.59604132</v>
      </c>
      <c r="K19" s="70">
        <v>972.5918148680987</v>
      </c>
      <c r="L19" s="84">
        <v>2201.8</v>
      </c>
      <c r="M19" s="109">
        <v>764.8</v>
      </c>
      <c r="N19" s="70">
        <v>2966.6</v>
      </c>
      <c r="O19" s="84">
        <v>3395.9174016001125</v>
      </c>
      <c r="P19" s="109">
        <v>2197.9325812300003</v>
      </c>
      <c r="Q19" s="71">
        <v>5593.849982830112</v>
      </c>
      <c r="R19"/>
      <c r="S19"/>
    </row>
    <row r="20" spans="1:19" ht="14.25">
      <c r="A20" s="23">
        <v>7047</v>
      </c>
      <c r="B20" s="50" t="s">
        <v>23</v>
      </c>
      <c r="C20" s="84">
        <v>24.365328266886575</v>
      </c>
      <c r="D20" s="109">
        <v>1.31847463</v>
      </c>
      <c r="E20" s="70">
        <v>25.683802896886572</v>
      </c>
      <c r="F20" s="84">
        <v>15.863298093564177</v>
      </c>
      <c r="G20" s="109">
        <v>0.245</v>
      </c>
      <c r="H20" s="70">
        <v>16.108298093564176</v>
      </c>
      <c r="I20" s="84">
        <v>196.62381270077663</v>
      </c>
      <c r="J20" s="109">
        <v>1.8681815</v>
      </c>
      <c r="K20" s="70">
        <v>198.49199420077665</v>
      </c>
      <c r="L20" s="84">
        <v>264.4</v>
      </c>
      <c r="M20" s="109">
        <v>6.3</v>
      </c>
      <c r="N20" s="70">
        <v>270.7</v>
      </c>
      <c r="O20" s="84">
        <v>501.2524390612274</v>
      </c>
      <c r="P20" s="109">
        <v>9.73165613</v>
      </c>
      <c r="Q20" s="71">
        <v>510.98409519122737</v>
      </c>
      <c r="R20"/>
      <c r="S20"/>
    </row>
    <row r="21" spans="1:19" ht="14.25">
      <c r="A21" s="23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34"/>
      <c r="S21" s="34"/>
    </row>
    <row r="22" spans="1:19" ht="14.25">
      <c r="A22" s="23">
        <v>7049</v>
      </c>
      <c r="B22" s="50" t="s">
        <v>25</v>
      </c>
      <c r="C22" s="84">
        <v>19.97284506373351</v>
      </c>
      <c r="D22" s="109">
        <v>0</v>
      </c>
      <c r="E22" s="70">
        <v>19.97284506373351</v>
      </c>
      <c r="F22" s="84">
        <v>18.819225809041054</v>
      </c>
      <c r="G22" s="109">
        <v>0</v>
      </c>
      <c r="H22" s="70">
        <v>18.819225809041054</v>
      </c>
      <c r="I22" s="84">
        <v>22.559434623348956</v>
      </c>
      <c r="J22" s="109">
        <v>0</v>
      </c>
      <c r="K22" s="70">
        <v>22.559434623348956</v>
      </c>
      <c r="L22" s="84">
        <v>25.5</v>
      </c>
      <c r="M22" s="109">
        <v>0.9</v>
      </c>
      <c r="N22" s="70">
        <v>26.3</v>
      </c>
      <c r="O22" s="84">
        <v>86.85150549612351</v>
      </c>
      <c r="P22" s="109">
        <v>0.9</v>
      </c>
      <c r="Q22" s="71">
        <v>87.65150549612352</v>
      </c>
      <c r="R22"/>
      <c r="S22"/>
    </row>
    <row r="23" spans="1:19" ht="14.25">
      <c r="A23" s="23">
        <v>705</v>
      </c>
      <c r="B23" s="48" t="s">
        <v>26</v>
      </c>
      <c r="C23" s="67">
        <v>207.86015080015093</v>
      </c>
      <c r="D23" s="108">
        <v>37.731209920000005</v>
      </c>
      <c r="E23" s="68">
        <v>245.59136072015096</v>
      </c>
      <c r="F23" s="67">
        <v>231.6791160132286</v>
      </c>
      <c r="G23" s="108">
        <v>61.12001093</v>
      </c>
      <c r="H23" s="68">
        <v>292.7991269432286</v>
      </c>
      <c r="I23" s="67">
        <v>238.91189105458085</v>
      </c>
      <c r="J23" s="108">
        <v>49.075524130000005</v>
      </c>
      <c r="K23" s="68">
        <v>287.98741518458087</v>
      </c>
      <c r="L23" s="67">
        <v>379.7</v>
      </c>
      <c r="M23" s="108">
        <v>86.6</v>
      </c>
      <c r="N23" s="68">
        <v>466.3</v>
      </c>
      <c r="O23" s="67">
        <v>1058.1511578679604</v>
      </c>
      <c r="P23" s="108">
        <v>234.52674498000002</v>
      </c>
      <c r="Q23" s="69">
        <v>1292.6779028479605</v>
      </c>
      <c r="R23"/>
      <c r="S23"/>
    </row>
    <row r="24" spans="1:19" ht="14.25">
      <c r="A24" s="23">
        <v>706</v>
      </c>
      <c r="B24" s="48" t="s">
        <v>27</v>
      </c>
      <c r="C24" s="67">
        <v>176.9302955829291</v>
      </c>
      <c r="D24" s="108">
        <v>689.5873735</v>
      </c>
      <c r="E24" s="68">
        <v>866.5176690829292</v>
      </c>
      <c r="F24" s="67">
        <v>132.56915329194197</v>
      </c>
      <c r="G24" s="108">
        <v>390.58861504000004</v>
      </c>
      <c r="H24" s="68">
        <v>523.1577683319421</v>
      </c>
      <c r="I24" s="67">
        <v>147.02330000642192</v>
      </c>
      <c r="J24" s="108">
        <v>904.73600425</v>
      </c>
      <c r="K24" s="68">
        <v>1051.7593042564217</v>
      </c>
      <c r="L24" s="67">
        <v>483.7</v>
      </c>
      <c r="M24" s="108">
        <v>1622.3</v>
      </c>
      <c r="N24" s="68">
        <v>2105.9</v>
      </c>
      <c r="O24" s="67">
        <v>940.222748881293</v>
      </c>
      <c r="P24" s="108">
        <v>3607.2119927900003</v>
      </c>
      <c r="Q24" s="69">
        <v>4547.334741671293</v>
      </c>
      <c r="R24"/>
      <c r="S24"/>
    </row>
    <row r="25" spans="1:19" ht="14.25">
      <c r="A25" s="23">
        <v>707</v>
      </c>
      <c r="B25" s="48" t="s">
        <v>28</v>
      </c>
      <c r="C25" s="67">
        <v>1881.063766945496</v>
      </c>
      <c r="D25" s="108">
        <v>87.47580658999999</v>
      </c>
      <c r="E25" s="68">
        <v>1968.539573535496</v>
      </c>
      <c r="F25" s="67">
        <v>1844.5359598593773</v>
      </c>
      <c r="G25" s="108">
        <v>132.0333877</v>
      </c>
      <c r="H25" s="68">
        <v>1965.6011956593775</v>
      </c>
      <c r="I25" s="67">
        <v>1970.918559657926</v>
      </c>
      <c r="J25" s="108">
        <v>258.1828682</v>
      </c>
      <c r="K25" s="68">
        <v>2229.101427857926</v>
      </c>
      <c r="L25" s="67">
        <v>2248.3</v>
      </c>
      <c r="M25" s="108">
        <v>293.7</v>
      </c>
      <c r="N25" s="68">
        <v>2553</v>
      </c>
      <c r="O25" s="67">
        <v>7944.818286462799</v>
      </c>
      <c r="P25" s="108">
        <v>771.39206249</v>
      </c>
      <c r="Q25" s="69">
        <v>8716.2421970528</v>
      </c>
      <c r="R25"/>
      <c r="S25"/>
    </row>
    <row r="26" spans="1:19" ht="14.25">
      <c r="A26" s="23">
        <v>708</v>
      </c>
      <c r="B26" s="48" t="s">
        <v>29</v>
      </c>
      <c r="C26" s="67">
        <v>176.5596353757647</v>
      </c>
      <c r="D26" s="108">
        <v>32.46123736</v>
      </c>
      <c r="E26" s="68">
        <v>209.02087273576475</v>
      </c>
      <c r="F26" s="67">
        <v>158.02834993921473</v>
      </c>
      <c r="G26" s="108">
        <v>11.56177723</v>
      </c>
      <c r="H26" s="68">
        <v>169.59012716921475</v>
      </c>
      <c r="I26" s="67">
        <v>182.61879504174513</v>
      </c>
      <c r="J26" s="108">
        <v>12.956994980000001</v>
      </c>
      <c r="K26" s="68">
        <v>195.57579002174515</v>
      </c>
      <c r="L26" s="67">
        <v>240.6</v>
      </c>
      <c r="M26" s="108">
        <v>19.4</v>
      </c>
      <c r="N26" s="68">
        <v>260</v>
      </c>
      <c r="O26" s="67">
        <v>757.8067803567246</v>
      </c>
      <c r="P26" s="108">
        <v>76.38000957</v>
      </c>
      <c r="Q26" s="69">
        <v>834.1867899267247</v>
      </c>
      <c r="R26"/>
      <c r="S26"/>
    </row>
    <row r="27" spans="1:19" ht="14.25">
      <c r="A27" s="23">
        <v>709</v>
      </c>
      <c r="B27" s="48" t="s">
        <v>30</v>
      </c>
      <c r="C27" s="67">
        <v>2864.5970396030903</v>
      </c>
      <c r="D27" s="108">
        <v>61.224920880000006</v>
      </c>
      <c r="E27" s="68">
        <v>2925.8219604830906</v>
      </c>
      <c r="F27" s="67">
        <v>2825.7177964834887</v>
      </c>
      <c r="G27" s="108">
        <v>152.30309017</v>
      </c>
      <c r="H27" s="68">
        <v>2978.020886653488</v>
      </c>
      <c r="I27" s="67">
        <v>3046.874377395584</v>
      </c>
      <c r="J27" s="108">
        <v>108.94959965999999</v>
      </c>
      <c r="K27" s="68">
        <v>3155.823977055584</v>
      </c>
      <c r="L27" s="67">
        <v>3700.8</v>
      </c>
      <c r="M27" s="108">
        <v>254.3</v>
      </c>
      <c r="N27" s="68">
        <v>3955.1</v>
      </c>
      <c r="O27" s="67">
        <v>12437.989213482164</v>
      </c>
      <c r="P27" s="108">
        <v>576.7776107100001</v>
      </c>
      <c r="Q27" s="69">
        <v>13014.766824192162</v>
      </c>
      <c r="R27"/>
      <c r="S27"/>
    </row>
    <row r="28" spans="1:19" ht="15" thickBot="1">
      <c r="A28" s="23">
        <v>710</v>
      </c>
      <c r="B28" s="48" t="s">
        <v>31</v>
      </c>
      <c r="C28" s="72">
        <v>4441.390113346069</v>
      </c>
      <c r="D28" s="111">
        <v>14.90486471</v>
      </c>
      <c r="E28" s="73">
        <v>4456.294978056068</v>
      </c>
      <c r="F28" s="72">
        <v>4691.048477388382</v>
      </c>
      <c r="G28" s="111">
        <v>29.122729120000006</v>
      </c>
      <c r="H28" s="73">
        <v>4720.171206508382</v>
      </c>
      <c r="I28" s="72">
        <v>4808.177161047186</v>
      </c>
      <c r="J28" s="111">
        <v>40.00344775000001</v>
      </c>
      <c r="K28" s="73">
        <v>4848.180608797186</v>
      </c>
      <c r="L28" s="72">
        <v>6212.6</v>
      </c>
      <c r="M28" s="111">
        <v>28.6</v>
      </c>
      <c r="N28" s="73">
        <v>6241.1</v>
      </c>
      <c r="O28" s="72">
        <v>20153.215751781638</v>
      </c>
      <c r="P28" s="111">
        <v>112.63104158000002</v>
      </c>
      <c r="Q28" s="74">
        <v>20265.746793361635</v>
      </c>
      <c r="R28"/>
      <c r="S28"/>
    </row>
    <row r="29" spans="1:17" ht="15" thickBot="1">
      <c r="A29" s="35"/>
      <c r="B29" s="36" t="s">
        <v>32</v>
      </c>
      <c r="C29" s="112">
        <f>C9+C12+C13+C14+C23+C24+C25+C26+C27+C28</f>
        <v>17657.82212471</v>
      </c>
      <c r="D29" s="113">
        <f aca="true" t="shared" si="0" ref="D29:Q29">D9+D12+D13+D14+D23+D24+D25+D26+D27+D28</f>
        <v>1848.54083109</v>
      </c>
      <c r="E29" s="113">
        <f t="shared" si="0"/>
        <v>19506.3629558</v>
      </c>
      <c r="F29" s="112">
        <f t="shared" si="0"/>
        <v>17282.24947612</v>
      </c>
      <c r="G29" s="113">
        <f t="shared" si="0"/>
        <v>2027.5567174599998</v>
      </c>
      <c r="H29" s="113">
        <f t="shared" si="0"/>
        <v>19298.197692679998</v>
      </c>
      <c r="I29" s="112">
        <f t="shared" si="0"/>
        <v>18976.66170307</v>
      </c>
      <c r="J29" s="113">
        <f t="shared" si="0"/>
        <v>2664.98194569</v>
      </c>
      <c r="K29" s="113">
        <f t="shared" si="0"/>
        <v>21641.64364876</v>
      </c>
      <c r="L29" s="112">
        <f t="shared" si="0"/>
        <v>25969.600000000006</v>
      </c>
      <c r="M29" s="113">
        <f t="shared" si="0"/>
        <v>4620.099999999999</v>
      </c>
      <c r="N29" s="113">
        <f t="shared" si="0"/>
        <v>30601.199999999997</v>
      </c>
      <c r="O29" s="112">
        <f t="shared" si="0"/>
        <v>79886.3333039</v>
      </c>
      <c r="P29" s="113">
        <f t="shared" si="0"/>
        <v>11161.179494240001</v>
      </c>
      <c r="Q29" s="114">
        <f t="shared" si="0"/>
        <v>91047.40429723999</v>
      </c>
    </row>
    <row r="31" spans="1:17" ht="14.25">
      <c r="A31" t="s">
        <v>49</v>
      </c>
      <c r="O31" s="44"/>
      <c r="P31" s="44"/>
      <c r="Q31" s="44"/>
    </row>
    <row r="32" spans="15:17" ht="14.25">
      <c r="O32" s="37"/>
      <c r="P32" s="37"/>
      <c r="Q32" s="37"/>
    </row>
    <row r="33" spans="15:17" ht="14.25">
      <c r="O33" s="37"/>
      <c r="P33" s="37"/>
      <c r="Q33" s="37"/>
    </row>
    <row r="34" spans="15:17" ht="14.25">
      <c r="O34" s="37"/>
      <c r="P34" s="37"/>
      <c r="Q34" s="37"/>
    </row>
    <row r="35" spans="15:17" ht="14.25">
      <c r="O35" s="37"/>
      <c r="P35" s="37"/>
      <c r="Q35" s="37"/>
    </row>
    <row r="36" spans="15:17" ht="14.25">
      <c r="O36" s="37"/>
      <c r="P36" s="37"/>
      <c r="Q36" s="37"/>
    </row>
    <row r="37" spans="15:17" ht="14.25">
      <c r="O37" s="37"/>
      <c r="P37" s="37"/>
      <c r="Q37" s="37"/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1" width="10.7109375" style="3" customWidth="1"/>
    <col min="12" max="14" width="12.00390625" style="3" customWidth="1"/>
    <col min="15" max="17" width="10.7109375" style="3" customWidth="1"/>
    <col min="18" max="16384" width="9.140625" style="3" customWidth="1"/>
  </cols>
  <sheetData>
    <row r="1" spans="1:6" s="53" customFormat="1" ht="13.5">
      <c r="A1" s="52" t="s">
        <v>56</v>
      </c>
      <c r="B1" s="52"/>
      <c r="C1" s="52"/>
      <c r="F1" s="52"/>
    </row>
    <row r="2" s="53" customFormat="1" ht="21" customHeight="1"/>
    <row r="3" spans="1:17" ht="19.5" customHeight="1">
      <c r="A3" s="128" t="s">
        <v>59</v>
      </c>
      <c r="B3" s="128"/>
      <c r="C3" s="128"/>
      <c r="D3" s="128"/>
      <c r="E3" s="128"/>
      <c r="F3" s="128"/>
      <c r="G3" s="128"/>
      <c r="H3" s="128"/>
      <c r="I3" s="128"/>
      <c r="Q3" s="2"/>
    </row>
    <row r="4" spans="1:17" ht="15" thickBot="1">
      <c r="A4" s="5"/>
      <c r="B4" s="5"/>
      <c r="K4" s="6"/>
      <c r="N4" s="6"/>
      <c r="Q4" s="6" t="s">
        <v>1</v>
      </c>
    </row>
    <row r="5" spans="1:17" ht="15" thickBot="1">
      <c r="A5" s="7"/>
      <c r="B5" s="45"/>
      <c r="C5" s="129" t="s">
        <v>57</v>
      </c>
      <c r="D5" s="126"/>
      <c r="E5" s="130"/>
      <c r="F5" s="129" t="s">
        <v>60</v>
      </c>
      <c r="G5" s="126"/>
      <c r="H5" s="127"/>
      <c r="I5" s="129" t="s">
        <v>61</v>
      </c>
      <c r="J5" s="126"/>
      <c r="K5" s="127"/>
      <c r="L5" s="125" t="s">
        <v>62</v>
      </c>
      <c r="M5" s="126"/>
      <c r="N5" s="127"/>
      <c r="O5" s="129" t="s">
        <v>58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5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0"/>
      <c r="F7" s="18"/>
      <c r="G7" s="19"/>
      <c r="H7" s="21"/>
      <c r="I7" s="18"/>
      <c r="J7" s="19"/>
      <c r="K7" s="21"/>
      <c r="L7" s="22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9" ht="14.25">
      <c r="A9" s="23">
        <v>701</v>
      </c>
      <c r="B9" s="48" t="s">
        <v>13</v>
      </c>
      <c r="C9" s="67">
        <v>5049.755833417231</v>
      </c>
      <c r="D9" s="108">
        <v>47.71594825</v>
      </c>
      <c r="E9" s="68">
        <v>5097.471781667232</v>
      </c>
      <c r="F9" s="67">
        <v>4850.770338516717</v>
      </c>
      <c r="G9" s="108">
        <v>197.91209799</v>
      </c>
      <c r="H9" s="68">
        <v>5048.682436506717</v>
      </c>
      <c r="I9" s="67">
        <v>5412.09258471763</v>
      </c>
      <c r="J9" s="108">
        <v>307.36338631999996</v>
      </c>
      <c r="K9" s="68">
        <v>5719.455971037631</v>
      </c>
      <c r="L9" s="67">
        <v>6879.310090461189</v>
      </c>
      <c r="M9" s="108">
        <v>661.26081194</v>
      </c>
      <c r="N9" s="68">
        <v>7540.570902401189</v>
      </c>
      <c r="O9" s="67">
        <f>+C9+F9+I9+L9</f>
        <v>22191.928847112766</v>
      </c>
      <c r="P9" s="108">
        <f>+D9+G9+J9+M9</f>
        <v>1214.2522445</v>
      </c>
      <c r="Q9" s="69">
        <f>+N9+K9+H9+E9</f>
        <v>23406.18109161277</v>
      </c>
      <c r="R9"/>
      <c r="S9"/>
    </row>
    <row r="10" spans="1:19" ht="14.25">
      <c r="A10" s="27">
        <v>70170</v>
      </c>
      <c r="B10" s="49" t="s">
        <v>14</v>
      </c>
      <c r="C10" s="84">
        <v>2553.78205501</v>
      </c>
      <c r="D10" s="109">
        <v>0</v>
      </c>
      <c r="E10" s="70">
        <v>2553.78205501</v>
      </c>
      <c r="F10" s="84">
        <v>2168.0353636100003</v>
      </c>
      <c r="G10" s="109">
        <v>0</v>
      </c>
      <c r="H10" s="70">
        <v>2168.0353636100003</v>
      </c>
      <c r="I10" s="84">
        <v>2685.34603664</v>
      </c>
      <c r="J10" s="109">
        <v>0</v>
      </c>
      <c r="K10" s="70">
        <v>2685.34603664</v>
      </c>
      <c r="L10" s="84">
        <v>2359.8257731500003</v>
      </c>
      <c r="M10" s="109">
        <v>0</v>
      </c>
      <c r="N10" s="70">
        <v>2359.8257731500003</v>
      </c>
      <c r="O10" s="84">
        <f aca="true" t="shared" si="0" ref="O10:P28">+C10+F10+I10+L10</f>
        <v>9766.98922841</v>
      </c>
      <c r="P10" s="109">
        <f t="shared" si="0"/>
        <v>0</v>
      </c>
      <c r="Q10" s="71">
        <f aca="true" t="shared" si="1" ref="Q10:Q28">+N10+K10+H10+E10</f>
        <v>9766.98922841</v>
      </c>
      <c r="R10"/>
      <c r="S10"/>
    </row>
    <row r="11" spans="1:19" ht="14.25">
      <c r="A11" s="27">
        <v>70180</v>
      </c>
      <c r="B11" s="50" t="s">
        <v>15</v>
      </c>
      <c r="C11" s="84">
        <v>998.949845</v>
      </c>
      <c r="D11" s="109">
        <v>0</v>
      </c>
      <c r="E11" s="70">
        <v>998.949845</v>
      </c>
      <c r="F11" s="84">
        <v>1046.380076</v>
      </c>
      <c r="G11" s="109">
        <v>0</v>
      </c>
      <c r="H11" s="70">
        <v>1046.380076</v>
      </c>
      <c r="I11" s="84">
        <v>1162.632863</v>
      </c>
      <c r="J11" s="109">
        <v>0</v>
      </c>
      <c r="K11" s="70">
        <v>1162.632863</v>
      </c>
      <c r="L11" s="84">
        <v>1773.557114</v>
      </c>
      <c r="M11" s="109">
        <v>0</v>
      </c>
      <c r="N11" s="70">
        <v>1773.557114</v>
      </c>
      <c r="O11" s="84">
        <f t="shared" si="0"/>
        <v>4981.5198980000005</v>
      </c>
      <c r="P11" s="109">
        <f t="shared" si="0"/>
        <v>0</v>
      </c>
      <c r="Q11" s="71">
        <f t="shared" si="1"/>
        <v>4981.519898</v>
      </c>
      <c r="R11"/>
      <c r="S11"/>
    </row>
    <row r="12" spans="1:17" s="97" customFormat="1" ht="14.25">
      <c r="A12" s="86">
        <v>702</v>
      </c>
      <c r="B12" s="48" t="s">
        <v>118</v>
      </c>
      <c r="C12" s="95">
        <v>130.4063542946806</v>
      </c>
      <c r="D12" s="110">
        <v>0.3719083717355669</v>
      </c>
      <c r="E12" s="96">
        <v>130.77826266641617</v>
      </c>
      <c r="F12" s="95">
        <v>130.27544478876325</v>
      </c>
      <c r="G12" s="110">
        <v>33.21469314005657</v>
      </c>
      <c r="H12" s="96">
        <v>163.49013792881982</v>
      </c>
      <c r="I12" s="95">
        <v>107.53656959299536</v>
      </c>
      <c r="J12" s="110">
        <v>20.367952625453437</v>
      </c>
      <c r="K12" s="96">
        <v>127.9045222184488</v>
      </c>
      <c r="L12" s="95">
        <v>145.7502265368802</v>
      </c>
      <c r="M12" s="110">
        <v>36.64544586275443</v>
      </c>
      <c r="N12" s="96">
        <v>182.39567239963463</v>
      </c>
      <c r="O12" s="95">
        <v>513.9685952133194</v>
      </c>
      <c r="P12" s="110">
        <v>90.6</v>
      </c>
      <c r="Q12" s="103">
        <v>604.5685952133194</v>
      </c>
    </row>
    <row r="13" spans="1:18" s="37" customFormat="1" ht="14.25">
      <c r="A13" s="86">
        <v>703</v>
      </c>
      <c r="B13" s="48" t="s">
        <v>16</v>
      </c>
      <c r="C13" s="67">
        <v>1837.7011358307745</v>
      </c>
      <c r="D13" s="108">
        <v>102.47392007826441</v>
      </c>
      <c r="E13" s="68">
        <v>1940.1750559090392</v>
      </c>
      <c r="F13" s="67">
        <v>1856.059290874732</v>
      </c>
      <c r="G13" s="108">
        <v>252.7236855899434</v>
      </c>
      <c r="H13" s="68">
        <v>2108.7829764646754</v>
      </c>
      <c r="I13" s="67">
        <v>1749.7002616496757</v>
      </c>
      <c r="J13" s="108">
        <v>231.8139223145466</v>
      </c>
      <c r="K13" s="68">
        <v>1981.5141839642226</v>
      </c>
      <c r="L13" s="67">
        <v>2188.299533599656</v>
      </c>
      <c r="M13" s="108">
        <v>581.1007957172455</v>
      </c>
      <c r="N13" s="68">
        <v>2769.400329316902</v>
      </c>
      <c r="O13" s="67">
        <v>7631.760221954838</v>
      </c>
      <c r="P13" s="108">
        <v>1168.1123237000002</v>
      </c>
      <c r="Q13" s="69">
        <v>8799.87254565484</v>
      </c>
      <c r="R13" s="38"/>
    </row>
    <row r="14" spans="1:18" ht="14.25">
      <c r="A14" s="23">
        <v>704</v>
      </c>
      <c r="B14" s="48" t="s">
        <v>17</v>
      </c>
      <c r="C14" s="67">
        <v>1388.5894622442127</v>
      </c>
      <c r="D14" s="108">
        <v>25.3912222</v>
      </c>
      <c r="E14" s="68">
        <v>1413.9806844442128</v>
      </c>
      <c r="F14" s="67">
        <v>1387.6909799047196</v>
      </c>
      <c r="G14" s="108">
        <v>251.35900647999998</v>
      </c>
      <c r="H14" s="68">
        <v>1639.0499863847197</v>
      </c>
      <c r="I14" s="67">
        <v>1383.8591306040316</v>
      </c>
      <c r="J14" s="108">
        <v>323.57060995</v>
      </c>
      <c r="K14" s="68">
        <v>1707.4297405540317</v>
      </c>
      <c r="L14" s="67">
        <v>1727.2905948321118</v>
      </c>
      <c r="M14" s="108">
        <v>669.2027895099999</v>
      </c>
      <c r="N14" s="68">
        <v>2396.493384342112</v>
      </c>
      <c r="O14" s="67">
        <f t="shared" si="0"/>
        <v>5887.430167585075</v>
      </c>
      <c r="P14" s="108">
        <f t="shared" si="0"/>
        <v>1269.5236281399998</v>
      </c>
      <c r="Q14" s="69">
        <f t="shared" si="1"/>
        <v>7156.953795725077</v>
      </c>
      <c r="R14"/>
    </row>
    <row r="15" spans="1:18" ht="30" customHeight="1">
      <c r="A15" s="23">
        <v>7041</v>
      </c>
      <c r="B15" s="51" t="s">
        <v>18</v>
      </c>
      <c r="C15" s="84">
        <v>140.8893436267589</v>
      </c>
      <c r="D15" s="109">
        <v>0.50788188</v>
      </c>
      <c r="E15" s="70">
        <v>141.39722550675887</v>
      </c>
      <c r="F15" s="84">
        <v>133.44316847974522</v>
      </c>
      <c r="G15" s="109">
        <v>0.73850727</v>
      </c>
      <c r="H15" s="70">
        <v>134.1816757497452</v>
      </c>
      <c r="I15" s="84">
        <v>128.86985601535366</v>
      </c>
      <c r="J15" s="109">
        <v>4.590453259999999</v>
      </c>
      <c r="K15" s="70">
        <v>133.46030927535367</v>
      </c>
      <c r="L15" s="84">
        <v>174.03556921183542</v>
      </c>
      <c r="M15" s="109">
        <v>1.43580874</v>
      </c>
      <c r="N15" s="70">
        <v>175.4713779518354</v>
      </c>
      <c r="O15" s="84">
        <f t="shared" si="0"/>
        <v>577.2379373336933</v>
      </c>
      <c r="P15" s="109">
        <f t="shared" si="0"/>
        <v>7.272651149999999</v>
      </c>
      <c r="Q15" s="71">
        <f t="shared" si="1"/>
        <v>584.5105884836931</v>
      </c>
      <c r="R15"/>
    </row>
    <row r="16" spans="1:19" ht="14.25">
      <c r="A16" s="23">
        <v>7042</v>
      </c>
      <c r="B16" s="50" t="s">
        <v>19</v>
      </c>
      <c r="C16" s="84">
        <v>481.82672933346134</v>
      </c>
      <c r="D16" s="109">
        <v>0.47300815</v>
      </c>
      <c r="E16" s="70">
        <v>482.29973748346134</v>
      </c>
      <c r="F16" s="84">
        <v>566.5935500808282</v>
      </c>
      <c r="G16" s="109">
        <v>16.48192084</v>
      </c>
      <c r="H16" s="70">
        <v>583.0754709208281</v>
      </c>
      <c r="I16" s="84">
        <v>517.4078476217858</v>
      </c>
      <c r="J16" s="109">
        <v>11.417143489999999</v>
      </c>
      <c r="K16" s="70">
        <v>528.8249911117857</v>
      </c>
      <c r="L16" s="84">
        <v>698.7023159069238</v>
      </c>
      <c r="M16" s="109">
        <v>17.295558439999997</v>
      </c>
      <c r="N16" s="70">
        <v>715.9978743469238</v>
      </c>
      <c r="O16" s="84">
        <f t="shared" si="0"/>
        <v>2264.530442942999</v>
      </c>
      <c r="P16" s="109">
        <f t="shared" si="0"/>
        <v>45.66763091999999</v>
      </c>
      <c r="Q16" s="71">
        <f t="shared" si="1"/>
        <v>2310.198073862999</v>
      </c>
      <c r="R16"/>
      <c r="S16"/>
    </row>
    <row r="17" spans="1:19" ht="14.25">
      <c r="A17" s="23">
        <v>7043</v>
      </c>
      <c r="B17" s="50" t="s">
        <v>20</v>
      </c>
      <c r="C17" s="84">
        <v>11.016068902895041</v>
      </c>
      <c r="D17" s="109">
        <v>0</v>
      </c>
      <c r="E17" s="70">
        <v>11.016068902895041</v>
      </c>
      <c r="F17" s="84">
        <v>9.866114937487136</v>
      </c>
      <c r="G17" s="109">
        <v>0</v>
      </c>
      <c r="H17" s="70">
        <v>9.866114937487136</v>
      </c>
      <c r="I17" s="84">
        <v>10.498105803443146</v>
      </c>
      <c r="J17" s="109">
        <v>0</v>
      </c>
      <c r="K17" s="70">
        <v>10.498105803443146</v>
      </c>
      <c r="L17" s="84">
        <v>14.170290176405603</v>
      </c>
      <c r="M17" s="109">
        <v>0</v>
      </c>
      <c r="N17" s="70">
        <v>14.170290176405603</v>
      </c>
      <c r="O17" s="84">
        <f t="shared" si="0"/>
        <v>45.55057982023092</v>
      </c>
      <c r="P17" s="109">
        <f t="shared" si="0"/>
        <v>0</v>
      </c>
      <c r="Q17" s="71">
        <f t="shared" si="1"/>
        <v>45.55057982023092</v>
      </c>
      <c r="R17"/>
      <c r="S17"/>
    </row>
    <row r="18" spans="1:19" ht="14.25">
      <c r="A18" s="23">
        <v>7044</v>
      </c>
      <c r="B18" s="50" t="s">
        <v>21</v>
      </c>
      <c r="C18" s="84">
        <v>96.37345543880383</v>
      </c>
      <c r="D18" s="109">
        <v>0.025783</v>
      </c>
      <c r="E18" s="70">
        <v>96.39923843880383</v>
      </c>
      <c r="F18" s="84">
        <v>93.0636735142106</v>
      </c>
      <c r="G18" s="109">
        <v>0</v>
      </c>
      <c r="H18" s="70">
        <v>93.0636735142106</v>
      </c>
      <c r="I18" s="84">
        <v>106.79915703827983</v>
      </c>
      <c r="J18" s="109">
        <v>0</v>
      </c>
      <c r="K18" s="70">
        <v>106.79915703827983</v>
      </c>
      <c r="L18" s="84">
        <v>114.4789458728655</v>
      </c>
      <c r="M18" s="109">
        <v>0</v>
      </c>
      <c r="N18" s="70">
        <v>114.4789458728655</v>
      </c>
      <c r="O18" s="84">
        <f t="shared" si="0"/>
        <v>410.71523186415976</v>
      </c>
      <c r="P18" s="109">
        <f t="shared" si="0"/>
        <v>0.025783</v>
      </c>
      <c r="Q18" s="71">
        <f t="shared" si="1"/>
        <v>410.74101486415975</v>
      </c>
      <c r="R18"/>
      <c r="S18" s="34"/>
    </row>
    <row r="19" spans="1:19" ht="14.25">
      <c r="A19" s="23">
        <v>7045</v>
      </c>
      <c r="B19" s="50" t="s">
        <v>22</v>
      </c>
      <c r="C19" s="84">
        <v>454.49271807984303</v>
      </c>
      <c r="D19" s="109">
        <v>24.31934916</v>
      </c>
      <c r="E19" s="70">
        <v>478.8120672398431</v>
      </c>
      <c r="F19" s="84">
        <v>476.1427456288225</v>
      </c>
      <c r="G19" s="109">
        <v>233.46193645000002</v>
      </c>
      <c r="H19" s="70">
        <v>709.6046820788226</v>
      </c>
      <c r="I19" s="84">
        <v>454.95145622771116</v>
      </c>
      <c r="J19" s="109">
        <v>306.96661468</v>
      </c>
      <c r="K19" s="70">
        <v>761.9180709077111</v>
      </c>
      <c r="L19" s="84">
        <v>519.6751139340076</v>
      </c>
      <c r="M19" s="109">
        <v>649.2586388</v>
      </c>
      <c r="N19" s="70">
        <v>1168.9337527340074</v>
      </c>
      <c r="O19" s="84">
        <f t="shared" si="0"/>
        <v>1905.2620338703844</v>
      </c>
      <c r="P19" s="109">
        <f t="shared" si="0"/>
        <v>1214.00653909</v>
      </c>
      <c r="Q19" s="71">
        <f t="shared" si="1"/>
        <v>3119.268572960384</v>
      </c>
      <c r="R19"/>
      <c r="S19"/>
    </row>
    <row r="20" spans="1:19" ht="14.25">
      <c r="A20" s="23">
        <v>7047</v>
      </c>
      <c r="B20" s="50" t="s">
        <v>23</v>
      </c>
      <c r="C20" s="84">
        <v>170.6595914074255</v>
      </c>
      <c r="D20" s="109">
        <v>0.06520001</v>
      </c>
      <c r="E20" s="70">
        <v>170.72479141742548</v>
      </c>
      <c r="F20" s="84">
        <v>76.69808817712361</v>
      </c>
      <c r="G20" s="109">
        <v>0.67664192</v>
      </c>
      <c r="H20" s="70">
        <v>77.3747300971236</v>
      </c>
      <c r="I20" s="84">
        <v>121.63413679692765</v>
      </c>
      <c r="J20" s="109">
        <v>0.59639852</v>
      </c>
      <c r="K20" s="70">
        <v>122.23053531692764</v>
      </c>
      <c r="L20" s="84">
        <v>126.26362049650784</v>
      </c>
      <c r="M20" s="109">
        <v>1.21278353</v>
      </c>
      <c r="N20" s="70">
        <v>127.47640402650784</v>
      </c>
      <c r="O20" s="84">
        <f t="shared" si="0"/>
        <v>495.25543687798455</v>
      </c>
      <c r="P20" s="109">
        <f t="shared" si="0"/>
        <v>2.55102398</v>
      </c>
      <c r="Q20" s="71">
        <f t="shared" si="1"/>
        <v>497.8064608579845</v>
      </c>
      <c r="R20"/>
      <c r="S20"/>
    </row>
    <row r="21" spans="1:18" ht="14.25">
      <c r="A21" s="23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f t="shared" si="0"/>
        <v>0</v>
      </c>
      <c r="P21" s="109">
        <f t="shared" si="0"/>
        <v>0</v>
      </c>
      <c r="Q21" s="71">
        <f t="shared" si="1"/>
        <v>0</v>
      </c>
      <c r="R21" s="34"/>
    </row>
    <row r="22" spans="1:19" ht="14.25">
      <c r="A22" s="23">
        <v>7049</v>
      </c>
      <c r="B22" s="50" t="s">
        <v>25</v>
      </c>
      <c r="C22" s="84">
        <v>33.3315554550251</v>
      </c>
      <c r="D22" s="109">
        <v>0</v>
      </c>
      <c r="E22" s="70">
        <v>33.3315554550251</v>
      </c>
      <c r="F22" s="84">
        <v>31.883639086502395</v>
      </c>
      <c r="G22" s="109">
        <v>0</v>
      </c>
      <c r="H22" s="70">
        <v>31.883639086502395</v>
      </c>
      <c r="I22" s="84">
        <v>43.69857110053054</v>
      </c>
      <c r="J22" s="109">
        <v>0</v>
      </c>
      <c r="K22" s="70">
        <v>43.69857110053054</v>
      </c>
      <c r="L22" s="84">
        <v>79.96473923356612</v>
      </c>
      <c r="M22" s="109">
        <v>0</v>
      </c>
      <c r="N22" s="70">
        <v>79.96473923356612</v>
      </c>
      <c r="O22" s="84">
        <f t="shared" si="0"/>
        <v>188.87850487562417</v>
      </c>
      <c r="P22" s="109">
        <f t="shared" si="0"/>
        <v>0</v>
      </c>
      <c r="Q22" s="71">
        <f t="shared" si="1"/>
        <v>188.87850487562415</v>
      </c>
      <c r="R22"/>
      <c r="S22"/>
    </row>
    <row r="23" spans="1:19" ht="14.25">
      <c r="A23" s="23">
        <v>705</v>
      </c>
      <c r="B23" s="48" t="s">
        <v>26</v>
      </c>
      <c r="C23" s="67">
        <v>196.315074567794</v>
      </c>
      <c r="D23" s="108">
        <v>103.70638872999999</v>
      </c>
      <c r="E23" s="68">
        <v>300.02146329779396</v>
      </c>
      <c r="F23" s="67">
        <v>239.55252304476582</v>
      </c>
      <c r="G23" s="108">
        <v>51.798865709999994</v>
      </c>
      <c r="H23" s="68">
        <v>291.3513887547659</v>
      </c>
      <c r="I23" s="67">
        <v>249.34231654052354</v>
      </c>
      <c r="J23" s="108">
        <v>68.11957729</v>
      </c>
      <c r="K23" s="68">
        <v>317.4618938305235</v>
      </c>
      <c r="L23" s="67">
        <v>295.9997326255187</v>
      </c>
      <c r="M23" s="108">
        <v>123.88972819</v>
      </c>
      <c r="N23" s="68">
        <v>419.8894608155186</v>
      </c>
      <c r="O23" s="67">
        <f t="shared" si="0"/>
        <v>981.2096467786021</v>
      </c>
      <c r="P23" s="108">
        <f t="shared" si="0"/>
        <v>347.51455992</v>
      </c>
      <c r="Q23" s="69">
        <f t="shared" si="1"/>
        <v>1328.7242066986018</v>
      </c>
      <c r="R23"/>
      <c r="S23"/>
    </row>
    <row r="24" spans="1:19" ht="14.25">
      <c r="A24" s="23">
        <v>706</v>
      </c>
      <c r="B24" s="48" t="s">
        <v>27</v>
      </c>
      <c r="C24" s="67">
        <v>114.13311331667107</v>
      </c>
      <c r="D24" s="108">
        <v>925.15815548</v>
      </c>
      <c r="E24" s="68">
        <v>1039.2912687966711</v>
      </c>
      <c r="F24" s="67">
        <v>117.38897423271713</v>
      </c>
      <c r="G24" s="108">
        <v>861.1349087900002</v>
      </c>
      <c r="H24" s="68">
        <v>978.5238830227173</v>
      </c>
      <c r="I24" s="67">
        <v>93.34598733414224</v>
      </c>
      <c r="J24" s="108">
        <v>521.11836395</v>
      </c>
      <c r="K24" s="68">
        <v>614.4643512841421</v>
      </c>
      <c r="L24" s="67">
        <v>335.2478120560073</v>
      </c>
      <c r="M24" s="108">
        <v>1445.65242358</v>
      </c>
      <c r="N24" s="68">
        <v>1780.9002356360072</v>
      </c>
      <c r="O24" s="67">
        <f t="shared" si="0"/>
        <v>660.1158869395377</v>
      </c>
      <c r="P24" s="108">
        <f t="shared" si="0"/>
        <v>3753.0638518000005</v>
      </c>
      <c r="Q24" s="69">
        <f t="shared" si="1"/>
        <v>4413.179738739537</v>
      </c>
      <c r="R24"/>
      <c r="S24"/>
    </row>
    <row r="25" spans="1:19" ht="14.25">
      <c r="A25" s="23">
        <v>707</v>
      </c>
      <c r="B25" s="48" t="s">
        <v>28</v>
      </c>
      <c r="C25" s="67">
        <v>2079.874241856394</v>
      </c>
      <c r="D25" s="108">
        <v>77.86563190000001</v>
      </c>
      <c r="E25" s="68">
        <v>2157.739873756394</v>
      </c>
      <c r="F25" s="67">
        <v>2015.626444628604</v>
      </c>
      <c r="G25" s="108">
        <v>258.73059365999995</v>
      </c>
      <c r="H25" s="68">
        <v>2274.357038288604</v>
      </c>
      <c r="I25" s="67">
        <v>2045.6539442587793</v>
      </c>
      <c r="J25" s="108">
        <v>209.18504222</v>
      </c>
      <c r="K25" s="68">
        <v>2254.838986478779</v>
      </c>
      <c r="L25" s="67">
        <v>2471.1641534406644</v>
      </c>
      <c r="M25" s="108">
        <v>257.98841908</v>
      </c>
      <c r="N25" s="68">
        <v>2729.1525725206643</v>
      </c>
      <c r="O25" s="67">
        <f t="shared" si="0"/>
        <v>8612.318784184441</v>
      </c>
      <c r="P25" s="108">
        <f t="shared" si="0"/>
        <v>803.7696868600001</v>
      </c>
      <c r="Q25" s="69">
        <f t="shared" si="1"/>
        <v>9416.088471044442</v>
      </c>
      <c r="R25"/>
      <c r="S25"/>
    </row>
    <row r="26" spans="1:19" ht="14.25">
      <c r="A26" s="23">
        <v>708</v>
      </c>
      <c r="B26" s="48" t="s">
        <v>29</v>
      </c>
      <c r="C26" s="67">
        <v>158.76095309207142</v>
      </c>
      <c r="D26" s="108">
        <v>0.40471947999999996</v>
      </c>
      <c r="E26" s="68">
        <v>159.16567257207143</v>
      </c>
      <c r="F26" s="67">
        <v>182.50147604147057</v>
      </c>
      <c r="G26" s="108">
        <v>6.66346267</v>
      </c>
      <c r="H26" s="68">
        <v>189.16493871147057</v>
      </c>
      <c r="I26" s="67">
        <v>178.11409332817786</v>
      </c>
      <c r="J26" s="108">
        <v>32.414214</v>
      </c>
      <c r="K26" s="68">
        <v>210.52830732817785</v>
      </c>
      <c r="L26" s="67">
        <v>257.2710382676542</v>
      </c>
      <c r="M26" s="108">
        <v>39.47196071</v>
      </c>
      <c r="N26" s="68">
        <v>296.7429989776542</v>
      </c>
      <c r="O26" s="67">
        <f t="shared" si="0"/>
        <v>776.6475607293742</v>
      </c>
      <c r="P26" s="108">
        <f t="shared" si="0"/>
        <v>78.95435685999999</v>
      </c>
      <c r="Q26" s="69">
        <f t="shared" si="1"/>
        <v>855.6019175893741</v>
      </c>
      <c r="R26"/>
      <c r="S26"/>
    </row>
    <row r="27" spans="1:18" ht="14.25">
      <c r="A27" s="23">
        <v>709</v>
      </c>
      <c r="B27" s="48" t="s">
        <v>30</v>
      </c>
      <c r="C27" s="67">
        <v>3198.2268386670853</v>
      </c>
      <c r="D27" s="108">
        <v>86.99410222000002</v>
      </c>
      <c r="E27" s="68">
        <v>3285.220940887085</v>
      </c>
      <c r="F27" s="67">
        <v>3007.185458395323</v>
      </c>
      <c r="G27" s="108">
        <v>305.64284318999995</v>
      </c>
      <c r="H27" s="68">
        <v>3312.8283015853235</v>
      </c>
      <c r="I27" s="67">
        <v>3050.773490682817</v>
      </c>
      <c r="J27" s="108">
        <v>179.04573305000002</v>
      </c>
      <c r="K27" s="68">
        <v>3229.8192237328176</v>
      </c>
      <c r="L27" s="67">
        <v>3901.8373092310408</v>
      </c>
      <c r="M27" s="108">
        <v>201.66630949999998</v>
      </c>
      <c r="N27" s="68">
        <v>4103.503618731041</v>
      </c>
      <c r="O27" s="67">
        <f t="shared" si="0"/>
        <v>13158.023096976267</v>
      </c>
      <c r="P27" s="108">
        <f t="shared" si="0"/>
        <v>773.34898796</v>
      </c>
      <c r="Q27" s="69">
        <f t="shared" si="1"/>
        <v>13931.372084936265</v>
      </c>
      <c r="R27"/>
    </row>
    <row r="28" spans="1:18" ht="15" thickBot="1">
      <c r="A28" s="23">
        <v>710</v>
      </c>
      <c r="B28" s="48" t="s">
        <v>31</v>
      </c>
      <c r="C28" s="72">
        <v>4816.298308133086</v>
      </c>
      <c r="D28" s="111">
        <v>1.63595424</v>
      </c>
      <c r="E28" s="73">
        <v>4817.934262373086</v>
      </c>
      <c r="F28" s="72">
        <v>4731.045079342186</v>
      </c>
      <c r="G28" s="111">
        <v>5.533672360000001</v>
      </c>
      <c r="H28" s="73">
        <v>4736.578751702185</v>
      </c>
      <c r="I28" s="72">
        <v>5271.289833861226</v>
      </c>
      <c r="J28" s="111">
        <v>4.902684000000001</v>
      </c>
      <c r="K28" s="73">
        <v>5276.192517861225</v>
      </c>
      <c r="L28" s="72">
        <v>7115.187167329275</v>
      </c>
      <c r="M28" s="111">
        <v>16.59066869</v>
      </c>
      <c r="N28" s="73">
        <v>7131.777836019276</v>
      </c>
      <c r="O28" s="72">
        <f t="shared" si="0"/>
        <v>21933.820388665772</v>
      </c>
      <c r="P28" s="111">
        <f t="shared" si="0"/>
        <v>28.662979290000003</v>
      </c>
      <c r="Q28" s="74">
        <f t="shared" si="1"/>
        <v>21962.48336795577</v>
      </c>
      <c r="R28"/>
    </row>
    <row r="29" spans="1:17" ht="15" thickBot="1">
      <c r="A29" s="35"/>
      <c r="B29" s="36" t="s">
        <v>32</v>
      </c>
      <c r="C29" s="112">
        <f>+C9+C12+C13+C14+C23+C24+C25+C26+C27+C28</f>
        <v>18970.06131542</v>
      </c>
      <c r="D29" s="113">
        <f aca="true" t="shared" si="2" ref="D29:Q29">+D9+D12+D13+D14+D23+D24+D25+D26+D27+D28</f>
        <v>1371.71795095</v>
      </c>
      <c r="E29" s="113">
        <f t="shared" si="2"/>
        <v>20341.779266370002</v>
      </c>
      <c r="F29" s="112">
        <f t="shared" si="2"/>
        <v>18518.09600977</v>
      </c>
      <c r="G29" s="113">
        <f t="shared" si="2"/>
        <v>2224.71382958</v>
      </c>
      <c r="H29" s="113">
        <f t="shared" si="2"/>
        <v>20742.809839349997</v>
      </c>
      <c r="I29" s="112">
        <f t="shared" si="2"/>
        <v>19541.70821257</v>
      </c>
      <c r="J29" s="113">
        <f t="shared" si="2"/>
        <v>1897.90148572</v>
      </c>
      <c r="K29" s="113">
        <f t="shared" si="2"/>
        <v>21439.609698289998</v>
      </c>
      <c r="L29" s="112">
        <f t="shared" si="2"/>
        <v>25317.357658379995</v>
      </c>
      <c r="M29" s="113">
        <f t="shared" si="2"/>
        <v>4033.4693527799996</v>
      </c>
      <c r="N29" s="113">
        <f t="shared" si="2"/>
        <v>29350.827011159996</v>
      </c>
      <c r="O29" s="112">
        <f t="shared" si="2"/>
        <v>82347.22319614</v>
      </c>
      <c r="P29" s="113">
        <f t="shared" si="2"/>
        <v>9527.80261903</v>
      </c>
      <c r="Q29" s="114">
        <f t="shared" si="2"/>
        <v>91875.02581517</v>
      </c>
    </row>
    <row r="30" ht="17.25" customHeight="1"/>
    <row r="31" spans="15:17" ht="14.25">
      <c r="O31" s="37"/>
      <c r="P31" s="37"/>
      <c r="Q31" s="37"/>
    </row>
    <row r="32" spans="15:17" ht="14.25">
      <c r="O32" s="37"/>
      <c r="P32" s="37"/>
      <c r="Q32" s="37"/>
    </row>
    <row r="33" spans="15:17" ht="14.25">
      <c r="O33" s="37"/>
      <c r="P33" s="37"/>
      <c r="Q33" s="37"/>
    </row>
    <row r="34" spans="15:17" ht="14.25">
      <c r="O34" s="37"/>
      <c r="P34" s="37"/>
      <c r="Q34" s="37"/>
    </row>
    <row r="35" spans="15:17" ht="14.25">
      <c r="O35" s="37"/>
      <c r="P35" s="37"/>
      <c r="Q35" s="37"/>
    </row>
    <row r="36" spans="15:17" ht="14.25">
      <c r="O36" s="37"/>
      <c r="P36" s="37"/>
      <c r="Q36" s="37"/>
    </row>
    <row r="37" spans="15:17" ht="14.25">
      <c r="O37" s="37"/>
      <c r="P37" s="37"/>
      <c r="Q37" s="37"/>
    </row>
    <row r="38" spans="15:17" ht="14.25">
      <c r="O38" s="37"/>
      <c r="P38" s="37"/>
      <c r="Q38" s="37"/>
    </row>
  </sheetData>
  <sheetProtection/>
  <mergeCells count="6">
    <mergeCell ref="A3:I3"/>
    <mergeCell ref="O5:Q5"/>
    <mergeCell ref="F5:H5"/>
    <mergeCell ref="C5:E5"/>
    <mergeCell ref="I5:K5"/>
    <mergeCell ref="L5:N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1" width="10.7109375" style="3" customWidth="1"/>
    <col min="12" max="16384" width="9.140625" style="3" customWidth="1"/>
  </cols>
  <sheetData>
    <row r="1" spans="1:6" s="53" customFormat="1" ht="13.5">
      <c r="A1" s="52" t="s">
        <v>56</v>
      </c>
      <c r="B1" s="52"/>
      <c r="C1" s="52"/>
      <c r="F1" s="52"/>
    </row>
    <row r="2" s="53" customFormat="1" ht="21" customHeight="1"/>
    <row r="3" spans="1:9" ht="19.5" customHeight="1">
      <c r="A3" s="128" t="s">
        <v>63</v>
      </c>
      <c r="B3" s="128"/>
      <c r="C3" s="128"/>
      <c r="D3" s="128"/>
      <c r="E3" s="128"/>
      <c r="F3" s="128"/>
      <c r="G3" s="128"/>
      <c r="H3" s="128"/>
      <c r="I3" s="128"/>
    </row>
    <row r="4" spans="1:11" ht="15" thickBot="1">
      <c r="A4" s="5"/>
      <c r="B4" s="5"/>
      <c r="K4" s="6" t="s">
        <v>1</v>
      </c>
    </row>
    <row r="5" spans="1:11" ht="15" thickBot="1">
      <c r="A5" s="7"/>
      <c r="B5" s="45"/>
      <c r="C5" s="129" t="s">
        <v>64</v>
      </c>
      <c r="D5" s="126"/>
      <c r="E5" s="130"/>
      <c r="F5" s="129" t="s">
        <v>65</v>
      </c>
      <c r="G5" s="126"/>
      <c r="H5" s="127"/>
      <c r="I5" s="129" t="s">
        <v>66</v>
      </c>
      <c r="J5" s="126"/>
      <c r="K5" s="127"/>
    </row>
    <row r="6" spans="1:11" ht="57">
      <c r="A6" s="9" t="s">
        <v>7</v>
      </c>
      <c r="B6" s="46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</row>
    <row r="7" spans="1:11" ht="15" thickBot="1">
      <c r="A7" s="16"/>
      <c r="B7" s="47"/>
      <c r="C7" s="18"/>
      <c r="D7" s="19"/>
      <c r="E7" s="20"/>
      <c r="F7" s="18"/>
      <c r="G7" s="19"/>
      <c r="H7" s="21"/>
      <c r="I7" s="18"/>
      <c r="J7" s="19"/>
      <c r="K7" s="21"/>
    </row>
    <row r="8" spans="1:11" ht="14.25">
      <c r="A8" s="23"/>
      <c r="B8" s="48" t="s">
        <v>12</v>
      </c>
      <c r="C8" s="58"/>
      <c r="D8" s="59"/>
      <c r="E8" s="60"/>
      <c r="F8" s="39"/>
      <c r="G8" s="59"/>
      <c r="H8" s="26"/>
      <c r="I8" s="25"/>
      <c r="J8" s="59"/>
      <c r="K8" s="121"/>
    </row>
    <row r="9" spans="1:15" ht="14.25">
      <c r="A9" s="23">
        <v>701</v>
      </c>
      <c r="B9" s="48" t="s">
        <v>13</v>
      </c>
      <c r="C9" s="40">
        <v>5131.79236052734</v>
      </c>
      <c r="D9" s="118">
        <v>26.150182389999998</v>
      </c>
      <c r="E9" s="115">
        <v>5157.942542917342</v>
      </c>
      <c r="F9" s="40">
        <v>5664.03051706166</v>
      </c>
      <c r="G9" s="118">
        <v>135.40677067</v>
      </c>
      <c r="H9" s="115">
        <v>5799.43728773166</v>
      </c>
      <c r="I9" s="40">
        <v>10795.822877589</v>
      </c>
      <c r="J9" s="118">
        <v>161.55695305999998</v>
      </c>
      <c r="K9" s="122">
        <v>10957.379830649003</v>
      </c>
      <c r="L9" s="63"/>
      <c r="M9" s="62"/>
      <c r="N9" s="44"/>
      <c r="O9" s="44"/>
    </row>
    <row r="10" spans="1:15" ht="14.25">
      <c r="A10" s="27">
        <v>70170</v>
      </c>
      <c r="B10" s="49" t="s">
        <v>14</v>
      </c>
      <c r="C10" s="42">
        <v>2670.683333029999</v>
      </c>
      <c r="D10" s="119">
        <v>0</v>
      </c>
      <c r="E10" s="116">
        <v>2670.683333029999</v>
      </c>
      <c r="F10" s="42">
        <v>2200.31222724</v>
      </c>
      <c r="G10" s="119">
        <v>0</v>
      </c>
      <c r="H10" s="116">
        <v>2200.31222724</v>
      </c>
      <c r="I10" s="40">
        <v>4870.995560269999</v>
      </c>
      <c r="J10" s="119">
        <v>0</v>
      </c>
      <c r="K10" s="122">
        <v>4870.995560269999</v>
      </c>
      <c r="L10" s="63"/>
      <c r="M10" s="62"/>
      <c r="N10" s="44"/>
      <c r="O10" s="44"/>
    </row>
    <row r="11" spans="1:15" ht="14.25">
      <c r="A11" s="27">
        <v>70180</v>
      </c>
      <c r="B11" s="50" t="s">
        <v>15</v>
      </c>
      <c r="C11" s="42">
        <v>1069.117147</v>
      </c>
      <c r="D11" s="119">
        <v>0</v>
      </c>
      <c r="E11" s="116">
        <v>1069.117147</v>
      </c>
      <c r="F11" s="42">
        <v>1378.075477</v>
      </c>
      <c r="G11" s="119">
        <v>0</v>
      </c>
      <c r="H11" s="116">
        <v>1378.075477</v>
      </c>
      <c r="I11" s="40">
        <v>2447.1926240000003</v>
      </c>
      <c r="J11" s="119">
        <v>0</v>
      </c>
      <c r="K11" s="122">
        <v>2447.1926240000003</v>
      </c>
      <c r="L11" s="63"/>
      <c r="M11" s="62"/>
      <c r="N11" s="44"/>
      <c r="O11" s="44"/>
    </row>
    <row r="12" spans="1:15" s="97" customFormat="1" ht="14.25">
      <c r="A12" s="86">
        <v>702</v>
      </c>
      <c r="B12" s="48" t="s">
        <v>118</v>
      </c>
      <c r="C12" s="40">
        <v>139.98294218573872</v>
      </c>
      <c r="D12" s="118">
        <v>5.470285068494649</v>
      </c>
      <c r="E12" s="115">
        <v>145.45322725423338</v>
      </c>
      <c r="F12" s="40">
        <v>137.80696642995113</v>
      </c>
      <c r="G12" s="118">
        <v>16.22971493150535</v>
      </c>
      <c r="H12" s="115">
        <v>154.0366813614565</v>
      </c>
      <c r="I12" s="40">
        <v>277.78990861568985</v>
      </c>
      <c r="J12" s="118">
        <v>21.7</v>
      </c>
      <c r="K12" s="122">
        <v>299.48990861568984</v>
      </c>
      <c r="L12" s="100"/>
      <c r="M12" s="102"/>
      <c r="N12" s="100"/>
      <c r="O12" s="100"/>
    </row>
    <row r="13" spans="1:15" s="37" customFormat="1" ht="14.25">
      <c r="A13" s="86">
        <v>703</v>
      </c>
      <c r="B13" s="48" t="s">
        <v>16</v>
      </c>
      <c r="C13" s="40">
        <v>1916.9808334959064</v>
      </c>
      <c r="D13" s="118">
        <v>329.8454949615054</v>
      </c>
      <c r="E13" s="115">
        <v>2246.8263284574114</v>
      </c>
      <c r="F13" s="40">
        <v>1887.1821755104081</v>
      </c>
      <c r="G13" s="118">
        <v>978.6141467284947</v>
      </c>
      <c r="H13" s="115">
        <v>2865.7963222389035</v>
      </c>
      <c r="I13" s="40">
        <v>3804.1630090063145</v>
      </c>
      <c r="J13" s="118">
        <v>1308.4596416900001</v>
      </c>
      <c r="K13" s="122">
        <v>5112.622650696315</v>
      </c>
      <c r="L13" s="104"/>
      <c r="M13" s="105"/>
      <c r="N13" s="41"/>
      <c r="O13" s="41"/>
    </row>
    <row r="14" spans="1:15" ht="14.25">
      <c r="A14" s="23">
        <v>704</v>
      </c>
      <c r="B14" s="48" t="s">
        <v>17</v>
      </c>
      <c r="C14" s="40">
        <v>1562.2979286199886</v>
      </c>
      <c r="D14" s="118">
        <v>247.53430072000003</v>
      </c>
      <c r="E14" s="115">
        <v>1809.832229339989</v>
      </c>
      <c r="F14" s="40">
        <v>1797.8214908509956</v>
      </c>
      <c r="G14" s="118">
        <v>508.7095948</v>
      </c>
      <c r="H14" s="115">
        <v>2306.5310856509955</v>
      </c>
      <c r="I14" s="40">
        <v>3360.119419470984</v>
      </c>
      <c r="J14" s="118">
        <v>756.24389552</v>
      </c>
      <c r="K14" s="122">
        <v>4116.363314990985</v>
      </c>
      <c r="L14" s="63"/>
      <c r="M14" s="62"/>
      <c r="N14" s="44"/>
      <c r="O14" s="44"/>
    </row>
    <row r="15" spans="1:15" ht="30" customHeight="1">
      <c r="A15" s="23">
        <v>7041</v>
      </c>
      <c r="B15" s="51" t="s">
        <v>18</v>
      </c>
      <c r="C15" s="43">
        <v>164.83122541526546</v>
      </c>
      <c r="D15" s="30">
        <v>36.76820252</v>
      </c>
      <c r="E15" s="34">
        <v>201.59942793526548</v>
      </c>
      <c r="F15" s="43">
        <v>236.87289184955156</v>
      </c>
      <c r="G15" s="30">
        <v>58.58068404000001</v>
      </c>
      <c r="H15" s="34">
        <v>295.45357588955153</v>
      </c>
      <c r="I15" s="40">
        <v>401.704117264817</v>
      </c>
      <c r="J15" s="30">
        <v>95.34888656000001</v>
      </c>
      <c r="K15" s="122">
        <v>497.053003824817</v>
      </c>
      <c r="L15" s="63"/>
      <c r="M15" s="62"/>
      <c r="N15" s="44"/>
      <c r="O15" s="44"/>
    </row>
    <row r="16" spans="1:15" ht="14.25">
      <c r="A16" s="23">
        <v>7042</v>
      </c>
      <c r="B16" s="50" t="s">
        <v>19</v>
      </c>
      <c r="C16" s="43">
        <v>517.6375255475629</v>
      </c>
      <c r="D16" s="30">
        <v>3.8078548800000003</v>
      </c>
      <c r="E16" s="34">
        <v>521.4453804275628</v>
      </c>
      <c r="F16" s="43">
        <v>600.168495693007</v>
      </c>
      <c r="G16" s="30">
        <v>15.06481835</v>
      </c>
      <c r="H16" s="34">
        <v>615.2333140430069</v>
      </c>
      <c r="I16" s="40">
        <v>1117.8060212405699</v>
      </c>
      <c r="J16" s="30">
        <v>18.87267323</v>
      </c>
      <c r="K16" s="122">
        <v>1136.6786944705696</v>
      </c>
      <c r="L16" s="63"/>
      <c r="M16" s="62"/>
      <c r="N16" s="44"/>
      <c r="O16" s="44"/>
    </row>
    <row r="17" spans="1:15" ht="14.25">
      <c r="A17" s="23">
        <v>7043</v>
      </c>
      <c r="B17" s="50" t="s">
        <v>20</v>
      </c>
      <c r="C17" s="43">
        <v>10.820658741925849</v>
      </c>
      <c r="D17" s="30">
        <v>0</v>
      </c>
      <c r="E17" s="34">
        <v>10.820658741925849</v>
      </c>
      <c r="F17" s="43">
        <v>12.776868881228653</v>
      </c>
      <c r="G17" s="30">
        <v>0</v>
      </c>
      <c r="H17" s="34">
        <v>12.776868881228653</v>
      </c>
      <c r="I17" s="40">
        <v>23.5975276231545</v>
      </c>
      <c r="J17" s="30">
        <v>0</v>
      </c>
      <c r="K17" s="122">
        <v>23.5975276231545</v>
      </c>
      <c r="L17" s="63"/>
      <c r="M17" s="62"/>
      <c r="N17" s="44"/>
      <c r="O17" s="44"/>
    </row>
    <row r="18" spans="1:15" ht="14.25">
      <c r="A18" s="23">
        <v>7044</v>
      </c>
      <c r="B18" s="50" t="s">
        <v>21</v>
      </c>
      <c r="C18" s="43">
        <v>158.78158797731396</v>
      </c>
      <c r="D18" s="30">
        <v>2.0866229</v>
      </c>
      <c r="E18" s="34">
        <v>160.86821087731397</v>
      </c>
      <c r="F18" s="43">
        <v>154.9727970983975</v>
      </c>
      <c r="G18" s="30">
        <v>2.11144265</v>
      </c>
      <c r="H18" s="34">
        <v>157.08423974839752</v>
      </c>
      <c r="I18" s="40">
        <v>313.75438507571147</v>
      </c>
      <c r="J18" s="30">
        <v>4.19806555</v>
      </c>
      <c r="K18" s="122">
        <v>317.9524506257115</v>
      </c>
      <c r="L18" s="63"/>
      <c r="M18" s="62"/>
      <c r="N18" s="44"/>
      <c r="O18" s="44"/>
    </row>
    <row r="19" spans="1:15" ht="14.25">
      <c r="A19" s="23">
        <v>7045</v>
      </c>
      <c r="B19" s="50" t="s">
        <v>22</v>
      </c>
      <c r="C19" s="43">
        <v>431.43224706324764</v>
      </c>
      <c r="D19" s="30">
        <v>35.88890409999999</v>
      </c>
      <c r="E19" s="34">
        <v>467.32115116324763</v>
      </c>
      <c r="F19" s="43">
        <v>552.1517990185591</v>
      </c>
      <c r="G19" s="30">
        <v>283.13335988</v>
      </c>
      <c r="H19" s="34">
        <v>835.2851588985591</v>
      </c>
      <c r="I19" s="40">
        <v>983.5840460818067</v>
      </c>
      <c r="J19" s="30">
        <v>319.02226398</v>
      </c>
      <c r="K19" s="122">
        <v>1302.6063100618067</v>
      </c>
      <c r="L19" s="63"/>
      <c r="O19" s="44"/>
    </row>
    <row r="20" spans="1:15" ht="14.25">
      <c r="A20" s="23">
        <v>7047</v>
      </c>
      <c r="B20" s="50" t="s">
        <v>23</v>
      </c>
      <c r="C20" s="43">
        <v>194.5873889794903</v>
      </c>
      <c r="D20" s="30">
        <v>168.98271631999998</v>
      </c>
      <c r="E20" s="34">
        <v>363.5701052994903</v>
      </c>
      <c r="F20" s="43">
        <v>156.88837285350817</v>
      </c>
      <c r="G20" s="30">
        <v>149.81928987999999</v>
      </c>
      <c r="H20" s="34">
        <v>306.7076627335082</v>
      </c>
      <c r="I20" s="40">
        <v>351.4757618329985</v>
      </c>
      <c r="J20" s="30">
        <v>318.80200619999994</v>
      </c>
      <c r="K20" s="122">
        <v>670.2777680329984</v>
      </c>
      <c r="L20" s="63"/>
      <c r="M20" s="62"/>
      <c r="N20" s="44"/>
      <c r="O20" s="44"/>
    </row>
    <row r="21" spans="1:15" ht="14.25">
      <c r="A21" s="23">
        <v>7048</v>
      </c>
      <c r="B21" s="50" t="s">
        <v>24</v>
      </c>
      <c r="C21" s="43">
        <v>0</v>
      </c>
      <c r="D21" s="30">
        <v>0</v>
      </c>
      <c r="E21" s="31">
        <v>0</v>
      </c>
      <c r="F21" s="29">
        <v>0</v>
      </c>
      <c r="G21" s="30">
        <v>0</v>
      </c>
      <c r="H21" s="31">
        <v>0</v>
      </c>
      <c r="I21" s="40">
        <v>0</v>
      </c>
      <c r="J21" s="30">
        <v>0</v>
      </c>
      <c r="K21" s="122">
        <v>0</v>
      </c>
      <c r="L21" s="63"/>
      <c r="M21" s="62"/>
      <c r="N21" s="44"/>
      <c r="O21" s="44"/>
    </row>
    <row r="22" spans="1:15" ht="14.25">
      <c r="A22" s="23">
        <v>7049</v>
      </c>
      <c r="B22" s="50" t="s">
        <v>25</v>
      </c>
      <c r="C22" s="43">
        <v>84.2072948951825</v>
      </c>
      <c r="D22" s="30">
        <v>0</v>
      </c>
      <c r="E22" s="34">
        <v>84.2072948951825</v>
      </c>
      <c r="F22" s="43">
        <v>83.99026545674343</v>
      </c>
      <c r="G22" s="30">
        <v>0</v>
      </c>
      <c r="H22" s="34">
        <v>83.99026545674343</v>
      </c>
      <c r="I22" s="40">
        <v>168.19756035192592</v>
      </c>
      <c r="J22" s="30">
        <v>0</v>
      </c>
      <c r="K22" s="122">
        <v>168.19756035192592</v>
      </c>
      <c r="L22" s="63"/>
      <c r="M22" s="62"/>
      <c r="N22" s="44"/>
      <c r="O22" s="101"/>
    </row>
    <row r="23" spans="1:15" ht="14.25">
      <c r="A23" s="23">
        <v>705</v>
      </c>
      <c r="B23" s="48" t="s">
        <v>26</v>
      </c>
      <c r="C23" s="40">
        <v>169.21492357686907</v>
      </c>
      <c r="D23" s="118">
        <v>33.05928113</v>
      </c>
      <c r="E23" s="115">
        <v>202.27420470686906</v>
      </c>
      <c r="F23" s="40">
        <v>247.28681350104677</v>
      </c>
      <c r="G23" s="118">
        <v>189.19582315</v>
      </c>
      <c r="H23" s="115">
        <v>436.48263665104673</v>
      </c>
      <c r="I23" s="40">
        <v>416.50173707791583</v>
      </c>
      <c r="J23" s="118">
        <v>222.25510428</v>
      </c>
      <c r="K23" s="122">
        <v>638.7568413579158</v>
      </c>
      <c r="L23" s="63"/>
      <c r="M23" s="62"/>
      <c r="N23" s="44"/>
      <c r="O23" s="44"/>
    </row>
    <row r="24" spans="1:15" ht="14.25">
      <c r="A24" s="23">
        <v>706</v>
      </c>
      <c r="B24" s="48" t="s">
        <v>27</v>
      </c>
      <c r="C24" s="40">
        <v>75.1174210733535</v>
      </c>
      <c r="D24" s="118">
        <v>489.97661475</v>
      </c>
      <c r="E24" s="115">
        <v>565.0940358233536</v>
      </c>
      <c r="F24" s="40">
        <v>77.77333586716276</v>
      </c>
      <c r="G24" s="118">
        <v>86.93586413000001</v>
      </c>
      <c r="H24" s="115">
        <v>164.7091999971628</v>
      </c>
      <c r="I24" s="40">
        <v>152.89075694051627</v>
      </c>
      <c r="J24" s="118">
        <v>576.91247888</v>
      </c>
      <c r="K24" s="122">
        <v>729.8032358205164</v>
      </c>
      <c r="L24" s="63"/>
      <c r="M24" s="62"/>
      <c r="N24" s="44"/>
      <c r="O24" s="44"/>
    </row>
    <row r="25" spans="1:15" ht="14.25">
      <c r="A25" s="23">
        <v>707</v>
      </c>
      <c r="B25" s="48" t="s">
        <v>28</v>
      </c>
      <c r="C25" s="40">
        <v>2255.555605229009</v>
      </c>
      <c r="D25" s="118">
        <v>70.36595371</v>
      </c>
      <c r="E25" s="115">
        <v>2325.921558939009</v>
      </c>
      <c r="F25" s="40">
        <v>2127.1073347835754</v>
      </c>
      <c r="G25" s="118">
        <v>156.34665704</v>
      </c>
      <c r="H25" s="115">
        <v>2283.453991823575</v>
      </c>
      <c r="I25" s="40">
        <v>4382.662940012584</v>
      </c>
      <c r="J25" s="118">
        <v>226.71261075</v>
      </c>
      <c r="K25" s="122">
        <v>4609.375550762585</v>
      </c>
      <c r="L25" s="63"/>
      <c r="M25" s="62"/>
      <c r="N25" s="44"/>
      <c r="O25" s="44"/>
    </row>
    <row r="26" spans="1:15" ht="14.25">
      <c r="A26" s="23">
        <v>708</v>
      </c>
      <c r="B26" s="48" t="s">
        <v>29</v>
      </c>
      <c r="C26" s="40">
        <v>138.2985837064539</v>
      </c>
      <c r="D26" s="118">
        <v>2.2636503800000005</v>
      </c>
      <c r="E26" s="115">
        <v>140.5622340864539</v>
      </c>
      <c r="F26" s="40">
        <v>215.93612300490602</v>
      </c>
      <c r="G26" s="118">
        <v>17.89590317</v>
      </c>
      <c r="H26" s="115">
        <v>233.83202617490605</v>
      </c>
      <c r="I26" s="40">
        <v>354.23470671135993</v>
      </c>
      <c r="J26" s="118">
        <v>20.159553550000002</v>
      </c>
      <c r="K26" s="122">
        <v>374.39426026135993</v>
      </c>
      <c r="L26" s="63"/>
      <c r="M26" s="62"/>
      <c r="N26" s="44"/>
      <c r="O26" s="44"/>
    </row>
    <row r="27" spans="1:15" ht="14.25">
      <c r="A27" s="23">
        <v>709</v>
      </c>
      <c r="B27" s="48" t="s">
        <v>30</v>
      </c>
      <c r="C27" s="40">
        <v>3260.325421997327</v>
      </c>
      <c r="D27" s="118">
        <v>91.70063584</v>
      </c>
      <c r="E27" s="115">
        <v>3352.026057837327</v>
      </c>
      <c r="F27" s="40">
        <v>3468.161661574123</v>
      </c>
      <c r="G27" s="118">
        <v>174.26908916</v>
      </c>
      <c r="H27" s="115">
        <v>3642.4307507341236</v>
      </c>
      <c r="I27" s="40">
        <v>6728.48708357145</v>
      </c>
      <c r="J27" s="118">
        <v>265.969725</v>
      </c>
      <c r="K27" s="122">
        <v>6994.456808571451</v>
      </c>
      <c r="L27" s="63"/>
      <c r="M27" s="62"/>
      <c r="N27" s="44"/>
      <c r="O27" s="44"/>
    </row>
    <row r="28" spans="1:15" ht="15" thickBot="1">
      <c r="A28" s="23">
        <v>710</v>
      </c>
      <c r="B28" s="48" t="s">
        <v>31</v>
      </c>
      <c r="C28" s="40">
        <v>6132.26089346801</v>
      </c>
      <c r="D28" s="118">
        <v>1.38262442</v>
      </c>
      <c r="E28" s="115">
        <v>6133.643517888012</v>
      </c>
      <c r="F28" s="40">
        <v>6370.799556016172</v>
      </c>
      <c r="G28" s="118">
        <v>5.3361529800000005</v>
      </c>
      <c r="H28" s="115">
        <v>6376.135708996171</v>
      </c>
      <c r="I28" s="40">
        <v>12503.060449484183</v>
      </c>
      <c r="J28" s="118">
        <v>6.7187774000000005</v>
      </c>
      <c r="K28" s="122">
        <v>12509.779226884184</v>
      </c>
      <c r="L28" s="63"/>
      <c r="M28" s="62"/>
      <c r="N28" s="44"/>
      <c r="O28" s="44"/>
    </row>
    <row r="29" spans="1:15" ht="15" thickBot="1">
      <c r="A29" s="35"/>
      <c r="B29" s="36" t="s">
        <v>32</v>
      </c>
      <c r="C29" s="77">
        <f>C9+C12+C13+C14+C23+C24+C25+C26+C27+C28</f>
        <v>20781.826913879995</v>
      </c>
      <c r="D29" s="120">
        <f aca="true" t="shared" si="0" ref="D29:K29">D9+D12+D13+D14+D23+D24+D25+D26+D27+D28</f>
        <v>1297.7490233699998</v>
      </c>
      <c r="E29" s="117">
        <f t="shared" si="0"/>
        <v>22079.57593725</v>
      </c>
      <c r="F29" s="77">
        <f t="shared" si="0"/>
        <v>21993.905974600002</v>
      </c>
      <c r="G29" s="120">
        <f t="shared" si="0"/>
        <v>2268.93971676</v>
      </c>
      <c r="H29" s="117">
        <f t="shared" si="0"/>
        <v>24262.845691360002</v>
      </c>
      <c r="I29" s="77">
        <f t="shared" si="0"/>
        <v>42775.73288847999</v>
      </c>
      <c r="J29" s="120">
        <f t="shared" si="0"/>
        <v>3566.68874013</v>
      </c>
      <c r="K29" s="123">
        <f t="shared" si="0"/>
        <v>46342.42162861</v>
      </c>
      <c r="L29" s="63"/>
      <c r="M29" s="62"/>
      <c r="N29" s="44"/>
      <c r="O29" s="44"/>
    </row>
  </sheetData>
  <sheetProtection/>
  <mergeCells count="4">
    <mergeCell ref="A3:I3"/>
    <mergeCell ref="C5:E5"/>
    <mergeCell ref="F5:H5"/>
    <mergeCell ref="I5:K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8" width="9.140625" style="3" customWidth="1"/>
    <col min="19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80</v>
      </c>
      <c r="B3" s="128"/>
      <c r="C3" s="128"/>
      <c r="D3" s="128"/>
      <c r="E3" s="128"/>
      <c r="F3" s="64"/>
      <c r="G3" s="64"/>
      <c r="H3" s="64"/>
      <c r="I3" s="65"/>
      <c r="J3" s="65"/>
      <c r="K3" s="65"/>
      <c r="L3" s="66"/>
      <c r="M3" s="66"/>
      <c r="N3" s="66"/>
      <c r="O3" s="66"/>
      <c r="P3" s="66"/>
      <c r="Q3" s="66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68</v>
      </c>
      <c r="D5" s="126"/>
      <c r="E5" s="127"/>
      <c r="F5" s="129" t="s">
        <v>69</v>
      </c>
      <c r="G5" s="126"/>
      <c r="H5" s="127"/>
      <c r="I5" s="129" t="s">
        <v>70</v>
      </c>
      <c r="J5" s="126"/>
      <c r="K5" s="127"/>
      <c r="L5" s="129" t="s">
        <v>71</v>
      </c>
      <c r="M5" s="126"/>
      <c r="N5" s="127"/>
      <c r="O5" s="129" t="s">
        <v>72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</row>
    <row r="9" spans="1:18" ht="14.25">
      <c r="A9" s="23">
        <v>701</v>
      </c>
      <c r="B9" s="48" t="s">
        <v>13</v>
      </c>
      <c r="C9" s="67">
        <v>5563.450931723896</v>
      </c>
      <c r="D9" s="108">
        <v>91.47507874</v>
      </c>
      <c r="E9" s="68">
        <v>5654.926010463896</v>
      </c>
      <c r="F9" s="67">
        <v>5767.066989530906</v>
      </c>
      <c r="G9" s="108">
        <v>106.95351942000002</v>
      </c>
      <c r="H9" s="68">
        <v>5874.020508950905</v>
      </c>
      <c r="I9" s="67">
        <v>6005.632547302687</v>
      </c>
      <c r="J9" s="108">
        <v>128.92364691</v>
      </c>
      <c r="K9" s="68">
        <v>6134.556194212688</v>
      </c>
      <c r="L9" s="67">
        <v>8965.383305445952</v>
      </c>
      <c r="M9" s="108">
        <v>437.20665303</v>
      </c>
      <c r="N9" s="68">
        <v>9402.589958475952</v>
      </c>
      <c r="O9" s="67">
        <v>26301.533774003437</v>
      </c>
      <c r="P9" s="108">
        <v>764.5588981000001</v>
      </c>
      <c r="Q9" s="69">
        <v>27064.709301274765</v>
      </c>
      <c r="R9" s="44"/>
    </row>
    <row r="10" spans="1:18" ht="14.25">
      <c r="A10" s="27">
        <v>70170</v>
      </c>
      <c r="B10" s="49" t="s">
        <v>14</v>
      </c>
      <c r="C10" s="84">
        <v>2750.20100001</v>
      </c>
      <c r="D10" s="109">
        <v>0</v>
      </c>
      <c r="E10" s="70">
        <v>2750.20100001</v>
      </c>
      <c r="F10" s="84">
        <v>2115.74696402</v>
      </c>
      <c r="G10" s="109">
        <v>0</v>
      </c>
      <c r="H10" s="70">
        <v>2115.74696402</v>
      </c>
      <c r="I10" s="84">
        <v>2744.18536159</v>
      </c>
      <c r="J10" s="109">
        <v>0</v>
      </c>
      <c r="K10" s="70">
        <v>2744.18536159</v>
      </c>
      <c r="L10" s="84">
        <v>2507.6494532500005</v>
      </c>
      <c r="M10" s="109">
        <v>0</v>
      </c>
      <c r="N10" s="70">
        <v>2507.6494532500005</v>
      </c>
      <c r="O10" s="84">
        <v>10117.782777870001</v>
      </c>
      <c r="P10" s="109">
        <v>0</v>
      </c>
      <c r="Q10" s="71">
        <v>10117.782777870001</v>
      </c>
      <c r="R10" s="44"/>
    </row>
    <row r="11" spans="1:18" ht="14.25">
      <c r="A11" s="27">
        <v>70180</v>
      </c>
      <c r="B11" s="50" t="s">
        <v>15</v>
      </c>
      <c r="C11" s="84">
        <v>1162.29977</v>
      </c>
      <c r="D11" s="109">
        <v>0</v>
      </c>
      <c r="E11" s="70">
        <v>1162.29977</v>
      </c>
      <c r="F11" s="84">
        <v>1888.47023</v>
      </c>
      <c r="G11" s="109">
        <v>0</v>
      </c>
      <c r="H11" s="70">
        <v>1888.47023</v>
      </c>
      <c r="I11" s="84">
        <v>1213.785936</v>
      </c>
      <c r="J11" s="109">
        <v>0</v>
      </c>
      <c r="K11" s="70">
        <v>1213.785936</v>
      </c>
      <c r="L11" s="84">
        <v>1391.578641</v>
      </c>
      <c r="M11" s="109">
        <v>0</v>
      </c>
      <c r="N11" s="70">
        <v>1391.578641</v>
      </c>
      <c r="O11" s="84">
        <v>5656.134577</v>
      </c>
      <c r="P11" s="109">
        <v>0</v>
      </c>
      <c r="Q11" s="71">
        <v>5656.134577</v>
      </c>
      <c r="R11" s="44"/>
    </row>
    <row r="12" spans="1:18" s="97" customFormat="1" ht="14.25">
      <c r="A12" s="86">
        <v>702</v>
      </c>
      <c r="B12" s="48" t="s">
        <v>118</v>
      </c>
      <c r="C12" s="95">
        <v>116.24279817207326</v>
      </c>
      <c r="D12" s="110">
        <v>9.756833818373941</v>
      </c>
      <c r="E12" s="96">
        <v>125.9996319904472</v>
      </c>
      <c r="F12" s="95">
        <v>157.55025691245507</v>
      </c>
      <c r="G12" s="110">
        <v>17.554220203571106</v>
      </c>
      <c r="H12" s="96">
        <v>175.10447711602617</v>
      </c>
      <c r="I12" s="95">
        <v>140.96413508451582</v>
      </c>
      <c r="J12" s="110">
        <v>0.1781547829285166</v>
      </c>
      <c r="K12" s="96">
        <v>838.5195498610865</v>
      </c>
      <c r="L12" s="95">
        <v>140.82262706233556</v>
      </c>
      <c r="M12" s="110">
        <v>15.910791195126436</v>
      </c>
      <c r="N12" s="96">
        <v>156.733418257462</v>
      </c>
      <c r="O12" s="95">
        <v>555.5798172313797</v>
      </c>
      <c r="P12" s="110">
        <v>43.4</v>
      </c>
      <c r="Q12" s="103">
        <v>598.9798172313797</v>
      </c>
      <c r="R12" s="100"/>
    </row>
    <row r="13" spans="1:18" s="37" customFormat="1" ht="14.25">
      <c r="A13" s="86">
        <v>703</v>
      </c>
      <c r="B13" s="48" t="s">
        <v>16</v>
      </c>
      <c r="C13" s="67">
        <v>8367.169220217213</v>
      </c>
      <c r="D13" s="108">
        <v>317.65719813162605</v>
      </c>
      <c r="E13" s="68">
        <v>2254.0425146399753</v>
      </c>
      <c r="F13" s="67">
        <v>8367.169220217213</v>
      </c>
      <c r="G13" s="108">
        <v>395.6253720064289</v>
      </c>
      <c r="H13" s="68">
        <v>2555.4001488282074</v>
      </c>
      <c r="I13" s="67">
        <v>8367.169220217213</v>
      </c>
      <c r="J13" s="108">
        <v>212.39061477707148</v>
      </c>
      <c r="K13" s="68">
        <v>2338.501287160112</v>
      </c>
      <c r="L13" s="67">
        <v>8367.169220217213</v>
      </c>
      <c r="M13" s="108">
        <v>417.7347552048736</v>
      </c>
      <c r="N13" s="68">
        <v>2562.6332097089207</v>
      </c>
      <c r="O13" s="67">
        <v>8367.169220217213</v>
      </c>
      <c r="P13" s="108">
        <v>1343.40794012</v>
      </c>
      <c r="Q13" s="69">
        <v>9710.920750030537</v>
      </c>
      <c r="R13" s="41"/>
    </row>
    <row r="14" spans="1:18" ht="14.25">
      <c r="A14" s="23">
        <v>704</v>
      </c>
      <c r="B14" s="48" t="s">
        <v>17</v>
      </c>
      <c r="C14" s="67">
        <v>1475.0693576020376</v>
      </c>
      <c r="D14" s="108">
        <v>101.17276896999999</v>
      </c>
      <c r="E14" s="68">
        <v>1576.2421265720375</v>
      </c>
      <c r="F14" s="67">
        <v>1883.8930771772084</v>
      </c>
      <c r="G14" s="108">
        <v>80.21422261</v>
      </c>
      <c r="H14" s="68">
        <v>1964.1072997872086</v>
      </c>
      <c r="I14" s="67">
        <v>1774.4011856393026</v>
      </c>
      <c r="J14" s="108">
        <v>231.17215688000002</v>
      </c>
      <c r="K14" s="68">
        <v>2005.5733425193027</v>
      </c>
      <c r="L14" s="67">
        <v>2140.672666194282</v>
      </c>
      <c r="M14" s="108">
        <v>685.1454817599999</v>
      </c>
      <c r="N14" s="68">
        <v>2825.8181479542827</v>
      </c>
      <c r="O14" s="67">
        <v>7274.036286612831</v>
      </c>
      <c r="P14" s="108">
        <v>1097.7046302200001</v>
      </c>
      <c r="Q14" s="69">
        <v>8372.054318299604</v>
      </c>
      <c r="R14" s="44"/>
    </row>
    <row r="15" spans="1:18" ht="30" customHeight="1">
      <c r="A15" s="23">
        <v>7041</v>
      </c>
      <c r="B15" s="51" t="s">
        <v>18</v>
      </c>
      <c r="C15" s="84">
        <v>172.69357617249858</v>
      </c>
      <c r="D15" s="109">
        <v>1.16109976</v>
      </c>
      <c r="E15" s="70">
        <v>173.85467593249857</v>
      </c>
      <c r="F15" s="84">
        <v>188.53080657244897</v>
      </c>
      <c r="G15" s="109">
        <v>8.35227319</v>
      </c>
      <c r="H15" s="70">
        <v>196.88307976244897</v>
      </c>
      <c r="I15" s="84">
        <v>169.7632698526927</v>
      </c>
      <c r="J15" s="109">
        <v>8.944582120000002</v>
      </c>
      <c r="K15" s="70">
        <v>178.7078519726927</v>
      </c>
      <c r="L15" s="84">
        <v>196.676043772438</v>
      </c>
      <c r="M15" s="109">
        <v>10.61884694</v>
      </c>
      <c r="N15" s="70">
        <v>207.294890712438</v>
      </c>
      <c r="O15" s="84">
        <v>727.7065078306472</v>
      </c>
      <c r="P15" s="109">
        <v>29.076802009999998</v>
      </c>
      <c r="Q15" s="71">
        <v>756.7833098406472</v>
      </c>
      <c r="R15" s="44"/>
    </row>
    <row r="16" spans="1:18" ht="14.25">
      <c r="A16" s="23">
        <v>7042</v>
      </c>
      <c r="B16" s="50" t="s">
        <v>19</v>
      </c>
      <c r="C16" s="84">
        <v>483.5394705986367</v>
      </c>
      <c r="D16" s="109">
        <v>1.1755151300000002</v>
      </c>
      <c r="E16" s="70">
        <v>484.7149857286367</v>
      </c>
      <c r="F16" s="84">
        <v>540.3153691072662</v>
      </c>
      <c r="G16" s="109">
        <v>4.76321696</v>
      </c>
      <c r="H16" s="70">
        <v>545.0785860672661</v>
      </c>
      <c r="I16" s="84">
        <v>653.2147536848406</v>
      </c>
      <c r="J16" s="109">
        <v>2.39848308</v>
      </c>
      <c r="K16" s="70">
        <v>655.6132367648405</v>
      </c>
      <c r="L16" s="84">
        <v>713.7346214849459</v>
      </c>
      <c r="M16" s="109">
        <v>28.244354549999997</v>
      </c>
      <c r="N16" s="70">
        <v>741.9789760349458</v>
      </c>
      <c r="O16" s="84">
        <v>2390.9948659674687</v>
      </c>
      <c r="P16" s="109">
        <v>36.58156972</v>
      </c>
      <c r="Q16" s="71">
        <v>2427.5764356874683</v>
      </c>
      <c r="R16" s="44"/>
    </row>
    <row r="17" spans="1:18" ht="14.25">
      <c r="A17" s="23">
        <v>7043</v>
      </c>
      <c r="B17" s="50" t="s">
        <v>20</v>
      </c>
      <c r="C17" s="84">
        <v>10.782580750326286</v>
      </c>
      <c r="D17" s="109">
        <v>0</v>
      </c>
      <c r="E17" s="70">
        <v>10.782580750326286</v>
      </c>
      <c r="F17" s="84">
        <v>12.446992964765759</v>
      </c>
      <c r="G17" s="109">
        <v>0</v>
      </c>
      <c r="H17" s="70">
        <v>12.446992964765759</v>
      </c>
      <c r="I17" s="84">
        <v>12.022991838738106</v>
      </c>
      <c r="J17" s="109">
        <v>0</v>
      </c>
      <c r="K17" s="70">
        <v>12.022991838738106</v>
      </c>
      <c r="L17" s="84">
        <v>12.684370088865418</v>
      </c>
      <c r="M17" s="109">
        <v>0</v>
      </c>
      <c r="N17" s="70">
        <v>12.684370088865418</v>
      </c>
      <c r="O17" s="84">
        <v>47.94227565608096</v>
      </c>
      <c r="P17" s="109">
        <v>0</v>
      </c>
      <c r="Q17" s="71">
        <v>47.94227565608096</v>
      </c>
      <c r="R17" s="44"/>
    </row>
    <row r="18" spans="1:18" ht="14.25">
      <c r="A18" s="23">
        <v>7044</v>
      </c>
      <c r="B18" s="50" t="s">
        <v>21</v>
      </c>
      <c r="C18" s="84">
        <v>157.88338457006626</v>
      </c>
      <c r="D18" s="109">
        <v>1.0913363999999999</v>
      </c>
      <c r="E18" s="70">
        <v>158.97472097006624</v>
      </c>
      <c r="F18" s="84">
        <v>182.47960798159505</v>
      </c>
      <c r="G18" s="109">
        <v>1.07337997</v>
      </c>
      <c r="H18" s="70">
        <v>183.55298795159501</v>
      </c>
      <c r="I18" s="84">
        <v>209.80663470578824</v>
      </c>
      <c r="J18" s="109">
        <v>2.13077773</v>
      </c>
      <c r="K18" s="70">
        <v>211.93741243578827</v>
      </c>
      <c r="L18" s="84">
        <v>275.3962324659566</v>
      </c>
      <c r="M18" s="109">
        <v>8.630628629999999</v>
      </c>
      <c r="N18" s="70">
        <v>284.0268610959566</v>
      </c>
      <c r="O18" s="84">
        <v>825.5934271310865</v>
      </c>
      <c r="P18" s="109">
        <v>12.926122730000003</v>
      </c>
      <c r="Q18" s="71">
        <v>838.5195498610865</v>
      </c>
      <c r="R18" s="44"/>
    </row>
    <row r="19" spans="1:18" ht="14.25">
      <c r="A19" s="23">
        <v>7045</v>
      </c>
      <c r="B19" s="50" t="s">
        <v>22</v>
      </c>
      <c r="C19" s="84">
        <v>459.5775521122062</v>
      </c>
      <c r="D19" s="109">
        <v>42.26299038999999</v>
      </c>
      <c r="E19" s="70">
        <v>501.84054250220623</v>
      </c>
      <c r="F19" s="84">
        <v>483.9572877143648</v>
      </c>
      <c r="G19" s="109">
        <v>38.88605563</v>
      </c>
      <c r="H19" s="70">
        <v>522.8433433443647</v>
      </c>
      <c r="I19" s="84">
        <v>513.212128247263</v>
      </c>
      <c r="J19" s="109">
        <v>172.43093882000002</v>
      </c>
      <c r="K19" s="70">
        <v>685.643067067263</v>
      </c>
      <c r="L19" s="84">
        <v>545.3809407682023</v>
      </c>
      <c r="M19" s="109">
        <v>485.37686997000003</v>
      </c>
      <c r="N19" s="70">
        <v>1030.7578107382021</v>
      </c>
      <c r="O19" s="84">
        <v>2002.1290514248308</v>
      </c>
      <c r="P19" s="109">
        <v>738.9568548100001</v>
      </c>
      <c r="Q19" s="71">
        <v>2741.085906234831</v>
      </c>
      <c r="R19" s="44"/>
    </row>
    <row r="20" spans="1:18" ht="14.25">
      <c r="A20" s="23">
        <v>7047</v>
      </c>
      <c r="B20" s="50" t="s">
        <v>23</v>
      </c>
      <c r="C20" s="84">
        <v>61.971022195749846</v>
      </c>
      <c r="D20" s="109">
        <v>55.481827290000005</v>
      </c>
      <c r="E20" s="70">
        <v>117.45284948574985</v>
      </c>
      <c r="F20" s="84">
        <v>407.69810051838965</v>
      </c>
      <c r="G20" s="109">
        <v>26.152196860000004</v>
      </c>
      <c r="H20" s="70">
        <v>433.85029737838966</v>
      </c>
      <c r="I20" s="84">
        <v>72.09541579561288</v>
      </c>
      <c r="J20" s="109">
        <v>45.26737513</v>
      </c>
      <c r="K20" s="70">
        <v>117.36279092561288</v>
      </c>
      <c r="L20" s="84">
        <v>327.4545998213819</v>
      </c>
      <c r="M20" s="109">
        <v>151.80211692</v>
      </c>
      <c r="N20" s="70">
        <v>479.256716741382</v>
      </c>
      <c r="O20" s="84">
        <v>869.2437007602832</v>
      </c>
      <c r="P20" s="109">
        <v>278.7035161999999</v>
      </c>
      <c r="Q20" s="71">
        <v>1147.9472169602832</v>
      </c>
      <c r="R20" s="44"/>
    </row>
    <row r="21" spans="1:18" ht="14.25">
      <c r="A21" s="23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44"/>
    </row>
    <row r="22" spans="1:18" ht="14.25">
      <c r="A22" s="23">
        <v>7049</v>
      </c>
      <c r="B22" s="50" t="s">
        <v>25</v>
      </c>
      <c r="C22" s="84">
        <v>128.62177120255373</v>
      </c>
      <c r="D22" s="109">
        <v>0</v>
      </c>
      <c r="E22" s="70">
        <v>128.62177120255373</v>
      </c>
      <c r="F22" s="84">
        <v>68.4649123183781</v>
      </c>
      <c r="G22" s="109">
        <v>0.9871</v>
      </c>
      <c r="H22" s="70">
        <v>69.4520123183781</v>
      </c>
      <c r="I22" s="84">
        <v>144.2859915143673</v>
      </c>
      <c r="J22" s="109">
        <v>0</v>
      </c>
      <c r="K22" s="70">
        <v>144.2859915143673</v>
      </c>
      <c r="L22" s="84">
        <v>69.34585779249224</v>
      </c>
      <c r="M22" s="109">
        <v>0.47266475</v>
      </c>
      <c r="N22" s="70">
        <v>69.81852254249225</v>
      </c>
      <c r="O22" s="84">
        <v>410.7398593092067</v>
      </c>
      <c r="P22" s="109">
        <v>1.45976475</v>
      </c>
      <c r="Q22" s="71">
        <v>412.19962405920666</v>
      </c>
      <c r="R22" s="44"/>
    </row>
    <row r="23" spans="1:18" ht="14.25">
      <c r="A23" s="23">
        <v>705</v>
      </c>
      <c r="B23" s="48" t="s">
        <v>26</v>
      </c>
      <c r="C23" s="67">
        <v>173.6411788744511</v>
      </c>
      <c r="D23" s="108">
        <v>27.813233750000002</v>
      </c>
      <c r="E23" s="68">
        <v>201.45441262445107</v>
      </c>
      <c r="F23" s="67">
        <v>360.5743051164796</v>
      </c>
      <c r="G23" s="108">
        <v>85.11481465</v>
      </c>
      <c r="H23" s="68">
        <v>445.6891197664796</v>
      </c>
      <c r="I23" s="67">
        <v>270.2466148561317</v>
      </c>
      <c r="J23" s="108">
        <v>113.96238824</v>
      </c>
      <c r="K23" s="68">
        <v>384.2090030961318</v>
      </c>
      <c r="L23" s="67">
        <v>380.4498708217584</v>
      </c>
      <c r="M23" s="108">
        <v>198.60664472000002</v>
      </c>
      <c r="N23" s="68">
        <v>579.0565155417585</v>
      </c>
      <c r="O23" s="67">
        <v>1184.9369549789112</v>
      </c>
      <c r="P23" s="108">
        <v>425.49708136</v>
      </c>
      <c r="Q23" s="69">
        <v>1610.434036338911</v>
      </c>
      <c r="R23" s="44"/>
    </row>
    <row r="24" spans="1:18" ht="14.25">
      <c r="A24" s="23">
        <v>706</v>
      </c>
      <c r="B24" s="48" t="s">
        <v>27</v>
      </c>
      <c r="C24" s="67">
        <v>344.53808438869885</v>
      </c>
      <c r="D24" s="108">
        <v>230.76833165</v>
      </c>
      <c r="E24" s="68">
        <v>575.3064160386989</v>
      </c>
      <c r="F24" s="67">
        <v>327.2370000017047</v>
      </c>
      <c r="G24" s="108">
        <v>476.93500004</v>
      </c>
      <c r="H24" s="68">
        <v>804.1720000417047</v>
      </c>
      <c r="I24" s="67">
        <v>163.383221582999</v>
      </c>
      <c r="J24" s="108">
        <v>288.68521653</v>
      </c>
      <c r="K24" s="68">
        <v>452.068438112999</v>
      </c>
      <c r="L24" s="67">
        <v>367.3614932161717</v>
      </c>
      <c r="M24" s="108">
        <v>374.74936418</v>
      </c>
      <c r="N24" s="68">
        <v>742.1108573961717</v>
      </c>
      <c r="O24" s="67">
        <v>1202.5262979288632</v>
      </c>
      <c r="P24" s="108">
        <v>1371.1379124</v>
      </c>
      <c r="Q24" s="69">
        <v>2573.664210328863</v>
      </c>
      <c r="R24" s="44"/>
    </row>
    <row r="25" spans="1:18" ht="14.25">
      <c r="A25" s="23">
        <v>707</v>
      </c>
      <c r="B25" s="48" t="s">
        <v>28</v>
      </c>
      <c r="C25" s="67">
        <v>2337.8220910215423</v>
      </c>
      <c r="D25" s="108">
        <v>95.77421681</v>
      </c>
      <c r="E25" s="68">
        <v>2433.596307831542</v>
      </c>
      <c r="F25" s="67">
        <v>2536.740252214875</v>
      </c>
      <c r="G25" s="108">
        <v>47.71412677</v>
      </c>
      <c r="H25" s="68">
        <v>2584.4543789848753</v>
      </c>
      <c r="I25" s="67">
        <v>2324.1222216783303</v>
      </c>
      <c r="J25" s="108">
        <v>88.03785790000002</v>
      </c>
      <c r="K25" s="68">
        <v>2412.1600795783306</v>
      </c>
      <c r="L25" s="67">
        <v>2413.6758499259618</v>
      </c>
      <c r="M25" s="108">
        <v>88.17108145</v>
      </c>
      <c r="N25" s="68">
        <v>2501.846931375962</v>
      </c>
      <c r="O25" s="67">
        <v>9612.36041484071</v>
      </c>
      <c r="P25" s="108">
        <v>319.69728293</v>
      </c>
      <c r="Q25" s="69">
        <v>9932.225922715943</v>
      </c>
      <c r="R25" s="44"/>
    </row>
    <row r="26" spans="1:18" ht="14.25">
      <c r="A26" s="23">
        <v>708</v>
      </c>
      <c r="B26" s="48" t="s">
        <v>29</v>
      </c>
      <c r="C26" s="67">
        <v>172.54231991330212</v>
      </c>
      <c r="D26" s="108">
        <v>4.5685435</v>
      </c>
      <c r="E26" s="68">
        <v>177.11086341330213</v>
      </c>
      <c r="F26" s="67">
        <v>185.5493754287644</v>
      </c>
      <c r="G26" s="108">
        <v>11.615435130000002</v>
      </c>
      <c r="H26" s="68">
        <v>197.1648105587644</v>
      </c>
      <c r="I26" s="67">
        <v>161.4570207263447</v>
      </c>
      <c r="J26" s="108">
        <v>11.599098760000002</v>
      </c>
      <c r="K26" s="68">
        <v>173.05611948634476</v>
      </c>
      <c r="L26" s="67">
        <v>217.42826447449355</v>
      </c>
      <c r="M26" s="108">
        <v>29.063070159999995</v>
      </c>
      <c r="N26" s="68">
        <v>246.49133463449357</v>
      </c>
      <c r="O26" s="67">
        <v>736.9779482901105</v>
      </c>
      <c r="P26" s="108">
        <v>56.84614755</v>
      </c>
      <c r="Q26" s="69">
        <v>793.8240958401104</v>
      </c>
      <c r="R26" s="44"/>
    </row>
    <row r="27" spans="1:18" ht="14.25">
      <c r="A27" s="23">
        <v>709</v>
      </c>
      <c r="B27" s="48" t="s">
        <v>30</v>
      </c>
      <c r="C27" s="67">
        <v>3033.800850242868</v>
      </c>
      <c r="D27" s="108">
        <v>98.61572401000001</v>
      </c>
      <c r="E27" s="68">
        <v>3132.416574252868</v>
      </c>
      <c r="F27" s="67">
        <v>4003.0905722867096</v>
      </c>
      <c r="G27" s="108">
        <v>119.58121386</v>
      </c>
      <c r="H27" s="68">
        <v>4122.67178614671</v>
      </c>
      <c r="I27" s="67">
        <v>3451.0557210381176</v>
      </c>
      <c r="J27" s="108">
        <v>89.98188323000001</v>
      </c>
      <c r="K27" s="68">
        <v>3541.0376042681173</v>
      </c>
      <c r="L27" s="67">
        <v>3701.852515160515</v>
      </c>
      <c r="M27" s="108">
        <v>128.04976719</v>
      </c>
      <c r="N27" s="68">
        <v>3829.9022823505143</v>
      </c>
      <c r="O27" s="67">
        <v>14189.79965872821</v>
      </c>
      <c r="P27" s="108">
        <v>436.22858829000006</v>
      </c>
      <c r="Q27" s="69">
        <v>14626.596019190496</v>
      </c>
      <c r="R27" s="44"/>
    </row>
    <row r="28" spans="1:18" ht="15" thickBot="1">
      <c r="A28" s="23">
        <v>710</v>
      </c>
      <c r="B28" s="48" t="s">
        <v>31</v>
      </c>
      <c r="C28" s="72">
        <v>6138.543769552781</v>
      </c>
      <c r="D28" s="111">
        <v>2.5591165700000005</v>
      </c>
      <c r="E28" s="73">
        <v>6141.102886122781</v>
      </c>
      <c r="F28" s="72">
        <v>8024.40271232912</v>
      </c>
      <c r="G28" s="111">
        <v>1.7508215</v>
      </c>
      <c r="H28" s="73">
        <v>8026.153533829119</v>
      </c>
      <c r="I28" s="72">
        <v>6579.360237178532</v>
      </c>
      <c r="J28" s="111">
        <v>2.38497018</v>
      </c>
      <c r="K28" s="73">
        <v>6581.745207358531</v>
      </c>
      <c r="L28" s="72">
        <v>6983.0191114344825</v>
      </c>
      <c r="M28" s="111">
        <v>49.2588133</v>
      </c>
      <c r="N28" s="73">
        <v>7032.277924734483</v>
      </c>
      <c r="O28" s="72">
        <v>27725.28376124939</v>
      </c>
      <c r="P28" s="111">
        <v>55.95372154999999</v>
      </c>
      <c r="Q28" s="74">
        <v>27781.23748279939</v>
      </c>
      <c r="R28" s="44"/>
    </row>
    <row r="29" spans="1:18" ht="15" thickBot="1">
      <c r="A29" s="35"/>
      <c r="B29" s="36" t="s">
        <v>32</v>
      </c>
      <c r="C29" s="112">
        <f>C9+C12+C13+C14+C23+C24+C25+C26+C27+C28</f>
        <v>27722.820601708863</v>
      </c>
      <c r="D29" s="113">
        <f aca="true" t="shared" si="0" ref="D29:Q29">D9+D12+D13+D14+D23+D24+D25+D26+D27+D28</f>
        <v>980.16104595</v>
      </c>
      <c r="E29" s="113">
        <f t="shared" si="0"/>
        <v>22272.197743949997</v>
      </c>
      <c r="F29" s="112">
        <f t="shared" si="0"/>
        <v>31613.27376121543</v>
      </c>
      <c r="G29" s="113">
        <f t="shared" si="0"/>
        <v>1343.0587461899997</v>
      </c>
      <c r="H29" s="113">
        <f t="shared" si="0"/>
        <v>26748.93806401</v>
      </c>
      <c r="I29" s="112">
        <f t="shared" si="0"/>
        <v>29237.79212530418</v>
      </c>
      <c r="J29" s="113">
        <f t="shared" si="0"/>
        <v>1167.31598819</v>
      </c>
      <c r="K29" s="113">
        <f t="shared" si="0"/>
        <v>24861.42682565364</v>
      </c>
      <c r="L29" s="112">
        <f t="shared" si="0"/>
        <v>33677.83492395317</v>
      </c>
      <c r="M29" s="113">
        <f t="shared" si="0"/>
        <v>2423.8964221899996</v>
      </c>
      <c r="N29" s="113">
        <f t="shared" si="0"/>
        <v>29879.460580430004</v>
      </c>
      <c r="O29" s="112">
        <f t="shared" si="0"/>
        <v>97150.20413408105</v>
      </c>
      <c r="P29" s="113">
        <f t="shared" si="0"/>
        <v>5914.43220252</v>
      </c>
      <c r="Q29" s="114">
        <f t="shared" si="0"/>
        <v>103064.64595405001</v>
      </c>
      <c r="R29" s="44"/>
    </row>
    <row r="31" spans="5:17" ht="14.25">
      <c r="E31" s="76"/>
      <c r="F31" s="76"/>
      <c r="G31" s="76"/>
      <c r="H31" s="76"/>
      <c r="I31" s="76"/>
      <c r="J31" s="76"/>
      <c r="K31" s="76"/>
      <c r="N31" s="76"/>
      <c r="P31" s="76"/>
      <c r="Q31" s="76"/>
    </row>
    <row r="36" ht="14.25">
      <c r="S36" s="44"/>
    </row>
  </sheetData>
  <sheetProtection/>
  <mergeCells count="6">
    <mergeCell ref="C5:E5"/>
    <mergeCell ref="A3:E3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38.00390625" style="3" bestFit="1" customWidth="1"/>
    <col min="3" max="13" width="10.7109375" style="3" customWidth="1"/>
    <col min="14" max="14" width="12.140625" style="3" customWidth="1"/>
    <col min="15" max="17" width="10.7109375" style="3" customWidth="1"/>
    <col min="18" max="18" width="12.140625" style="3" customWidth="1"/>
    <col min="19" max="16384" width="9.140625" style="3" customWidth="1"/>
  </cols>
  <sheetData>
    <row r="1" spans="1:15" s="53" customFormat="1" ht="13.5">
      <c r="A1" s="52" t="s">
        <v>56</v>
      </c>
      <c r="B1" s="52"/>
      <c r="C1" s="52"/>
      <c r="F1" s="52"/>
      <c r="I1" s="52"/>
      <c r="L1" s="52"/>
      <c r="O1" s="52"/>
    </row>
    <row r="2" s="53" customFormat="1" ht="21" customHeight="1"/>
    <row r="3" spans="1:17" ht="31.5" customHeight="1">
      <c r="A3" s="128" t="s">
        <v>81</v>
      </c>
      <c r="B3" s="128"/>
      <c r="C3" s="128"/>
      <c r="D3" s="128"/>
      <c r="E3" s="12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 thickBot="1">
      <c r="A4" s="5"/>
      <c r="B4" s="5"/>
      <c r="E4" s="6"/>
      <c r="Q4" s="75" t="s">
        <v>1</v>
      </c>
    </row>
    <row r="5" spans="1:17" ht="15" thickBot="1">
      <c r="A5" s="7"/>
      <c r="B5" s="45"/>
      <c r="C5" s="129" t="s">
        <v>73</v>
      </c>
      <c r="D5" s="126"/>
      <c r="E5" s="127"/>
      <c r="F5" s="129" t="s">
        <v>74</v>
      </c>
      <c r="G5" s="126"/>
      <c r="H5" s="127"/>
      <c r="I5" s="129" t="s">
        <v>75</v>
      </c>
      <c r="J5" s="126"/>
      <c r="K5" s="127"/>
      <c r="L5" s="129" t="s">
        <v>76</v>
      </c>
      <c r="M5" s="126"/>
      <c r="N5" s="127"/>
      <c r="O5" s="129" t="s">
        <v>77</v>
      </c>
      <c r="P5" s="126"/>
      <c r="Q5" s="127"/>
    </row>
    <row r="6" spans="1:17" ht="57">
      <c r="A6" s="9" t="s">
        <v>7</v>
      </c>
      <c r="B6" s="46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" thickBot="1">
      <c r="A7" s="16"/>
      <c r="B7" s="47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8" ht="14.25">
      <c r="A8" s="23"/>
      <c r="B8" s="48" t="s">
        <v>12</v>
      </c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  <c r="R8" s="81"/>
    </row>
    <row r="9" spans="1:18" ht="14.25">
      <c r="A9" s="23">
        <v>701</v>
      </c>
      <c r="B9" s="48" t="s">
        <v>13</v>
      </c>
      <c r="C9" s="67">
        <v>5772.371094783662</v>
      </c>
      <c r="D9" s="108">
        <v>36.400757</v>
      </c>
      <c r="E9" s="68">
        <v>5808.771851783662</v>
      </c>
      <c r="F9" s="67">
        <v>6431.371663229198</v>
      </c>
      <c r="G9" s="108">
        <v>239.847129</v>
      </c>
      <c r="H9" s="68">
        <v>6671.218792229199</v>
      </c>
      <c r="I9" s="67">
        <v>6506.772563440565</v>
      </c>
      <c r="J9" s="108">
        <v>88.46574</v>
      </c>
      <c r="K9" s="68">
        <v>6595.238303440565</v>
      </c>
      <c r="L9" s="67">
        <v>7747.710524011021</v>
      </c>
      <c r="M9" s="108">
        <v>353.816972</v>
      </c>
      <c r="N9" s="68">
        <v>8101.527496011022</v>
      </c>
      <c r="O9" s="67">
        <v>26458.225845464447</v>
      </c>
      <c r="P9" s="108">
        <v>718.530598</v>
      </c>
      <c r="Q9" s="69">
        <v>27176.75644346445</v>
      </c>
      <c r="R9" s="82"/>
    </row>
    <row r="10" spans="1:18" ht="14.25">
      <c r="A10" s="27">
        <v>70170</v>
      </c>
      <c r="B10" s="49" t="s">
        <v>14</v>
      </c>
      <c r="C10" s="84">
        <v>2768.199539</v>
      </c>
      <c r="D10" s="109">
        <v>0</v>
      </c>
      <c r="E10" s="70">
        <v>2768.199539</v>
      </c>
      <c r="F10" s="84">
        <v>2434.516591</v>
      </c>
      <c r="G10" s="109">
        <v>0</v>
      </c>
      <c r="H10" s="70">
        <v>2434.516591</v>
      </c>
      <c r="I10" s="84">
        <v>2816.309938</v>
      </c>
      <c r="J10" s="109">
        <v>0</v>
      </c>
      <c r="K10" s="70">
        <v>2816.309938</v>
      </c>
      <c r="L10" s="84">
        <v>2939.285556</v>
      </c>
      <c r="M10" s="109">
        <v>0</v>
      </c>
      <c r="N10" s="70">
        <v>2939.285556</v>
      </c>
      <c r="O10" s="84">
        <v>10958.311624</v>
      </c>
      <c r="P10" s="109">
        <v>0</v>
      </c>
      <c r="Q10" s="71">
        <v>10958.311624</v>
      </c>
      <c r="R10" s="82"/>
    </row>
    <row r="11" spans="1:18" ht="14.25">
      <c r="A11" s="27">
        <v>70180</v>
      </c>
      <c r="B11" s="50" t="s">
        <v>15</v>
      </c>
      <c r="C11" s="84">
        <v>1394.075088</v>
      </c>
      <c r="D11" s="109">
        <v>0</v>
      </c>
      <c r="E11" s="70">
        <v>1416.912725</v>
      </c>
      <c r="F11" s="84">
        <v>1801.842065</v>
      </c>
      <c r="G11" s="109">
        <v>0</v>
      </c>
      <c r="H11" s="70">
        <v>1879.224726</v>
      </c>
      <c r="I11" s="84">
        <v>1553.529539</v>
      </c>
      <c r="J11" s="109">
        <v>0</v>
      </c>
      <c r="K11" s="70">
        <v>1621.067463</v>
      </c>
      <c r="L11" s="84">
        <v>1738.170319</v>
      </c>
      <c r="M11" s="109">
        <v>0</v>
      </c>
      <c r="N11" s="70">
        <v>1917.774307</v>
      </c>
      <c r="O11" s="84">
        <v>6487.617011</v>
      </c>
      <c r="P11" s="109">
        <v>0</v>
      </c>
      <c r="Q11" s="71">
        <v>6487.617011</v>
      </c>
      <c r="R11" s="82"/>
    </row>
    <row r="12" spans="1:18" s="97" customFormat="1" ht="14.25">
      <c r="A12" s="86">
        <v>702</v>
      </c>
      <c r="B12" s="48" t="s">
        <v>118</v>
      </c>
      <c r="C12" s="95">
        <v>158.5493740578843</v>
      </c>
      <c r="D12" s="110">
        <v>7.059091748777461</v>
      </c>
      <c r="E12" s="96">
        <v>165.60846580666177</v>
      </c>
      <c r="F12" s="95">
        <v>214.89068577953248</v>
      </c>
      <c r="G12" s="110">
        <v>12.700518764795687</v>
      </c>
      <c r="H12" s="96">
        <v>227.59120454432815</v>
      </c>
      <c r="I12" s="95">
        <v>192.2680435580778</v>
      </c>
      <c r="J12" s="110">
        <v>0.12889539594367333</v>
      </c>
      <c r="K12" s="96">
        <v>192.3969389540215</v>
      </c>
      <c r="L12" s="95">
        <v>192.07503367967107</v>
      </c>
      <c r="M12" s="110">
        <v>11.511494090483183</v>
      </c>
      <c r="N12" s="96">
        <v>203.58652777015425</v>
      </c>
      <c r="O12" s="95">
        <v>757.7831370751657</v>
      </c>
      <c r="P12" s="110">
        <v>31.400000000000002</v>
      </c>
      <c r="Q12" s="103">
        <v>789.1831370751656</v>
      </c>
      <c r="R12" s="99"/>
    </row>
    <row r="13" spans="1:18" ht="14.25">
      <c r="A13" s="86">
        <v>703</v>
      </c>
      <c r="B13" s="48" t="s">
        <v>16</v>
      </c>
      <c r="C13" s="67">
        <v>2142.2112305553355</v>
      </c>
      <c r="D13" s="108">
        <v>110.48498925122254</v>
      </c>
      <c r="E13" s="68">
        <v>2252.6962198065585</v>
      </c>
      <c r="F13" s="67">
        <v>2396.7825975669675</v>
      </c>
      <c r="G13" s="108">
        <v>567.7025682352044</v>
      </c>
      <c r="H13" s="68">
        <v>2964.4851658021717</v>
      </c>
      <c r="I13" s="67">
        <v>2193.8179592317724</v>
      </c>
      <c r="J13" s="108">
        <v>168.41558960405632</v>
      </c>
      <c r="K13" s="68">
        <v>2362.2335488358285</v>
      </c>
      <c r="L13" s="67">
        <v>2177.469737906209</v>
      </c>
      <c r="M13" s="108">
        <v>490.06494390951684</v>
      </c>
      <c r="N13" s="68">
        <v>2667.534681815726</v>
      </c>
      <c r="O13" s="67">
        <v>8910.281525260285</v>
      </c>
      <c r="P13" s="108">
        <v>1336.668091</v>
      </c>
      <c r="Q13" s="69">
        <v>10246.949616260285</v>
      </c>
      <c r="R13" s="82"/>
    </row>
    <row r="14" spans="1:18" ht="14.25">
      <c r="A14" s="86">
        <v>704</v>
      </c>
      <c r="B14" s="48" t="s">
        <v>17</v>
      </c>
      <c r="C14" s="67">
        <v>1324.0206592533598</v>
      </c>
      <c r="D14" s="108">
        <v>154.821976</v>
      </c>
      <c r="E14" s="68">
        <v>1478.8426352533597</v>
      </c>
      <c r="F14" s="67">
        <v>2287.627396105049</v>
      </c>
      <c r="G14" s="108">
        <v>295.776159</v>
      </c>
      <c r="H14" s="68">
        <v>2583.4035551050483</v>
      </c>
      <c r="I14" s="67">
        <v>1628.508138021364</v>
      </c>
      <c r="J14" s="108">
        <v>334.439329</v>
      </c>
      <c r="K14" s="68">
        <v>1962.947467021364</v>
      </c>
      <c r="L14" s="67">
        <v>2338.128756122286</v>
      </c>
      <c r="M14" s="108">
        <v>1377.810562</v>
      </c>
      <c r="N14" s="68">
        <v>3715.9393181222867</v>
      </c>
      <c r="O14" s="67">
        <v>7578.284949502059</v>
      </c>
      <c r="P14" s="108">
        <v>2162.848026</v>
      </c>
      <c r="Q14" s="69">
        <v>9741.13297550206</v>
      </c>
      <c r="R14" s="82"/>
    </row>
    <row r="15" spans="1:18" ht="30" customHeight="1">
      <c r="A15" s="86">
        <v>7041</v>
      </c>
      <c r="B15" s="51" t="s">
        <v>18</v>
      </c>
      <c r="C15" s="84">
        <v>177.45323788652598</v>
      </c>
      <c r="D15" s="109">
        <v>9.888586</v>
      </c>
      <c r="E15" s="70">
        <v>187.341823886526</v>
      </c>
      <c r="F15" s="84">
        <v>258.1744840509522</v>
      </c>
      <c r="G15" s="109">
        <v>108.004714</v>
      </c>
      <c r="H15" s="70">
        <v>366.1791980509522</v>
      </c>
      <c r="I15" s="84">
        <v>232.55217271988582</v>
      </c>
      <c r="J15" s="109">
        <v>14.306312</v>
      </c>
      <c r="K15" s="70">
        <v>246.85848471988584</v>
      </c>
      <c r="L15" s="84">
        <v>210.71877387456254</v>
      </c>
      <c r="M15" s="109">
        <v>12.850104</v>
      </c>
      <c r="N15" s="70">
        <v>223.56887787456256</v>
      </c>
      <c r="O15" s="84">
        <v>878.8986685319265</v>
      </c>
      <c r="P15" s="109">
        <v>145.049716</v>
      </c>
      <c r="Q15" s="71">
        <v>1023.9483845319265</v>
      </c>
      <c r="R15" s="82"/>
    </row>
    <row r="16" spans="1:18" ht="14.25">
      <c r="A16" s="86">
        <v>7042</v>
      </c>
      <c r="B16" s="50" t="s">
        <v>19</v>
      </c>
      <c r="C16" s="84">
        <v>401.5167597445302</v>
      </c>
      <c r="D16" s="109">
        <v>3.980688</v>
      </c>
      <c r="E16" s="70">
        <v>405.4974477445302</v>
      </c>
      <c r="F16" s="84">
        <v>786.0408657272532</v>
      </c>
      <c r="G16" s="109">
        <v>9.054742</v>
      </c>
      <c r="H16" s="70">
        <v>795.0956077272532</v>
      </c>
      <c r="I16" s="84">
        <v>476.86422548856996</v>
      </c>
      <c r="J16" s="109">
        <v>5.701791</v>
      </c>
      <c r="K16" s="70">
        <v>482.56601648856997</v>
      </c>
      <c r="L16" s="84">
        <v>758.3723402832705</v>
      </c>
      <c r="M16" s="109">
        <v>52.341852</v>
      </c>
      <c r="N16" s="70">
        <v>810.7141922832706</v>
      </c>
      <c r="O16" s="84">
        <v>2422.794191243624</v>
      </c>
      <c r="P16" s="109">
        <v>71.079073</v>
      </c>
      <c r="Q16" s="71">
        <v>2493.873264243624</v>
      </c>
      <c r="R16" s="82"/>
    </row>
    <row r="17" spans="1:18" ht="14.25">
      <c r="A17" s="86">
        <v>7043</v>
      </c>
      <c r="B17" s="50" t="s">
        <v>20</v>
      </c>
      <c r="C17" s="84">
        <v>11.86731288392992</v>
      </c>
      <c r="D17" s="109">
        <v>0</v>
      </c>
      <c r="E17" s="70">
        <v>11.86731288392992</v>
      </c>
      <c r="F17" s="84">
        <v>16.145961536818284</v>
      </c>
      <c r="G17" s="109">
        <v>0</v>
      </c>
      <c r="H17" s="70">
        <v>16.145961536818284</v>
      </c>
      <c r="I17" s="84">
        <v>15.954355233071777</v>
      </c>
      <c r="J17" s="109">
        <v>0</v>
      </c>
      <c r="K17" s="70">
        <v>15.954355233071777</v>
      </c>
      <c r="L17" s="84">
        <v>11.97983113171783</v>
      </c>
      <c r="M17" s="109">
        <v>0</v>
      </c>
      <c r="N17" s="70">
        <v>11.97983113171783</v>
      </c>
      <c r="O17" s="84">
        <v>55.947460785537814</v>
      </c>
      <c r="P17" s="109">
        <v>0</v>
      </c>
      <c r="Q17" s="71">
        <v>55.947460785537814</v>
      </c>
      <c r="R17" s="82"/>
    </row>
    <row r="18" spans="1:18" ht="14.25">
      <c r="A18" s="86">
        <v>7044</v>
      </c>
      <c r="B18" s="50" t="s">
        <v>21</v>
      </c>
      <c r="C18" s="84">
        <v>112.56581990305924</v>
      </c>
      <c r="D18" s="109">
        <v>5.110344</v>
      </c>
      <c r="E18" s="70">
        <v>117.67616390305923</v>
      </c>
      <c r="F18" s="84">
        <v>182.21865916537485</v>
      </c>
      <c r="G18" s="109">
        <v>11.460914</v>
      </c>
      <c r="H18" s="70">
        <v>193.67957316537485</v>
      </c>
      <c r="I18" s="84">
        <v>196.23505950057708</v>
      </c>
      <c r="J18" s="109">
        <v>8.77251</v>
      </c>
      <c r="K18" s="70">
        <v>205.0075695005771</v>
      </c>
      <c r="L18" s="84">
        <v>206.1505850471045</v>
      </c>
      <c r="M18" s="109">
        <v>31.352712</v>
      </c>
      <c r="N18" s="70">
        <v>237.5032970471045</v>
      </c>
      <c r="O18" s="84">
        <v>697.1701236161157</v>
      </c>
      <c r="P18" s="109">
        <v>56.69648</v>
      </c>
      <c r="Q18" s="71">
        <v>753.8666036161156</v>
      </c>
      <c r="R18" s="82"/>
    </row>
    <row r="19" spans="1:18" ht="14.25">
      <c r="A19" s="86">
        <v>7045</v>
      </c>
      <c r="B19" s="50" t="s">
        <v>22</v>
      </c>
      <c r="C19" s="84">
        <v>467.1060272366562</v>
      </c>
      <c r="D19" s="109">
        <v>84.684103</v>
      </c>
      <c r="E19" s="70">
        <v>551.7901302366562</v>
      </c>
      <c r="F19" s="84">
        <v>537.8174683641087</v>
      </c>
      <c r="G19" s="109">
        <v>104.086313</v>
      </c>
      <c r="H19" s="70">
        <v>641.9037813641088</v>
      </c>
      <c r="I19" s="84">
        <v>509.79310570985564</v>
      </c>
      <c r="J19" s="109">
        <v>234.609069</v>
      </c>
      <c r="K19" s="70">
        <v>744.4021747098556</v>
      </c>
      <c r="L19" s="84">
        <v>600.2583176596429</v>
      </c>
      <c r="M19" s="109">
        <v>909.738181</v>
      </c>
      <c r="N19" s="70">
        <v>1509.9964986596428</v>
      </c>
      <c r="O19" s="84">
        <v>2114.9749189702634</v>
      </c>
      <c r="P19" s="109">
        <v>1333.117666</v>
      </c>
      <c r="Q19" s="71">
        <v>3448.0925849702635</v>
      </c>
      <c r="R19" s="82"/>
    </row>
    <row r="20" spans="1:18" ht="14.25">
      <c r="A20" s="86">
        <v>7047</v>
      </c>
      <c r="B20" s="50" t="s">
        <v>23</v>
      </c>
      <c r="C20" s="84">
        <v>50.54770402623087</v>
      </c>
      <c r="D20" s="109">
        <v>51.158255</v>
      </c>
      <c r="E20" s="70">
        <v>101.70595902623086</v>
      </c>
      <c r="F20" s="84">
        <v>392.5848693711628</v>
      </c>
      <c r="G20" s="109">
        <v>63.169476</v>
      </c>
      <c r="H20" s="70">
        <v>455.75434537116286</v>
      </c>
      <c r="I20" s="84">
        <v>60.87340614734462</v>
      </c>
      <c r="J20" s="109">
        <v>71.037227</v>
      </c>
      <c r="K20" s="70">
        <v>131.9106331473446</v>
      </c>
      <c r="L20" s="84">
        <v>387.9278366261996</v>
      </c>
      <c r="M20" s="109">
        <v>369.950852</v>
      </c>
      <c r="N20" s="70">
        <v>757.8786886261996</v>
      </c>
      <c r="O20" s="84">
        <v>891.9338161709379</v>
      </c>
      <c r="P20" s="109">
        <v>555.31581</v>
      </c>
      <c r="Q20" s="71">
        <v>1447.249626170938</v>
      </c>
      <c r="R20" s="82"/>
    </row>
    <row r="21" spans="1:18" ht="14.25">
      <c r="A21" s="86">
        <v>7048</v>
      </c>
      <c r="B21" s="50" t="s">
        <v>24</v>
      </c>
      <c r="C21" s="70">
        <v>0</v>
      </c>
      <c r="D21" s="109">
        <v>0</v>
      </c>
      <c r="E21" s="71">
        <v>0</v>
      </c>
      <c r="F21" s="70">
        <v>0</v>
      </c>
      <c r="G21" s="109">
        <v>0</v>
      </c>
      <c r="H21" s="71">
        <v>0</v>
      </c>
      <c r="I21" s="70">
        <v>0</v>
      </c>
      <c r="J21" s="109">
        <v>0</v>
      </c>
      <c r="K21" s="71">
        <v>0</v>
      </c>
      <c r="L21" s="70">
        <v>0</v>
      </c>
      <c r="M21" s="109">
        <v>0</v>
      </c>
      <c r="N21" s="71">
        <v>0</v>
      </c>
      <c r="O21" s="70">
        <v>0</v>
      </c>
      <c r="P21" s="109">
        <v>0</v>
      </c>
      <c r="Q21" s="71">
        <v>0</v>
      </c>
      <c r="R21" s="82"/>
    </row>
    <row r="22" spans="1:18" ht="20.25" customHeight="1">
      <c r="A22" s="86">
        <v>7049</v>
      </c>
      <c r="B22" s="50" t="s">
        <v>25</v>
      </c>
      <c r="C22" s="84">
        <v>102.96379757242742</v>
      </c>
      <c r="D22" s="109">
        <v>0</v>
      </c>
      <c r="E22" s="70">
        <v>102.96379757242742</v>
      </c>
      <c r="F22" s="84">
        <v>114.64508788937867</v>
      </c>
      <c r="G22" s="109">
        <v>0</v>
      </c>
      <c r="H22" s="70">
        <v>114.64508788937867</v>
      </c>
      <c r="I22" s="84">
        <v>136.23581322205925</v>
      </c>
      <c r="J22" s="109">
        <v>0.01242</v>
      </c>
      <c r="K22" s="70">
        <v>136.24823322205924</v>
      </c>
      <c r="L22" s="84">
        <v>162.72107149978834</v>
      </c>
      <c r="M22" s="109">
        <v>1.576861</v>
      </c>
      <c r="N22" s="70">
        <v>164.29793249978835</v>
      </c>
      <c r="O22" s="84">
        <v>516.5657701836536</v>
      </c>
      <c r="P22" s="109">
        <v>1.589281</v>
      </c>
      <c r="Q22" s="71">
        <v>518.1550511836537</v>
      </c>
      <c r="R22" s="82"/>
    </row>
    <row r="23" spans="1:18" ht="14.25">
      <c r="A23" s="86">
        <v>705</v>
      </c>
      <c r="B23" s="48" t="s">
        <v>26</v>
      </c>
      <c r="C23" s="67">
        <v>212.81956568694207</v>
      </c>
      <c r="D23" s="108">
        <v>84.394244</v>
      </c>
      <c r="E23" s="68">
        <v>297.21380968694206</v>
      </c>
      <c r="F23" s="67">
        <v>275.50936680888816</v>
      </c>
      <c r="G23" s="108">
        <v>34.839113</v>
      </c>
      <c r="H23" s="68">
        <v>310.34847980888816</v>
      </c>
      <c r="I23" s="67">
        <v>223.49905698856483</v>
      </c>
      <c r="J23" s="108">
        <v>31.332311</v>
      </c>
      <c r="K23" s="68">
        <v>254.8313679885648</v>
      </c>
      <c r="L23" s="67">
        <v>422.78332362227604</v>
      </c>
      <c r="M23" s="108">
        <v>84.712051</v>
      </c>
      <c r="N23" s="68">
        <v>507.4953746222761</v>
      </c>
      <c r="O23" s="67">
        <v>1134.611313106671</v>
      </c>
      <c r="P23" s="108">
        <v>235.277719</v>
      </c>
      <c r="Q23" s="69">
        <v>1369.889032106671</v>
      </c>
      <c r="R23" s="82"/>
    </row>
    <row r="24" spans="1:18" ht="14.25">
      <c r="A24" s="86">
        <v>706</v>
      </c>
      <c r="B24" s="48" t="s">
        <v>27</v>
      </c>
      <c r="C24" s="67">
        <v>256.8977357403706</v>
      </c>
      <c r="D24" s="108">
        <v>374.904577</v>
      </c>
      <c r="E24" s="68">
        <v>631.8023127403706</v>
      </c>
      <c r="F24" s="67">
        <v>423.94435223161616</v>
      </c>
      <c r="G24" s="108">
        <v>300.614984</v>
      </c>
      <c r="H24" s="68">
        <v>724.5593362316162</v>
      </c>
      <c r="I24" s="67">
        <v>274.1677794458228</v>
      </c>
      <c r="J24" s="108">
        <v>161.653642</v>
      </c>
      <c r="K24" s="68">
        <v>435.8214214458229</v>
      </c>
      <c r="L24" s="67">
        <v>438.2536705402288</v>
      </c>
      <c r="M24" s="108">
        <v>164.886719</v>
      </c>
      <c r="N24" s="68">
        <v>603.1403895402287</v>
      </c>
      <c r="O24" s="67">
        <v>1393.2635379580383</v>
      </c>
      <c r="P24" s="108">
        <v>1002.059922</v>
      </c>
      <c r="Q24" s="69">
        <v>2395.3234599580383</v>
      </c>
      <c r="R24" s="82"/>
    </row>
    <row r="25" spans="1:18" ht="14.25">
      <c r="A25" s="86">
        <v>707</v>
      </c>
      <c r="B25" s="48" t="s">
        <v>28</v>
      </c>
      <c r="C25" s="67">
        <v>2372.621942517426</v>
      </c>
      <c r="D25" s="108">
        <v>34.375329</v>
      </c>
      <c r="E25" s="68">
        <v>2406.997271517426</v>
      </c>
      <c r="F25" s="67">
        <v>3005.517981767233</v>
      </c>
      <c r="G25" s="108">
        <v>125.914976</v>
      </c>
      <c r="H25" s="68">
        <v>3131.432957767233</v>
      </c>
      <c r="I25" s="67">
        <v>2582.6943575890377</v>
      </c>
      <c r="J25" s="108">
        <v>111.193601</v>
      </c>
      <c r="K25" s="68">
        <v>2693.8879585890377</v>
      </c>
      <c r="L25" s="67">
        <v>2672.5984815680586</v>
      </c>
      <c r="M25" s="108">
        <v>190.301273</v>
      </c>
      <c r="N25" s="68">
        <v>2862.8997545680586</v>
      </c>
      <c r="O25" s="67">
        <v>10633.432763441755</v>
      </c>
      <c r="P25" s="108">
        <v>461.785179</v>
      </c>
      <c r="Q25" s="69">
        <v>11095.217942441755</v>
      </c>
      <c r="R25" s="82"/>
    </row>
    <row r="26" spans="1:18" ht="14.25">
      <c r="A26" s="86">
        <v>708</v>
      </c>
      <c r="B26" s="48" t="s">
        <v>29</v>
      </c>
      <c r="C26" s="67">
        <v>147.93888537914924</v>
      </c>
      <c r="D26" s="108">
        <v>6.095232</v>
      </c>
      <c r="E26" s="68">
        <v>154.03411737914922</v>
      </c>
      <c r="F26" s="67">
        <v>219.57841568189266</v>
      </c>
      <c r="G26" s="108">
        <v>12.878376</v>
      </c>
      <c r="H26" s="68">
        <v>232.45679168189267</v>
      </c>
      <c r="I26" s="67">
        <v>187.95369982041393</v>
      </c>
      <c r="J26" s="108">
        <v>6.263245</v>
      </c>
      <c r="K26" s="68">
        <v>194.21694482041391</v>
      </c>
      <c r="L26" s="67">
        <v>247.8360906083099</v>
      </c>
      <c r="M26" s="108">
        <v>46.177574</v>
      </c>
      <c r="N26" s="68">
        <v>294.0136646083099</v>
      </c>
      <c r="O26" s="67">
        <v>803.3070914897658</v>
      </c>
      <c r="P26" s="108">
        <v>71.414427</v>
      </c>
      <c r="Q26" s="69">
        <v>874.7215184897658</v>
      </c>
      <c r="R26" s="82"/>
    </row>
    <row r="27" spans="1:18" ht="14.25">
      <c r="A27" s="86">
        <v>709</v>
      </c>
      <c r="B27" s="48" t="s">
        <v>30</v>
      </c>
      <c r="C27" s="67">
        <v>3313.901349796011</v>
      </c>
      <c r="D27" s="108">
        <v>50.801836</v>
      </c>
      <c r="E27" s="68">
        <v>3364.703185796011</v>
      </c>
      <c r="F27" s="67">
        <v>4329.938700796569</v>
      </c>
      <c r="G27" s="108">
        <v>65.022997</v>
      </c>
      <c r="H27" s="68">
        <v>4394.961697796569</v>
      </c>
      <c r="I27" s="67">
        <v>3795.2482426003066</v>
      </c>
      <c r="J27" s="108">
        <v>61.195324</v>
      </c>
      <c r="K27" s="68">
        <v>3856.4435666003064</v>
      </c>
      <c r="L27" s="67">
        <v>3747.9721971533413</v>
      </c>
      <c r="M27" s="108">
        <v>288.629745</v>
      </c>
      <c r="N27" s="68">
        <v>4036.6019421533415</v>
      </c>
      <c r="O27" s="67">
        <v>15187.060490346228</v>
      </c>
      <c r="P27" s="108">
        <v>465.649902</v>
      </c>
      <c r="Q27" s="69">
        <v>15652.710392346227</v>
      </c>
      <c r="R27" s="82"/>
    </row>
    <row r="28" spans="1:18" ht="15" thickBot="1">
      <c r="A28" s="86">
        <v>710</v>
      </c>
      <c r="B28" s="48" t="s">
        <v>31</v>
      </c>
      <c r="C28" s="72">
        <v>6835.200921229857</v>
      </c>
      <c r="D28" s="111">
        <v>1.568556</v>
      </c>
      <c r="E28" s="73">
        <v>6836.769477229857</v>
      </c>
      <c r="F28" s="72">
        <v>8776.972861033051</v>
      </c>
      <c r="G28" s="111">
        <v>9.327227</v>
      </c>
      <c r="H28" s="73">
        <v>8786.300088033051</v>
      </c>
      <c r="I28" s="72">
        <v>7215.394626304076</v>
      </c>
      <c r="J28" s="111">
        <v>9.123946</v>
      </c>
      <c r="K28" s="73">
        <v>7224.518572304076</v>
      </c>
      <c r="L28" s="72">
        <v>7534.212268788599</v>
      </c>
      <c r="M28" s="111">
        <v>13.072831</v>
      </c>
      <c r="N28" s="73">
        <v>7547.285099788599</v>
      </c>
      <c r="O28" s="72">
        <v>30361.780677355586</v>
      </c>
      <c r="P28" s="111">
        <v>33.09256</v>
      </c>
      <c r="Q28" s="74">
        <v>30394.873237355587</v>
      </c>
      <c r="R28" s="82"/>
    </row>
    <row r="29" spans="1:18" ht="15" thickBot="1">
      <c r="A29" s="35"/>
      <c r="B29" s="36" t="s">
        <v>32</v>
      </c>
      <c r="C29" s="112">
        <f>C9+C12+C13+C14+C23+C24+C25+C26+C27+C28</f>
        <v>22536.532758999998</v>
      </c>
      <c r="D29" s="113">
        <f aca="true" t="shared" si="0" ref="D29:Q29">D9+D12+D13+D14+D23+D24+D25+D26+D27+D28</f>
        <v>860.9065879999999</v>
      </c>
      <c r="E29" s="113">
        <f t="shared" si="0"/>
        <v>23397.439347</v>
      </c>
      <c r="F29" s="112">
        <f t="shared" si="0"/>
        <v>28362.13402099999</v>
      </c>
      <c r="G29" s="113">
        <f t="shared" si="0"/>
        <v>1664.624048</v>
      </c>
      <c r="H29" s="113">
        <f t="shared" si="0"/>
        <v>30026.758068999996</v>
      </c>
      <c r="I29" s="112">
        <f t="shared" si="0"/>
        <v>24800.324467000006</v>
      </c>
      <c r="J29" s="113">
        <f t="shared" si="0"/>
        <v>972.2116230000001</v>
      </c>
      <c r="K29" s="113">
        <f t="shared" si="0"/>
        <v>25772.53609</v>
      </c>
      <c r="L29" s="112">
        <f t="shared" si="0"/>
        <v>27519.040084</v>
      </c>
      <c r="M29" s="113">
        <f t="shared" si="0"/>
        <v>3020.984165</v>
      </c>
      <c r="N29" s="113">
        <f t="shared" si="0"/>
        <v>30540.024249000002</v>
      </c>
      <c r="O29" s="112">
        <f t="shared" si="0"/>
        <v>103218.031331</v>
      </c>
      <c r="P29" s="113">
        <f t="shared" si="0"/>
        <v>6518.726424</v>
      </c>
      <c r="Q29" s="114">
        <f t="shared" si="0"/>
        <v>109736.757755</v>
      </c>
      <c r="R29" s="87"/>
    </row>
    <row r="30" ht="14.25">
      <c r="R30" s="81"/>
    </row>
    <row r="31" ht="14.25">
      <c r="R31" s="81"/>
    </row>
    <row r="32" ht="14.25">
      <c r="R32" s="81"/>
    </row>
    <row r="33" ht="14.25">
      <c r="R33" s="81"/>
    </row>
    <row r="34" ht="14.25">
      <c r="R34" s="80"/>
    </row>
    <row r="35" ht="14.25">
      <c r="R35" s="81"/>
    </row>
    <row r="36" ht="14.25">
      <c r="R36" s="81"/>
    </row>
    <row r="37" ht="14.25">
      <c r="R37" s="81"/>
    </row>
    <row r="38" ht="14.25">
      <c r="R38" s="81"/>
    </row>
    <row r="39" ht="14.25">
      <c r="R39" s="81"/>
    </row>
    <row r="40" ht="14.25">
      <c r="R40" s="81"/>
    </row>
    <row r="41" ht="14.25">
      <c r="R41" s="81"/>
    </row>
    <row r="42" ht="14.25">
      <c r="R42" s="81"/>
    </row>
    <row r="43" ht="14.25">
      <c r="R43" s="81"/>
    </row>
    <row r="44" ht="14.25">
      <c r="R44" s="81"/>
    </row>
    <row r="45" ht="14.25">
      <c r="R45" s="81"/>
    </row>
    <row r="46" ht="14.25">
      <c r="R46" s="81"/>
    </row>
    <row r="47" ht="14.25">
      <c r="R47" s="81"/>
    </row>
    <row r="48" ht="14.25">
      <c r="R48" s="81"/>
    </row>
    <row r="49" ht="14.25">
      <c r="R49" s="81"/>
    </row>
    <row r="50" ht="14.25">
      <c r="R50" s="81"/>
    </row>
    <row r="51" ht="14.25">
      <c r="R51" s="81"/>
    </row>
    <row r="52" ht="14.25">
      <c r="R52" s="81"/>
    </row>
    <row r="53" ht="14.25">
      <c r="R53" s="81"/>
    </row>
    <row r="54" ht="14.25">
      <c r="R54" s="81"/>
    </row>
    <row r="55" ht="14.25">
      <c r="R55" s="81"/>
    </row>
    <row r="56" ht="14.25">
      <c r="R56" s="80"/>
    </row>
    <row r="57" ht="14.25">
      <c r="R57" s="81"/>
    </row>
    <row r="58" ht="14.25">
      <c r="R58" s="81"/>
    </row>
    <row r="59" ht="14.25">
      <c r="R59" s="81"/>
    </row>
    <row r="60" ht="14.25">
      <c r="R60" s="81"/>
    </row>
    <row r="61" ht="14.25">
      <c r="R61" s="81"/>
    </row>
    <row r="62" ht="14.25">
      <c r="R62" s="81"/>
    </row>
    <row r="63" ht="14.25">
      <c r="R63" s="81"/>
    </row>
    <row r="64" ht="14.25">
      <c r="R64" s="81"/>
    </row>
    <row r="65" ht="14.25">
      <c r="R65" s="81"/>
    </row>
    <row r="66" ht="14.25">
      <c r="R66" s="81"/>
    </row>
    <row r="67" ht="14.25">
      <c r="R67" s="80"/>
    </row>
    <row r="68" ht="14.25">
      <c r="R68" s="81"/>
    </row>
    <row r="69" ht="14.25">
      <c r="R69" s="81"/>
    </row>
    <row r="70" ht="14.25">
      <c r="R70" s="81"/>
    </row>
    <row r="71" ht="14.25">
      <c r="R71" s="81"/>
    </row>
    <row r="72" ht="14.25">
      <c r="R72" s="81"/>
    </row>
    <row r="73" ht="14.25">
      <c r="R73" s="81"/>
    </row>
    <row r="74" ht="14.25">
      <c r="R74" s="81"/>
    </row>
    <row r="75" ht="14.25">
      <c r="R75" s="81"/>
    </row>
    <row r="76" ht="14.25">
      <c r="R76" s="80"/>
    </row>
    <row r="77" ht="14.25">
      <c r="R77" s="81"/>
    </row>
    <row r="78" ht="14.25">
      <c r="R78" s="81"/>
    </row>
    <row r="79" ht="14.25">
      <c r="R79" s="81"/>
    </row>
    <row r="80" ht="14.25">
      <c r="R80" s="81"/>
    </row>
    <row r="81" ht="14.25">
      <c r="R81" s="81"/>
    </row>
    <row r="82" ht="14.25">
      <c r="R82" s="81"/>
    </row>
    <row r="83" ht="14.25">
      <c r="R83" s="80"/>
    </row>
    <row r="84" ht="14.25">
      <c r="R84" s="81"/>
    </row>
    <row r="85" ht="14.25">
      <c r="R85" s="81"/>
    </row>
    <row r="86" ht="14.25">
      <c r="R86" s="81"/>
    </row>
    <row r="87" ht="14.25">
      <c r="R87" s="81"/>
    </row>
    <row r="88" ht="14.25">
      <c r="R88" s="81"/>
    </row>
    <row r="89" ht="14.25">
      <c r="R89" s="81"/>
    </row>
    <row r="90" ht="14.25">
      <c r="R90" s="81"/>
    </row>
    <row r="91" ht="14.25">
      <c r="R91" s="81"/>
    </row>
    <row r="92" ht="14.25">
      <c r="R92" s="80"/>
    </row>
    <row r="93" ht="14.25">
      <c r="R93" s="81"/>
    </row>
    <row r="94" ht="14.25">
      <c r="R94" s="81"/>
    </row>
    <row r="95" ht="14.25">
      <c r="R95" s="81"/>
    </row>
    <row r="96" ht="14.25">
      <c r="R96" s="81"/>
    </row>
    <row r="97" ht="14.25">
      <c r="R97" s="81"/>
    </row>
    <row r="98" ht="14.25">
      <c r="R98" s="81"/>
    </row>
    <row r="99" ht="14.25">
      <c r="R99" s="81"/>
    </row>
    <row r="100" ht="14.25">
      <c r="R100" s="81"/>
    </row>
    <row r="101" ht="14.25">
      <c r="R101" s="81"/>
    </row>
    <row r="102" ht="14.25">
      <c r="R102" s="81"/>
    </row>
    <row r="103" ht="14.25">
      <c r="R103" s="81"/>
    </row>
    <row r="104" ht="14.25">
      <c r="R104" s="80"/>
    </row>
    <row r="105" ht="14.25">
      <c r="R105" s="81"/>
    </row>
    <row r="106" ht="14.25">
      <c r="R106" s="81"/>
    </row>
    <row r="107" ht="14.25">
      <c r="R107" s="81"/>
    </row>
    <row r="108" ht="14.25">
      <c r="R108" s="81"/>
    </row>
    <row r="109" ht="14.25">
      <c r="R109" s="81"/>
    </row>
    <row r="110" ht="14.25">
      <c r="R110" s="81"/>
    </row>
    <row r="111" ht="14.25">
      <c r="R111" s="81"/>
    </row>
    <row r="112" ht="14.25">
      <c r="R112" s="81"/>
    </row>
    <row r="113" ht="14.25">
      <c r="R113" s="81"/>
    </row>
    <row r="114" ht="14.25">
      <c r="R114" s="81"/>
    </row>
    <row r="115" ht="14.25">
      <c r="R115" s="81"/>
    </row>
    <row r="116" ht="14.25">
      <c r="R116" s="81"/>
    </row>
    <row r="117" ht="14.25">
      <c r="R117" s="80"/>
    </row>
    <row r="118" ht="14.25">
      <c r="R118" s="80"/>
    </row>
    <row r="119" ht="14.25">
      <c r="R119" s="80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kjokhoo</dc:creator>
  <cp:keywords/>
  <dc:description/>
  <cp:lastModifiedBy>Meethoo Jawahir</cp:lastModifiedBy>
  <dcterms:created xsi:type="dcterms:W3CDTF">2014-04-09T06:28:36Z</dcterms:created>
  <dcterms:modified xsi:type="dcterms:W3CDTF">2024-05-27T06:21:46Z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567600.000000000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_SharedFileIndex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</Properties>
</file>