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knardeosingh\Desktop\MIF 2023\"/>
    </mc:Choice>
  </mc:AlternateContent>
  <xr:revisionPtr revIDLastSave="0" documentId="13_ncr:1_{2DF9445A-5D52-40D4-81E4-7DE8287DDEA0}" xr6:coauthVersionLast="47" xr6:coauthVersionMax="47" xr10:uidLastSave="{00000000-0000-0000-0000-000000000000}"/>
  <bookViews>
    <workbookView xWindow="-120" yWindow="-120" windowWidth="20730" windowHeight="11040" tabRatio="776" xr2:uid="{00000000-000D-0000-FFFF-FFFF00000000}"/>
  </bookViews>
  <sheets>
    <sheet name="Cover" sheetId="100" r:id="rId1"/>
    <sheet name="Symbols" sheetId="231" r:id="rId2"/>
    <sheet name="Contents" sheetId="7" r:id="rId3"/>
    <sheet name="2" sheetId="181" r:id="rId4"/>
    <sheet name="3" sheetId="189" r:id="rId5"/>
    <sheet name="4" sheetId="182" r:id="rId6"/>
    <sheet name="5" sheetId="183" r:id="rId7"/>
    <sheet name="6" sheetId="184" r:id="rId8"/>
    <sheet name="7" sheetId="185" r:id="rId9"/>
    <sheet name="8" sheetId="190" r:id="rId10"/>
    <sheet name="9" sheetId="138" r:id="rId11"/>
    <sheet name="10" sheetId="139" r:id="rId12"/>
    <sheet name="11" sheetId="140" r:id="rId13"/>
    <sheet name="12" sheetId="141" r:id="rId14"/>
    <sheet name="13" sheetId="188" r:id="rId15"/>
    <sheet name="14" sheetId="186" r:id="rId16"/>
    <sheet name="15" sheetId="187" r:id="rId17"/>
    <sheet name="16" sheetId="191" r:id="rId18"/>
    <sheet name="17" sheetId="192" r:id="rId19"/>
    <sheet name="18" sheetId="210" r:id="rId20"/>
    <sheet name="19" sheetId="211" r:id="rId21"/>
    <sheet name="20" sheetId="221" r:id="rId22"/>
    <sheet name="21" sheetId="222" r:id="rId23"/>
    <sheet name="22" sheetId="223" r:id="rId24"/>
    <sheet name="23" sheetId="224" r:id="rId25"/>
    <sheet name="24" sheetId="214" r:id="rId26"/>
    <sheet name="25" sheetId="215" r:id="rId27"/>
    <sheet name="26" sheetId="216" r:id="rId28"/>
    <sheet name="27" sheetId="212" r:id="rId29"/>
    <sheet name="28" sheetId="213" r:id="rId30"/>
    <sheet name="29" sheetId="193" r:id="rId31"/>
    <sheet name="30" sheetId="194" r:id="rId32"/>
    <sheet name="31" sheetId="226" r:id="rId33"/>
    <sheet name="32" sheetId="196" r:id="rId34"/>
    <sheet name="33" sheetId="197" r:id="rId35"/>
    <sheet name="34" sheetId="198" r:id="rId36"/>
    <sheet name="35" sheetId="199" r:id="rId37"/>
    <sheet name="36" sheetId="200" r:id="rId38"/>
    <sheet name="37" sheetId="201" r:id="rId39"/>
    <sheet name="38" sheetId="202" r:id="rId40"/>
    <sheet name="39" sheetId="225" r:id="rId41"/>
    <sheet name="40" sheetId="204" r:id="rId42"/>
    <sheet name="41" sheetId="227" r:id="rId43"/>
    <sheet name="42" sheetId="228" r:id="rId44"/>
    <sheet name="43" sheetId="229" r:id="rId45"/>
    <sheet name="44" sheetId="230" r:id="rId46"/>
    <sheet name="45" sheetId="203" r:id="rId47"/>
    <sheet name="46" sheetId="205" r:id="rId48"/>
    <sheet name="47" sheetId="206" r:id="rId49"/>
    <sheet name="48" sheetId="209" r:id="rId50"/>
    <sheet name="49" sheetId="207" r:id="rId51"/>
    <sheet name="50" sheetId="208"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A" localSheetId="32">#REF!</definedName>
    <definedName name="\A" localSheetId="40">#REF!</definedName>
    <definedName name="\A">#REF!</definedName>
    <definedName name="\B" localSheetId="32">#REF!</definedName>
    <definedName name="\B" localSheetId="40">#REF!</definedName>
    <definedName name="\B">#REF!</definedName>
    <definedName name="\bb" localSheetId="32">#REF!</definedName>
    <definedName name="\bb" localSheetId="40">#REF!</definedName>
    <definedName name="\bb">#REF!</definedName>
    <definedName name="\BOF">#REF!</definedName>
    <definedName name="\BOF1">#REF!</definedName>
    <definedName name="\BOPF1">#REF!</definedName>
    <definedName name="\C">[1]Contents!#REF!</definedName>
    <definedName name="\D">#REF!</definedName>
    <definedName name="\E">#REF!</definedName>
    <definedName name="\F">#REF!</definedName>
    <definedName name="\G">#REF!</definedName>
    <definedName name="\H">#REF!</definedName>
    <definedName name="\I">#REF!</definedName>
    <definedName name="\J">#REF!</definedName>
    <definedName name="\K">[2]Contents!#REF!</definedName>
    <definedName name="\L">[2]Contents!#REF!</definedName>
    <definedName name="\M">#REF!</definedName>
    <definedName name="\N">[2]Contents!#REF!</definedName>
    <definedName name="\O">[2]Contents!#REF!</definedName>
    <definedName name="\P">#REF!</definedName>
    <definedName name="\Q">#REF!</definedName>
    <definedName name="\R">[3]D!#REF!</definedName>
    <definedName name="\S">#REF!</definedName>
    <definedName name="\T">#REF!</definedName>
    <definedName name="\T1">#REF!</definedName>
    <definedName name="\T2">[4]BOP!#REF!</definedName>
    <definedName name="\U">#REF!</definedName>
    <definedName name="\V">#REF!</definedName>
    <definedName name="\W">#REF!</definedName>
    <definedName name="\X">#REF!</definedName>
    <definedName name="\Y">#REF!</definedName>
    <definedName name="\Z">[2]Contents!#REF!</definedName>
    <definedName name="______________________bdm1">#REF!</definedName>
    <definedName name="_____________________bdm1">#REF!</definedName>
    <definedName name="____________________bdm1">#REF!</definedName>
    <definedName name="___________________bdm1">#REF!</definedName>
    <definedName name="__________________bdm1">#REF!</definedName>
    <definedName name="_________________bdm1">#REF!</definedName>
    <definedName name="________________bdm1">#REF!</definedName>
    <definedName name="_______________bdm1">#REF!</definedName>
    <definedName name="______________bdm1">#REF!</definedName>
    <definedName name="_____________bdm1">#REF!</definedName>
    <definedName name="____________bdm1">#REF!</definedName>
    <definedName name="____________hh1">#REF!</definedName>
    <definedName name="___________bdm1">#REF!</definedName>
    <definedName name="___________hh1">#REF!</definedName>
    <definedName name="___________II5">#REF!</definedName>
    <definedName name="__________bdm1">#REF!</definedName>
    <definedName name="__________hh1">#REF!</definedName>
    <definedName name="__________II5">#REF!</definedName>
    <definedName name="_________bdm1">#REF!</definedName>
    <definedName name="_________hh1">#REF!</definedName>
    <definedName name="_________II5">#REF!</definedName>
    <definedName name="________bdm1">#REF!</definedName>
    <definedName name="________hh1">#REF!</definedName>
    <definedName name="________II5">#REF!</definedName>
    <definedName name="_______bdm1">#REF!</definedName>
    <definedName name="_______hh1">#REF!</definedName>
    <definedName name="_______II5">#REF!</definedName>
    <definedName name="______bdm1">#REF!</definedName>
    <definedName name="______hh1">#REF!</definedName>
    <definedName name="______II5">#REF!</definedName>
    <definedName name="_____bdm1">#REF!</definedName>
    <definedName name="_____hh1">#REF!</definedName>
    <definedName name="_____II5">#REF!</definedName>
    <definedName name="____bdm1">#REF!</definedName>
    <definedName name="____hh1">#REF!</definedName>
    <definedName name="____I1">#REF!</definedName>
    <definedName name="____II1">#REF!</definedName>
    <definedName name="____II5">#REF!</definedName>
    <definedName name="____III1">#REF!</definedName>
    <definedName name="____IV1">#REF!</definedName>
    <definedName name="____V1">#REF!</definedName>
    <definedName name="____VI1">#REF!</definedName>
    <definedName name="____VII1">#REF!</definedName>
    <definedName name="___bdm1">#REF!</definedName>
    <definedName name="___hh1">#REF!</definedName>
    <definedName name="___I1">#REF!</definedName>
    <definedName name="___II1">#REF!</definedName>
    <definedName name="___II5">#REF!</definedName>
    <definedName name="___III1">#REF!</definedName>
    <definedName name="___IV1">#REF!</definedName>
    <definedName name="___IV350340">'[5]OFF  QUO  30.11.10'!#REF!</definedName>
    <definedName name="___IV74576">'[5]OFF  QUO  30.11.10'!#REF!</definedName>
    <definedName name="___IV95059">'[5]OFF  QUO  30.11.10'!#REF!</definedName>
    <definedName name="___V1">#REF!</definedName>
    <definedName name="___VI1">#REF!</definedName>
    <definedName name="___VII1">#REF!</definedName>
    <definedName name="__123Graph_A" hidden="1">[6]Work_sect!#REF!</definedName>
    <definedName name="__123Graph_ACurrent" hidden="1">[7]CPIINDEX!$O$263:$O$310</definedName>
    <definedName name="__123Graph_AREER" hidden="1">[8]ER!#REF!</definedName>
    <definedName name="__123Graph_B" hidden="1">[6]Work_sect!#REF!</definedName>
    <definedName name="__123Graph_BCurrent" hidden="1">[7]CPIINDEX!$S$263:$S$310</definedName>
    <definedName name="__123Graph_BREER" hidden="1">[8]ER!#REF!</definedName>
    <definedName name="__123Graph_C" hidden="1">[6]Work_sect!#REF!</definedName>
    <definedName name="__123Graph_CREER" hidden="1">[8]ER!#REF!</definedName>
    <definedName name="__123Graph_D" hidden="1">[6]Work_sect!#REF!</definedName>
    <definedName name="__123Graph_E" hidden="1">[6]Work_sect!#REF!</definedName>
    <definedName name="__123Graph_F" hidden="1">[6]Work_sect!#REF!</definedName>
    <definedName name="__123Graph_X" hidden="1">[6]Work_sect!#REF!</definedName>
    <definedName name="__123Graph_XCurrent" hidden="1">[7]CPIINDEX!$B$263:$B$310</definedName>
    <definedName name="__bdm1">#REF!</definedName>
    <definedName name="__hh1">#REF!</definedName>
    <definedName name="__I1">#REF!</definedName>
    <definedName name="__II1">#REF!</definedName>
    <definedName name="__II5">#REF!</definedName>
    <definedName name="__III1">#REF!</definedName>
    <definedName name="__IV1">#REF!</definedName>
    <definedName name="__IV350340">'[5]OFF  QUO  30.11.10'!#REF!</definedName>
    <definedName name="__IV74576">'[5]OFF  QUO  30.11.10'!#REF!</definedName>
    <definedName name="__IV95059">'[5]OFF  QUO  30.11.10'!#REF!</definedName>
    <definedName name="__V1">#REF!</definedName>
    <definedName name="__VI1">#REF!</definedName>
    <definedName name="__VII1">#REF!</definedName>
    <definedName name="__xlnm.Print_Area_5">#REF!</definedName>
    <definedName name="__xlnm.Print_Titles_5">#REF!</definedName>
    <definedName name="_10__123Graph_BChart_4A" hidden="1">[7]CPIINDEX!#REF!</definedName>
    <definedName name="_11__123Graph_BCPI_ER_LOG" hidden="1">[8]ER!#REF!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'[10]IFS SURVEYS Dec1990_Feb2004'!#REF!</definedName>
    <definedName name="_1997">[10]WEO_WETA!$U$14:$U$35</definedName>
    <definedName name="_1998">[10]WEO_WETA!$V$14:$V$35</definedName>
    <definedName name="_1999">[10]WEO_WETA!$W$14:$W$35</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 localSheetId="1">[11]!'[Macros Import].qbop'</definedName>
    <definedName name="_2Macros_Import_.qbop">[11]!'[Macros Import].qbop'</definedName>
    <definedName name="_3__123Graph_AChart_1A" hidden="1">[7]CPIINDEX!$O$263:$O$310</definedName>
    <definedName name="_3__123Graph_ACPI_ER_LOG" hidden="1">[8]ER!#REF!</definedName>
    <definedName name="_4__123Graph_AChart_2A" hidden="1">[7]CPIINDEX!$K$203:$K$304</definedName>
    <definedName name="_4__123Graph_BCPI_ER_LOG" hidden="1">[8]ER!#REF!</definedName>
    <definedName name="_5__123Graph_AChart_3A" hidden="1">[7]CPIINDEX!$O$203:$O$304</definedName>
    <definedName name="_5__123Graph_BIBA_IBRD" hidden="1">[8]WB!#REF!</definedName>
    <definedName name="_6__123Graph_AChart_4A" hidden="1">[7]CPIINDEX!$O$239:$O$298</definedName>
    <definedName name="_7__123Graph_ACPI_ER_LOG" hidden="1">[8]ER!#REF!</definedName>
    <definedName name="_8__123Graph_BChart_1A" hidden="1">[7]CPIINDEX!$S$263:$S$310</definedName>
    <definedName name="_9__123Graph_BChart_3A" hidden="1">[7]CPIINDEX!#REF!</definedName>
    <definedName name="_add">#REF!</definedName>
    <definedName name="_ALT205">#REF!</definedName>
    <definedName name="_ARR1">#REF!</definedName>
    <definedName name="_ASR1">#REF!</definedName>
    <definedName name="_ASR10">#REF!</definedName>
    <definedName name="_ASR2">#REF!</definedName>
    <definedName name="_ASR3">#REF!</definedName>
    <definedName name="_ASR6">'[12]Table 6 BoZ'!$A$1:$G$42</definedName>
    <definedName name="_ASR8">#REF!</definedName>
    <definedName name="_ASR9">#REF!</definedName>
    <definedName name="_bas1">[13]Output!$A$1:$I$49</definedName>
    <definedName name="_bas2">[13]Output!$A$1:$H$46</definedName>
    <definedName name="_bdm1">#REF!</definedName>
    <definedName name="_BOP1">#REF!</definedName>
    <definedName name="_BOP2">[14]BoP!#REF!</definedName>
    <definedName name="_BTO2">#REF!</definedName>
    <definedName name="_DEF100">#REF!</definedName>
    <definedName name="_DEF94">#REF!</definedName>
    <definedName name="_END94">#REF!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ext18D3110Cr" comment="Auto-added dynamic range" localSheetId="32">#REF!:INDEX(#REF!,#REF!,#REF!)</definedName>
    <definedName name="_ext18D3110Cr" comment="Auto-added dynamic range" localSheetId="40">#REF!:INDEX(#REF!,#REF!,#REF!)</definedName>
    <definedName name="_ext18D3110Cr" comment="Auto-added dynamic range">#REF!:INDEX(#REF!,#REF!,#REF!)</definedName>
    <definedName name="_ext18D3110Ct" comment="Auto-added dynamic range" localSheetId="32">#REF!:INDEX(#REF!,#REF!,#REF!)</definedName>
    <definedName name="_ext18D3110Ct" comment="Auto-added dynamic range" localSheetId="40">#REF!:INDEX(#REF!,#REF!,#REF!)</definedName>
    <definedName name="_ext18D3110Ct" comment="Auto-added dynamic range">#REF!:INDEX(#REF!,#REF!,#REF!)</definedName>
    <definedName name="_ext18D31112r" comment="Auto-added dynamic range" localSheetId="32">#REF!:INDEX(#REF!,#REF!,#REF!)</definedName>
    <definedName name="_ext18D31112r" comment="Auto-added dynamic range" localSheetId="40">#REF!:INDEX(#REF!,#REF!,#REF!)</definedName>
    <definedName name="_ext18D31112r" comment="Auto-added dynamic range">#REF!:INDEX(#REF!,#REF!,#REF!)</definedName>
    <definedName name="_ext18D31112t" comment="Auto-added dynamic range" localSheetId="32">#REF!:INDEX(#REF!,#REF!,#REF!)</definedName>
    <definedName name="_ext18D31112t" comment="Auto-added dynamic range" localSheetId="40">#REF!:INDEX(#REF!,#REF!,#REF!)</definedName>
    <definedName name="_ext18D31112t" comment="Auto-added dynamic range">#REF!:INDEX(#REF!,#REF!,#REF!)</definedName>
    <definedName name="_ext18D3113Fr" comment="Auto-added dynamic range">#REF!:INDEX(#REF!,#REF!,#REF!)</definedName>
    <definedName name="_ext18D3113Ft" comment="Auto-added dynamic range">#REF!:INDEX(#REF!,#REF!,#REF!)</definedName>
    <definedName name="_ext18DED8BBr" comment="Auto-added dynamic range">#REF!:INDEX(#REF!,#REF!,#REF!)</definedName>
    <definedName name="_ext18DED8BBt" comment="Auto-added dynamic range">#REF!:INDEX(#REF!,#REF!,#REF!)</definedName>
    <definedName name="_exth18D31319r" comment="Auto-added dynamic range">#REF!:INDEX(#REF!,#REF!,#REF!)</definedName>
    <definedName name="_exth18D31319t" comment="Auto-added dynamic range">#REF!:INDEX(#REF!,#REF!,#REF!)</definedName>
    <definedName name="_Fill" hidden="1">#REF!</definedName>
    <definedName name="_Fill1" hidden="1">#REF!</definedName>
    <definedName name="_xlnm._FilterDatabase" hidden="1">[15]C!$P$428:$T$428</definedName>
    <definedName name="_hh1">#REF!</definedName>
    <definedName name="_I1">#REF!</definedName>
    <definedName name="_II1">#REF!</definedName>
    <definedName name="_II5">#REF!</definedName>
    <definedName name="_III1">#REF!</definedName>
    <definedName name="_IMP10">#REF!</definedName>
    <definedName name="_IMP2">#REF!</definedName>
    <definedName name="_IMP4">#REF!</definedName>
    <definedName name="_IMP6">#REF!</definedName>
    <definedName name="_IMP7">#REF!</definedName>
    <definedName name="_IMP8">#REF!</definedName>
    <definedName name="_IND100">#REF!</definedName>
    <definedName name="_IV1">#REF!</definedName>
    <definedName name="_IV350340">'[16]OFF  QUO  30.11.10'!#REF!</definedName>
    <definedName name="_IV74576">'[16]OFF  QUO  30.11.10'!#REF!</definedName>
    <definedName name="_IV95059">'[16]OFF  QUO  30.11.10'!#REF!</definedName>
    <definedName name="_Key1" hidden="1">'[17]Savings &amp; Invest.'!$M$5</definedName>
    <definedName name="_Key2" hidden="1">'[18]11 rev 94 '!#REF!</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#REF!</definedName>
    <definedName name="_MF2">#REF!</definedName>
    <definedName name="_MS1">#REF!</definedName>
    <definedName name="_MTS2">'[19]Annual Tables'!#REF!</definedName>
    <definedName name="_NIR2004">#REF!</definedName>
    <definedName name="_note" hidden="1">#REF!</definedName>
    <definedName name="_Order1" hidden="1">0</definedName>
    <definedName name="_Order2" hidden="1">0</definedName>
    <definedName name="_PAG2">[19]Index!#REF!</definedName>
    <definedName name="_PAG3">[19]Index!#REF!</definedName>
    <definedName name="_PAG4">[19]Index!#REF!</definedName>
    <definedName name="_PAG5">[19]Index!#REF!</definedName>
    <definedName name="_PAG6">[19]Index!#REF!</definedName>
    <definedName name="_PAG7">#REF!</definedName>
    <definedName name="_Parse_Out" hidden="1">#REF!</definedName>
    <definedName name="_prt1" localSheetId="32">'31'!_prt1</definedName>
    <definedName name="_prt1" localSheetId="40">'39'!_prt1</definedName>
    <definedName name="_prt1">[0]!_prt1</definedName>
    <definedName name="_prt2" localSheetId="32">'31'!_prt2</definedName>
    <definedName name="_prt2" localSheetId="40">'39'!_prt2</definedName>
    <definedName name="_prt2">[0]!_prt2</definedName>
    <definedName name="_prt3" localSheetId="32">'31'!_prt3</definedName>
    <definedName name="_prt3" localSheetId="40">'39'!_prt3</definedName>
    <definedName name="_prt3">[0]!_prt3</definedName>
    <definedName name="_prt4" localSheetId="32">'31'!_prt4</definedName>
    <definedName name="_prt4" localSheetId="40">'39'!_prt4</definedName>
    <definedName name="_prt4">[0]!_prt4</definedName>
    <definedName name="_prt5" localSheetId="32">'31'!_prt5</definedName>
    <definedName name="_prt5" localSheetId="40">'39'!_prt5</definedName>
    <definedName name="_prt5">[0]!_prt5</definedName>
    <definedName name="_prt6" localSheetId="32">'31'!_prt6</definedName>
    <definedName name="_prt6" localSheetId="40">'39'!_prt6</definedName>
    <definedName name="_prt6">[0]!_prt6</definedName>
    <definedName name="_prt7" localSheetId="32">'31'!_prt7</definedName>
    <definedName name="_prt7" localSheetId="40">'39'!_prt7</definedName>
    <definedName name="_prt7">[0]!_prt7</definedName>
    <definedName name="_prt8" localSheetId="32">'31'!_prt8</definedName>
    <definedName name="_prt8" localSheetId="40">'39'!_prt8</definedName>
    <definedName name="_prt8">[0]!_prt8</definedName>
    <definedName name="_RED10" localSheetId="32">#REF!</definedName>
    <definedName name="_RED10" localSheetId="40">#REF!</definedName>
    <definedName name="_RED10">#REF!</definedName>
    <definedName name="_RED11" localSheetId="32">#REF!</definedName>
    <definedName name="_RED11" localSheetId="40">#REF!</definedName>
    <definedName name="_RED11">#REF!</definedName>
    <definedName name="_RED3">"Check Box 8"</definedName>
    <definedName name="_RED5">#REF!</definedName>
    <definedName name="_RED6">#REF!</definedName>
    <definedName name="_RED7">#REF!</definedName>
    <definedName name="_RED9">#REF!</definedName>
    <definedName name="_Regression_Int" hidden="1">1</definedName>
    <definedName name="_Regression_Out" hidden="1">#REF!</definedName>
    <definedName name="_Regression_X" hidden="1">#REF!</definedName>
    <definedName name="_Regression_Y" hidden="1">#REF!</definedName>
    <definedName name="_RES2">[14]RES!#REF!</definedName>
    <definedName name="_rge1" localSheetId="32">#REF!</definedName>
    <definedName name="_rge1" localSheetId="40">#REF!</definedName>
    <definedName name="_rge1">#REF!</definedName>
    <definedName name="_SDR978" localSheetId="32">#REF!</definedName>
    <definedName name="_SDR978" localSheetId="40">#REF!</definedName>
    <definedName name="_SDR978">#REF!</definedName>
    <definedName name="_Sort" localSheetId="19" hidden="1">#REF!</definedName>
    <definedName name="_Sort" localSheetId="20" hidden="1">#REF!</definedName>
    <definedName name="_Sort" localSheetId="27" hidden="1">#REF!</definedName>
    <definedName name="_Sort" localSheetId="32" hidden="1">#REF!</definedName>
    <definedName name="_Sort" localSheetId="40" hidden="1">#REF!</definedName>
    <definedName name="_Sort" hidden="1">#REF!</definedName>
    <definedName name="_SUM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8">[20]TC!#REF!</definedName>
    <definedName name="_Tab19" localSheetId="32">#REF!</definedName>
    <definedName name="_Tab19" localSheetId="40">#REF!</definedName>
    <definedName name="_Tab19">#REF!</definedName>
    <definedName name="_TAB2" localSheetId="32">#REF!</definedName>
    <definedName name="_TAB2" localSheetId="40">#REF!</definedName>
    <definedName name="_TAB2">#REF!</definedName>
    <definedName name="_Tab20" localSheetId="32">#REF!</definedName>
    <definedName name="_Tab20" localSheetId="40">#REF!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'[21]34_EXDO'!#REF!</definedName>
    <definedName name="_TAB37">'[21]34_EXDO'!#REF!</definedName>
    <definedName name="_TAB38">'[21]30_BOP'!#REF!</definedName>
    <definedName name="_TAB39" localSheetId="32">#REF!</definedName>
    <definedName name="_TAB39" localSheetId="40">#REF!</definedName>
    <definedName name="_TAB39">#REF!</definedName>
    <definedName name="_TAB4" localSheetId="32">#REF!</definedName>
    <definedName name="_TAB4" localSheetId="40">#REF!</definedName>
    <definedName name="_TAB4">#REF!</definedName>
    <definedName name="_TAB5" localSheetId="32">#REF!</definedName>
    <definedName name="_TAB5" localSheetId="40">#REF!</definedName>
    <definedName name="_TAB5">#REF!</definedName>
    <definedName name="_TAB6">#REF!</definedName>
    <definedName name="_tab7">'[12]Table 5 Mon Survey'!$A$1:$E$58</definedName>
    <definedName name="_tab8">'[12]Table 6 BoZ'!$A$1:$E$42</definedName>
    <definedName name="_tab9">#REF!</definedName>
    <definedName name="_V1">#REF!</definedName>
    <definedName name="_VI1">#REF!</definedName>
    <definedName name="_VII1">#REF!</definedName>
    <definedName name="_WAT182">'[22]Committed Debt Outflows'!$I$63</definedName>
    <definedName name="_WAT364">'[22]Committed Debt Outflows'!$I$102</definedName>
    <definedName name="_WAT91">'[22]Committed Debt Outflows'!$I$30</definedName>
    <definedName name="_WB2" localSheetId="32">#REF!</definedName>
    <definedName name="_WB2" localSheetId="40">#REF!</definedName>
    <definedName name="_WB2">#REF!</definedName>
    <definedName name="_WEO1" localSheetId="32">#REF!</definedName>
    <definedName name="_WEO1" localSheetId="40">#REF!</definedName>
    <definedName name="_WEO1">#REF!</definedName>
    <definedName name="_WEO2" localSheetId="32">#REF!</definedName>
    <definedName name="_WEO2" localSheetId="40">#REF!</definedName>
    <definedName name="_WEO2">#REF!</definedName>
    <definedName name="_WT1" localSheetId="32">[6]Work_sect!#REF!</definedName>
    <definedName name="_WT1" localSheetId="40">[6]Work_sect!#REF!</definedName>
    <definedName name="_WT1">[6]Work_sect!#REF!</definedName>
    <definedName name="_WT5" localSheetId="32">[6]Work_sect!#REF!</definedName>
    <definedName name="_WT5" localSheetId="40">[6]Work_sect!#REF!</definedName>
    <definedName name="_WT5">[6]Work_sect!#REF!</definedName>
    <definedName name="_WT6" localSheetId="32">[6]Work_sect!#REF!</definedName>
    <definedName name="_WT6" localSheetId="40">[6]Work_sect!#REF!</definedName>
    <definedName name="_WT6">[6]Work_sect!#REF!</definedName>
    <definedName name="_WT7" localSheetId="32">[6]Work_sect!#REF!</definedName>
    <definedName name="_WT7" localSheetId="40">[6]Work_sect!#REF!</definedName>
    <definedName name="_WT7">[6]Work_sect!#REF!</definedName>
    <definedName name="_www" localSheetId="32">#REF!</definedName>
    <definedName name="_www" localSheetId="40">#REF!</definedName>
    <definedName name="_www">#REF!</definedName>
    <definedName name="_WYS1" localSheetId="32">#REF!</definedName>
    <definedName name="_WYS1" localSheetId="40">#REF!</definedName>
    <definedName name="_WYS1">#REF!</definedName>
    <definedName name="_WYS2" localSheetId="32">#REF!</definedName>
    <definedName name="_WYS2" localSheetId="40">#REF!</definedName>
    <definedName name="_WYS2">#REF!</definedName>
    <definedName name="_WYS3">#REF!</definedName>
    <definedName name="_WYS4">#REF!</definedName>
    <definedName name="_WYS5">#REF!</definedName>
    <definedName name="_WYS6">#REF!</definedName>
    <definedName name="_WYS7">#REF!</definedName>
    <definedName name="_WYS8">#REF!</definedName>
    <definedName name="_WYS9">#REF!</definedName>
    <definedName name="_xr2">[23]CIRRs!#REF!</definedName>
    <definedName name="_xr96">[23]CIRRs!#REF!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[4]Imp!#REF!</definedName>
    <definedName name="a" localSheetId="21">#REF!</definedName>
    <definedName name="a" localSheetId="22">#REF!</definedName>
    <definedName name="a" localSheetId="32">#REF!</definedName>
    <definedName name="a" localSheetId="40">#REF!</definedName>
    <definedName name="a" localSheetId="44">#REF!</definedName>
    <definedName name="a" localSheetId="45">#REF!</definedName>
    <definedName name="a">#REF!</definedName>
    <definedName name="A._Pre_cutoff_date_original_maturities__subject_to_further_rescheduling_1" localSheetId="32">#REF!</definedName>
    <definedName name="A._Pre_cutoff_date_original_maturities__subject_to_further_rescheduling_1" localSheetId="40">#REF!</definedName>
    <definedName name="A._Pre_cutoff_date_original_maturities__subject_to_further_rescheduling_1">#REF!</definedName>
    <definedName name="a078_171">#REF!</definedName>
    <definedName name="a1162_1231">#REF!</definedName>
    <definedName name="a179_258">#REF!</definedName>
    <definedName name="a265_356">#REF!</definedName>
    <definedName name="a32_75">#REF!</definedName>
    <definedName name="a360_448">#REF!</definedName>
    <definedName name="a453_488">#REF!</definedName>
    <definedName name="a492_575">#REF!</definedName>
    <definedName name="a579_672">#REF!</definedName>
    <definedName name="a677_773">#REF!</definedName>
    <definedName name="a784_848">#REF!</definedName>
    <definedName name="aa" localSheetId="21">#REF!</definedName>
    <definedName name="aa" localSheetId="22">#REF!</definedName>
    <definedName name="aa" localSheetId="44">#REF!</definedName>
    <definedName name="aa" localSheetId="45">#REF!</definedName>
    <definedName name="aa">#REF!</definedName>
    <definedName name="AAA">#REF!</definedName>
    <definedName name="aaaa" hidden="1">#REF!</definedName>
    <definedName name="aaaaa" localSheetId="21">#REF!</definedName>
    <definedName name="aaaaa" localSheetId="22">#REF!</definedName>
    <definedName name="aaaaa" localSheetId="44">#REF!</definedName>
    <definedName name="aaaaa" localSheetId="45">#REF!</definedName>
    <definedName name="aaaaa">#REF!</definedName>
    <definedName name="aaaaaaaaaa" localSheetId="32">'31'!aaaaaaaaaa</definedName>
    <definedName name="aaaaaaaaaa" localSheetId="40">'39'!aaaaaaaaaa</definedName>
    <definedName name="aaaaaaaaaa">[0]!aaaaaaaaaa</definedName>
    <definedName name="aaaaaaaaaaaaaaaaaaaaa" localSheetId="21">#REF!</definedName>
    <definedName name="aaaaaaaaaaaaaaaaaaaaa" localSheetId="22">#REF!</definedName>
    <definedName name="aaaaaaaaaaaaaaaaaaaaa" localSheetId="32">#REF!</definedName>
    <definedName name="aaaaaaaaaaaaaaaaaaaaa" localSheetId="40">#REF!</definedName>
    <definedName name="aaaaaaaaaaaaaaaaaaaaa">#REF!</definedName>
    <definedName name="aaaaaaaaaaaaaaaaaaaaaaaaaaa" localSheetId="21">#REF!</definedName>
    <definedName name="aaaaaaaaaaaaaaaaaaaaaaaaaaa" localSheetId="22">#REF!</definedName>
    <definedName name="aaaaaaaaaaaaaaaaaaaaaaaaaaa" localSheetId="32">#REF!</definedName>
    <definedName name="aaaaaaaaaaaaaaaaaaaaaaaaaaa" localSheetId="40">#REF!</definedName>
    <definedName name="aaaaaaaaaaaaaaaaaaaaaaaaaaa">#REF!</definedName>
    <definedName name="aaaaaaaaaaaaaaaaaaaaaaaaaaaaa" localSheetId="32">#REF!</definedName>
    <definedName name="aaaaaaaaaaaaaaaaaaaaaaaaaaaaa" localSheetId="40">#REF!</definedName>
    <definedName name="aaaaaaaaaaaaaaaaaaaaaaaaaaaaa">#REF!</definedName>
    <definedName name="AAAAAAAAAAAAAAAAAAAAAAAAAAAAAAAAAAAAA" localSheetId="21">#REF!</definedName>
    <definedName name="AAAAAAAAAAAAAAAAAAAAAAAAAAAAAAAAAAAAA" localSheetId="22">#REF!</definedName>
    <definedName name="AAAAAAAAAAAAAAAAAAAAAAAAAAAAAAAAAAAAA">#REF!</definedName>
    <definedName name="aaaaaaaaaaaaaf">#REF!</definedName>
    <definedName name="aaaaaaaaaaaaaffffffffffff">#REF!</definedName>
    <definedName name="ab">'[24]10'!#REF!</definedName>
    <definedName name="abc">'[16]OFF  QUO  30.11.10'!#REF!</definedName>
    <definedName name="abcd">[25]TEMP!#REF!</definedName>
    <definedName name="abcdef" localSheetId="32">#REF!</definedName>
    <definedName name="abcdef" localSheetId="40">#REF!</definedName>
    <definedName name="abcdef">#REF!</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ou">#REF!</definedName>
    <definedName name="accou1">#REF!</definedName>
    <definedName name="Acountry">#REF!</definedName>
    <definedName name="ACTIVATE">#REF!</definedName>
    <definedName name="ACwvu.PLA1." hidden="1">'[26]COP FED'!#REF!</definedName>
    <definedName name="ACwvu.PLA2." hidden="1">'[26]COP FED'!$A$1:$N$49</definedName>
    <definedName name="Adb">[27]CIRRs!$C$59</definedName>
    <definedName name="ADDENDUM" localSheetId="32">#REF!</definedName>
    <definedName name="ADDENDUM" localSheetId="40">#REF!</definedName>
    <definedName name="ADDENDUM">#REF!</definedName>
    <definedName name="adding" localSheetId="19" hidden="1">#REF!</definedName>
    <definedName name="adding" localSheetId="20" hidden="1">#REF!</definedName>
    <definedName name="adding" localSheetId="27" hidden="1">#REF!</definedName>
    <definedName name="adding" localSheetId="32" hidden="1">#REF!</definedName>
    <definedName name="adding" localSheetId="40" hidden="1">#REF!</definedName>
    <definedName name="adding" hidden="1">#REF!</definedName>
    <definedName name="addnote" localSheetId="32">#REF!</definedName>
    <definedName name="addnote" localSheetId="40">#REF!</definedName>
    <definedName name="addnote">#REF!</definedName>
    <definedName name="Adf">[27]CIRRs!$C$60</definedName>
    <definedName name="Adjusted_undrawn_balance" localSheetId="32">#REF!</definedName>
    <definedName name="Adjusted_undrawn_balance" localSheetId="40">#REF!</definedName>
    <definedName name="Adjusted_undrawn_balance">#REF!</definedName>
    <definedName name="af" localSheetId="32">#REF!</definedName>
    <definedName name="af" localSheetId="40">#REF!</definedName>
    <definedName name="af">#REF!</definedName>
    <definedName name="AFRASIA" localSheetId="32">#REF!</definedName>
    <definedName name="AFRASIA" localSheetId="40">#REF!</definedName>
    <definedName name="AFRASIA">#REF!</definedName>
    <definedName name="AG">#REF!</definedName>
    <definedName name="ai">'[24]10'!#REF!</definedName>
    <definedName name="ALL">'[4]Imp:DSA output'!$C$9:$R$464</definedName>
    <definedName name="ALLBANKS" localSheetId="32">#REF!</definedName>
    <definedName name="ALLBANKS" localSheetId="40">#REF!</definedName>
    <definedName name="ALLBANKS">#REF!</definedName>
    <definedName name="ALT" localSheetId="32">#REF!</definedName>
    <definedName name="ALT" localSheetId="40">#REF!</definedName>
    <definedName name="ALT">#REF!</definedName>
    <definedName name="AMB" localSheetId="32">#REF!</definedName>
    <definedName name="AMB" localSheetId="40">#REF!</definedName>
    <definedName name="AMB">#REF!</definedName>
    <definedName name="amefp1">'[28]Table 8'!$A$1:$AL$61</definedName>
    <definedName name="amefp3">'[28]Table 10'!$A$1:$AN$63</definedName>
    <definedName name="amort">[29]info!$A$5:$AP$18</definedName>
    <definedName name="Amorti">[30]info!#REF!</definedName>
    <definedName name="AMORTIZATION" localSheetId="32">#REF!</definedName>
    <definedName name="AMORTIZATION" localSheetId="40">#REF!</definedName>
    <definedName name="AMORTIZATION">#REF!</definedName>
    <definedName name="annexa1" localSheetId="32">#REF!</definedName>
    <definedName name="annexa1" localSheetId="40">#REF!</definedName>
    <definedName name="annexa1">#REF!</definedName>
    <definedName name="annexa2" localSheetId="32">#REF!</definedName>
    <definedName name="annexa2" localSheetId="40">#REF!</definedName>
    <definedName name="annexa2">#REF!</definedName>
    <definedName name="Annual_CPI_ER_GDP">#REF!</definedName>
    <definedName name="Annual_CPI_ER_GDP_from_real">#REF!</definedName>
    <definedName name="anscount" hidden="1">2</definedName>
    <definedName name="Apr_50">#REF!</definedName>
    <definedName name="Apr_51">#REF!</definedName>
    <definedName name="Apr_52">#REF!</definedName>
    <definedName name="Apr_53">#REF!</definedName>
    <definedName name="Apr_54">#REF!</definedName>
    <definedName name="Apr_55">#REF!</definedName>
    <definedName name="Apr_56">#REF!</definedName>
    <definedName name="Apr_57">#REF!</definedName>
    <definedName name="Apr_58">#REF!</definedName>
    <definedName name="Apr_59">#REF!</definedName>
    <definedName name="Apr_60">#REF!</definedName>
    <definedName name="Apr_61">#REF!</definedName>
    <definedName name="Apr_62">#REF!</definedName>
    <definedName name="Apr_63">#REF!</definedName>
    <definedName name="Apr_64">#REF!</definedName>
    <definedName name="Apr_65">#REF!</definedName>
    <definedName name="Apr_66">#REF!</definedName>
    <definedName name="Apr_67">#REF!</definedName>
    <definedName name="Apr_68">#REF!</definedName>
    <definedName name="Apr_69">#REF!</definedName>
    <definedName name="Apr_70">#REF!</definedName>
    <definedName name="Apr_71">#REF!</definedName>
    <definedName name="Apr_72">#REF!</definedName>
    <definedName name="Apr_73">#REF!</definedName>
    <definedName name="Apr_74">#REF!</definedName>
    <definedName name="Apr_75">#REF!</definedName>
    <definedName name="Apr_76">#REF!</definedName>
    <definedName name="Apr_77">#REF!</definedName>
    <definedName name="Apr_78">#REF!</definedName>
    <definedName name="Apr_79">#REF!</definedName>
    <definedName name="Apr_80">#REF!</definedName>
    <definedName name="Apr_81">#REF!</definedName>
    <definedName name="Apr_82">#REF!</definedName>
    <definedName name="Apr_83">#REF!</definedName>
    <definedName name="Apr_84">#REF!</definedName>
    <definedName name="Apr_85">#REF!</definedName>
    <definedName name="Apr_86">#REF!</definedName>
    <definedName name="Apr_87">#REF!</definedName>
    <definedName name="Apr_88">#REF!</definedName>
    <definedName name="Apr_89">#REF!</definedName>
    <definedName name="Apr_90">#REF!</definedName>
    <definedName name="Apr_91">#REF!</definedName>
    <definedName name="Apr_92">#REF!</definedName>
    <definedName name="Apr_93">#REF!</definedName>
    <definedName name="Apr_94">#REF!</definedName>
    <definedName name="Apr_95">#REF!</definedName>
    <definedName name="Apr_96">#REF!</definedName>
    <definedName name="Apr_97">#REF!</definedName>
    <definedName name="Apr_98">#REF!</definedName>
    <definedName name="Apr_99">#REF!</definedName>
    <definedName name="arat">[31]Zambia!#REF!</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#REF!</definedName>
    <definedName name="ARR.SR">#REF!</definedName>
    <definedName name="as" localSheetId="14" hidden="1">{#N/A,#N/A,TRUE,"Table1USD";#N/A,#N/A,TRUE,"Table1GBP"}</definedName>
    <definedName name="as" localSheetId="19" hidden="1">{#N/A,#N/A,TRUE,"Table1USD";#N/A,#N/A,TRUE,"Table1GBP"}</definedName>
    <definedName name="as" localSheetId="20" hidden="1">{#N/A,#N/A,TRUE,"Table1USD";#N/A,#N/A,TRUE,"Table1GBP"}</definedName>
    <definedName name="as" localSheetId="27" hidden="1">{#N/A,#N/A,TRUE,"Table1USD";#N/A,#N/A,TRUE,"Table1GBP"}</definedName>
    <definedName name="as" localSheetId="28" hidden="1">{#N/A,#N/A,TRUE,"Table1USD";#N/A,#N/A,TRUE,"Table1GBP"}</definedName>
    <definedName name="as" localSheetId="4" hidden="1">{#N/A,#N/A,TRUE,"Table1USD";#N/A,#N/A,TRUE,"Table1GBP"}</definedName>
    <definedName name="as" localSheetId="32" hidden="1">{#N/A,#N/A,TRUE,"Table1USD";#N/A,#N/A,TRUE,"Table1GBP"}</definedName>
    <definedName name="as" localSheetId="37" hidden="1">{#N/A,#N/A,TRUE,"Table1USD";#N/A,#N/A,TRUE,"Table1GBP"}</definedName>
    <definedName name="as" localSheetId="39" hidden="1">{#N/A,#N/A,TRUE,"Table1USD";#N/A,#N/A,TRUE,"Table1GBP"}</definedName>
    <definedName name="as" localSheetId="40" hidden="1">{#N/A,#N/A,TRUE,"Table1USD";#N/A,#N/A,TRUE,"Table1GBP"}</definedName>
    <definedName name="as" localSheetId="41" hidden="1">{#N/A,#N/A,TRUE,"Table1USD";#N/A,#N/A,TRUE,"Table1GBP"}</definedName>
    <definedName name="as" localSheetId="46" hidden="1">{#N/A,#N/A,TRUE,"Table1USD";#N/A,#N/A,TRUE,"Table1GBP"}</definedName>
    <definedName name="as" localSheetId="49" hidden="1">{#N/A,#N/A,TRUE,"Table1USD";#N/A,#N/A,TRUE,"Table1GBP"}</definedName>
    <definedName name="as" localSheetId="50" hidden="1">{#N/A,#N/A,TRUE,"Table1USD";#N/A,#N/A,TRUE,"Table1GBP"}</definedName>
    <definedName name="as" localSheetId="51" hidden="1">{#N/A,#N/A,TRUE,"Table1USD";#N/A,#N/A,TRUE,"Table1GBP"}</definedName>
    <definedName name="as" hidden="1">{#N/A,#N/A,TRUE,"Table1USD";#N/A,#N/A,TRUE,"Table1GBP"}</definedName>
    <definedName name="asaaaaaaaaaaaaaaaaaaaaaaaaaaa">#REF!</definedName>
    <definedName name="asd">'[32]Vol 1'!#REF!</definedName>
    <definedName name="ASDASDASF">[25]TEMP!#REF!</definedName>
    <definedName name="asdf" localSheetId="32">#REF!</definedName>
    <definedName name="asdf" localSheetId="40">#REF!</definedName>
    <definedName name="asdf">#REF!</definedName>
    <definedName name="asdfasf" localSheetId="14" hidden="1">{#N/A,#N/A,FALSE,"INTERST"}</definedName>
    <definedName name="asdfasf" localSheetId="19" hidden="1">{#N/A,#N/A,FALSE,"INTERST"}</definedName>
    <definedName name="asdfasf" localSheetId="20" hidden="1">{#N/A,#N/A,FALSE,"INTERST"}</definedName>
    <definedName name="asdfasf" localSheetId="27" hidden="1">{#N/A,#N/A,FALSE,"INTERST"}</definedName>
    <definedName name="asdfasf" localSheetId="28" hidden="1">{#N/A,#N/A,FALSE,"INTERST"}</definedName>
    <definedName name="asdfasf" localSheetId="4" hidden="1">{#N/A,#N/A,FALSE,"INTERST"}</definedName>
    <definedName name="asdfasf" localSheetId="32" hidden="1">{#N/A,#N/A,FALSE,"INTERST"}</definedName>
    <definedName name="asdfasf" localSheetId="37" hidden="1">{#N/A,#N/A,FALSE,"INTERST"}</definedName>
    <definedName name="asdfasf" localSheetId="39" hidden="1">{#N/A,#N/A,FALSE,"INTERST"}</definedName>
    <definedName name="asdfasf" localSheetId="40" hidden="1">{#N/A,#N/A,FALSE,"INTERST"}</definedName>
    <definedName name="asdfasf" localSheetId="41" hidden="1">{#N/A,#N/A,FALSE,"INTERST"}</definedName>
    <definedName name="asdfasf" localSheetId="46" hidden="1">{#N/A,#N/A,FALSE,"INTERST"}</definedName>
    <definedName name="asdfasf" localSheetId="49" hidden="1">{#N/A,#N/A,FALSE,"INTERST"}</definedName>
    <definedName name="asdfasf" localSheetId="50" hidden="1">{#N/A,#N/A,FALSE,"INTERST"}</definedName>
    <definedName name="asdfasf" localSheetId="51" hidden="1">{#N/A,#N/A,FALSE,"INTERST"}</definedName>
    <definedName name="asdfasf" hidden="1">{#N/A,#N/A,FALSE,"INTERST"}</definedName>
    <definedName name="asdfg">[25]TEMP!#REF!</definedName>
    <definedName name="asdgb" localSheetId="14" hidden="1">{#N/A,#N/A,TRUE,"Table1USD";#N/A,#N/A,TRUE,"Table1GBP"}</definedName>
    <definedName name="asdgb" localSheetId="19" hidden="1">{#N/A,#N/A,TRUE,"Table1USD";#N/A,#N/A,TRUE,"Table1GBP"}</definedName>
    <definedName name="asdgb" localSheetId="20" hidden="1">{#N/A,#N/A,TRUE,"Table1USD";#N/A,#N/A,TRUE,"Table1GBP"}</definedName>
    <definedName name="asdgb" localSheetId="27" hidden="1">{#N/A,#N/A,TRUE,"Table1USD";#N/A,#N/A,TRUE,"Table1GBP"}</definedName>
    <definedName name="asdgb" localSheetId="28" hidden="1">{#N/A,#N/A,TRUE,"Table1USD";#N/A,#N/A,TRUE,"Table1GBP"}</definedName>
    <definedName name="asdgb" localSheetId="4" hidden="1">{#N/A,#N/A,TRUE,"Table1USD";#N/A,#N/A,TRUE,"Table1GBP"}</definedName>
    <definedName name="asdgb" localSheetId="32" hidden="1">{#N/A,#N/A,TRUE,"Table1USD";#N/A,#N/A,TRUE,"Table1GBP"}</definedName>
    <definedName name="asdgb" localSheetId="37" hidden="1">{#N/A,#N/A,TRUE,"Table1USD";#N/A,#N/A,TRUE,"Table1GBP"}</definedName>
    <definedName name="asdgb" localSheetId="39" hidden="1">{#N/A,#N/A,TRUE,"Table1USD";#N/A,#N/A,TRUE,"Table1GBP"}</definedName>
    <definedName name="asdgb" localSheetId="40" hidden="1">{#N/A,#N/A,TRUE,"Table1USD";#N/A,#N/A,TRUE,"Table1GBP"}</definedName>
    <definedName name="asdgb" localSheetId="41" hidden="1">{#N/A,#N/A,TRUE,"Table1USD";#N/A,#N/A,TRUE,"Table1GBP"}</definedName>
    <definedName name="asdgb" localSheetId="46" hidden="1">{#N/A,#N/A,TRUE,"Table1USD";#N/A,#N/A,TRUE,"Table1GBP"}</definedName>
    <definedName name="asdgb" localSheetId="49" hidden="1">{#N/A,#N/A,TRUE,"Table1USD";#N/A,#N/A,TRUE,"Table1GBP"}</definedName>
    <definedName name="asdgb" localSheetId="50" hidden="1">{#N/A,#N/A,TRUE,"Table1USD";#N/A,#N/A,TRUE,"Table1GBP"}</definedName>
    <definedName name="asdgb" localSheetId="51" hidden="1">{#N/A,#N/A,TRUE,"Table1USD";#N/A,#N/A,TRUE,"Table1GBP"}</definedName>
    <definedName name="asdgb" hidden="1">{#N/A,#N/A,TRUE,"Table1USD";#N/A,#N/A,TRUE,"Table1GBP"}</definedName>
    <definedName name="Asector">#REF!</definedName>
    <definedName name="ASSBOP">[6]Work_sect!#REF!</definedName>
    <definedName name="ASSFISC">[6]Work_sect!#REF!</definedName>
    <definedName name="ASSGLOBAL">[6]Work_sect!#REF!</definedName>
    <definedName name="Assistance">#REF!</definedName>
    <definedName name="ASSMON">[6]Work_sect!#REF!</definedName>
    <definedName name="ASSSECTOR">[6]Work_sect!#REF!</definedName>
    <definedName name="ASSUMPB">[33]E!#REF!</definedName>
    <definedName name="Assumptions_for_Rescheduling" localSheetId="32">#REF!</definedName>
    <definedName name="Assumptions_for_Rescheduling" localSheetId="40">#REF!</definedName>
    <definedName name="Assumptions_for_Rescheduling">#REF!</definedName>
    <definedName name="atab1" localSheetId="32">#REF!</definedName>
    <definedName name="atab1" localSheetId="40">#REF!</definedName>
    <definedName name="atab1">#REF!</definedName>
    <definedName name="atab10" localSheetId="32">#REF!</definedName>
    <definedName name="atab10" localSheetId="40">#REF!</definedName>
    <definedName name="atab10">#REF!</definedName>
    <definedName name="atab2">'[28]Table 2'!$A$1:$R$88</definedName>
    <definedName name="atab3">'[28]Table 3'!$A$1:$R$88</definedName>
    <definedName name="atab4">'[12]Table 5 Mon Survey'!$A$1:$G$58</definedName>
    <definedName name="atab5">'[12]Table 6 BoZ'!$A$1:$G$42</definedName>
    <definedName name="atab6">'[28]Table 6'!$B$2:$P$104</definedName>
    <definedName name="atab7">'[28]Table 7'!$B$2:$L$78</definedName>
    <definedName name="atab8">'[28]Table 11'!$A$1:$C$66</definedName>
    <definedName name="atab9" localSheetId="32">#REF!</definedName>
    <definedName name="atab9" localSheetId="40">#REF!</definedName>
    <definedName name="atab9">#REF!</definedName>
    <definedName name="atab9b" localSheetId="32">#REF!</definedName>
    <definedName name="atab9b" localSheetId="40">#REF!</definedName>
    <definedName name="atab9b">#REF!</definedName>
    <definedName name="atrade" localSheetId="1">[11]!atrade</definedName>
    <definedName name="atrade">[11]!atrade</definedName>
    <definedName name="ATS">[27]CIRRs!$C$77</definedName>
    <definedName name="Aug_50" localSheetId="32">#REF!</definedName>
    <definedName name="Aug_50" localSheetId="40">#REF!</definedName>
    <definedName name="Aug_50">#REF!</definedName>
    <definedName name="Aug_51" localSheetId="32">#REF!</definedName>
    <definedName name="Aug_51" localSheetId="40">#REF!</definedName>
    <definedName name="Aug_51">#REF!</definedName>
    <definedName name="Aug_52" localSheetId="32">#REF!</definedName>
    <definedName name="Aug_52" localSheetId="40">#REF!</definedName>
    <definedName name="Aug_52">#REF!</definedName>
    <definedName name="Aug_53">#REF!</definedName>
    <definedName name="Aug_54">#REF!</definedName>
    <definedName name="Aug_55">#REF!</definedName>
    <definedName name="Aug_56">#REF!</definedName>
    <definedName name="Aug_57">#REF!</definedName>
    <definedName name="Aug_58">#REF!</definedName>
    <definedName name="Aug_59">#REF!</definedName>
    <definedName name="Aug_60">#REF!</definedName>
    <definedName name="Aug_61">#REF!</definedName>
    <definedName name="Aug_62">#REF!</definedName>
    <definedName name="Aug_63">#REF!</definedName>
    <definedName name="Aug_64">#REF!</definedName>
    <definedName name="Aug_65">#REF!</definedName>
    <definedName name="Aug_66">#REF!</definedName>
    <definedName name="Aug_67">#REF!</definedName>
    <definedName name="Aug_68">#REF!</definedName>
    <definedName name="Aug_69">#REF!</definedName>
    <definedName name="Aug_70">#REF!</definedName>
    <definedName name="Aug_71">#REF!</definedName>
    <definedName name="Aug_72">#REF!</definedName>
    <definedName name="Aug_73">#REF!</definedName>
    <definedName name="Aug_74">#REF!</definedName>
    <definedName name="Aug_75">#REF!</definedName>
    <definedName name="Aug_76">#REF!</definedName>
    <definedName name="Aug_77">#REF!</definedName>
    <definedName name="Aug_78">#REF!</definedName>
    <definedName name="Aug_79">#REF!</definedName>
    <definedName name="Aug_80">#REF!</definedName>
    <definedName name="Aug_81">#REF!</definedName>
    <definedName name="Aug_82">#REF!</definedName>
    <definedName name="Aug_83">#REF!</definedName>
    <definedName name="Aug_84">#REF!</definedName>
    <definedName name="Aug_85">#REF!</definedName>
    <definedName name="Aug_86">#REF!</definedName>
    <definedName name="Aug_87">#REF!</definedName>
    <definedName name="Aug_88">#REF!</definedName>
    <definedName name="Aug_89">#REF!</definedName>
    <definedName name="Aug_90">#REF!</definedName>
    <definedName name="Aug_91">#REF!</definedName>
    <definedName name="Aug_92">#REF!</definedName>
    <definedName name="Aug_93">#REF!</definedName>
    <definedName name="Aug_94">#REF!</definedName>
    <definedName name="Aug_95">#REF!</definedName>
    <definedName name="Aug_96">#REF!</definedName>
    <definedName name="Aug_97">#REF!</definedName>
    <definedName name="Aug_98">#REF!</definedName>
    <definedName name="Aug_99">#REF!</definedName>
    <definedName name="axc">#REF!</definedName>
    <definedName name="az">#REF!</definedName>
    <definedName name="b" localSheetId="21">#REF!</definedName>
    <definedName name="b" localSheetId="22">#REF!</definedName>
    <definedName name="b">#REF!</definedName>
    <definedName name="B_to_C">[34]T1!#REF!</definedName>
    <definedName name="B2C">[34]T1!#REF!</definedName>
    <definedName name="Badea">[27]CIRRs!$C$67</definedName>
    <definedName name="BankingSurvey" localSheetId="32">#REF!</definedName>
    <definedName name="BankingSurvey" localSheetId="40">#REF!</definedName>
    <definedName name="BankingSurvey">#REF!</definedName>
    <definedName name="banks" localSheetId="32">#REF!</definedName>
    <definedName name="banks" localSheetId="40">#REF!</definedName>
    <definedName name="banks">#REF!</definedName>
    <definedName name="BARODA" localSheetId="32">#REF!</definedName>
    <definedName name="BARODA" localSheetId="40">#REF!</definedName>
    <definedName name="BARODA">#REF!</definedName>
    <definedName name="BASDAT" localSheetId="32">'[19]Annual Tables'!#REF!</definedName>
    <definedName name="BASDAT" localSheetId="40">'[19]Annual Tables'!#REF!</definedName>
    <definedName name="BASDAT">'[19]Annual Tables'!#REF!</definedName>
    <definedName name="base">[35]Relief!$AF$4</definedName>
    <definedName name="baseflag" localSheetId="32">#REF!</definedName>
    <definedName name="baseflag" localSheetId="40">#REF!</definedName>
    <definedName name="baseflag">#REF!</definedName>
    <definedName name="BaseYear">[36]Nominal!$A$4</definedName>
    <definedName name="BASIC" localSheetId="32">#REF!</definedName>
    <definedName name="BASIC" localSheetId="40">#REF!</definedName>
    <definedName name="BASIC">#REF!</definedName>
    <definedName name="Batumi_debt" localSheetId="32">#REF!</definedName>
    <definedName name="Batumi_debt" localSheetId="40">#REF!</definedName>
    <definedName name="Batumi_debt">#REF!</definedName>
    <definedName name="bb" localSheetId="32">'[37]10'!#REF!</definedName>
    <definedName name="bb" localSheetId="40">'[37]10'!#REF!</definedName>
    <definedName name="bb">'[37]10'!#REF!</definedName>
    <definedName name="BB_RawDataRLK" localSheetId="32">#REF!</definedName>
    <definedName name="BB_RawDataRLK" localSheetId="40">#REF!</definedName>
    <definedName name="BB_RawDataRLK">#REF!</definedName>
    <definedName name="bbb" localSheetId="19" hidden="1">#REF!</definedName>
    <definedName name="bbb" localSheetId="20" hidden="1">#REF!</definedName>
    <definedName name="bbb" localSheetId="27" hidden="1">#REF!</definedName>
    <definedName name="bbb" localSheetId="32" hidden="1">#REF!</definedName>
    <definedName name="bbb" localSheetId="40" hidden="1">#REF!</definedName>
    <definedName name="bbb" hidden="1">#REF!</definedName>
    <definedName name="bbbbb" localSheetId="32">[25]TEMP!#REF!</definedName>
    <definedName name="bbbbb" localSheetId="40">[25]TEMP!#REF!</definedName>
    <definedName name="bbbbb">[25]TEMP!#REF!</definedName>
    <definedName name="bbbbbbbb" localSheetId="19" hidden="1">#REF!</definedName>
    <definedName name="bbbbbbbb" localSheetId="20" hidden="1">#REF!</definedName>
    <definedName name="bbbbbbbb" localSheetId="27" hidden="1">#REF!</definedName>
    <definedName name="bbbbbbbb" localSheetId="32" hidden="1">#REF!</definedName>
    <definedName name="bbbbbbbb" localSheetId="40" hidden="1">#REF!</definedName>
    <definedName name="bbbbbbbb" hidden="1">#REF!</definedName>
    <definedName name="bbbbbbbbbb" localSheetId="32">#REF!</definedName>
    <definedName name="bbbbbbbbbb" localSheetId="40">#REF!</definedName>
    <definedName name="bbbbbbbbbb">#REF!</definedName>
    <definedName name="bbbbbbbbbbbbbbbb" localSheetId="32">#REF!</definedName>
    <definedName name="bbbbbbbbbbbbbbbb" localSheetId="40">#REF!</definedName>
    <definedName name="bbbbbbbbbbbbbbbb">#REF!</definedName>
    <definedName name="bbbbbbbbbbbbbbbbbbbbbbbbbbb">#REF!</definedName>
    <definedName name="BBBBBBBBBBBBBBBBBBBBBBBBBBBBBBBB" localSheetId="21">#REF!</definedName>
    <definedName name="BBBBBBBBBBBBBBBBBBBBBBBBBBBBBBBB" localSheetId="22">#REF!</definedName>
    <definedName name="BBBBBBBBBBBBBBBBBBBBBBBBBBBBBBBB">#REF!</definedName>
    <definedName name="bbbbbbbbbbbbbbbbbbbbbbbbbbbbbbbbbbbbbbbbbbbbbbb" localSheetId="21">#REF!</definedName>
    <definedName name="bbbbbbbbbbbbbbbbbbbbbbbbbbbbbbbbbbbbbbbbbbbbbbb" localSheetId="22">#REF!</definedName>
    <definedName name="bbbbbbbbbbbbbbbbbbbbbbbbbbbbbbbbbbbbbbbbbbbbbbb">#REF!</definedName>
    <definedName name="bbbbbbbbbbbbk">#REF!</definedName>
    <definedName name="BBPLC">#REF!</definedName>
    <definedName name="BCA">#N/A</definedName>
    <definedName name="BCA_GDP">#N/A</definedName>
    <definedName name="BCA_NGDP">#REF!</definedName>
    <definedName name="BCEAO1">#REF!</definedName>
    <definedName name="BCEAO1F">#REF!</definedName>
    <definedName name="BCOMM1">#REF!</definedName>
    <definedName name="BCOMM1F">#REF!</definedName>
    <definedName name="BD">#REF!</definedName>
    <definedName name="BD3TAB">#REF!</definedName>
    <definedName name="BD4TAB">#REF!</definedName>
    <definedName name="BD5ATAB">#REF!</definedName>
    <definedName name="BD5TAB">#REF!</definedName>
    <definedName name="BDATA1.MIS">#REF!</definedName>
    <definedName name="BDATA1.MISB">#REF!</definedName>
    <definedName name="BDATA2.MIS">#REF!</definedName>
    <definedName name="BDATA2.MISB">#REF!</definedName>
    <definedName name="BDATA3A.MIS">#REF!</definedName>
    <definedName name="BDATA4A.MIS">#REF!</definedName>
    <definedName name="BDATA4B.MIS">#REF!</definedName>
    <definedName name="BDEAC">[27]CIRRs!$C$70</definedName>
    <definedName name="BDM" localSheetId="32">#REF!</definedName>
    <definedName name="BDM" localSheetId="40">#REF!</definedName>
    <definedName name="BDM">#REF!</definedName>
    <definedName name="BDMM" localSheetId="32">#REF!</definedName>
    <definedName name="BDMM" localSheetId="40">#REF!</definedName>
    <definedName name="BDMM">#REF!</definedName>
    <definedName name="BE">#N/A</definedName>
    <definedName name="BEA" localSheetId="32">#REF!</definedName>
    <definedName name="BEA" localSheetId="40">#REF!</definedName>
    <definedName name="BEA">#REF!</definedName>
    <definedName name="BEABA" localSheetId="32">#REF!</definedName>
    <definedName name="BEABA" localSheetId="40">#REF!</definedName>
    <definedName name="BEABA">#REF!</definedName>
    <definedName name="BEABI" localSheetId="32">#REF!</definedName>
    <definedName name="BEABI" localSheetId="40">#REF!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[27]CIRRs!$C$79</definedName>
    <definedName name="Beg_Bal" localSheetId="32">#REF!</definedName>
    <definedName name="Beg_Bal" localSheetId="40">#REF!</definedName>
    <definedName name="Beg_Bal">#REF!</definedName>
    <definedName name="Bei" localSheetId="32">[30]terms!#REF!</definedName>
    <definedName name="Bei" localSheetId="40">[30]terms!#REF!</definedName>
    <definedName name="Bei">[30]terms!#REF!</definedName>
    <definedName name="BENNTFDATE" localSheetId="32">#REF!</definedName>
    <definedName name="BENNTFDATE" localSheetId="40">#REF!</definedName>
    <definedName name="BENNTFDATE">#REF!</definedName>
    <definedName name="BEO" localSheetId="32">#REF!</definedName>
    <definedName name="BEO" localSheetId="40">#REF!</definedName>
    <definedName name="BEO">#REF!</definedName>
    <definedName name="BER" localSheetId="32">#REF!</definedName>
    <definedName name="BER" localSheetId="40">#REF!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#REF!</definedName>
    <definedName name="BFD">#REF!</definedName>
    <definedName name="BFDA">#REF!</definedName>
    <definedName name="BFDI">#REF!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 localSheetId="32">'31'!BFLD_DF</definedName>
    <definedName name="BFLD_DF" localSheetId="40">'39'!BFLD_DF</definedName>
    <definedName name="BFLD_DF">[0]!BFLD_DF</definedName>
    <definedName name="BFLD_DF2" localSheetId="32">'31'!BFLD_DF2</definedName>
    <definedName name="BFLD_DF2" localSheetId="40">'39'!BFLD_DF2</definedName>
    <definedName name="BFLD_DF2">[0]!BFLD_DF2</definedName>
    <definedName name="BFLG">#N/A</definedName>
    <definedName name="BFLG_D">#N/A</definedName>
    <definedName name="BFLG_DF">#N/A</definedName>
    <definedName name="BFLRES" localSheetId="32">'[38]WETA BOP'!#REF!</definedName>
    <definedName name="BFLRES" localSheetId="40">'[38]WETA BOP'!#REF!</definedName>
    <definedName name="BFLRES">'[38]WETA BOP'!#REF!</definedName>
    <definedName name="BFO" localSheetId="32">#REF!</definedName>
    <definedName name="BFO" localSheetId="40">#REF!</definedName>
    <definedName name="BFO">#REF!</definedName>
    <definedName name="BFO_S" localSheetId="32">'[38]WETA BOP'!#REF!</definedName>
    <definedName name="BFO_S" localSheetId="40">'[38]WETA BOP'!#REF!</definedName>
    <definedName name="BFO_S">'[38]WETA BOP'!#REF!</definedName>
    <definedName name="BFOA" localSheetId="32">#REF!</definedName>
    <definedName name="BFOA" localSheetId="40">#REF!</definedName>
    <definedName name="BFOA">#REF!</definedName>
    <definedName name="BFOAG" localSheetId="32">#REF!</definedName>
    <definedName name="BFOAG" localSheetId="40">#REF!</definedName>
    <definedName name="BFOAG">#REF!</definedName>
    <definedName name="BFOL" localSheetId="32">#REF!</definedName>
    <definedName name="BFOL" localSheetId="40">#REF!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TH">#REF!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hnmj">'[39]10'!#REF!</definedName>
    <definedName name="BI">#N/A</definedName>
    <definedName name="BII">#REF!</definedName>
    <definedName name="BIP">#REF!</definedName>
    <definedName name="BK">#N/A</definedName>
    <definedName name="BKF">#N/A</definedName>
    <definedName name="BKFA">#REF!</definedName>
    <definedName name="BKFBA">#REF!</definedName>
    <definedName name="BKFBI">#REF!</definedName>
    <definedName name="BKFMU">#REF!</definedName>
    <definedName name="BKO">#REF!</definedName>
    <definedName name="bless" hidden="1">#REF!</definedName>
    <definedName name="BLPH1" hidden="1">'[40]Ex rate bloom'!$A$4</definedName>
    <definedName name="BLPH14" hidden="1">[41]Raw_1!#REF!</definedName>
    <definedName name="BLPH2" hidden="1">'[40]Ex rate bloom'!$D$4</definedName>
    <definedName name="BLPH3" hidden="1">'[40]Ex rate bloom'!$G$4</definedName>
    <definedName name="BLPH4" hidden="1">'[40]Ex rate bloom'!$J$4</definedName>
    <definedName name="BLPH5" hidden="1">'[40]Ex rate bloom'!$M$4</definedName>
    <definedName name="BLPH6" hidden="1">'[40]Ex rate bloom'!$P$4</definedName>
    <definedName name="BLPH7" hidden="1">'[40]Ex rate bloom'!$S$4</definedName>
    <definedName name="BLPH8" hidden="1">'[40]Ex rate bloom'!$V$4</definedName>
    <definedName name="BLPH80" hidden="1">'[42]Technology indices '!$A$4</definedName>
    <definedName name="BLPH81" hidden="1">'[42]Technology indices '!$E$4</definedName>
    <definedName name="BLPH82" hidden="1">'[42]Technology indices '!$I$4</definedName>
    <definedName name="BM" localSheetId="32">#REF!</definedName>
    <definedName name="BM" localSheetId="40">#REF!</definedName>
    <definedName name="BM">#REF!</definedName>
    <definedName name="BM.GSR.FCTY.CD" localSheetId="32">#REF!</definedName>
    <definedName name="BM.GSR.FCTY.CD" localSheetId="40">#REF!</definedName>
    <definedName name="BM.GSR.FCTY.CD">#REF!</definedName>
    <definedName name="BM.GSR.FXAI.CD" localSheetId="32">#REF!</definedName>
    <definedName name="BM.GSR.FXAI.CD" localSheetId="40">#REF!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MG">[43]Q6!$E$28:$AH$28</definedName>
    <definedName name="BMI" localSheetId="32">#REF!</definedName>
    <definedName name="BMI" localSheetId="40">#REF!</definedName>
    <definedName name="BMI">#REF!</definedName>
    <definedName name="BMII">#N/A</definedName>
    <definedName name="BMII_7" localSheetId="32">#REF!</definedName>
    <definedName name="BMII_7" localSheetId="40">#REF!</definedName>
    <definedName name="BMII_7">#REF!</definedName>
    <definedName name="BMII_G" localSheetId="32">#REF!</definedName>
    <definedName name="BMII_G" localSheetId="40">#REF!</definedName>
    <definedName name="BMII_G">#REF!</definedName>
    <definedName name="BMII_P" localSheetId="32">#REF!</definedName>
    <definedName name="BMII_P" localSheetId="40">#REF!</definedName>
    <definedName name="BMII_P">#REF!</definedName>
    <definedName name="BMIIB">#N/A</definedName>
    <definedName name="BMIIBA">#REF!</definedName>
    <definedName name="BMIIBI">#REF!</definedName>
    <definedName name="BMIIG">#N/A</definedName>
    <definedName name="BMIIMU">#REF!</definedName>
    <definedName name="BMS">#REF!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NEO">#REF!</definedName>
    <definedName name="BO">#REF!</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32">'31'!board2</definedName>
    <definedName name="board2" localSheetId="40">'39'!board2</definedName>
    <definedName name="board2">[0]!board2</definedName>
    <definedName name="BOF" localSheetId="32">#REF!</definedName>
    <definedName name="BOF" localSheetId="40">#REF!</definedName>
    <definedName name="BOF">#REF!</definedName>
    <definedName name="Bolivia" localSheetId="32">#REF!</definedName>
    <definedName name="Bolivia" localSheetId="40">#REF!</definedName>
    <definedName name="Bolivia">#REF!</definedName>
    <definedName name="bom" localSheetId="32">'[44]10'!#REF!</definedName>
    <definedName name="bom" localSheetId="40">'[44]10'!#REF!</definedName>
    <definedName name="bom">'[44]10'!#REF!</definedName>
    <definedName name="BOMB2" localSheetId="32">#REF!</definedName>
    <definedName name="BOMB2" localSheetId="40">#REF!</definedName>
    <definedName name="BOMB2">#REF!</definedName>
    <definedName name="BOMBILLS" localSheetId="32">#REF!</definedName>
    <definedName name="BOMBILLS" localSheetId="40">#REF!</definedName>
    <definedName name="BOMBILLS">#REF!</definedName>
    <definedName name="BON" localSheetId="32">'[10]Monetary Dev_Monthly'!#REF!</definedName>
    <definedName name="BON" localSheetId="40">'[10]Monetary Dev_Monthly'!#REF!</definedName>
    <definedName name="BON">'[10]Monetary Dev_Monthly'!#REF!</definedName>
    <definedName name="BOP">#N/A</definedName>
    <definedName name="BOP.RED" localSheetId="32">#REF!</definedName>
    <definedName name="BOP.RED" localSheetId="40">#REF!</definedName>
    <definedName name="BOP.RED">#REF!</definedName>
    <definedName name="BOP.SR" localSheetId="32">#REF!</definedName>
    <definedName name="BOP.SR" localSheetId="40">#REF!</definedName>
    <definedName name="BOP.SR">#REF!</definedName>
    <definedName name="BOP.SR_" localSheetId="32">#REF!</definedName>
    <definedName name="BOP.SR_" localSheetId="40">#REF!</definedName>
    <definedName name="BOP.SR_">#REF!</definedName>
    <definedName name="bop_indices">#REF!</definedName>
    <definedName name="bop_monthly_NIR_output">#REF!</definedName>
    <definedName name="bop_monthly_nir_output_to_money">'[45]Monthly data'!#REF!</definedName>
    <definedName name="bop_output" localSheetId="32">#REF!</definedName>
    <definedName name="bop_output" localSheetId="40">#REF!</definedName>
    <definedName name="bop_output">#REF!</definedName>
    <definedName name="bop_output_to_debt" localSheetId="32">#REF!</definedName>
    <definedName name="bop_output_to_debt" localSheetId="40">#REF!</definedName>
    <definedName name="bop_output_to_debt">#REF!</definedName>
    <definedName name="BOP2CAD" localSheetId="32">[34]T1!#REF!</definedName>
    <definedName name="BOP2CAD" localSheetId="40">[34]T1!#REF!</definedName>
    <definedName name="BOP2CAD">[34]T1!#REF!</definedName>
    <definedName name="BOPE" localSheetId="32">#REF!</definedName>
    <definedName name="BOPE" localSheetId="40">#REF!</definedName>
    <definedName name="BOPE">#REF!</definedName>
    <definedName name="bopeng" localSheetId="32">#REF!</definedName>
    <definedName name="bopeng" localSheetId="40">#REF!</definedName>
    <definedName name="bopeng">#REF!</definedName>
    <definedName name="bopengd" localSheetId="32">#REF!</definedName>
    <definedName name="bopengd" localSheetId="40">#REF!</definedName>
    <definedName name="bopengd">#REF!</definedName>
    <definedName name="BOPF">#REF!</definedName>
    <definedName name="BOPnmd">#REF!</definedName>
    <definedName name="BOPSDR">#REF!</definedName>
    <definedName name="BOPSUM">#REF!</definedName>
    <definedName name="BOPSUM1A.MIS">#REF!</definedName>
    <definedName name="BOPSUM1B.MIS">#REF!</definedName>
    <definedName name="BOPSUM2A.MIS">#REF!</definedName>
    <definedName name="BOPSUM2B.MIS">#REF!</definedName>
    <definedName name="BOPTAB1">#REF!</definedName>
    <definedName name="BOPTAB1.US">#REF!</definedName>
    <definedName name="BOPUSD">#REF!</definedName>
    <definedName name="BOZ">#REF!</definedName>
    <definedName name="BoZAL">#REF!</definedName>
    <definedName name="BRASS">#REF!</definedName>
    <definedName name="BRASS_1">#REF!</definedName>
    <definedName name="BRASS_6">#REF!</definedName>
    <definedName name="Brazil">#REF!</definedName>
    <definedName name="BRF.BOPS">#REF!</definedName>
    <definedName name="brf_tbl">#REF!</definedName>
    <definedName name="BTAB1">#REF!</definedName>
    <definedName name="BTO">#REF!</definedName>
    <definedName name="BTR">#REF!</definedName>
    <definedName name="BTRG">#REF!</definedName>
    <definedName name="BTRP">#REF!</definedName>
    <definedName name="BUDGET.QS">#REF!</definedName>
    <definedName name="Budget_expenditure">#REF!</definedName>
    <definedName name="Budget_revenue">#REF!</definedName>
    <definedName name="budget1">'[46]GRZ cashflow'!$A$1:$K$76</definedName>
    <definedName name="BuiltIn_Print_Area" localSheetId="32">#REF!</definedName>
    <definedName name="BuiltIn_Print_Area" localSheetId="40">#REF!</definedName>
    <definedName name="BuiltIn_Print_Area">#REF!</definedName>
    <definedName name="BuiltIn_Print_Area___0" localSheetId="32">#REF!</definedName>
    <definedName name="BuiltIn_Print_Area___0" localSheetId="40">#REF!</definedName>
    <definedName name="BuiltIn_Print_Area___0">#REF!</definedName>
    <definedName name="BuiltIn_Print_Area___0___0" localSheetId="32">#REF!</definedName>
    <definedName name="BuiltIn_Print_Area___0___0" localSheetId="40">#REF!</definedName>
    <definedName name="BuiltIn_Print_Area___0___0">#REF!</definedName>
    <definedName name="BuiltIn_Print_Area___0___0___0">#REF!</definedName>
    <definedName name="BuiltIn_Print_Area___0___0___0___0">#REF!</definedName>
    <definedName name="bv">#REF!</definedName>
    <definedName name="BX">#REF!</definedName>
    <definedName name="BX.GSR.FCTY.CD">#REF!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G">[43]Q6!$E$26:$AH$26</definedName>
    <definedName name="BXI" localSheetId="32">#REF!</definedName>
    <definedName name="BXI" localSheetId="40">#REF!</definedName>
    <definedName name="BXI">#REF!</definedName>
    <definedName name="BXS" localSheetId="32">#REF!</definedName>
    <definedName name="BXS" localSheetId="40">#REF!</definedName>
    <definedName name="BXS">#REF!</definedName>
    <definedName name="c_heading">'[10]Table of Contents'!$D$110:$O$111</definedName>
    <definedName name="CAD">[27]CIRRs!$C$80</definedName>
    <definedName name="CAD2BOP">[34]T1!#REF!</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32">'31'!calcCAS</definedName>
    <definedName name="calcCAS" localSheetId="40">'39'!calcCAS</definedName>
    <definedName name="calcCAS">[0]!calcCAS</definedName>
    <definedName name="calcNGS_NGDP">#N/A</definedName>
    <definedName name="capital">[47]Static!$B$3</definedName>
    <definedName name="CAS_PROC" localSheetId="32">'31'!CAS_PROC</definedName>
    <definedName name="CAS_PROC" localSheetId="40">'39'!CAS_PROC</definedName>
    <definedName name="CAS_PROC">[0]!CAS_PROC</definedName>
    <definedName name="CASH" localSheetId="32">#REF!</definedName>
    <definedName name="CASH" localSheetId="40">#REF!</definedName>
    <definedName name="CASH">#REF!</definedName>
    <definedName name="cashflow" localSheetId="32">#REF!</definedName>
    <definedName name="cashflow" localSheetId="40">#REF!</definedName>
    <definedName name="cashflow">#REF!</definedName>
    <definedName name="cashflow98" localSheetId="32">#REF!</definedName>
    <definedName name="cashflow98" localSheetId="40">#REF!</definedName>
    <definedName name="cashflow98">#REF!</definedName>
    <definedName name="cashflow99">#REF!</definedName>
    <definedName name="cc" localSheetId="14" hidden="1">{"Riqfin97",#N/A,FALSE,"Tran";"Riqfinpro",#N/A,FALSE,"Tran"}</definedName>
    <definedName name="cc" localSheetId="19" hidden="1">{"Riqfin97",#N/A,FALSE,"Tran";"Riqfinpro",#N/A,FALSE,"Tran"}</definedName>
    <definedName name="cc" localSheetId="20" hidden="1">{"Riqfin97",#N/A,FALSE,"Tran";"Riqfinpro",#N/A,FALSE,"Tran"}</definedName>
    <definedName name="cc" localSheetId="27" hidden="1">{"Riqfin97",#N/A,FALSE,"Tran";"Riqfinpro",#N/A,FALSE,"Tran"}</definedName>
    <definedName name="cc" localSheetId="28" hidden="1">{"Riqfin97",#N/A,FALSE,"Tran";"Riqfinpro",#N/A,FALSE,"Tran"}</definedName>
    <definedName name="cc" localSheetId="4" hidden="1">{"Riqfin97",#N/A,FALSE,"Tran";"Riqfinpro",#N/A,FALSE,"Tran"}</definedName>
    <definedName name="cc" localSheetId="32" hidden="1">{"Riqfin97",#N/A,FALSE,"Tran";"Riqfinpro",#N/A,FALSE,"Tran"}</definedName>
    <definedName name="cc" localSheetId="37"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6"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hidden="1">{"Riqfin97",#N/A,FALSE,"Tran";"Riqfinpro",#N/A,FALSE,"Tran"}</definedName>
    <definedName name="ccc">'[48]Table 1'!#REF!</definedName>
    <definedName name="cccc">#N/A</definedName>
    <definedName name="cccccccccccccccccccccccccccc">#REF!</definedName>
    <definedName name="cdec" hidden="1">#REF!</definedName>
    <definedName name="CFA">[27]CIRRs!$C$81</definedName>
    <definedName name="ch" localSheetId="32">#REF!</definedName>
    <definedName name="ch" localSheetId="40">#REF!</definedName>
    <definedName name="ch">#REF!</definedName>
    <definedName name="CHANGESWRITE" localSheetId="32">#REF!</definedName>
    <definedName name="CHANGESWRITE" localSheetId="40">#REF!</definedName>
    <definedName name="CHANGESWRITE">#REF!</definedName>
    <definedName name="chart" localSheetId="32">#REF!</definedName>
    <definedName name="chart" localSheetId="40">#REF!</definedName>
    <definedName name="chart">#REF!</definedName>
    <definedName name="chart1.2">#REF!</definedName>
    <definedName name="Chart2.700">#REF!</definedName>
    <definedName name="ChartEndDate">#REF!</definedName>
    <definedName name="charts">#REF!</definedName>
    <definedName name="ChartStartDate">#REF!</definedName>
    <definedName name="chartxx">#REF!</definedName>
    <definedName name="ChEnd">#REF!</definedName>
    <definedName name="CHF">[27]CIRRs!$C$82</definedName>
    <definedName name="chii10" localSheetId="32">#REF!</definedName>
    <definedName name="chii10" localSheetId="40">#REF!</definedName>
    <definedName name="chii10">#REF!</definedName>
    <definedName name="chii11" localSheetId="32">#REF!</definedName>
    <definedName name="chii11" localSheetId="40">#REF!</definedName>
    <definedName name="chii11">#REF!</definedName>
    <definedName name="CHILE" localSheetId="32">#REF!</definedName>
    <definedName name="CHILE" localSheetId="40">#REF!</definedName>
    <definedName name="CHILE">#REF!</definedName>
    <definedName name="CHK">#REF!</definedName>
    <definedName name="CHK5.1">#REF!</definedName>
    <definedName name="ChStart">#REF!</definedName>
    <definedName name="CIQWBGuid" hidden="1">"69c6c1f5-b121-486a-aca7-1483f0c3521f"</definedName>
    <definedName name="cirr">#REF!</definedName>
    <definedName name="cjqjwhcduk">'[39]10'!#REF!</definedName>
    <definedName name="client" localSheetId="32">#REF!</definedName>
    <definedName name="client" localSheetId="40">#REF!</definedName>
    <definedName name="client">#REF!</definedName>
    <definedName name="CNY" localSheetId="32">#REF!</definedName>
    <definedName name="CNY" localSheetId="40">#REF!</definedName>
    <definedName name="CNY">#REF!</definedName>
    <definedName name="cod" localSheetId="32">#REF!</definedName>
    <definedName name="cod" localSheetId="40">#REF!</definedName>
    <definedName name="cod">#REF!</definedName>
    <definedName name="column_headings">'[49]99TC17FY'!$A$5:$H$9</definedName>
    <definedName name="column_numbers">'[49]99TC17FY'!$B$11:$H$11</definedName>
    <definedName name="CONCK" localSheetId="32">#REF!</definedName>
    <definedName name="CONCK" localSheetId="40">#REF!</definedName>
    <definedName name="CONCK">#REF!</definedName>
    <definedName name="Cons" localSheetId="32">#REF!</definedName>
    <definedName name="Cons" localSheetId="40">#REF!</definedName>
    <definedName name="Cons">#REF!</definedName>
    <definedName name="contents" localSheetId="32">#REF!</definedName>
    <definedName name="contents" localSheetId="40">#REF!</definedName>
    <definedName name="contents">#REF!</definedName>
    <definedName name="contents2" localSheetId="19" hidden="1">[50]MSRV!#REF!</definedName>
    <definedName name="contents2" localSheetId="20" hidden="1">[50]MSRV!#REF!</definedName>
    <definedName name="contents2" localSheetId="27" hidden="1">[50]MSRV!#REF!</definedName>
    <definedName name="contents2" localSheetId="32" hidden="1">[50]MSRV!#REF!</definedName>
    <definedName name="contents2" localSheetId="40" hidden="1">[50]MSRV!#REF!</definedName>
    <definedName name="contents2" hidden="1">[50]MSRV!#REF!</definedName>
    <definedName name="copystart" localSheetId="32">#REF!</definedName>
    <definedName name="copystart" localSheetId="40">#REF!</definedName>
    <definedName name="copystart">#REF!</definedName>
    <definedName name="COPYSTART_1" localSheetId="32">#REF!</definedName>
    <definedName name="COPYSTART_1" localSheetId="40">#REF!</definedName>
    <definedName name="COPYSTART_1">#REF!</definedName>
    <definedName name="COPYSTART_2" localSheetId="32">#REF!</definedName>
    <definedName name="COPYSTART_2" localSheetId="40">#REF!</definedName>
    <definedName name="COPYSTART_2">#REF!</definedName>
    <definedName name="COPYSTART_3">#REF!</definedName>
    <definedName name="Copytodebt">'[4]in-out'!#REF!</definedName>
    <definedName name="core08" localSheetId="32">#REF!</definedName>
    <definedName name="core08" localSheetId="40">#REF!</definedName>
    <definedName name="core08">#REF!</definedName>
    <definedName name="COUNT" localSheetId="32">#REF!</definedName>
    <definedName name="COUNT" localSheetId="40">#REF!</definedName>
    <definedName name="COUNT">#REF!</definedName>
    <definedName name="COUNTER" localSheetId="32">#REF!</definedName>
    <definedName name="COUNTER" localSheetId="40">#REF!</definedName>
    <definedName name="COUNTER">#REF!</definedName>
    <definedName name="Country">[51]Cover!$D$5</definedName>
    <definedName name="Country_adjective">[51]Cover!$D$6</definedName>
    <definedName name="CountryID_5">'[52]t2.34 Topic 2.6.1'!#REF!</definedName>
    <definedName name="CountryName">[36]Nominal!$A$6</definedName>
    <definedName name="CountryName_5">'[52]t2.34 Topic 2.6.1'!#REF!</definedName>
    <definedName name="cp" hidden="1">'[53]C Summary'!#REF!</definedName>
    <definedName name="CPF" localSheetId="32">#REF!</definedName>
    <definedName name="CPF" localSheetId="40">#REF!</definedName>
    <definedName name="CPF">#REF!</definedName>
    <definedName name="CPI_1" localSheetId="32">#REF!</definedName>
    <definedName name="CPI_1" localSheetId="40">#REF!</definedName>
    <definedName name="CPI_1">#REF!</definedName>
    <definedName name="CPI_1c" localSheetId="32">#REF!</definedName>
    <definedName name="CPI_1c" localSheetId="40">#REF!</definedName>
    <definedName name="CPI_1c">#REF!</definedName>
    <definedName name="CPI_Core">#REF!</definedName>
    <definedName name="CPI_gth">#REF!</definedName>
    <definedName name="CPI_NAT_monthly">#REF!</definedName>
    <definedName name="CPT">[1]Input:Work2!$A$1:$O$26</definedName>
    <definedName name="Created_by" localSheetId="32">#REF!</definedName>
    <definedName name="Created_by" localSheetId="40">#REF!</definedName>
    <definedName name="Created_by">#REF!</definedName>
    <definedName name="CRF" localSheetId="32">#REF!</definedName>
    <definedName name="CRF" localSheetId="40">#REF!</definedName>
    <definedName name="CRF">#REF!</definedName>
    <definedName name="CRIT1E" localSheetId="32">#REF!</definedName>
    <definedName name="CRIT1E" localSheetId="40">#REF!</definedName>
    <definedName name="CRIT1E">#REF!</definedName>
    <definedName name="CRIT1F">#REF!</definedName>
    <definedName name="critf">'[54]Bench - 99'!#REF!</definedName>
    <definedName name="CSB.BOP" localSheetId="32">#REF!</definedName>
    <definedName name="CSB.BOP" localSheetId="40">#REF!</definedName>
    <definedName name="CSB.BOP">#REF!</definedName>
    <definedName name="CSB.BOP2" localSheetId="32">#REF!</definedName>
    <definedName name="CSB.BOP2" localSheetId="40">#REF!</definedName>
    <definedName name="CSB.BOP2">#REF!</definedName>
    <definedName name="CSB.SIM" localSheetId="32">#REF!</definedName>
    <definedName name="CSB.SIM" localSheetId="40">#REF!</definedName>
    <definedName name="CSB.SIM">#REF!</definedName>
    <definedName name="CSB.TOT">#REF!</definedName>
    <definedName name="CSB.TOT2">#REF!</definedName>
    <definedName name="CSBBOP.TAB">#REF!</definedName>
    <definedName name="Currencies">#REF!</definedName>
    <definedName name="currency">[55]Reference!$B$39:$F$69</definedName>
    <definedName name="CurrencyList">'[56]Report Form'!$B$5:$B$7</definedName>
    <definedName name="CurrVintage">[57]Current!$D$66</definedName>
    <definedName name="Cwvu.a." hidden="1">[58]BOP!$A$36:$IV$36,[58]BOP!$A$44:$IV$44,[58]BOP!$A$59:$IV$59,[58]BOP!#REF!,[58]BOP!#REF!,[58]BOP!$A$81:$IV$88</definedName>
    <definedName name="Cwvu.bop." hidden="1">[58]BOP!$A$36:$IV$36,[58]BOP!$A$44:$IV$44,[58]BOP!$A$59:$IV$59,[58]BOP!#REF!,[58]BOP!#REF!,[58]BOP!$A$81:$IV$88</definedName>
    <definedName name="Cwvu.bop.sr." hidden="1">[58]BOP!$A$36:$IV$36,[58]BOP!$A$44:$IV$44,[58]BOP!$A$59:$IV$59,[58]BOP!#REF!,[58]BOP!#REF!,[58]BOP!$A$81:$IV$88</definedName>
    <definedName name="Cwvu.bopsdr.sr." hidden="1">[58]BOP!$A$36:$IV$36,[58]BOP!$A$44:$IV$44,[58]BOP!$A$59:$IV$59,[58]BOP!#REF!,[58]BOP!#REF!,[58]BOP!$A$81:$IV$88</definedName>
    <definedName name="Cwvu.cotton." localSheetId="14" hidden="1">[58]BOP!$A$36:$IV$36,[58]BOP!$A$44:$IV$44,[58]BOP!$A$59:$IV$59,[58]BOP!#REF!,[58]BOP!#REF!,[58]BOP!$A$79:$IV$79,[58]BOP!$A$81:$IV$88,[58]BOP!#REF!</definedName>
    <definedName name="Cwvu.cotton." localSheetId="19" hidden="1">[58]BOP!$A$36:$IV$36,[58]BOP!$A$44:$IV$44,[58]BOP!$A$59:$IV$59,[58]BOP!#REF!,[58]BOP!#REF!,[58]BOP!$A$79:$IV$79,[58]BOP!$A$81:$IV$88,[58]BOP!#REF!</definedName>
    <definedName name="Cwvu.cotton." localSheetId="20" hidden="1">[58]BOP!$A$36:$IV$36,[58]BOP!$A$44:$IV$44,[58]BOP!$A$59:$IV$59,[58]BOP!#REF!,[58]BOP!#REF!,[58]BOP!$A$79:$IV$79,[58]BOP!$A$81:$IV$88,[58]BOP!#REF!</definedName>
    <definedName name="Cwvu.cotton." localSheetId="27" hidden="1">[58]BOP!$A$36:$IV$36,[58]BOP!$A$44:$IV$44,[58]BOP!$A$59:$IV$59,[58]BOP!#REF!,[58]BOP!#REF!,[58]BOP!$A$79:$IV$79,[58]BOP!$A$81:$IV$88,[58]BOP!#REF!</definedName>
    <definedName name="Cwvu.cotton." localSheetId="28" hidden="1">[58]BOP!$A$36:$IV$36,[58]BOP!$A$44:$IV$44,[58]BOP!$A$59:$IV$59,[58]BOP!#REF!,[58]BOP!#REF!,[58]BOP!$A$79:$IV$79,[58]BOP!$A$81:$IV$88,[58]BOP!#REF!</definedName>
    <definedName name="Cwvu.cotton." localSheetId="4" hidden="1">[58]BOP!$A$36:$IV$36,[58]BOP!$A$44:$IV$44,[58]BOP!$A$59:$IV$59,[58]BOP!#REF!,[58]BOP!#REF!,[58]BOP!$A$79:$IV$79,[58]BOP!$A$81:$IV$88,[58]BOP!#REF!</definedName>
    <definedName name="Cwvu.cotton." localSheetId="32" hidden="1">[58]BOP!$A$36:$IV$36,[58]BOP!$A$44:$IV$44,[58]BOP!$A$59:$IV$59,[58]BOP!#REF!,[58]BOP!#REF!,[58]BOP!$A$79:$IV$79,[58]BOP!$A$81:$IV$88,[58]BOP!#REF!</definedName>
    <definedName name="Cwvu.cotton." localSheetId="37" hidden="1">[58]BOP!$A$36:$IV$36,[58]BOP!$A$44:$IV$44,[58]BOP!$A$59:$IV$59,[58]BOP!#REF!,[58]BOP!#REF!,[58]BOP!$A$79:$IV$79,[58]BOP!$A$81:$IV$88,[58]BOP!#REF!</definedName>
    <definedName name="Cwvu.cotton." localSheetId="40" hidden="1">[58]BOP!$A$36:$IV$36,[58]BOP!$A$44:$IV$44,[58]BOP!$A$59:$IV$59,[58]BOP!#REF!,[58]BOP!#REF!,[58]BOP!$A$79:$IV$79,[58]BOP!$A$81:$IV$88,[58]BOP!#REF!</definedName>
    <definedName name="Cwvu.cotton." localSheetId="41" hidden="1">[58]BOP!$A$36:$IV$36,[58]BOP!$A$44:$IV$44,[58]BOP!$A$59:$IV$59,[58]BOP!#REF!,[58]BOP!#REF!,[58]BOP!$A$79:$IV$79,[58]BOP!$A$81:$IV$88,[58]BOP!#REF!</definedName>
    <definedName name="Cwvu.cotton." localSheetId="49" hidden="1">[58]BOP!$A$36:$IV$36,[58]BOP!$A$44:$IV$44,[58]BOP!$A$59:$IV$59,[58]BOP!#REF!,[58]BOP!#REF!,[58]BOP!$A$79:$IV$79,[58]BOP!$A$81:$IV$88,[58]BOP!#REF!</definedName>
    <definedName name="Cwvu.cotton." localSheetId="50" hidden="1">[58]BOP!$A$36:$IV$36,[58]BOP!$A$44:$IV$44,[58]BOP!$A$59:$IV$59,[58]BOP!#REF!,[58]BOP!#REF!,[58]BOP!$A$79:$IV$79,[58]BOP!$A$81:$IV$88,[58]BOP!#REF!</definedName>
    <definedName name="Cwvu.cotton." localSheetId="51" hidden="1">[58]BOP!$A$36:$IV$36,[58]BOP!$A$44:$IV$44,[58]BOP!$A$59:$IV$59,[58]BOP!#REF!,[58]BOP!#REF!,[58]BOP!$A$79:$IV$79,[58]BOP!$A$81:$IV$88,[58]BOP!#REF!</definedName>
    <definedName name="Cwvu.cotton." hidden="1">[58]BOP!$A$36:$IV$36,[58]BOP!$A$44:$IV$44,[58]BOP!$A$59:$IV$59,[58]BOP!#REF!,[58]BOP!#REF!,[58]BOP!$A$79:$IV$79,[58]BOP!$A$81:$IV$88,[58]BOP!#REF!</definedName>
    <definedName name="Cwvu.cottonall." localSheetId="19" hidden="1">[58]BOP!$A$36:$IV$36,[58]BOP!$A$44:$IV$44,[58]BOP!$A$59:$IV$59,[58]BOP!#REF!,[58]BOP!#REF!,[58]BOP!$A$79:$IV$79,[58]BOP!$A$81:$IV$88</definedName>
    <definedName name="Cwvu.cottonall." localSheetId="20" hidden="1">[58]BOP!$A$36:$IV$36,[58]BOP!$A$44:$IV$44,[58]BOP!$A$59:$IV$59,[58]BOP!#REF!,[58]BOP!#REF!,[58]BOP!$A$79:$IV$79,[58]BOP!$A$81:$IV$88</definedName>
    <definedName name="Cwvu.cottonall." localSheetId="27" hidden="1">[58]BOP!$A$36:$IV$36,[58]BOP!$A$44:$IV$44,[58]BOP!$A$59:$IV$59,[58]BOP!#REF!,[58]BOP!#REF!,[58]BOP!$A$79:$IV$79,[58]BOP!$A$81:$IV$88</definedName>
    <definedName name="Cwvu.cottonall." localSheetId="32" hidden="1">[58]BOP!$A$36:$IV$36,[58]BOP!$A$44:$IV$44,[58]BOP!$A$59:$IV$59,[58]BOP!#REF!,[58]BOP!#REF!,[58]BOP!$A$79:$IV$79,[58]BOP!$A$81:$IV$88</definedName>
    <definedName name="Cwvu.cottonall." hidden="1">[58]BOP!$A$36:$IV$36,[58]BOP!$A$44:$IV$44,[58]BOP!$A$59:$IV$59,[58]BOP!#REF!,[58]BOP!#REF!,[58]BOP!$A$79:$IV$79,[58]BOP!$A$81:$IV$88</definedName>
    <definedName name="Cwvu.exportdetails." hidden="1">[58]BOP!$A$36:$IV$36,[58]BOP!$A$44:$IV$44,[58]BOP!$A$59:$IV$59,[58]BOP!#REF!,[58]BOP!#REF!,[58]BOP!$A$79:$IV$79,[58]BOP!#REF!</definedName>
    <definedName name="Cwvu.exports." localSheetId="14" hidden="1">[58]BOP!$A$36:$IV$36,[58]BOP!$A$44:$IV$44,[58]BOP!$A$59:$IV$59,[58]BOP!#REF!,[58]BOP!#REF!,[58]BOP!$A$79:$IV$79,[58]BOP!$A$81:$IV$88,[58]BOP!#REF!</definedName>
    <definedName name="Cwvu.exports." localSheetId="28" hidden="1">[58]BOP!$A$36:$IV$36,[58]BOP!$A$44:$IV$44,[58]BOP!$A$59:$IV$59,[58]BOP!#REF!,[58]BOP!#REF!,[58]BOP!$A$79:$IV$79,[58]BOP!$A$81:$IV$88,[58]BOP!#REF!</definedName>
    <definedName name="Cwvu.exports." localSheetId="4" hidden="1">[58]BOP!$A$36:$IV$36,[58]BOP!$A$44:$IV$44,[58]BOP!$A$59:$IV$59,[58]BOP!#REF!,[58]BOP!#REF!,[58]BOP!$A$79:$IV$79,[58]BOP!$A$81:$IV$88,[58]BOP!#REF!</definedName>
    <definedName name="Cwvu.exports." localSheetId="37" hidden="1">[58]BOP!$A$36:$IV$36,[58]BOP!$A$44:$IV$44,[58]BOP!$A$59:$IV$59,[58]BOP!#REF!,[58]BOP!#REF!,[58]BOP!$A$79:$IV$79,[58]BOP!$A$81:$IV$88,[58]BOP!#REF!</definedName>
    <definedName name="Cwvu.exports." localSheetId="41" hidden="1">[58]BOP!$A$36:$IV$36,[58]BOP!$A$44:$IV$44,[58]BOP!$A$59:$IV$59,[58]BOP!#REF!,[58]BOP!#REF!,[58]BOP!$A$79:$IV$79,[58]BOP!$A$81:$IV$88,[58]BOP!#REF!</definedName>
    <definedName name="Cwvu.exports." localSheetId="49" hidden="1">[58]BOP!$A$36:$IV$36,[58]BOP!$A$44:$IV$44,[58]BOP!$A$59:$IV$59,[58]BOP!#REF!,[58]BOP!#REF!,[58]BOP!$A$79:$IV$79,[58]BOP!$A$81:$IV$88,[58]BOP!#REF!</definedName>
    <definedName name="Cwvu.exports." localSheetId="50" hidden="1">[58]BOP!$A$36:$IV$36,[58]BOP!$A$44:$IV$44,[58]BOP!$A$59:$IV$59,[58]BOP!#REF!,[58]BOP!#REF!,[58]BOP!$A$79:$IV$79,[58]BOP!$A$81:$IV$88,[58]BOP!#REF!</definedName>
    <definedName name="Cwvu.exports." localSheetId="51" hidden="1">[58]BOP!$A$36:$IV$36,[58]BOP!$A$44:$IV$44,[58]BOP!$A$59:$IV$59,[58]BOP!#REF!,[58]BOP!#REF!,[58]BOP!$A$79:$IV$79,[58]BOP!$A$81:$IV$88,[58]BOP!#REF!</definedName>
    <definedName name="Cwvu.exports." hidden="1">[58]BOP!$A$36:$IV$36,[58]BOP!$A$44:$IV$44,[58]BOP!$A$59:$IV$59,[58]BOP!#REF!,[58]BOP!#REF!,[58]BOP!$A$79:$IV$79,[58]BOP!$A$81:$IV$88,[58]BOP!#REF!</definedName>
    <definedName name="Cwvu.gold." localSheetId="14" hidden="1">[58]BOP!$A$36:$IV$36,[58]BOP!$A$44:$IV$44,[58]BOP!$A$59:$IV$59,[58]BOP!#REF!,[58]BOP!#REF!,[58]BOP!$A$79:$IV$79,[58]BOP!$A$81:$IV$88,[58]BOP!#REF!</definedName>
    <definedName name="Cwvu.gold." localSheetId="28" hidden="1">[58]BOP!$A$36:$IV$36,[58]BOP!$A$44:$IV$44,[58]BOP!$A$59:$IV$59,[58]BOP!#REF!,[58]BOP!#REF!,[58]BOP!$A$79:$IV$79,[58]BOP!$A$81:$IV$88,[58]BOP!#REF!</definedName>
    <definedName name="Cwvu.gold." localSheetId="4" hidden="1">[58]BOP!$A$36:$IV$36,[58]BOP!$A$44:$IV$44,[58]BOP!$A$59:$IV$59,[58]BOP!#REF!,[58]BOP!#REF!,[58]BOP!$A$79:$IV$79,[58]BOP!$A$81:$IV$88,[58]BOP!#REF!</definedName>
    <definedName name="Cwvu.gold." localSheetId="37" hidden="1">[58]BOP!$A$36:$IV$36,[58]BOP!$A$44:$IV$44,[58]BOP!$A$59:$IV$59,[58]BOP!#REF!,[58]BOP!#REF!,[58]BOP!$A$79:$IV$79,[58]BOP!$A$81:$IV$88,[58]BOP!#REF!</definedName>
    <definedName name="Cwvu.gold." localSheetId="41" hidden="1">[58]BOP!$A$36:$IV$36,[58]BOP!$A$44:$IV$44,[58]BOP!$A$59:$IV$59,[58]BOP!#REF!,[58]BOP!#REF!,[58]BOP!$A$79:$IV$79,[58]BOP!$A$81:$IV$88,[58]BOP!#REF!</definedName>
    <definedName name="Cwvu.gold." localSheetId="49" hidden="1">[58]BOP!$A$36:$IV$36,[58]BOP!$A$44:$IV$44,[58]BOP!$A$59:$IV$59,[58]BOP!#REF!,[58]BOP!#REF!,[58]BOP!$A$79:$IV$79,[58]BOP!$A$81:$IV$88,[58]BOP!#REF!</definedName>
    <definedName name="Cwvu.gold." localSheetId="50" hidden="1">[58]BOP!$A$36:$IV$36,[58]BOP!$A$44:$IV$44,[58]BOP!$A$59:$IV$59,[58]BOP!#REF!,[58]BOP!#REF!,[58]BOP!$A$79:$IV$79,[58]BOP!$A$81:$IV$88,[58]BOP!#REF!</definedName>
    <definedName name="Cwvu.gold." localSheetId="51" hidden="1">[58]BOP!$A$36:$IV$36,[58]BOP!$A$44:$IV$44,[58]BOP!$A$59:$IV$59,[58]BOP!#REF!,[58]BOP!#REF!,[58]BOP!$A$79:$IV$79,[58]BOP!$A$81:$IV$88,[58]BOP!#REF!</definedName>
    <definedName name="Cwvu.gold." hidden="1">[58]BOP!$A$36:$IV$36,[58]BOP!$A$44:$IV$44,[58]BOP!$A$59:$IV$59,[58]BOP!#REF!,[58]BOP!#REF!,[58]BOP!$A$79:$IV$79,[58]BOP!$A$81:$IV$88,[58]BOP!#REF!</definedName>
    <definedName name="Cwvu.goldall." localSheetId="14" hidden="1">[58]BOP!$A$36:$IV$36,[58]BOP!$A$44:$IV$44,[58]BOP!$A$59:$IV$59,[58]BOP!#REF!,[58]BOP!#REF!,[58]BOP!$A$79:$IV$79,[58]BOP!$A$81:$IV$88,[58]BOP!#REF!</definedName>
    <definedName name="Cwvu.goldall." localSheetId="28" hidden="1">[58]BOP!$A$36:$IV$36,[58]BOP!$A$44:$IV$44,[58]BOP!$A$59:$IV$59,[58]BOP!#REF!,[58]BOP!#REF!,[58]BOP!$A$79:$IV$79,[58]BOP!$A$81:$IV$88,[58]BOP!#REF!</definedName>
    <definedName name="Cwvu.goldall." localSheetId="4" hidden="1">[58]BOP!$A$36:$IV$36,[58]BOP!$A$44:$IV$44,[58]BOP!$A$59:$IV$59,[58]BOP!#REF!,[58]BOP!#REF!,[58]BOP!$A$79:$IV$79,[58]BOP!$A$81:$IV$88,[58]BOP!#REF!</definedName>
    <definedName name="Cwvu.goldall." localSheetId="37" hidden="1">[58]BOP!$A$36:$IV$36,[58]BOP!$A$44:$IV$44,[58]BOP!$A$59:$IV$59,[58]BOP!#REF!,[58]BOP!#REF!,[58]BOP!$A$79:$IV$79,[58]BOP!$A$81:$IV$88,[58]BOP!#REF!</definedName>
    <definedName name="Cwvu.goldall." localSheetId="41" hidden="1">[58]BOP!$A$36:$IV$36,[58]BOP!$A$44:$IV$44,[58]BOP!$A$59:$IV$59,[58]BOP!#REF!,[58]BOP!#REF!,[58]BOP!$A$79:$IV$79,[58]BOP!$A$81:$IV$88,[58]BOP!#REF!</definedName>
    <definedName name="Cwvu.goldall." localSheetId="49" hidden="1">[58]BOP!$A$36:$IV$36,[58]BOP!$A$44:$IV$44,[58]BOP!$A$59:$IV$59,[58]BOP!#REF!,[58]BOP!#REF!,[58]BOP!$A$79:$IV$79,[58]BOP!$A$81:$IV$88,[58]BOP!#REF!</definedName>
    <definedName name="Cwvu.goldall." localSheetId="50" hidden="1">[58]BOP!$A$36:$IV$36,[58]BOP!$A$44:$IV$44,[58]BOP!$A$59:$IV$59,[58]BOP!#REF!,[58]BOP!#REF!,[58]BOP!$A$79:$IV$79,[58]BOP!$A$81:$IV$88,[58]BOP!#REF!</definedName>
    <definedName name="Cwvu.goldall." localSheetId="51" hidden="1">[58]BOP!$A$36:$IV$36,[58]BOP!$A$44:$IV$44,[58]BOP!$A$59:$IV$59,[58]BOP!#REF!,[58]BOP!#REF!,[58]BOP!$A$79:$IV$79,[58]BOP!$A$81:$IV$88,[58]BOP!#REF!</definedName>
    <definedName name="Cwvu.goldall." hidden="1">[58]BOP!$A$36:$IV$36,[58]BOP!$A$44:$IV$44,[58]BOP!$A$59:$IV$59,[58]BOP!#REF!,[58]BOP!#REF!,[58]BOP!$A$79:$IV$79,[58]BOP!$A$81:$IV$88,[58]BOP!#REF!</definedName>
    <definedName name="Cwvu.imports." localSheetId="14" hidden="1">[58]BOP!$A$36:$IV$36,[58]BOP!$A$44:$IV$44,[58]BOP!$A$59:$IV$59,[58]BOP!#REF!,[58]BOP!#REF!,[58]BOP!$A$79:$IV$79,[58]BOP!$A$81:$IV$88,[58]BOP!#REF!,[58]BOP!#REF!</definedName>
    <definedName name="Cwvu.imports." localSheetId="28" hidden="1">[58]BOP!$A$36:$IV$36,[58]BOP!$A$44:$IV$44,[58]BOP!$A$59:$IV$59,[58]BOP!#REF!,[58]BOP!#REF!,[58]BOP!$A$79:$IV$79,[58]BOP!$A$81:$IV$88,[58]BOP!#REF!,[58]BOP!#REF!</definedName>
    <definedName name="Cwvu.imports." localSheetId="4" hidden="1">[58]BOP!$A$36:$IV$36,[58]BOP!$A$44:$IV$44,[58]BOP!$A$59:$IV$59,[58]BOP!#REF!,[58]BOP!#REF!,[58]BOP!$A$79:$IV$79,[58]BOP!$A$81:$IV$88,[58]BOP!#REF!,[58]BOP!#REF!</definedName>
    <definedName name="Cwvu.imports." localSheetId="37" hidden="1">[58]BOP!$A$36:$IV$36,[58]BOP!$A$44:$IV$44,[58]BOP!$A$59:$IV$59,[58]BOP!#REF!,[58]BOP!#REF!,[58]BOP!$A$79:$IV$79,[58]BOP!$A$81:$IV$88,[58]BOP!#REF!,[58]BOP!#REF!</definedName>
    <definedName name="Cwvu.imports." localSheetId="41" hidden="1">[58]BOP!$A$36:$IV$36,[58]BOP!$A$44:$IV$44,[58]BOP!$A$59:$IV$59,[58]BOP!#REF!,[58]BOP!#REF!,[58]BOP!$A$79:$IV$79,[58]BOP!$A$81:$IV$88,[58]BOP!#REF!,[58]BOP!#REF!</definedName>
    <definedName name="Cwvu.imports." localSheetId="49" hidden="1">[58]BOP!$A$36:$IV$36,[58]BOP!$A$44:$IV$44,[58]BOP!$A$59:$IV$59,[58]BOP!#REF!,[58]BOP!#REF!,[58]BOP!$A$79:$IV$79,[58]BOP!$A$81:$IV$88,[58]BOP!#REF!,[58]BOP!#REF!</definedName>
    <definedName name="Cwvu.imports." localSheetId="50" hidden="1">[58]BOP!$A$36:$IV$36,[58]BOP!$A$44:$IV$44,[58]BOP!$A$59:$IV$59,[58]BOP!#REF!,[58]BOP!#REF!,[58]BOP!$A$79:$IV$79,[58]BOP!$A$81:$IV$88,[58]BOP!#REF!,[58]BOP!#REF!</definedName>
    <definedName name="Cwvu.imports." localSheetId="51" hidden="1">[58]BOP!$A$36:$IV$36,[58]BOP!$A$44:$IV$44,[58]BOP!$A$59:$IV$59,[58]BOP!#REF!,[58]BOP!#REF!,[58]BOP!$A$79:$IV$79,[58]BOP!$A$81:$IV$88,[58]BOP!#REF!,[58]BOP!#REF!</definedName>
    <definedName name="Cwvu.imports." hidden="1">[58]BOP!$A$36:$IV$36,[58]BOP!$A$44:$IV$44,[58]BOP!$A$59:$IV$59,[58]BOP!#REF!,[58]BOP!#REF!,[58]BOP!$A$79:$IV$79,[58]BOP!$A$81:$IV$88,[58]BOP!#REF!,[58]BOP!#REF!</definedName>
    <definedName name="Cwvu.importsall." localSheetId="14" hidden="1">[58]BOP!$A$36:$IV$36,[58]BOP!$A$44:$IV$44,[58]BOP!$A$59:$IV$59,[58]BOP!#REF!,[58]BOP!#REF!,[58]BOP!$A$79:$IV$79,[58]BOP!$A$81:$IV$88,[58]BOP!#REF!,[58]BOP!#REF!</definedName>
    <definedName name="Cwvu.importsall." localSheetId="28" hidden="1">[58]BOP!$A$36:$IV$36,[58]BOP!$A$44:$IV$44,[58]BOP!$A$59:$IV$59,[58]BOP!#REF!,[58]BOP!#REF!,[58]BOP!$A$79:$IV$79,[58]BOP!$A$81:$IV$88,[58]BOP!#REF!,[58]BOP!#REF!</definedName>
    <definedName name="Cwvu.importsall." localSheetId="4" hidden="1">[58]BOP!$A$36:$IV$36,[58]BOP!$A$44:$IV$44,[58]BOP!$A$59:$IV$59,[58]BOP!#REF!,[58]BOP!#REF!,[58]BOP!$A$79:$IV$79,[58]BOP!$A$81:$IV$88,[58]BOP!#REF!,[58]BOP!#REF!</definedName>
    <definedName name="Cwvu.importsall." localSheetId="37" hidden="1">[58]BOP!$A$36:$IV$36,[58]BOP!$A$44:$IV$44,[58]BOP!$A$59:$IV$59,[58]BOP!#REF!,[58]BOP!#REF!,[58]BOP!$A$79:$IV$79,[58]BOP!$A$81:$IV$88,[58]BOP!#REF!,[58]BOP!#REF!</definedName>
    <definedName name="Cwvu.importsall." localSheetId="41" hidden="1">[58]BOP!$A$36:$IV$36,[58]BOP!$A$44:$IV$44,[58]BOP!$A$59:$IV$59,[58]BOP!#REF!,[58]BOP!#REF!,[58]BOP!$A$79:$IV$79,[58]BOP!$A$81:$IV$88,[58]BOP!#REF!,[58]BOP!#REF!</definedName>
    <definedName name="Cwvu.importsall." localSheetId="49" hidden="1">[58]BOP!$A$36:$IV$36,[58]BOP!$A$44:$IV$44,[58]BOP!$A$59:$IV$59,[58]BOP!#REF!,[58]BOP!#REF!,[58]BOP!$A$79:$IV$79,[58]BOP!$A$81:$IV$88,[58]BOP!#REF!,[58]BOP!#REF!</definedName>
    <definedName name="Cwvu.importsall." localSheetId="50" hidden="1">[58]BOP!$A$36:$IV$36,[58]BOP!$A$44:$IV$44,[58]BOP!$A$59:$IV$59,[58]BOP!#REF!,[58]BOP!#REF!,[58]BOP!$A$79:$IV$79,[58]BOP!$A$81:$IV$88,[58]BOP!#REF!,[58]BOP!#REF!</definedName>
    <definedName name="Cwvu.importsall." localSheetId="51" hidden="1">[58]BOP!$A$36:$IV$36,[58]BOP!$A$44:$IV$44,[58]BOP!$A$59:$IV$59,[58]BOP!#REF!,[58]BOP!#REF!,[58]BOP!$A$79:$IV$79,[58]BOP!$A$81:$IV$88,[58]BOP!#REF!,[58]BOP!#REF!</definedName>
    <definedName name="Cwvu.importsall." hidden="1">[58]BOP!$A$36:$IV$36,[58]BOP!$A$44:$IV$44,[58]BOP!$A$59:$IV$59,[58]BOP!#REF!,[58]BOP!#REF!,[58]BOP!$A$79:$IV$79,[58]BOP!$A$81:$IV$88,[58]BOP!#REF!,[58]BOP!#REF!</definedName>
    <definedName name="Cwvu.Print." hidden="1">[59]Indic!$A$109:$IV$109,[59]Indic!$A$196:$IV$197,[59]Indic!$A$208:$IV$209,[59]Indic!$A$217:$IV$218</definedName>
    <definedName name="Cwvu.tot." hidden="1">[58]BOP!$A$36:$IV$36,[58]BOP!$A$44:$IV$44,[58]BOP!$A$59:$IV$59,[58]BOP!#REF!,[58]BOP!#REF!,[58]BOP!$A$79:$IV$79</definedName>
    <definedName name="d" localSheetId="21">#REF!</definedName>
    <definedName name="d" localSheetId="22">#REF!</definedName>
    <definedName name="d" localSheetId="32">#REF!</definedName>
    <definedName name="d" localSheetId="40">#REF!</definedName>
    <definedName name="d">#REF!</definedName>
    <definedName name="d__Chart1" comment="Auto-added dynamic range" localSheetId="32">#REF!:INDEX(#REF!,#REF!,#REF!)</definedName>
    <definedName name="d__Chart1" comment="Auto-added dynamic range" localSheetId="40">#REF!:INDEX(#REF!,#REF!,#REF!)</definedName>
    <definedName name="d__Chart1" comment="Auto-added dynamic range">#REF!:INDEX(#REF!,#REF!,#REF!)</definedName>
    <definedName name="d__Chart2" comment="Auto-added dynamic range" localSheetId="32">#REF!:INDEX(#REF!,#REF!,#REF!)</definedName>
    <definedName name="d__Chart2" comment="Auto-added dynamic range" localSheetId="40">#REF!:INDEX(#REF!,#REF!,#REF!)</definedName>
    <definedName name="d__Chart2" comment="Auto-added dynamic range">#REF!:INDEX(#REF!,#REF!,#REF!)</definedName>
    <definedName name="d__Chart3" comment="Auto-added dynamic range" localSheetId="32">#REF!:INDEX(#REF!,#REF!,#REF!)</definedName>
    <definedName name="d__Chart3" comment="Auto-added dynamic range" localSheetId="40">#REF!:INDEX(#REF!,#REF!,#REF!)</definedName>
    <definedName name="d__Chart3" comment="Auto-added dynamic range">#REF!:INDEX(#REF!,#REF!,#REF!)</definedName>
    <definedName name="d__Chart4" comment="Auto-added dynamic range" localSheetId="32">#REF!:INDEX(#REF!,#REF!,#REF!)</definedName>
    <definedName name="d__Chart4" comment="Auto-added dynamic range" localSheetId="40">#REF!:INDEX(#REF!,#REF!,#REF!)</definedName>
    <definedName name="d__Chart4" comment="Auto-added dynamic range">#REF!:INDEX(#REF!,#REF!,#REF!)</definedName>
    <definedName name="d__Chart5" comment="Auto-added dynamic range">#REF!:INDEX(#REF!,#REF!,#REF!)</definedName>
    <definedName name="d__Chart6_ACQ" comment="Auto-added dynamic range">#REF!:INDEX(#REF!,#REF!,#REF!)</definedName>
    <definedName name="d__Chart6_CreditScoring" comment="Auto-added dynamic range">#REF!:INDEX(#REF!,#REF!,#REF!)</definedName>
    <definedName name="d__Chart6_Defaults" comment="Auto-added dynamic range">#REF!:INDEX(#REF!,#REF!,#REF!)</definedName>
    <definedName name="d__Chart6_LA" comment="Auto-added dynamic range">#REF!:INDEX(#REF!,#REF!,#REF!)</definedName>
    <definedName name="d__Chart6_LGD" comment="Auto-added dynamic range">#REF!:INDEX(#REF!,#REF!,#REF!)</definedName>
    <definedName name="d__Chart6_Spreads" comment="Auto-added dynamic range">#REF!:INDEX(#REF!,#REF!,#REF!)</definedName>
    <definedName name="d__Chart6_UnsecDemand" comment="Auto-added dynamic range">#REF!:INDEX(#REF!,#REF!,#REF!)</definedName>
    <definedName name="d__Chart7" comment="Auto-added dynamic range">#REF!:INDEX(#REF!,#REF!,#REF!)</definedName>
    <definedName name="d__Chart8" comment="Auto-added dynamic range">#REF!:INDEX(#REF!,#REF!,#REF!)</definedName>
    <definedName name="d__Chart9" comment="Auto-added dynamic range">#REF!:INDEX(#REF!,#REF!,#REF!)</definedName>
    <definedName name="d__credit_scoring_criteria__credit_card_N" comment="Auto-added dynamic range" localSheetId="32">INDEX(d__Chart6_CreditScoring,,2)</definedName>
    <definedName name="d__credit_scoring_criteria__credit_card_N" comment="Auto-added dynamic range" localSheetId="40">INDEX(d__Chart6_CreditScoring,,2)</definedName>
    <definedName name="d__credit_scoring_criteria__credit_card_N" comment="Auto-added dynamic range">INDEX(d__Chart6_CreditScoring,,2)</definedName>
    <definedName name="d__credit_scoring_criteria__credit_card_P" comment="Auto-added dynamic range" localSheetId="32">INDEX(d__Chart6_CreditScoring,,1)</definedName>
    <definedName name="d__credit_scoring_criteria__credit_card_P" comment="Auto-added dynamic range" localSheetId="40">INDEX(d__Chart6_CreditScoring,,1)</definedName>
    <definedName name="d__credit_scoring_criteria__credit_card_P" comment="Auto-added dynamic range">INDEX(d__Chart6_CreditScoring,,1)</definedName>
    <definedName name="d__credit_scoring_criteria__other_N" comment="Auto-added dynamic range" localSheetId="32">INDEX(d__Chart6_CreditScoring,,4)</definedName>
    <definedName name="d__credit_scoring_criteria__other_N" comment="Auto-added dynamic range" localSheetId="40">INDEX(d__Chart6_CreditScoring,,4)</definedName>
    <definedName name="d__credit_scoring_criteria__other_N" comment="Auto-added dynamic range">INDEX(d__Chart6_CreditScoring,,4)</definedName>
    <definedName name="d__credit_scoring_criteria__other_P" comment="Auto-added dynamic range" localSheetId="32">INDEX(d__Chart6_CreditScoring,,3)</definedName>
    <definedName name="d__credit_scoring_criteria__other_P" comment="Auto-added dynamic range" localSheetId="40">INDEX(d__Chart6_CreditScoring,,3)</definedName>
    <definedName name="d__credit_scoring_criteria__other_P" comment="Auto-added dynamic range">INDEX(d__Chart6_CreditScoring,,3)</definedName>
    <definedName name="d_Average_credit_quality__credit_card_N" comment="Auto-added dynamic range" localSheetId="32">INDEX(d__Chart6_ACQ,,2)</definedName>
    <definedName name="d_Average_credit_quality__credit_card_N" comment="Auto-added dynamic range" localSheetId="40">INDEX(d__Chart6_ACQ,,2)</definedName>
    <definedName name="d_Average_credit_quality__credit_card_N" comment="Auto-added dynamic range">INDEX(d__Chart6_ACQ,,2)</definedName>
    <definedName name="d_Average_credit_quality__credit_card_P" comment="Auto-added dynamic range" localSheetId="32">INDEX(d__Chart6_ACQ,,1)</definedName>
    <definedName name="d_Average_credit_quality__credit_card_P" comment="Auto-added dynamic range" localSheetId="40">INDEX(d__Chart6_ACQ,,1)</definedName>
    <definedName name="d_Average_credit_quality__credit_card_P" comment="Auto-added dynamic range">INDEX(d__Chart6_ACQ,,1)</definedName>
    <definedName name="d_Average_credit_quality__non_credit_card_N" comment="Auto-added dynamic range" localSheetId="32">INDEX(d__Chart6_ACQ,,4)</definedName>
    <definedName name="d_Average_credit_quality__non_credit_card_N" comment="Auto-added dynamic range" localSheetId="40">INDEX(d__Chart6_ACQ,,4)</definedName>
    <definedName name="d_Average_credit_quality__non_credit_card_N" comment="Auto-added dynamic range">INDEX(d__Chart6_ACQ,,4)</definedName>
    <definedName name="d_Average_credit_quality__non_credit_card_P" comment="Auto-added dynamic range" localSheetId="32">INDEX(d__Chart6_ACQ,,3)</definedName>
    <definedName name="d_Average_credit_quality__non_credit_card_P" comment="Auto-added dynamic range" localSheetId="40">INDEX(d__Chart6_ACQ,,3)</definedName>
    <definedName name="d_Average_credit_quality__non_credit_card_P" comment="Auto-added dynamic range">INDEX(d__Chart6_ACQ,,3)</definedName>
    <definedName name="D_B" localSheetId="32">#REF!</definedName>
    <definedName name="D_B" localSheetId="40">#REF!</definedName>
    <definedName name="D_B">#REF!</definedName>
    <definedName name="D_cate" localSheetId="32">#REF!</definedName>
    <definedName name="D_cate" localSheetId="40">#REF!</definedName>
    <definedName name="D_cate">#REF!</definedName>
    <definedName name="D_chg" localSheetId="32">#REF!</definedName>
    <definedName name="D_chg" localSheetId="40">#REF!</definedName>
    <definedName name="D_chg">#REF!</definedName>
    <definedName name="d_cht1Date" comment="Auto-added dynamic range" localSheetId="32">INDEX(d_cht1,,1)</definedName>
    <definedName name="d_cht1Date" comment="Auto-added dynamic range" localSheetId="40">INDEX(d_cht1,,1)</definedName>
    <definedName name="d_cht1Date" comment="Auto-added dynamic range" localSheetId="1">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32">INDEX('31'!d__Chart4,,1)</definedName>
    <definedName name="d_Default_rate" comment="Auto-added dynamic range" localSheetId="40">INDEX('39'!d__Chart4,,1)</definedName>
    <definedName name="d_Default_rate" comment="Auto-added dynamic range">INDEX(d__Chart4,,1)</definedName>
    <definedName name="d_Defaults__credit_card_N" comment="Auto-added dynamic range" localSheetId="32">INDEX(d__Chart6_Defaults,,2)</definedName>
    <definedName name="d_Defaults__credit_card_N" comment="Auto-added dynamic range" localSheetId="40">INDEX(d__Chart6_Defaults,,2)</definedName>
    <definedName name="d_Defaults__credit_card_N" comment="Auto-added dynamic range">INDEX(d__Chart6_Defaults,,2)</definedName>
    <definedName name="d_Defaults__credit_card_P" comment="Auto-added dynamic range" localSheetId="32">INDEX(d__Chart6_Defaults,,1)</definedName>
    <definedName name="d_Defaults__credit_card_P" comment="Auto-added dynamic range" localSheetId="40">INDEX(d__Chart6_Defaults,,1)</definedName>
    <definedName name="d_Defaults__credit_card_P" comment="Auto-added dynamic range">INDEX(d__Chart6_Defaults,,1)</definedName>
    <definedName name="d_Defaults__other_N" comment="Auto-added dynamic range" localSheetId="32">INDEX(d__Chart6_Defaults,,4)</definedName>
    <definedName name="d_Defaults__other_N" comment="Auto-added dynamic range" localSheetId="40">INDEX(d__Chart6_Defaults,,4)</definedName>
    <definedName name="d_Defaults__other_N" comment="Auto-added dynamic range">INDEX(d__Chart6_Defaults,,4)</definedName>
    <definedName name="d_Defaults__other_P" comment="Auto-added dynamic range" localSheetId="32">INDEX(d__Chart6_Defaults,,3)</definedName>
    <definedName name="d_Defaults__other_P" comment="Auto-added dynamic range" localSheetId="40">INDEX(d__Chart6_Defaults,,3)</definedName>
    <definedName name="d_Defaults__other_P" comment="Auto-added dynamic range">INDEX(d__Chart6_Defaults,,3)</definedName>
    <definedName name="d_Demand_from_households__credit_card_N" comment="Auto-added dynamic range" localSheetId="32">INDEX(d__Chart6_UnsecDemand,,2)</definedName>
    <definedName name="d_Demand_from_households__credit_card_N" comment="Auto-added dynamic range" localSheetId="40">INDEX(d__Chart6_UnsecDemand,,2)</definedName>
    <definedName name="d_Demand_from_households__credit_card_N" comment="Auto-added dynamic range">INDEX(d__Chart6_UnsecDemand,,2)</definedName>
    <definedName name="d_Demand_from_households__credit_card_P" comment="Auto-added dynamic range" localSheetId="32">INDEX(d__Chart6_UnsecDemand,,1)</definedName>
    <definedName name="d_Demand_from_households__credit_card_P" comment="Auto-added dynamic range" localSheetId="40">INDEX(d__Chart6_UnsecDemand,,1)</definedName>
    <definedName name="d_Demand_from_households__credit_card_P" comment="Auto-added dynamic range">INDEX(d__Chart6_UnsecDemand,,1)</definedName>
    <definedName name="d_Demand_from_households__other_N" comment="Auto-added dynamic range" localSheetId="32">INDEX(d__Chart6_UnsecDemand,,4)</definedName>
    <definedName name="d_Demand_from_households__other_N" comment="Auto-added dynamic range" localSheetId="40">INDEX(d__Chart6_UnsecDemand,,4)</definedName>
    <definedName name="d_Demand_from_households__other_N" comment="Auto-added dynamic range">INDEX(d__Chart6_UnsecDemand,,4)</definedName>
    <definedName name="d_Demand_from_households__other_P" comment="Auto-added dynamic range" localSheetId="32">INDEX(d__Chart6_UnsecDemand,,3)</definedName>
    <definedName name="d_Demand_from_households__other_P" comment="Auto-added dynamic range" localSheetId="40">INDEX(d__Chart6_UnsecDemand,,3)</definedName>
    <definedName name="d_Demand_from_households__other_P" comment="Auto-added dynamic range">INDEX(d__Chart6_UnsecDemand,,3)</definedName>
    <definedName name="D_G" localSheetId="32">#REF!</definedName>
    <definedName name="D_G" localSheetId="40">#REF!</definedName>
    <definedName name="D_G">#REF!</definedName>
    <definedName name="D_Ind" localSheetId="32">#REF!</definedName>
    <definedName name="D_Ind" localSheetId="40">#REF!</definedName>
    <definedName name="D_Ind">#REF!</definedName>
    <definedName name="D_L" localSheetId="32">#REF!</definedName>
    <definedName name="D_L" localSheetId="40">#REF!</definedName>
    <definedName name="D_L">#REF!</definedName>
    <definedName name="d_loan_approvals__credit_card_N" comment="Auto-added dynamic range" localSheetId="32">INDEX(d__Chart6_LA,,3)</definedName>
    <definedName name="d_loan_approvals__credit_card_N" comment="Auto-added dynamic range" localSheetId="40">INDEX(d__Chart6_LA,,3)</definedName>
    <definedName name="d_loan_approvals__credit_card_N" comment="Auto-added dynamic range">INDEX(d__Chart6_LA,,3)</definedName>
    <definedName name="d_loan_approvals__credit_card_P" comment="Auto-added dynamic range" localSheetId="32">INDEX(d__Chart6_LA,,2)</definedName>
    <definedName name="d_loan_approvals__credit_card_P" comment="Auto-added dynamic range" localSheetId="40">INDEX(d__Chart6_LA,,2)</definedName>
    <definedName name="d_loan_approvals__credit_card_P" comment="Auto-added dynamic range">INDEX(d__Chart6_LA,,2)</definedName>
    <definedName name="d_loan_approvals__other_N" comment="Auto-added dynamic range" localSheetId="32">INDEX(d__Chart6_LA,,5)</definedName>
    <definedName name="d_loan_approvals__other_N" comment="Auto-added dynamic range" localSheetId="40">INDEX(d__Chart6_LA,,5)</definedName>
    <definedName name="d_loan_approvals__other_N" comment="Auto-added dynamic range">INDEX(d__Chart6_LA,,5)</definedName>
    <definedName name="d_loan_approvals__other_P" comment="Auto-added dynamic range" localSheetId="32">INDEX(d__Chart6_LA,,4)</definedName>
    <definedName name="d_loan_approvals__other_P" comment="Auto-added dynamic range" localSheetId="40">INDEX(d__Chart6_LA,,4)</definedName>
    <definedName name="d_loan_approvals__other_P" comment="Auto-added dynamic range">INDEX(d__Chart6_LA,,4)</definedName>
    <definedName name="d_Loss_given_default" comment="Auto-added dynamic range" localSheetId="32">INDEX('31'!d__Chart4,,3)</definedName>
    <definedName name="d_Loss_given_default" comment="Auto-added dynamic range" localSheetId="40">INDEX('39'!d__Chart4,,3)</definedName>
    <definedName name="d_Loss_given_default" comment="Auto-added dynamic range">INDEX(d__Chart4,,3)</definedName>
    <definedName name="d_Loss_given_default__credit_card_N" comment="Auto-added dynamic range" localSheetId="32">INDEX(d__Chart6_LGD,,2)</definedName>
    <definedName name="d_Loss_given_default__credit_card_N" comment="Auto-added dynamic range" localSheetId="40">INDEX(d__Chart6_LGD,,2)</definedName>
    <definedName name="d_Loss_given_default__credit_card_N" comment="Auto-added dynamic range">INDEX(d__Chart6_LGD,,2)</definedName>
    <definedName name="d_Loss_given_default__credit_card_P" comment="Auto-added dynamic range" localSheetId="32">INDEX(d__Chart6_LGD,,1)</definedName>
    <definedName name="d_Loss_given_default__credit_card_P" comment="Auto-added dynamic range" localSheetId="40">INDEX(d__Chart6_LGD,,1)</definedName>
    <definedName name="d_Loss_given_default__credit_card_P" comment="Auto-added dynamic range">INDEX(d__Chart6_LGD,,1)</definedName>
    <definedName name="d_Loss_given_default__other_N" comment="Auto-added dynamic range" localSheetId="32">INDEX(d__Chart6_LGD,,4)</definedName>
    <definedName name="d_Loss_given_default__other_N" comment="Auto-added dynamic range" localSheetId="40">INDEX(d__Chart6_LGD,,4)</definedName>
    <definedName name="d_Loss_given_default__other_N" comment="Auto-added dynamic range">INDEX(d__Chart6_LGD,,4)</definedName>
    <definedName name="d_Loss_given_default__other_P" comment="Auto-added dynamic range" localSheetId="32">INDEX(d__Chart6_LGD,,3)</definedName>
    <definedName name="d_Loss_given_default__other_P" comment="Auto-added dynamic range" localSheetId="40">INDEX(d__Chart6_LGD,,3)</definedName>
    <definedName name="d_Loss_given_default__other_P" comment="Auto-added dynamic range">INDEX(d__Chart6_LGD,,3)</definedName>
    <definedName name="d_N___Default_rate" comment="Auto-added dynamic range" localSheetId="32">INDEX('31'!d__Chart4,,2)</definedName>
    <definedName name="d_N___Default_rate" comment="Auto-added dynamic range" localSheetId="40">INDEX('39'!d__Chart4,,2)</definedName>
    <definedName name="d_N___Default_rate" comment="Auto-added dynamic range">INDEX(d__Chart4,,2)</definedName>
    <definedName name="d_N___Loss_given_default" comment="Auto-added dynamic range" localSheetId="32">INDEX('31'!d__Chart4,,4)</definedName>
    <definedName name="d_N___Loss_given_default" comment="Auto-added dynamic range" localSheetId="40">INDEX('39'!d__Chart4,,4)</definedName>
    <definedName name="d_N___Loss_given_default" comment="Auto-added dynamic range">INDEX(d__Chart4,,4)</definedName>
    <definedName name="d_N___Overall" comment="Auto-added dynamic range" localSheetId="32">INDEX('31'!d__Chart1,,3)</definedName>
    <definedName name="d_N___Overall" comment="Auto-added dynamic range" localSheetId="40">INDEX('39'!d__Chart1,,3)</definedName>
    <definedName name="d_N___Overall" comment="Auto-added dynamic range">INDEX(d__Chart1,,3)</definedName>
    <definedName name="d_N___To_borrowers_with_high_LTV_ratios__c_" comment="Auto-added dynamic range" localSheetId="32">INDEX('31'!d__Chart1,,5)</definedName>
    <definedName name="d_N___To_borrowers_with_high_LTV_ratios__c_" comment="Auto-added dynamic range" localSheetId="40">INDEX('39'!d__Chart1,,5)</definedName>
    <definedName name="d_N___To_borrowers_with_high_LTV_ratios__c_" comment="Auto-added dynamic range">INDEX(d__Chart1,,5)</definedName>
    <definedName name="d_N_house_spreads" comment="Auto-added dynamic range" localSheetId="32">INDEX('31'!d__Chart3,2,)</definedName>
    <definedName name="d_N_house_spreads" comment="Auto-added dynamic range" localSheetId="40">INDEX('39'!d__Chart3,2,)</definedName>
    <definedName name="d_N_house_spreads" comment="Auto-added dynamic range">INDEX(d__Chart3,2,)</definedName>
    <definedName name="d_N_Large_Availability" comment="Auto-added dynamic range" localSheetId="32">INDEX(d__Chart7,,7)</definedName>
    <definedName name="d_N_Large_Availability" comment="Auto-added dynamic range" localSheetId="40">INDEX(d__Chart7,,7)</definedName>
    <definedName name="d_N_Large_Availability" comment="Auto-added dynamic range">INDEX(d__Chart7,,7)</definedName>
    <definedName name="d_N_Large_Demand" comment="Auto-added dynamic range" localSheetId="32">INDEX(d__Chart9,,6)</definedName>
    <definedName name="d_N_Large_Demand" comment="Auto-added dynamic range" localSheetId="40">INDEX(d__Chart9,,6)</definedName>
    <definedName name="d_N_Large_Demand" comment="Auto-added dynamic range">INDEX(d__Chart9,,6)</definedName>
    <definedName name="d_N_Large_Spreads" comment="Auto-added dynamic range" localSheetId="32">INDEX(d__Chart8,,6)</definedName>
    <definedName name="d_N_Large_Spreads" comment="Auto-added dynamic range" localSheetId="40">INDEX(d__Chart8,,6)</definedName>
    <definedName name="d_N_Large_Spreads" comment="Auto-added dynamic range">INDEX(d__Chart8,,6)</definedName>
    <definedName name="d_N_Medium_Availability" comment="Auto-added dynamic range" localSheetId="32">INDEX(d__Chart7,,5)</definedName>
    <definedName name="d_N_Medium_Availability" comment="Auto-added dynamic range" localSheetId="40">INDEX(d__Chart7,,5)</definedName>
    <definedName name="d_N_Medium_Availability" comment="Auto-added dynamic range">INDEX(d__Chart7,,5)</definedName>
    <definedName name="d_N_Medium_Demand" comment="Auto-added dynamic range" localSheetId="32">INDEX(d__Chart9,,4)</definedName>
    <definedName name="d_N_Medium_Demand" comment="Auto-added dynamic range" localSheetId="40">INDEX(d__Chart9,,4)</definedName>
    <definedName name="d_N_Medium_Demand" comment="Auto-added dynamic range">INDEX(d__Chart9,,4)</definedName>
    <definedName name="d_N_Medium_Spreads" comment="Auto-added dynamic range" localSheetId="32">INDEX(d__Chart8,,4)</definedName>
    <definedName name="d_N_Medium_Spreads" comment="Auto-added dynamic range" localSheetId="40">INDEX(d__Chart8,,4)</definedName>
    <definedName name="d_N_Medium_Spreads" comment="Auto-added dynamic range">INDEX(d__Chart8,,4)</definedName>
    <definedName name="d_N_Sec_spreads" comment="Auto-added dynamic range" localSheetId="32">INDEX('31'!d__Chart2,2,)</definedName>
    <definedName name="d_N_Sec_spreads" comment="Auto-added dynamic range" localSheetId="40">INDEX('39'!d__Chart2,2,)</definedName>
    <definedName name="d_N_Sec_spreads" comment="Auto-added dynamic range">INDEX(d__Chart2,2,)</definedName>
    <definedName name="d_N_Small_Availability" comment="Auto-added dynamic range" localSheetId="32">INDEX(d__Chart7,,3)</definedName>
    <definedName name="d_N_Small_Availability" comment="Auto-added dynamic range" localSheetId="40">INDEX(d__Chart7,,3)</definedName>
    <definedName name="d_N_Small_Availability" comment="Auto-added dynamic range">INDEX(d__Chart7,,3)</definedName>
    <definedName name="d_N_Small_Demand" comment="Auto-added dynamic range" localSheetId="32">INDEX(d__Chart9,,2)</definedName>
    <definedName name="d_N_Small_Demand" comment="Auto-added dynamic range" localSheetId="40">INDEX(d__Chart9,,2)</definedName>
    <definedName name="d_N_Small_Demand" comment="Auto-added dynamic range">INDEX(d__Chart9,,2)</definedName>
    <definedName name="d_N_Small_Spreads" comment="Auto-added dynamic range" localSheetId="32">INDEX(d__Chart8,,2)</definedName>
    <definedName name="d_N_Small_Spreads" comment="Auto-added dynamic range" localSheetId="40">INDEX(d__Chart8,,2)</definedName>
    <definedName name="d_N_Small_Spreads" comment="Auto-added dynamic range">INDEX(d__Chart8,,2)</definedName>
    <definedName name="d_N_Unsec_availability" comment="Auto-added dynamic range" localSheetId="32">INDEX(d__Chart5,2,)</definedName>
    <definedName name="d_N_Unsec_availability" comment="Auto-added dynamic range" localSheetId="40">INDEX(d__Chart5,2,)</definedName>
    <definedName name="d_N_Unsec_availability" comment="Auto-added dynamic range">INDEX(d__Chart5,2,)</definedName>
    <definedName name="D_O" localSheetId="32">#REF!</definedName>
    <definedName name="D_O" localSheetId="40">#REF!</definedName>
    <definedName name="D_O">#REF!</definedName>
    <definedName name="d_Overall" comment="Auto-added dynamic range" localSheetId="32">INDEX('31'!d__Chart1,,2)</definedName>
    <definedName name="d_Overall" comment="Auto-added dynamic range" localSheetId="40">INDEX('39'!d__Chart1,,2)</definedName>
    <definedName name="d_Overall" comment="Auto-added dynamic range">INDEX(d__Chart1,,2)</definedName>
    <definedName name="D_P" localSheetId="32">#REF!</definedName>
    <definedName name="D_P" localSheetId="40">#REF!</definedName>
    <definedName name="D_P">#REF!</definedName>
    <definedName name="d_P_house_spreads" comment="Auto-added dynamic range" localSheetId="32">INDEX('31'!d__Chart3,1,)</definedName>
    <definedName name="d_P_house_spreads" comment="Auto-added dynamic range" localSheetId="40">INDEX('39'!d__Chart3,1,)</definedName>
    <definedName name="d_P_house_spreads" comment="Auto-added dynamic range">INDEX(d__Chart3,1,)</definedName>
    <definedName name="d_P_Large_Availability" comment="Auto-added dynamic range" localSheetId="32">INDEX(d__Chart7,,6)</definedName>
    <definedName name="d_P_Large_Availability" comment="Auto-added dynamic range" localSheetId="40">INDEX(d__Chart7,,6)</definedName>
    <definedName name="d_P_Large_Availability" comment="Auto-added dynamic range">INDEX(d__Chart7,,6)</definedName>
    <definedName name="d_P_Large_Demand" comment="Auto-added dynamic range" localSheetId="32">INDEX(d__Chart9,,5)</definedName>
    <definedName name="d_P_Large_Demand" comment="Auto-added dynamic range" localSheetId="40">INDEX(d__Chart9,,5)</definedName>
    <definedName name="d_P_Large_Demand" comment="Auto-added dynamic range">INDEX(d__Chart9,,5)</definedName>
    <definedName name="d_P_Large_Spreads" comment="Auto-added dynamic range" localSheetId="32">INDEX(d__Chart8,,5)</definedName>
    <definedName name="d_P_Large_Spreads" comment="Auto-added dynamic range" localSheetId="40">INDEX(d__Chart8,,5)</definedName>
    <definedName name="d_P_Large_Spreads" comment="Auto-added dynamic range">INDEX(d__Chart8,,5)</definedName>
    <definedName name="d_P_Medium_Availability" comment="Auto-added dynamic range" localSheetId="32">INDEX(d__Chart7,,4)</definedName>
    <definedName name="d_P_Medium_Availability" comment="Auto-added dynamic range" localSheetId="40">INDEX(d__Chart7,,4)</definedName>
    <definedName name="d_P_Medium_Availability" comment="Auto-added dynamic range">INDEX(d__Chart7,,4)</definedName>
    <definedName name="d_P_Medium_Demand" comment="Auto-added dynamic range" localSheetId="32">INDEX(d__Chart9,,3)</definedName>
    <definedName name="d_P_Medium_Demand" comment="Auto-added dynamic range" localSheetId="40">INDEX(d__Chart9,,3)</definedName>
    <definedName name="d_P_Medium_Demand" comment="Auto-added dynamic range">INDEX(d__Chart9,,3)</definedName>
    <definedName name="d_P_Medium_Spreads" comment="Auto-added dynamic range" localSheetId="32">INDEX(d__Chart8,,3)</definedName>
    <definedName name="d_P_Medium_Spreads" comment="Auto-added dynamic range" localSheetId="40">INDEX(d__Chart8,,3)</definedName>
    <definedName name="d_P_Medium_Spreads" comment="Auto-added dynamic range">INDEX(d__Chart8,,3)</definedName>
    <definedName name="d_P_Sec_spreads" comment="Auto-added dynamic range" localSheetId="32">INDEX('31'!d__Chart2,1,)</definedName>
    <definedName name="d_P_Sec_spreads" comment="Auto-added dynamic range" localSheetId="40">INDEX('39'!d__Chart2,1,)</definedName>
    <definedName name="d_P_Sec_spreads" comment="Auto-added dynamic range">INDEX(d__Chart2,1,)</definedName>
    <definedName name="d_P_Small_Availability" comment="Auto-added dynamic range" localSheetId="32">INDEX(d__Chart7,,2)</definedName>
    <definedName name="d_P_Small_Availability" comment="Auto-added dynamic range" localSheetId="40">INDEX(d__Chart7,,2)</definedName>
    <definedName name="d_P_Small_Availability" comment="Auto-added dynamic range">INDEX(d__Chart7,,2)</definedName>
    <definedName name="d_P_Small_Demand" comment="Auto-added dynamic range" localSheetId="32">INDEX(d__Chart9,,1)</definedName>
    <definedName name="d_P_Small_Demand" comment="Auto-added dynamic range" localSheetId="40">INDEX(d__Chart9,,1)</definedName>
    <definedName name="d_P_Small_Demand" comment="Auto-added dynamic range">INDEX(d__Chart9,,1)</definedName>
    <definedName name="d_P_Small_Spreads" comment="Auto-added dynamic range" localSheetId="32">INDEX(d__Chart8,,1)</definedName>
    <definedName name="d_P_Small_Spreads" comment="Auto-added dynamic range" localSheetId="40">INDEX(d__Chart8,,1)</definedName>
    <definedName name="d_P_Small_Spreads" comment="Auto-added dynamic range">INDEX(d__Chart8,,1)</definedName>
    <definedName name="d_P_Unsec_availability" comment="Auto-added dynamic range" localSheetId="32">INDEX(d__Chart5,1,)</definedName>
    <definedName name="d_P_Unsec_availability" comment="Auto-added dynamic range" localSheetId="40">INDEX(d__Chart5,1,)</definedName>
    <definedName name="d_P_Unsec_availability" comment="Auto-added dynamic range">INDEX(d__Chart5,1,)</definedName>
    <definedName name="d_Quarter__column_" comment="Auto-added dynamic range" localSheetId="32">#REF!:INDEX(#REF!,#REF!,#REF!)</definedName>
    <definedName name="d_Quarter__column_" comment="Auto-added dynamic range" localSheetId="40">#REF!:INDEX(#REF!,#REF!,#REF!)</definedName>
    <definedName name="d_Quarter__column_" comment="Auto-added dynamic range">#REF!:INDEX(#REF!,#REF!,#REF!)</definedName>
    <definedName name="d_Quarter_Corp" comment="Auto-added dynamic range" localSheetId="32">INDEX(d__Chart7,,1)</definedName>
    <definedName name="d_Quarter_Corp" comment="Auto-added dynamic range" localSheetId="40">INDEX(d__Chart7,,1)</definedName>
    <definedName name="d_Quarter_Corp" comment="Auto-added dynamic range">INDEX(d__Chart7,,1)</definedName>
    <definedName name="d_Quarter_HHsec" comment="Auto-added dynamic range" localSheetId="32">INDEX('31'!d__Chart1,,1)</definedName>
    <definedName name="d_Quarter_HHsec" comment="Auto-added dynamic range" localSheetId="40">INDEX('39'!d__Chart1,,1)</definedName>
    <definedName name="d_Quarter_HHsec" comment="Auto-added dynamic range">INDEX(d__Chart1,,1)</definedName>
    <definedName name="d_Quarter_Unsec" comment="Auto-added dynamic range" localSheetId="32">INDEX(d__Chart6_LA,,1)</definedName>
    <definedName name="d_Quarter_Unsec" comment="Auto-added dynamic range" localSheetId="40">INDEX(d__Chart6_LA,,1)</definedName>
    <definedName name="d_Quarter_Unsec" comment="Auto-added dynamic range">INDEX(d__Chart6_LA,,1)</definedName>
    <definedName name="D_S" localSheetId="32">#REF!</definedName>
    <definedName name="D_S" localSheetId="40">#REF!</definedName>
    <definedName name="D_S">#REF!</definedName>
    <definedName name="d_Spreads_on_credit_card_N" comment="Auto-added dynamic range" localSheetId="32">INDEX(d__Chart6_Spreads,,2)</definedName>
    <definedName name="d_Spreads_on_credit_card_N" comment="Auto-added dynamic range" localSheetId="40">INDEX(d__Chart6_Spreads,,2)</definedName>
    <definedName name="d_Spreads_on_credit_card_N" comment="Auto-added dynamic range">INDEX(d__Chart6_Spreads,,2)</definedName>
    <definedName name="d_Spreads_on_credit_card_P" comment="Auto-added dynamic range" localSheetId="32">INDEX(d__Chart6_Spreads,,1)</definedName>
    <definedName name="d_Spreads_on_credit_card_P" comment="Auto-added dynamic range" localSheetId="40">INDEX(d__Chart6_Spreads,,1)</definedName>
    <definedName name="d_Spreads_on_credit_card_P" comment="Auto-added dynamic range">INDEX(d__Chart6_Spreads,,1)</definedName>
    <definedName name="d_Spreads_on_other_pccs_core_unsecured_N" comment="Auto-added dynamic range" localSheetId="32">INDEX(d__Chart6_Spreads,,4)</definedName>
    <definedName name="d_Spreads_on_other_pccs_core_unsecured_N" comment="Auto-added dynamic range" localSheetId="40">INDEX(d__Chart6_Spreads,,4)</definedName>
    <definedName name="d_Spreads_on_other_pccs_core_unsecured_N" comment="Auto-added dynamic range">INDEX(d__Chart6_Spreads,,4)</definedName>
    <definedName name="d_Spreads_on_other_pccs_core_unsecured_P" comment="Auto-added dynamic range" localSheetId="32">INDEX(d__Chart6_Spreads,,3)</definedName>
    <definedName name="d_Spreads_on_other_pccs_core_unsecured_P" comment="Auto-added dynamic range" localSheetId="40">INDEX(d__Chart6_Spreads,,3)</definedName>
    <definedName name="d_Spreads_on_other_pccs_core_unsecured_P" comment="Auto-added dynamic range">INDEX(d__Chart6_Spreads,,3)</definedName>
    <definedName name="D_SRM" localSheetId="32">#REF!</definedName>
    <definedName name="D_SRM" localSheetId="40">#REF!</definedName>
    <definedName name="D_SRM">#REF!</definedName>
    <definedName name="D_SY" localSheetId="32">#REF!</definedName>
    <definedName name="D_SY" localSheetId="40">#REF!</definedName>
    <definedName name="D_SY">#REF!</definedName>
    <definedName name="d_To_borrowers_with_high_LTV_ratios__c_" comment="Auto-added dynamic range" localSheetId="32">INDEX('31'!d__Chart1,,4)</definedName>
    <definedName name="d_To_borrowers_with_high_LTV_ratios__c_" comment="Auto-added dynamic range" localSheetId="40">INDEX('39'!d__Chart1,,4)</definedName>
    <definedName name="d_To_borrowers_with_high_LTV_ratios__c_" comment="Auto-added dynamic range">INDEX(d__Chart1,,4)</definedName>
    <definedName name="D_trade" localSheetId="32">'[60]9'!#REF!</definedName>
    <definedName name="D_trade" localSheetId="40">'[60]9'!#REF!</definedName>
    <definedName name="D_trade">'[60]9'!#REF!</definedName>
    <definedName name="D_trchg" localSheetId="32">'[60]9'!#REF!</definedName>
    <definedName name="D_trchg" localSheetId="40">'[60]9'!#REF!</definedName>
    <definedName name="D_trchg">'[60]9'!#REF!</definedName>
    <definedName name="d_Zero_Corp" comment="Auto-added dynamic range" localSheetId="32">INDEX(d__Chart7,,8)</definedName>
    <definedName name="d_Zero_Corp" comment="Auto-added dynamic range" localSheetId="40">INDEX(d__Chart7,,8)</definedName>
    <definedName name="d_Zero_Corp" comment="Auto-added dynamic range">INDEX(d__Chart7,,8)</definedName>
    <definedName name="d_Zero_Unsec" comment="Auto-added dynamic range" localSheetId="32">INDEX(d__Chart6_LA,,6)</definedName>
    <definedName name="d_Zero_Unsec" comment="Auto-added dynamic range" localSheetId="40">INDEX(d__Chart6_LA,,6)</definedName>
    <definedName name="d_Zero_Unsec" comment="Auto-added dynamic range">INDEX(d__Chart6_LA,,6)</definedName>
    <definedName name="da" localSheetId="32">#REF!</definedName>
    <definedName name="da" localSheetId="40">#REF!</definedName>
    <definedName name="da">#REF!</definedName>
    <definedName name="DABA" localSheetId="32">#REF!</definedName>
    <definedName name="DABA" localSheetId="40">#REF!</definedName>
    <definedName name="DABA">#REF!</definedName>
    <definedName name="DABI" localSheetId="32">#REF!</definedName>
    <definedName name="DABI" localSheetId="40">#REF!</definedName>
    <definedName name="DABI">#REF!</definedName>
    <definedName name="DABproj">#N/A</definedName>
    <definedName name="DAGproj">#N/A</definedName>
    <definedName name="DAMU">#REF!</definedName>
    <definedName name="DAproj">#N/A</definedName>
    <definedName name="DASD">#N/A</definedName>
    <definedName name="DASDB">#N/A</definedName>
    <definedName name="DASDG">#N/A</definedName>
    <definedName name="Data">#REF!</definedName>
    <definedName name="Data_5">#REF!</definedName>
    <definedName name="data_8.4">#REF!</definedName>
    <definedName name="DATA_BPM6_1">#REF!</definedName>
    <definedName name="DATA_BPM6_2">#REF!</definedName>
    <definedName name="data1">#REF!</definedName>
    <definedName name="data2">#REF!</definedName>
    <definedName name="data3">#REF!</definedName>
    <definedName name="_xlnm.Database" localSheetId="21">#REF!</definedName>
    <definedName name="_xlnm.Database" localSheetId="22">#REF!</definedName>
    <definedName name="_xlnm.Database">#REF!</definedName>
    <definedName name="Database_MI">#REF!</definedName>
    <definedName name="database1">'[61]Table-1'!#REF!</definedName>
    <definedName name="databse" localSheetId="32">#REF!</definedName>
    <definedName name="databse" localSheetId="40">#REF!</definedName>
    <definedName name="databse">#REF!</definedName>
    <definedName name="DATE" localSheetId="32">#REF!</definedName>
    <definedName name="DATE" localSheetId="40">#REF!</definedName>
    <definedName name="DATE">#REF!</definedName>
    <definedName name="DATEcol" localSheetId="32">#REF!</definedName>
    <definedName name="DATEcol" localSheetId="40">#REF!</definedName>
    <definedName name="DATEcol">#REF!</definedName>
    <definedName name="DATEe" localSheetId="32">ChEnd '31'!DATEcol</definedName>
    <definedName name="DATEe" localSheetId="40">ChEnd '39'!DATEcol</definedName>
    <definedName name="DATEe">ChEnd DATEcol</definedName>
    <definedName name="DATES" localSheetId="32">#REF!</definedName>
    <definedName name="DATES" localSheetId="40">#REF!</definedName>
    <definedName name="DATES">#REF!</definedName>
    <definedName name="dates_w" localSheetId="32">#REF!</definedName>
    <definedName name="dates_w" localSheetId="40">#REF!</definedName>
    <definedName name="dates_w">#REF!</definedName>
    <definedName name="Dates1" localSheetId="32">#REF!</definedName>
    <definedName name="Dates1" localSheetId="40">#REF!</definedName>
    <definedName name="Dates1">#REF!</definedName>
    <definedName name="dates2">#REF!</definedName>
    <definedName name="dates3">#REF!</definedName>
    <definedName name="db">#REF!</definedName>
    <definedName name="DBA">'[38]WETA BOP'!#REF!</definedName>
    <definedName name="DBI">'[38]WETA BOP'!#REF!</definedName>
    <definedName name="DBML" localSheetId="32">#REF!</definedName>
    <definedName name="DBML" localSheetId="40">#REF!</definedName>
    <definedName name="DBML">#REF!</definedName>
    <definedName name="DBproj">#N/A</definedName>
    <definedName name="DCSa" localSheetId="32">'[62]Table 1'!#REF!</definedName>
    <definedName name="DCSa" localSheetId="40">'[62]Table 1'!#REF!</definedName>
    <definedName name="DCSa">'[62]Table 1'!#REF!</definedName>
    <definedName name="dd" localSheetId="14" hidden="1">{"Riqfin97",#N/A,FALSE,"Tran";"Riqfinpro",#N/A,FALSE,"Tran"}</definedName>
    <definedName name="dd" localSheetId="19" hidden="1">{"Riqfin97",#N/A,FALSE,"Tran";"Riqfinpro",#N/A,FALSE,"Tran"}</definedName>
    <definedName name="dd" localSheetId="20" hidden="1">{"Riqfin97",#N/A,FALSE,"Tran";"Riqfinpro",#N/A,FALSE,"Tran"}</definedName>
    <definedName name="dd" localSheetId="27" hidden="1">{"Riqfin97",#N/A,FALSE,"Tran";"Riqfinpro",#N/A,FALSE,"Tran"}</definedName>
    <definedName name="dd" localSheetId="28" hidden="1">{"Riqfin97",#N/A,FALSE,"Tran";"Riqfinpro",#N/A,FALSE,"Tran"}</definedName>
    <definedName name="dd" localSheetId="4" hidden="1">{"Riqfin97",#N/A,FALSE,"Tran";"Riqfinpro",#N/A,FALSE,"Tran"}</definedName>
    <definedName name="dd" localSheetId="32" hidden="1">{"Riqfin97",#N/A,FALSE,"Tran";"Riqfinpro",#N/A,FALSE,"Tran"}</definedName>
    <definedName name="dd" localSheetId="37" hidden="1">{"Riqfin97",#N/A,FALSE,"Tran";"Riqfinpro",#N/A,FALSE,"Tran"}</definedName>
    <definedName name="dd" localSheetId="39" hidden="1">{"Riqfin97",#N/A,FALSE,"Tran";"Riqfinpro",#N/A,FALSE,"Tran"}</definedName>
    <definedName name="dd" localSheetId="40" hidden="1">{"Riqfin97",#N/A,FALSE,"Tran";"Riqfinpro",#N/A,FALSE,"Tran"}</definedName>
    <definedName name="dd" localSheetId="41" hidden="1">{"Riqfin97",#N/A,FALSE,"Tran";"Riqfinpro",#N/A,FALSE,"Tran"}</definedName>
    <definedName name="dd" localSheetId="46"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hidden="1">{"Riqfin97",#N/A,FALSE,"Tran";"Riqfinpro",#N/A,FALSE,"Tran"}</definedName>
    <definedName name="ddd" localSheetId="21">#REF!</definedName>
    <definedName name="ddd" localSheetId="22">#REF!</definedName>
    <definedName name="ddd" localSheetId="32">#REF!</definedName>
    <definedName name="ddd" localSheetId="40">#REF!</definedName>
    <definedName name="ddd">#REF!</definedName>
    <definedName name="dddddddddddd" localSheetId="32">'[32]Vol 1'!#REF!</definedName>
    <definedName name="dddddddddddd" localSheetId="40">'[32]Vol 1'!#REF!</definedName>
    <definedName name="dddddddddddd">'[32]Vol 1'!#REF!</definedName>
    <definedName name="ddddddddddddddddd" localSheetId="32">#REF!</definedName>
    <definedName name="ddddddddddddddddd" localSheetId="40">#REF!</definedName>
    <definedName name="ddddddddddddddddd">#REF!</definedName>
    <definedName name="DDR" localSheetId="32">#REF!</definedName>
    <definedName name="DDR" localSheetId="40">#REF!</definedName>
    <definedName name="DDR">#REF!</definedName>
    <definedName name="DDRBA" localSheetId="32">#REF!</definedName>
    <definedName name="DDRBA" localSheetId="40">#REF!</definedName>
    <definedName name="DDRBA">#REF!</definedName>
    <definedName name="de">#REF!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#REF!</definedName>
    <definedName name="DEBTSERV">#REF!</definedName>
    <definedName name="Dec_50">#REF!</definedName>
    <definedName name="Dec_51">#REF!</definedName>
    <definedName name="Dec_52">#REF!</definedName>
    <definedName name="Dec_53">#REF!</definedName>
    <definedName name="Dec_54">#REF!</definedName>
    <definedName name="Dec_55">#REF!</definedName>
    <definedName name="Dec_56">#REF!</definedName>
    <definedName name="Dec_57">#REF!</definedName>
    <definedName name="Dec_58">#REF!</definedName>
    <definedName name="Dec_59">#REF!</definedName>
    <definedName name="Dec_60">#REF!</definedName>
    <definedName name="Dec_61">#REF!</definedName>
    <definedName name="Dec_62">#REF!</definedName>
    <definedName name="Dec_63">#REF!</definedName>
    <definedName name="Dec_64">#REF!</definedName>
    <definedName name="Dec_65">#REF!</definedName>
    <definedName name="Dec_66">#REF!</definedName>
    <definedName name="Dec_67">#REF!</definedName>
    <definedName name="Dec_68">#REF!</definedName>
    <definedName name="Dec_69">#REF!</definedName>
    <definedName name="Dec_70">#REF!</definedName>
    <definedName name="Dec_71">#REF!</definedName>
    <definedName name="Dec_72">#REF!</definedName>
    <definedName name="Dec_73">#REF!</definedName>
    <definedName name="Dec_74">#REF!</definedName>
    <definedName name="Dec_75">#REF!</definedName>
    <definedName name="Dec_76">#REF!</definedName>
    <definedName name="Dec_77">#REF!</definedName>
    <definedName name="Dec_78">#REF!</definedName>
    <definedName name="Dec_79">#REF!</definedName>
    <definedName name="Dec_80">#REF!</definedName>
    <definedName name="Dec_81">#REF!</definedName>
    <definedName name="Dec_82">#REF!</definedName>
    <definedName name="Dec_83">#REF!</definedName>
    <definedName name="Dec_84">#REF!</definedName>
    <definedName name="Dec_85">#REF!</definedName>
    <definedName name="Dec_86">#REF!</definedName>
    <definedName name="Dec_87">#REF!</definedName>
    <definedName name="Dec_88">#REF!</definedName>
    <definedName name="Dec_89">#REF!</definedName>
    <definedName name="Dec_90">#REF!</definedName>
    <definedName name="Dec_91">#REF!</definedName>
    <definedName name="Dec_92">#REF!</definedName>
    <definedName name="Dec_93">#REF!</definedName>
    <definedName name="Dec_94">#REF!</definedName>
    <definedName name="Dec_95">#REF!</definedName>
    <definedName name="Dec_96">#REF!</definedName>
    <definedName name="Dec_97">#REF!</definedName>
    <definedName name="Dec_98">#REF!</definedName>
    <definedName name="Dec_99">#REF!</definedName>
    <definedName name="DEF">#REF!</definedName>
    <definedName name="DEFIND">#REF!</definedName>
    <definedName name="DEFINT">#REF!</definedName>
    <definedName name="DEFL">#REF!</definedName>
    <definedName name="DEM">[27]CIRRs!$C$84</definedName>
    <definedName name="Department">[36]Nominal!$B$2</definedName>
    <definedName name="DEUTSCHE" localSheetId="32">#REF!</definedName>
    <definedName name="DEUTSCHE" localSheetId="40">#REF!</definedName>
    <definedName name="DEUTSCHE">#REF!</definedName>
    <definedName name="df" localSheetId="32">'[62]Table 1'!#REF!</definedName>
    <definedName name="df" localSheetId="40">'[62]Table 1'!#REF!</definedName>
    <definedName name="df">'[62]Table 1'!#REF!</definedName>
    <definedName name="dfdbgn" localSheetId="32">'[39]10'!#REF!</definedName>
    <definedName name="dfdbgn" localSheetId="40">'[39]10'!#REF!</definedName>
    <definedName name="dfdbgn">'[39]10'!#REF!</definedName>
    <definedName name="dfg" localSheetId="32">'[63]10'!#REF!</definedName>
    <definedName name="dfg" localSheetId="40">'[63]10'!#REF!</definedName>
    <definedName name="dfg">'[63]10'!#REF!</definedName>
    <definedName name="dfgg" localSheetId="32">#REF!</definedName>
    <definedName name="dfgg" localSheetId="40">#REF!</definedName>
    <definedName name="dfgg">#REF!</definedName>
    <definedName name="dg" localSheetId="14" hidden="1">{#N/A,#N/A,TRUE,"Table1USD";#N/A,#N/A,TRUE,"Table1GBP"}</definedName>
    <definedName name="dg" localSheetId="19" hidden="1">{#N/A,#N/A,TRUE,"Table1USD";#N/A,#N/A,TRUE,"Table1GBP"}</definedName>
    <definedName name="dg" localSheetId="20" hidden="1">{#N/A,#N/A,TRUE,"Table1USD";#N/A,#N/A,TRUE,"Table1GBP"}</definedName>
    <definedName name="dg" localSheetId="27" hidden="1">{#N/A,#N/A,TRUE,"Table1USD";#N/A,#N/A,TRUE,"Table1GBP"}</definedName>
    <definedName name="dg" localSheetId="28" hidden="1">{#N/A,#N/A,TRUE,"Table1USD";#N/A,#N/A,TRUE,"Table1GBP"}</definedName>
    <definedName name="dg" localSheetId="4" hidden="1">{#N/A,#N/A,TRUE,"Table1USD";#N/A,#N/A,TRUE,"Table1GBP"}</definedName>
    <definedName name="dg" localSheetId="32" hidden="1">{#N/A,#N/A,TRUE,"Table1USD";#N/A,#N/A,TRUE,"Table1GBP"}</definedName>
    <definedName name="dg" localSheetId="37" hidden="1">{#N/A,#N/A,TRUE,"Table1USD";#N/A,#N/A,TRUE,"Table1GBP"}</definedName>
    <definedName name="dg" localSheetId="39" hidden="1">{#N/A,#N/A,TRUE,"Table1USD";#N/A,#N/A,TRUE,"Table1GBP"}</definedName>
    <definedName name="dg" localSheetId="40" hidden="1">{#N/A,#N/A,TRUE,"Table1USD";#N/A,#N/A,TRUE,"Table1GBP"}</definedName>
    <definedName name="dg" localSheetId="41" hidden="1">{#N/A,#N/A,TRUE,"Table1USD";#N/A,#N/A,TRUE,"Table1GBP"}</definedName>
    <definedName name="dg" localSheetId="46" hidden="1">{#N/A,#N/A,TRUE,"Table1USD";#N/A,#N/A,TRUE,"Table1GBP"}</definedName>
    <definedName name="dg" localSheetId="49" hidden="1">{#N/A,#N/A,TRUE,"Table1USD";#N/A,#N/A,TRUE,"Table1GBP"}</definedName>
    <definedName name="dg" localSheetId="50" hidden="1">{#N/A,#N/A,TRUE,"Table1USD";#N/A,#N/A,TRUE,"Table1GBP"}</definedName>
    <definedName name="dg" localSheetId="51" hidden="1">{#N/A,#N/A,TRUE,"Table1USD";#N/A,#N/A,TRUE,"Table1GBP"}</definedName>
    <definedName name="dg" hidden="1">{#N/A,#N/A,TRUE,"Table1USD";#N/A,#N/A,TRUE,"Table1GBP"}</definedName>
    <definedName name="DG.DOD.MWBG.CD">#REF!</definedName>
    <definedName name="DG_S">#REF!</definedName>
    <definedName name="dgfwe">#REF!</definedName>
    <definedName name="DGproj">#N/A</definedName>
    <definedName name="dgzhdzdj">'[39]10'!#REF!</definedName>
    <definedName name="DHD" localSheetId="32">#REF!</definedName>
    <definedName name="DHD" localSheetId="40">#REF!</definedName>
    <definedName name="DHD">#REF!</definedName>
    <definedName name="dig8_10f" localSheetId="21">#REF!</definedName>
    <definedName name="dig8_10f" localSheetId="22">#REF!</definedName>
    <definedName name="dig8_10f" localSheetId="32">#REF!</definedName>
    <definedName name="dig8_10f" localSheetId="40">#REF!</definedName>
    <definedName name="dig8_10f">#REF!</definedName>
    <definedName name="dis" localSheetId="32">#REF!</definedName>
    <definedName name="dis" localSheetId="40">#REF!</definedName>
    <definedName name="dis">#REF!</definedName>
    <definedName name="DISBE">#REF!</definedName>
    <definedName name="DISBURSEMENT">#REF!</definedName>
    <definedName name="Discount_IDA">[64]NPV!$B$28</definedName>
    <definedName name="Discount_IDA1" localSheetId="32">#REF!</definedName>
    <definedName name="Discount_IDA1" localSheetId="40">#REF!</definedName>
    <definedName name="Discount_IDA1">#REF!</definedName>
    <definedName name="Discount_NC" localSheetId="32">[64]NPV!#REF!</definedName>
    <definedName name="Discount_NC" localSheetId="40">[64]NPV!#REF!</definedName>
    <definedName name="Discount_NC">[64]NPV!#REF!</definedName>
    <definedName name="DiscountRate" localSheetId="32">#REF!</definedName>
    <definedName name="DiscountRate" localSheetId="40">#REF!</definedName>
    <definedName name="DiscountRate">#REF!</definedName>
    <definedName name="DISRATE">'[65]DISC RATES'!$A$3:$E$21</definedName>
    <definedName name="DKK" localSheetId="32">#REF!</definedName>
    <definedName name="DKK" localSheetId="40">#REF!</definedName>
    <definedName name="DKK">#REF!</definedName>
    <definedName name="DM" localSheetId="32">#REF!</definedName>
    <definedName name="DM" localSheetId="40">#REF!</definedName>
    <definedName name="DM">#REF!</definedName>
    <definedName name="DMB" localSheetId="32">'[10]Monetary Dev_Monthly'!#REF!</definedName>
    <definedName name="DMB" localSheetId="40">'[10]Monetary Dev_Monthly'!#REF!</definedName>
    <definedName name="DMB">'[10]Monetary Dev_Monthly'!#REF!</definedName>
    <definedName name="DMU" localSheetId="32">'[38]WETA BOP'!#REF!</definedName>
    <definedName name="DMU" localSheetId="40">'[38]WETA BOP'!#REF!</definedName>
    <definedName name="DMU">'[38]WETA BOP'!#REF!</definedName>
    <definedName name="DMX" localSheetId="32">'[66]Table 1'!#REF!</definedName>
    <definedName name="DMX" localSheetId="40">'[66]Table 1'!#REF!</definedName>
    <definedName name="DMX">'[66]Table 1'!#REF!</definedName>
    <definedName name="DMX_Current">[51]Cover!$D$11</definedName>
    <definedName name="DMX_PRG">[51]Cover!$D$12</definedName>
    <definedName name="DO" localSheetId="32">#REF!</definedName>
    <definedName name="DO" localSheetId="40">#REF!</definedName>
    <definedName name="DO">#REF!</definedName>
    <definedName name="doit" localSheetId="32">#REF!</definedName>
    <definedName name="doit" localSheetId="40">#REF!</definedName>
    <definedName name="doit">#REF!</definedName>
    <definedName name="Download" localSheetId="32">'[10]IFS SURVEYS Dec1990_Feb2004'!#REF!</definedName>
    <definedName name="Download" localSheetId="40">'[10]IFS SURVEYS Dec1990_Feb2004'!#REF!</definedName>
    <definedName name="Download">'[10]IFS SURVEYS Dec1990_Feb2004'!#REF!</definedName>
    <definedName name="Dproj">#N/A</definedName>
    <definedName name="DPT" localSheetId="32">#REF!</definedName>
    <definedName name="DPT" localSheetId="40">#REF!</definedName>
    <definedName name="DPT">#REF!</definedName>
    <definedName name="dr" localSheetId="14" hidden="1">{#N/A,#N/A,TRUE,"Table1USD";#N/A,#N/A,TRUE,"Table1GBP"}</definedName>
    <definedName name="dr" localSheetId="19" hidden="1">{#N/A,#N/A,TRUE,"Table1USD";#N/A,#N/A,TRUE,"Table1GBP"}</definedName>
    <definedName name="dr" localSheetId="20" hidden="1">{#N/A,#N/A,TRUE,"Table1USD";#N/A,#N/A,TRUE,"Table1GBP"}</definedName>
    <definedName name="dr" localSheetId="27" hidden="1">{#N/A,#N/A,TRUE,"Table1USD";#N/A,#N/A,TRUE,"Table1GBP"}</definedName>
    <definedName name="dr" localSheetId="28" hidden="1">{#N/A,#N/A,TRUE,"Table1USD";#N/A,#N/A,TRUE,"Table1GBP"}</definedName>
    <definedName name="dr" localSheetId="4" hidden="1">{#N/A,#N/A,TRUE,"Table1USD";#N/A,#N/A,TRUE,"Table1GBP"}</definedName>
    <definedName name="dr" localSheetId="32" hidden="1">{#N/A,#N/A,TRUE,"Table1USD";#N/A,#N/A,TRUE,"Table1GBP"}</definedName>
    <definedName name="dr" localSheetId="37" hidden="1">{#N/A,#N/A,TRUE,"Table1USD";#N/A,#N/A,TRUE,"Table1GBP"}</definedName>
    <definedName name="dr" localSheetId="39" hidden="1">{#N/A,#N/A,TRUE,"Table1USD";#N/A,#N/A,TRUE,"Table1GBP"}</definedName>
    <definedName name="dr" localSheetId="40" hidden="1">{#N/A,#N/A,TRUE,"Table1USD";#N/A,#N/A,TRUE,"Table1GBP"}</definedName>
    <definedName name="dr" localSheetId="41" hidden="1">{#N/A,#N/A,TRUE,"Table1USD";#N/A,#N/A,TRUE,"Table1GBP"}</definedName>
    <definedName name="dr" localSheetId="46" hidden="1">{#N/A,#N/A,TRUE,"Table1USD";#N/A,#N/A,TRUE,"Table1GBP"}</definedName>
    <definedName name="dr" localSheetId="49" hidden="1">{#N/A,#N/A,TRUE,"Table1USD";#N/A,#N/A,TRUE,"Table1GBP"}</definedName>
    <definedName name="dr" localSheetId="50" hidden="1">{#N/A,#N/A,TRUE,"Table1USD";#N/A,#N/A,TRUE,"Table1GBP"}</definedName>
    <definedName name="dr" localSheetId="51" hidden="1">{#N/A,#N/A,TRUE,"Table1USD";#N/A,#N/A,TRUE,"Table1GBP"}</definedName>
    <definedName name="dr" hidden="1">{#N/A,#N/A,TRUE,"Table1USD";#N/A,#N/A,TRUE,"Table1GBP"}</definedName>
    <definedName name="drs">'[67]Scheduled Repayment'!$E$2:$AV$2</definedName>
    <definedName name="drt">[35]Constants!$C$2</definedName>
    <definedName name="DS" localSheetId="32">#REF!</definedName>
    <definedName name="DS" localSheetId="40">#REF!</definedName>
    <definedName name="DS">#REF!</definedName>
    <definedName name="DS.MIS" localSheetId="32">#REF!</definedName>
    <definedName name="DS.MIS" localSheetId="40">#REF!</definedName>
    <definedName name="DS.MIS">#REF!</definedName>
    <definedName name="DS1.MIS" localSheetId="32">#REF!</definedName>
    <definedName name="DS1.MIS" localSheetId="40">#REF!</definedName>
    <definedName name="DS1.MIS">#REF!</definedName>
    <definedName name="DS2.MIS">#REF!</definedName>
    <definedName name="DS3.MIS">#REF!</definedName>
    <definedName name="DS4.MIS">#REF!</definedName>
    <definedName name="DSA_Assumptions">#REF!</definedName>
    <definedName name="DSABOP">#REF!</definedName>
    <definedName name="dsaf">'[68]Table 1'!#REF!</definedName>
    <definedName name="dsaout" localSheetId="32">#REF!</definedName>
    <definedName name="dsaout" localSheetId="40">#REF!</definedName>
    <definedName name="dsaout">#REF!</definedName>
    <definedName name="DSD">#N/A</definedName>
    <definedName name="DSD_S">#N/A</definedName>
    <definedName name="DSDB">#N/A</definedName>
    <definedName name="DSDG">#N/A</definedName>
    <definedName name="dsfgds" localSheetId="19" hidden="1">#REF!</definedName>
    <definedName name="dsfgds" localSheetId="20" hidden="1">#REF!</definedName>
    <definedName name="dsfgds" localSheetId="27" hidden="1">#REF!</definedName>
    <definedName name="dsfgds" localSheetId="32" hidden="1">#REF!</definedName>
    <definedName name="dsfgds" localSheetId="40" hidden="1">#REF!</definedName>
    <definedName name="dsfgds" hidden="1">#REF!</definedName>
    <definedName name="DSI" localSheetId="32">#REF!</definedName>
    <definedName name="DSI" localSheetId="40">#REF!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32">#REF!</definedName>
    <definedName name="DSP" localSheetId="40">#REF!</definedName>
    <definedName name="DSP">#REF!</definedName>
    <definedName name="DSPBproj">#N/A</definedName>
    <definedName name="DSPG" localSheetId="32">#REF!</definedName>
    <definedName name="DSPG" localSheetId="40">#REF!</definedName>
    <definedName name="DSPG">#REF!</definedName>
    <definedName name="DSPGproj">#N/A</definedName>
    <definedName name="DSPproj">#N/A</definedName>
    <definedName name="DSPSD">#N/A</definedName>
    <definedName name="DSPSDB">#N/A</definedName>
    <definedName name="DSPSDG">#N/A</definedName>
    <definedName name="DT.AMA.DECT.CD" localSheetId="32">#REF!</definedName>
    <definedName name="DT.AMA.DECT.CD" localSheetId="40">#REF!</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TS">#REF!</definedName>
    <definedName name="dummy">[10]WEO_WETA!$AB$14:$AB$35</definedName>
    <definedName name="E">[25]TEMP!#REF!</definedName>
    <definedName name="EBRD" localSheetId="32">#REF!</definedName>
    <definedName name="EBRD" localSheetId="40">#REF!</definedName>
    <definedName name="EBRD">#REF!</definedName>
    <definedName name="Ecowas" localSheetId="32">[30]terms!#REF!</definedName>
    <definedName name="Ecowas" localSheetId="40">[30]terms!#REF!</definedName>
    <definedName name="Ecowas">[30]terms!#REF!</definedName>
    <definedName name="ecrit" localSheetId="32">'[69]NPV-DP'!#REF!</definedName>
    <definedName name="ecrit" localSheetId="40">'[69]NPV-DP'!#REF!</definedName>
    <definedName name="ecrit">'[69]NPV-DP'!#REF!</definedName>
    <definedName name="ECU" localSheetId="32">#REF!</definedName>
    <definedName name="ECU" localSheetId="40">#REF!</definedName>
    <definedName name="ECU">#REF!</definedName>
    <definedName name="EDNA">#N/A</definedName>
    <definedName name="ee" localSheetId="32">'31'!ee</definedName>
    <definedName name="ee" localSheetId="40">'39'!ee</definedName>
    <definedName name="ee">[0]!ee</definedName>
    <definedName name="eee" localSheetId="14" hidden="1">{"Tab1",#N/A,FALSE,"P";"Tab2",#N/A,FALSE,"P"}</definedName>
    <definedName name="eee" localSheetId="19" hidden="1">{"Tab1",#N/A,FALSE,"P";"Tab2",#N/A,FALSE,"P"}</definedName>
    <definedName name="eee" localSheetId="20" hidden="1">{"Tab1",#N/A,FALSE,"P";"Tab2",#N/A,FALSE,"P"}</definedName>
    <definedName name="eee" localSheetId="27" hidden="1">{"Tab1",#N/A,FALSE,"P";"Tab2",#N/A,FALSE,"P"}</definedName>
    <definedName name="eee" localSheetId="28" hidden="1">{"Tab1",#N/A,FALSE,"P";"Tab2",#N/A,FALSE,"P"}</definedName>
    <definedName name="eee" localSheetId="4" hidden="1">{"Tab1",#N/A,FALSE,"P";"Tab2",#N/A,FALSE,"P"}</definedName>
    <definedName name="eee" localSheetId="32" hidden="1">{"Tab1",#N/A,FALSE,"P";"Tab2",#N/A,FALSE,"P"}</definedName>
    <definedName name="eee" localSheetId="37" hidden="1">{"Tab1",#N/A,FALSE,"P";"Tab2",#N/A,FALSE,"P"}</definedName>
    <definedName name="eee" localSheetId="39" hidden="1">{"Tab1",#N/A,FALSE,"P";"Tab2",#N/A,FALSE,"P"}</definedName>
    <definedName name="eee" localSheetId="40" hidden="1">{"Tab1",#N/A,FALSE,"P";"Tab2",#N/A,FALSE,"P"}</definedName>
    <definedName name="eee" localSheetId="41" hidden="1">{"Tab1",#N/A,FALSE,"P";"Tab2",#N/A,FALSE,"P"}</definedName>
    <definedName name="eee" localSheetId="46"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hidden="1">{"Tab1",#N/A,FALSE,"P";"Tab2",#N/A,FALSE,"P"}</definedName>
    <definedName name="eeeeeeeeeee">#REF!</definedName>
    <definedName name="EFA">#REF!</definedName>
    <definedName name="EFIN">#REF!</definedName>
    <definedName name="EFIN.MIS">#REF!</definedName>
    <definedName name="EFRE">#REF!</definedName>
    <definedName name="EFRF">#REF!</definedName>
    <definedName name="eHIPC">#REF!</definedName>
    <definedName name="EIB">[27]CIRRs!$C$61</definedName>
    <definedName name="elect" localSheetId="32">#REF!</definedName>
    <definedName name="elect" localSheetId="40">#REF!</definedName>
    <definedName name="elect">#REF!</definedName>
    <definedName name="EMETEL" localSheetId="32">#REF!</definedName>
    <definedName name="EMETEL" localSheetId="40">#REF!</definedName>
    <definedName name="EMETEL">#REF!</definedName>
    <definedName name="empty" localSheetId="32">#REF!</definedName>
    <definedName name="empty" localSheetId="40">#REF!</definedName>
    <definedName name="empty">#REF!</definedName>
    <definedName name="ENC96_TO_BOP">'[70]Links-Out'!$B$4:$U$13</definedName>
    <definedName name="end" localSheetId="32">#REF!</definedName>
    <definedName name="end" localSheetId="40">#REF!</definedName>
    <definedName name="end">#REF!</definedName>
    <definedName name="end.usd" localSheetId="32">[23]CIRRs!#REF!</definedName>
    <definedName name="end.usd" localSheetId="40">[23]CIRRs!#REF!</definedName>
    <definedName name="end.usd">[23]CIRRs!#REF!</definedName>
    <definedName name="End_Bal" localSheetId="32">#REF!</definedName>
    <definedName name="End_Bal" localSheetId="40">#REF!</definedName>
    <definedName name="End_Bal">#REF!</definedName>
    <definedName name="ENDA">#N/A</definedName>
    <definedName name="ENDA_PR" localSheetId="32">#REF!</definedName>
    <definedName name="ENDA_PR" localSheetId="40">#REF!</definedName>
    <definedName name="ENDA_PR">#REF!</definedName>
    <definedName name="endbut">"Button 3"</definedName>
    <definedName name="ENDE">#REF!</definedName>
    <definedName name="energy" hidden="1">#REF!</definedName>
    <definedName name="eretuytu" hidden="1">#REF!</definedName>
    <definedName name="ergferger" localSheetId="14" hidden="1">{"Main Economic Indicators",#N/A,FALSE,"C"}</definedName>
    <definedName name="ergferger" localSheetId="19" hidden="1">{"Main Economic Indicators",#N/A,FALSE,"C"}</definedName>
    <definedName name="ergferger" localSheetId="20" hidden="1">{"Main Economic Indicators",#N/A,FALSE,"C"}</definedName>
    <definedName name="ergferger" localSheetId="27" hidden="1">{"Main Economic Indicators",#N/A,FALSE,"C"}</definedName>
    <definedName name="ergferger" localSheetId="28" hidden="1">{"Main Economic Indicators",#N/A,FALSE,"C"}</definedName>
    <definedName name="ergferger" localSheetId="4" hidden="1">{"Main Economic Indicators",#N/A,FALSE,"C"}</definedName>
    <definedName name="ergferger" localSheetId="32" hidden="1">{"Main Economic Indicators",#N/A,FALSE,"C"}</definedName>
    <definedName name="ergferger" localSheetId="37"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6"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hidden="1">{"Main Economic Indicators",#N/A,FALSE,"C"}</definedName>
    <definedName name="ernesto" localSheetId="32">'31'!ernesto</definedName>
    <definedName name="ernesto" localSheetId="40">'39'!ernesto</definedName>
    <definedName name="ernesto">[0]!ernesto</definedName>
    <definedName name="ESAF_QUAR_GDP" localSheetId="32">#REF!</definedName>
    <definedName name="ESAF_QUAR_GDP" localSheetId="40">#REF!</definedName>
    <definedName name="ESAF_QUAR_GDP">#REF!</definedName>
    <definedName name="esafr" localSheetId="32">#REF!</definedName>
    <definedName name="esafr" localSheetId="40">#REF!</definedName>
    <definedName name="esafr">#REF!</definedName>
    <definedName name="ESP" localSheetId="32">#REF!</definedName>
    <definedName name="ESP" localSheetId="40">#REF!</definedName>
    <definedName name="ESP">#REF!</definedName>
    <definedName name="EU">[27]CIRRs!$C$62</definedName>
    <definedName name="EUR">[27]CIRRs!$C$87</definedName>
    <definedName name="ex">'[71]Table 1'!#REF!</definedName>
    <definedName name="Excel_BuiltIn_Database" localSheetId="32">#REF!</definedName>
    <definedName name="Excel_BuiltIn_Database" localSheetId="40">#REF!</definedName>
    <definedName name="Excel_BuiltIn_Database">#REF!</definedName>
    <definedName name="Exch.Rate" localSheetId="32">#REF!</definedName>
    <definedName name="Exch.Rate" localSheetId="40">#REF!</definedName>
    <definedName name="Exch.Rate">#REF!</definedName>
    <definedName name="EXFIN.FRE" localSheetId="32">#REF!</definedName>
    <definedName name="EXFIN.FRE" localSheetId="40">#REF!</definedName>
    <definedName name="EXFIN.FRE">#REF!</definedName>
    <definedName name="EXFIN.MIS">#REF!</definedName>
    <definedName name="EXFIN.WYS">#REF!</definedName>
    <definedName name="ExitWRS">[72]Main!$AB$25</definedName>
    <definedName name="exp" localSheetId="32">#REF!,#REF!,#REF!</definedName>
    <definedName name="exp" localSheetId="40">#REF!,#REF!,#REF!</definedName>
    <definedName name="exp">#REF!,#REF!,#REF!</definedName>
    <definedName name="Exp_GDP" localSheetId="32">#REF!</definedName>
    <definedName name="Exp_GDP" localSheetId="40">#REF!</definedName>
    <definedName name="Exp_GDP">#REF!</definedName>
    <definedName name="Exp_S114" localSheetId="32">'[73]Table 1'!#REF!</definedName>
    <definedName name="Exp_S114" localSheetId="40">'[73]Table 1'!#REF!</definedName>
    <definedName name="Exp_S114">'[73]Table 1'!#REF!</definedName>
    <definedName name="EXPORTS" localSheetId="32">#REF!</definedName>
    <definedName name="EXPORTS" localSheetId="40">#REF!</definedName>
    <definedName name="EXPORTS">#REF!</definedName>
    <definedName name="EXR_UPDATE" localSheetId="32">#REF!</definedName>
    <definedName name="EXR_UPDATE" localSheetId="40">#REF!</definedName>
    <definedName name="EXR_UPDATE">#REF!</definedName>
    <definedName name="EXTDEBT" localSheetId="32">#REF!</definedName>
    <definedName name="EXTDEBT" localSheetId="40">#REF!</definedName>
    <definedName name="EXTDEBT">#REF!</definedName>
    <definedName name="External_debt_indicators">[74]Table3!$F$8:$AB$437:'[74]Table3'!$AB$9</definedName>
    <definedName name="Extra_Pay" localSheetId="32">#REF!</definedName>
    <definedName name="Extra_Pay" localSheetId="40">#REF!</definedName>
    <definedName name="Extra_Pay">#REF!</definedName>
    <definedName name="_xlnm.Extract" localSheetId="32">[25]TEMP!#REF!</definedName>
    <definedName name="_xlnm.Extract" localSheetId="40">[25]TEMP!#REF!</definedName>
    <definedName name="_xlnm.Extract">[25]TEMP!#REF!</definedName>
    <definedName name="f" localSheetId="14" hidden="1">{"Main Economic Indicators",#N/A,FALSE,"C"}</definedName>
    <definedName name="f" localSheetId="19" hidden="1">{"Main Economic Indicators",#N/A,FALSE,"C"}</definedName>
    <definedName name="f" localSheetId="20" hidden="1">{"Main Economic Indicators",#N/A,FALSE,"C"}</definedName>
    <definedName name="f" localSheetId="27" hidden="1">{"Main Economic Indicators",#N/A,FALSE,"C"}</definedName>
    <definedName name="f" localSheetId="28" hidden="1">{"Main Economic Indicators",#N/A,FALSE,"C"}</definedName>
    <definedName name="f" localSheetId="4" hidden="1">{"Main Economic Indicators",#N/A,FALSE,"C"}</definedName>
    <definedName name="f" localSheetId="32" hidden="1">{"Main Economic Indicators",#N/A,FALSE,"C"}</definedName>
    <definedName name="f" localSheetId="37" hidden="1">{"Main Economic Indicators",#N/A,FALSE,"C"}</definedName>
    <definedName name="f" localSheetId="39" hidden="1">{"Main Economic Indicators",#N/A,FALSE,"C"}</definedName>
    <definedName name="f" localSheetId="40" hidden="1">{"Main Economic Indicators",#N/A,FALSE,"C"}</definedName>
    <definedName name="f" localSheetId="41" hidden="1">{"Main Economic Indicators",#N/A,FALSE,"C"}</definedName>
    <definedName name="f" localSheetId="46" hidden="1">{"Main Economic Indicators",#N/A,FALSE,"C"}</definedName>
    <definedName name="f" localSheetId="49" hidden="1">{"Main Economic Indicators",#N/A,FALSE,"C"}</definedName>
    <definedName name="f" localSheetId="50" hidden="1">{"Main Economic Indicators",#N/A,FALSE,"C"}</definedName>
    <definedName name="f" localSheetId="51" hidden="1">{"Main Economic Indicators",#N/A,FALSE,"C"}</definedName>
    <definedName name="f" hidden="1">{"Main Economic Indicators",#N/A,FALSE,"C"}</definedName>
    <definedName name="FCB">#REF!</definedName>
    <definedName name="fcrit">'[69]NPV-DP'!#REF!</definedName>
    <definedName name="fcvsfvzdfgv" localSheetId="32">#REF!</definedName>
    <definedName name="fcvsfvzdfgv" localSheetId="40">#REF!</definedName>
    <definedName name="fcvsfvzdfgv">#REF!</definedName>
    <definedName name="fdf" localSheetId="32">#REF!</definedName>
    <definedName name="fdf" localSheetId="40">#REF!</definedName>
    <definedName name="fdf">#REF!</definedName>
    <definedName name="fdg" localSheetId="32">#REF!</definedName>
    <definedName name="fdg" localSheetId="40">#REF!</definedName>
    <definedName name="fdg">#REF!</definedName>
    <definedName name="Feb_50">#REF!</definedName>
    <definedName name="Feb_51">#REF!</definedName>
    <definedName name="Feb_52">#REF!</definedName>
    <definedName name="Feb_53">#REF!</definedName>
    <definedName name="Feb_54">#REF!</definedName>
    <definedName name="Feb_55">#REF!</definedName>
    <definedName name="Feb_56">#REF!</definedName>
    <definedName name="Feb_57">#REF!</definedName>
    <definedName name="Feb_58">#REF!</definedName>
    <definedName name="Feb_59">#REF!</definedName>
    <definedName name="Feb_60">#REF!</definedName>
    <definedName name="Feb_61">#REF!</definedName>
    <definedName name="Feb_62">#REF!</definedName>
    <definedName name="Feb_63">#REF!</definedName>
    <definedName name="Feb_64">#REF!</definedName>
    <definedName name="Feb_65">#REF!</definedName>
    <definedName name="Feb_66">#REF!</definedName>
    <definedName name="Feb_67">#REF!</definedName>
    <definedName name="Feb_68">#REF!</definedName>
    <definedName name="Feb_69">#REF!</definedName>
    <definedName name="Feb_70">#REF!</definedName>
    <definedName name="Feb_71">#REF!</definedName>
    <definedName name="Feb_72">#REF!</definedName>
    <definedName name="Feb_73">#REF!</definedName>
    <definedName name="Feb_74">#REF!</definedName>
    <definedName name="Feb_75">#REF!</definedName>
    <definedName name="Feb_76">#REF!</definedName>
    <definedName name="Feb_77">#REF!</definedName>
    <definedName name="Feb_78">#REF!</definedName>
    <definedName name="Feb_79">#REF!</definedName>
    <definedName name="Feb_80">#REF!</definedName>
    <definedName name="Feb_81">#REF!</definedName>
    <definedName name="Feb_82">#REF!</definedName>
    <definedName name="Feb_83">#REF!</definedName>
    <definedName name="Feb_84">#REF!</definedName>
    <definedName name="Feb_85">#REF!</definedName>
    <definedName name="Feb_86">#REF!</definedName>
    <definedName name="Feb_87">#REF!</definedName>
    <definedName name="Feb_88">#REF!</definedName>
    <definedName name="Feb_89">#REF!</definedName>
    <definedName name="Feb_90">#REF!</definedName>
    <definedName name="Feb_91">#REF!</definedName>
    <definedName name="Feb_92">#REF!</definedName>
    <definedName name="Feb_93">#REF!</definedName>
    <definedName name="Feb_94">#REF!</definedName>
    <definedName name="Feb_95">#REF!</definedName>
    <definedName name="Feb_96">#REF!</definedName>
    <definedName name="Feb_97">#REF!</definedName>
    <definedName name="Feb_98">#REF!</definedName>
    <definedName name="Feb_99">#REF!</definedName>
    <definedName name="ff">#N/A</definedName>
    <definedName name="fff" localSheetId="21">#REF!</definedName>
    <definedName name="fff" localSheetId="22">#REF!</definedName>
    <definedName name="fff" localSheetId="32">#REF!</definedName>
    <definedName name="fff" localSheetId="40">#REF!</definedName>
    <definedName name="fff">#REF!</definedName>
    <definedName name="fgdgdgdtf" localSheetId="27" hidden="1">#REF!</definedName>
    <definedName name="fgdgdgdtf" localSheetId="28" hidden="1">#REF!</definedName>
    <definedName name="fgdgdgdtf" localSheetId="32" hidden="1">#REF!</definedName>
    <definedName name="fgdgdgdtf" localSheetId="40" hidden="1">#REF!</definedName>
    <definedName name="fgdgdgdtf" localSheetId="49" hidden="1">#REF!</definedName>
    <definedName name="fgdgdgdtf" localSheetId="51" hidden="1">#REF!</definedName>
    <definedName name="fgdgdgdtf" hidden="1">#REF!</definedName>
    <definedName name="FHD" localSheetId="32">'[75]27'!#REF!</definedName>
    <definedName name="FHD" localSheetId="40">'[75]27'!#REF!</definedName>
    <definedName name="FHD">'[75]27'!#REF!</definedName>
    <definedName name="FI.RES.GOLD.CD.WB" localSheetId="32">#REF!</definedName>
    <definedName name="FI.RES.GOLD.CD.WB" localSheetId="40">#REF!</definedName>
    <definedName name="FI.RES.GOLD.CD.WB">#REF!</definedName>
    <definedName name="FI.RES.TOTL.CD.WB" localSheetId="32">#REF!</definedName>
    <definedName name="FI.RES.TOTL.CD.WB" localSheetId="40">#REF!</definedName>
    <definedName name="FI.RES.TOTL.CD.WB">#REF!</definedName>
    <definedName name="FI.RES.XGLD.CD" localSheetId="32">#REF!</definedName>
    <definedName name="FI.RES.XGLD.CD" localSheetId="40">#REF!</definedName>
    <definedName name="FI.RES.XGLD.CD">#REF!</definedName>
    <definedName name="FIDR">#REF!</definedName>
    <definedName name="FIM">#REF!</definedName>
    <definedName name="finan">#REF!</definedName>
    <definedName name="finan1">#REF!</definedName>
    <definedName name="Financing" localSheetId="14" hidden="1">{"Tab1",#N/A,FALSE,"P";"Tab2",#N/A,FALSE,"P"}</definedName>
    <definedName name="Financing" localSheetId="19" hidden="1">{"Tab1",#N/A,FALSE,"P";"Tab2",#N/A,FALSE,"P"}</definedName>
    <definedName name="Financing" localSheetId="20" hidden="1">{"Tab1",#N/A,FALSE,"P";"Tab2",#N/A,FALSE,"P"}</definedName>
    <definedName name="Financing" localSheetId="27" hidden="1">{"Tab1",#N/A,FALSE,"P";"Tab2",#N/A,FALSE,"P"}</definedName>
    <definedName name="Financing" localSheetId="28" hidden="1">{"Tab1",#N/A,FALSE,"P";"Tab2",#N/A,FALSE,"P"}</definedName>
    <definedName name="Financing" localSheetId="4" hidden="1">{"Tab1",#N/A,FALSE,"P";"Tab2",#N/A,FALSE,"P"}</definedName>
    <definedName name="Financing" localSheetId="32" hidden="1">{"Tab1",#N/A,FALSE,"P";"Tab2",#N/A,FALSE,"P"}</definedName>
    <definedName name="Financing" localSheetId="37"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6"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hidden="1">{"Tab1",#N/A,FALSE,"P";"Tab2",#N/A,FALSE,"P"}</definedName>
    <definedName name="FINREQ">#REF!</definedName>
    <definedName name="Firm">'[76]003+ Review'!$B$79:$B$175</definedName>
    <definedName name="Fisc" localSheetId="32">#REF!</definedName>
    <definedName name="Fisc" localSheetId="40">#REF!</definedName>
    <definedName name="Fisc">#REF!</definedName>
    <definedName name="FISC_" localSheetId="32">[59]Main!#REF!</definedName>
    <definedName name="FISC_" localSheetId="40">[59]Main!#REF!</definedName>
    <definedName name="FISC_">[59]Main!#REF!</definedName>
    <definedName name="FISC_CAL" localSheetId="32">#REF!</definedName>
    <definedName name="FISC_CAL" localSheetId="40">#REF!</definedName>
    <definedName name="FISC_CAL">#REF!</definedName>
    <definedName name="FISC2E" localSheetId="32">#REF!</definedName>
    <definedName name="FISC2E" localSheetId="40">#REF!</definedName>
    <definedName name="FISC2E">#REF!</definedName>
    <definedName name="FISCE" localSheetId="32">#REF!</definedName>
    <definedName name="FISCE" localSheetId="40">#REF!</definedName>
    <definedName name="FISCE">#REF!</definedName>
    <definedName name="FISUM">#REF!</definedName>
    <definedName name="Flfunds">#REF!</definedName>
    <definedName name="FLOPEC">#REF!</definedName>
    <definedName name="FLOWB">#REF!</definedName>
    <definedName name="FLOWS">#REF!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'[38]WETA BOP'!#REF!</definedName>
    <definedName name="FODESEC" localSheetId="32">#REF!</definedName>
    <definedName name="FODESEC" localSheetId="40">#REF!</definedName>
    <definedName name="FODESEC">#REF!</definedName>
    <definedName name="Folder">[51]Cover!$D$9</definedName>
    <definedName name="Foot_5">'[52]t2.34 Topic 2.6.1'!#REF!</definedName>
    <definedName name="FootLng_5">'[52]t2.34 Topic 2.6.1'!#REF!</definedName>
    <definedName name="footnote1" localSheetId="32">#REF!</definedName>
    <definedName name="footnote1" localSheetId="40">#REF!</definedName>
    <definedName name="footnote1">#REF!</definedName>
    <definedName name="footnoteno" localSheetId="32">#REF!</definedName>
    <definedName name="footnoteno" localSheetId="40">#REF!</definedName>
    <definedName name="footnoteno">#REF!</definedName>
    <definedName name="footnoteno2" localSheetId="32">#REF!</definedName>
    <definedName name="footnoteno2" localSheetId="40">#REF!</definedName>
    <definedName name="footnoteno2">#REF!</definedName>
    <definedName name="footnoteno3">#REF!</definedName>
    <definedName name="footnotes">'[49]99TC17FY'!$A$94</definedName>
    <definedName name="FP" localSheetId="32">#REF!</definedName>
    <definedName name="FP" localSheetId="40">#REF!</definedName>
    <definedName name="FP">#REF!</definedName>
    <definedName name="FP.CPI.TOTL" localSheetId="32">#REF!</definedName>
    <definedName name="FP.CPI.TOTL" localSheetId="40">#REF!</definedName>
    <definedName name="FP.CPI.TOTL">#REF!</definedName>
    <definedName name="FPT" localSheetId="32">#REF!</definedName>
    <definedName name="FPT" localSheetId="40">#REF!</definedName>
    <definedName name="FPT">#REF!</definedName>
    <definedName name="fr" localSheetId="32">'[77]Table 1'!#REF!</definedName>
    <definedName name="fr" localSheetId="40">'[77]Table 1'!#REF!</definedName>
    <definedName name="fr">'[77]Table 1'!#REF!</definedName>
    <definedName name="FRAMENO" localSheetId="32">#REF!</definedName>
    <definedName name="FRAMENO" localSheetId="40">#REF!</definedName>
    <definedName name="FRAMENO">#REF!</definedName>
    <definedName name="framework_macro" localSheetId="32">#REF!</definedName>
    <definedName name="framework_macro" localSheetId="40">#REF!</definedName>
    <definedName name="framework_macro">#REF!</definedName>
    <definedName name="framework_macro_new" localSheetId="32">#REF!</definedName>
    <definedName name="framework_macro_new" localSheetId="40">#REF!</definedName>
    <definedName name="framework_macro_new">#REF!</definedName>
    <definedName name="framework_monetary">#REF!</definedName>
    <definedName name="FRAMEYES">#REF!</definedName>
    <definedName name="French">[78]cirr_series!$AI$102:$AI$107</definedName>
    <definedName name="FrequencyList">'[56]Report Form'!$F$4:$F$8</definedName>
    <definedName name="FRF">[27]CIRRs!$C$90</definedName>
    <definedName name="FS.XPC.DDPT.CN" localSheetId="32">#REF!</definedName>
    <definedName name="FS.XPC.DDPT.CN" localSheetId="40">#REF!</definedName>
    <definedName name="FS.XPC.DDPT.CN">#REF!</definedName>
    <definedName name="FS.XPC.TDPT.CN" localSheetId="32">#REF!</definedName>
    <definedName name="FS.XPC.TDPT.CN" localSheetId="40">#REF!</definedName>
    <definedName name="FS.XPC.TDPT.CN">#REF!</definedName>
    <definedName name="fsdfsdafasdfsdfsdafafs" localSheetId="32">#REF!</definedName>
    <definedName name="fsdfsdafasdfsdfsdafafs" localSheetId="40">#REF!</definedName>
    <definedName name="fsdfsdafasdfsdfsdafafs">#REF!</definedName>
    <definedName name="FTRINDIC">#REF!</definedName>
    <definedName name="ftykffk">'[37]10'!#REF!</definedName>
    <definedName name="Full_Print" localSheetId="32">#REF!</definedName>
    <definedName name="Full_Print" localSheetId="40">#REF!</definedName>
    <definedName name="Full_Print">#REF!</definedName>
    <definedName name="Func" localSheetId="32">#REF!</definedName>
    <definedName name="Func" localSheetId="40">#REF!</definedName>
    <definedName name="Func">#REF!</definedName>
    <definedName name="Func_GDP" localSheetId="32">#REF!</definedName>
    <definedName name="Func_GDP" localSheetId="40">#REF!</definedName>
    <definedName name="Func_GDP">#REF!</definedName>
    <definedName name="fund">#REF!</definedName>
    <definedName name="FUNHOLD">#REF!</definedName>
    <definedName name="FYDATES">#REF!</definedName>
    <definedName name="FYIN">#REF!</definedName>
    <definedName name="FYOUT">#REF!</definedName>
    <definedName name="G">#REF!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4" hidden="1">{#N/A,#N/A,TRUE,"Table1USD";#N/A,#N/A,TRUE,"Table1GBP"}</definedName>
    <definedName name="gb" localSheetId="19" hidden="1">{#N/A,#N/A,TRUE,"Table1USD";#N/A,#N/A,TRUE,"Table1GBP"}</definedName>
    <definedName name="gb" localSheetId="20" hidden="1">{#N/A,#N/A,TRUE,"Table1USD";#N/A,#N/A,TRUE,"Table1GBP"}</definedName>
    <definedName name="gb" localSheetId="27" hidden="1">{#N/A,#N/A,TRUE,"Table1USD";#N/A,#N/A,TRUE,"Table1GBP"}</definedName>
    <definedName name="gb" localSheetId="28" hidden="1">{#N/A,#N/A,TRUE,"Table1USD";#N/A,#N/A,TRUE,"Table1GBP"}</definedName>
    <definedName name="gb" localSheetId="4" hidden="1">{#N/A,#N/A,TRUE,"Table1USD";#N/A,#N/A,TRUE,"Table1GBP"}</definedName>
    <definedName name="gb" localSheetId="32" hidden="1">{#N/A,#N/A,TRUE,"Table1USD";#N/A,#N/A,TRUE,"Table1GBP"}</definedName>
    <definedName name="gb" localSheetId="37" hidden="1">{#N/A,#N/A,TRUE,"Table1USD";#N/A,#N/A,TRUE,"Table1GBP"}</definedName>
    <definedName name="gb" localSheetId="39" hidden="1">{#N/A,#N/A,TRUE,"Table1USD";#N/A,#N/A,TRUE,"Table1GBP"}</definedName>
    <definedName name="gb" localSheetId="40" hidden="1">{#N/A,#N/A,TRUE,"Table1USD";#N/A,#N/A,TRUE,"Table1GBP"}</definedName>
    <definedName name="gb" localSheetId="41" hidden="1">{#N/A,#N/A,TRUE,"Table1USD";#N/A,#N/A,TRUE,"Table1GBP"}</definedName>
    <definedName name="gb" localSheetId="46" hidden="1">{#N/A,#N/A,TRUE,"Table1USD";#N/A,#N/A,TRUE,"Table1GBP"}</definedName>
    <definedName name="gb" localSheetId="49" hidden="1">{#N/A,#N/A,TRUE,"Table1USD";#N/A,#N/A,TRUE,"Table1GBP"}</definedName>
    <definedName name="gb" localSheetId="50" hidden="1">{#N/A,#N/A,TRUE,"Table1USD";#N/A,#N/A,TRUE,"Table1GBP"}</definedName>
    <definedName name="gb" localSheetId="51" hidden="1">{#N/A,#N/A,TRUE,"Table1USD";#N/A,#N/A,TRUE,"Table1GBP"}</definedName>
    <definedName name="gb" hidden="1">{#N/A,#N/A,TRUE,"Table1USD";#N/A,#N/A,TRUE,"Table1GBP"}</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BP">[27]CIRRs!$C$91</definedName>
    <definedName name="GCB_NGDP">#N/A</definedName>
    <definedName name="GCEC">[79]WETA!#REF!</definedName>
    <definedName name="GCED">[79]WETA!#REF!</definedName>
    <definedName name="GCEE">[79]WETA!#REF!</definedName>
    <definedName name="GCEEP">'[80]output-weo'!#REF!</definedName>
    <definedName name="GCEES">[79]WETA!#REF!</definedName>
    <definedName name="GCEG">[79]WETA!#REF!</definedName>
    <definedName name="GCEH">[79]WETA!#REF!</definedName>
    <definedName name="GCEHP">'[80]output-weo'!#REF!</definedName>
    <definedName name="GCEI_D">[79]WETA!#REF!</definedName>
    <definedName name="GCEI_F">[79]WETA!#REF!</definedName>
    <definedName name="GCENL">[79]WETA!#REF!</definedName>
    <definedName name="GCEO">[79]WETA!#REF!</definedName>
    <definedName name="GCESWH">[79]WETA!#REF!</definedName>
    <definedName name="GCEW">[79]WETA!#REF!</definedName>
    <definedName name="GCG">'[38]WETA BOP'!#REF!</definedName>
    <definedName name="GCGC">'[38]WETA BOP'!#REF!</definedName>
    <definedName name="GCRG">[79]WETA!#REF!</definedName>
    <definedName name="gd">'[73]Table 1'!#REF!</definedName>
    <definedName name="gdfg" localSheetId="32">#REF!</definedName>
    <definedName name="gdfg" localSheetId="40">#REF!</definedName>
    <definedName name="gdfg">#REF!</definedName>
    <definedName name="GDP" localSheetId="32">#REF!</definedName>
    <definedName name="GDP" localSheetId="40">#REF!</definedName>
    <definedName name="GDP">#REF!</definedName>
    <definedName name="GDPDEF" localSheetId="32">#REF!</definedName>
    <definedName name="GDPDEF" localSheetId="40">#REF!</definedName>
    <definedName name="GDPDEF">#REF!</definedName>
    <definedName name="German">[78]cirr_series!$AJ$102:$AJ$107</definedName>
    <definedName name="gfdfg">'[81]Table 1'!#REF!</definedName>
    <definedName name="gfh" localSheetId="32">#REF!</definedName>
    <definedName name="gfh" localSheetId="40">#REF!</definedName>
    <definedName name="gfh">#REF!</definedName>
    <definedName name="gg" localSheetId="32">#REF!</definedName>
    <definedName name="gg" localSheetId="40">#REF!</definedName>
    <definedName name="gg">#REF!</definedName>
    <definedName name="GGB_NGDP">#N/A</definedName>
    <definedName name="GGEC" localSheetId="32">[79]WETA!#REF!</definedName>
    <definedName name="GGEC" localSheetId="40">[79]WETA!#REF!</definedName>
    <definedName name="GGEC">[79]WETA!#REF!</definedName>
    <definedName name="GGENL" localSheetId="32">[79]WETA!#REF!</definedName>
    <definedName name="GGENL" localSheetId="40">[79]WETA!#REF!</definedName>
    <definedName name="GGENL">[79]WETA!#REF!</definedName>
    <definedName name="ggg" localSheetId="14" hidden="1">{"Riqfin97",#N/A,FALSE,"Tran";"Riqfinpro",#N/A,FALSE,"Tran"}</definedName>
    <definedName name="ggg" localSheetId="19" hidden="1">{"Riqfin97",#N/A,FALSE,"Tran";"Riqfinpro",#N/A,FALSE,"Tran"}</definedName>
    <definedName name="ggg" localSheetId="20" hidden="1">{"Riqfin97",#N/A,FALSE,"Tran";"Riqfinpro",#N/A,FALSE,"Tran"}</definedName>
    <definedName name="ggg" localSheetId="27" hidden="1">{"Riqfin97",#N/A,FALSE,"Tran";"Riqfinpro",#N/A,FALSE,"Tran"}</definedName>
    <definedName name="ggg" localSheetId="28" hidden="1">{"Riqfin97",#N/A,FALSE,"Tran";"Riqfinpro",#N/A,FALSE,"Tran"}</definedName>
    <definedName name="ggg" localSheetId="4" hidden="1">{"Riqfin97",#N/A,FALSE,"Tran";"Riqfinpro",#N/A,FALSE,"Tran"}</definedName>
    <definedName name="ggg" localSheetId="32" hidden="1">{"Riqfin97",#N/A,FALSE,"Tran";"Riqfinpro",#N/A,FALSE,"Tran"}</definedName>
    <definedName name="ggg" localSheetId="37"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6"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hidden="1">{"Riqfin97",#N/A,FALSE,"Tran";"Riqfinpro",#N/A,FALSE,"Tran"}</definedName>
    <definedName name="gggg" localSheetId="21">#REF!</definedName>
    <definedName name="gggg" localSheetId="22">#REF!</definedName>
    <definedName name="gggg" localSheetId="32">#REF!</definedName>
    <definedName name="gggg" localSheetId="40">#REF!</definedName>
    <definedName name="gggg">#REF!</definedName>
    <definedName name="ggggg" localSheetId="27" hidden="1">'[82]J(Priv.Cap)'!#REF!</definedName>
    <definedName name="ggggg" localSheetId="28" hidden="1">'[82]J(Priv.Cap)'!#REF!</definedName>
    <definedName name="ggggg" localSheetId="32" hidden="1">'[82]J(Priv.Cap)'!#REF!</definedName>
    <definedName name="ggggg" localSheetId="40" hidden="1">'[82]J(Priv.Cap)'!#REF!</definedName>
    <definedName name="ggggg" localSheetId="49" hidden="1">'[82]J(Priv.Cap)'!#REF!</definedName>
    <definedName name="ggggg" localSheetId="51" hidden="1">'[82]J(Priv.Cap)'!#REF!</definedName>
    <definedName name="ggggg" hidden="1">'[82]J(Priv.Cap)'!#REF!</definedName>
    <definedName name="gggggggggggg" localSheetId="32">#REF!</definedName>
    <definedName name="gggggggggggg" localSheetId="40">#REF!</definedName>
    <definedName name="gggggggggggg">#REF!</definedName>
    <definedName name="ggggggggggggggggggggggggggggggggggggggg" localSheetId="21">#REF!</definedName>
    <definedName name="ggggggggggggggggggggggggggggggggggggggg" localSheetId="22">#REF!</definedName>
    <definedName name="ggggggggggggggggggggggggggggggggggggggg" localSheetId="32">#REF!</definedName>
    <definedName name="ggggggggggggggggggggggggggggggggggggggg" localSheetId="40">#REF!</definedName>
    <definedName name="ggggggggggggggggggggggggggggggggggggggg">#REF!</definedName>
    <definedName name="GGRG" localSheetId="32">[79]WETA!#REF!</definedName>
    <definedName name="GGRG" localSheetId="40">[79]WETA!#REF!</definedName>
    <definedName name="GGRG">[79]WETA!#REF!</definedName>
    <definedName name="ggs" localSheetId="32">[83]Page77!#REF!</definedName>
    <definedName name="ggs" localSheetId="40">[83]Page77!#REF!</definedName>
    <definedName name="ggs">[83]Page77!#REF!</definedName>
    <definedName name="ghfghfgh" localSheetId="19" hidden="1">#REF!</definedName>
    <definedName name="ghfghfgh" localSheetId="20" hidden="1">#REF!</definedName>
    <definedName name="ghfghfgh" localSheetId="27" hidden="1">#REF!</definedName>
    <definedName name="ghfghfgh" localSheetId="28" hidden="1">#REF!</definedName>
    <definedName name="ghfghfgh" localSheetId="32" hidden="1">#REF!</definedName>
    <definedName name="ghfghfgh" localSheetId="40" hidden="1">#REF!</definedName>
    <definedName name="ghfghfgh" localSheetId="49" hidden="1">#REF!</definedName>
    <definedName name="ghfghfgh" localSheetId="51" hidden="1">#REF!</definedName>
    <definedName name="ghfghfgh" hidden="1">#REF!</definedName>
    <definedName name="gnxgvnsnsftnb" localSheetId="32">[84]ImpExp!#REF!</definedName>
    <definedName name="gnxgvnsnsftnb" localSheetId="40">[84]ImpExp!#REF!</definedName>
    <definedName name="gnxgvnsnsftnb">[84]ImpExp!#REF!</definedName>
    <definedName name="gov">'[67]Scheduled Repayment'!$E$1:$AV$1</definedName>
    <definedName name="Gra_IDA">'[85]new multi borr (Sce 2)'!$C$14</definedName>
    <definedName name="GRA_Total_Undrawn">'[86]Table 2a'!#REF!</definedName>
    <definedName name="Grace_IDA">[64]NPV!$B$25</definedName>
    <definedName name="Grace_IDA1" localSheetId="32">#REF!</definedName>
    <definedName name="Grace_IDA1" localSheetId="40">#REF!</definedName>
    <definedName name="Grace_IDA1">#REF!</definedName>
    <definedName name="Grace_NC" localSheetId="32">[64]NPV!#REF!</definedName>
    <definedName name="Grace_NC" localSheetId="40">[64]NPV!#REF!</definedName>
    <definedName name="Grace_NC">[64]NPV!#REF!</definedName>
    <definedName name="Grace1_IDA" localSheetId="32">#REF!</definedName>
    <definedName name="Grace1_IDA" localSheetId="40">#REF!</definedName>
    <definedName name="Grace1_IDA">#REF!</definedName>
    <definedName name="growth" localSheetId="32">#REF!</definedName>
    <definedName name="growth" localSheetId="40">#REF!</definedName>
    <definedName name="growth">#REF!</definedName>
    <definedName name="GRR" localSheetId="32">#REF!</definedName>
    <definedName name="GRR" localSheetId="40">#REF!</definedName>
    <definedName name="GRR">#REF!</definedName>
    <definedName name="gsgd" localSheetId="32">'[61]Table-1'!#REF!</definedName>
    <definedName name="gsgd" localSheetId="40">'[61]Table-1'!#REF!</definedName>
    <definedName name="gsgd">'[61]Table-1'!#REF!</definedName>
    <definedName name="gstgt" localSheetId="32">'[87]Table 1'!#REF!</definedName>
    <definedName name="gstgt" localSheetId="40">'[87]Table 1'!#REF!</definedName>
    <definedName name="gstgt">'[87]Table 1'!#REF!</definedName>
    <definedName name="gt" localSheetId="32">#REF!</definedName>
    <definedName name="gt" localSheetId="40">#REF!</definedName>
    <definedName name="gt">#REF!</definedName>
    <definedName name="guyana1003" localSheetId="14" hidden="1">{"Main Economic Indicators",#N/A,FALSE,"C"}</definedName>
    <definedName name="guyana1003" localSheetId="19" hidden="1">{"Main Economic Indicators",#N/A,FALSE,"C"}</definedName>
    <definedName name="guyana1003" localSheetId="20" hidden="1">{"Main Economic Indicators",#N/A,FALSE,"C"}</definedName>
    <definedName name="guyana1003" localSheetId="27" hidden="1">{"Main Economic Indicators",#N/A,FALSE,"C"}</definedName>
    <definedName name="guyana1003" localSheetId="28" hidden="1">{"Main Economic Indicators",#N/A,FALSE,"C"}</definedName>
    <definedName name="guyana1003" localSheetId="4" hidden="1">{"Main Economic Indicators",#N/A,FALSE,"C"}</definedName>
    <definedName name="guyana1003" localSheetId="32" hidden="1">{"Main Economic Indicators",#N/A,FALSE,"C"}</definedName>
    <definedName name="guyana1003" localSheetId="37" hidden="1">{"Main Economic Indicators",#N/A,FALSE,"C"}</definedName>
    <definedName name="guyana1003" localSheetId="39" hidden="1">{"Main Economic Indicators",#N/A,FALSE,"C"}</definedName>
    <definedName name="guyana1003" localSheetId="40" hidden="1">{"Main Economic Indicators",#N/A,FALSE,"C"}</definedName>
    <definedName name="guyana1003" localSheetId="41" hidden="1">{"Main Economic Indicators",#N/A,FALSE,"C"}</definedName>
    <definedName name="guyana1003" localSheetId="46" hidden="1">{"Main Economic Indicators",#N/A,FALSE,"C"}</definedName>
    <definedName name="guyana1003" localSheetId="49" hidden="1">{"Main Economic Indicators",#N/A,FALSE,"C"}</definedName>
    <definedName name="guyana1003" localSheetId="50" hidden="1">{"Main Economic Indicators",#N/A,FALSE,"C"}</definedName>
    <definedName name="guyana1003" localSheetId="51" hidden="1">{"Main Economic Indicators",#N/A,FALSE,"C"}</definedName>
    <definedName name="guyana1003" hidden="1">{"Main Economic Indicators",#N/A,FALSE,"C"}</definedName>
    <definedName name="HABIB">#REF!</definedName>
    <definedName name="hd" localSheetId="21">#REF!</definedName>
    <definedName name="hd" localSheetId="22">#REF!</definedName>
    <definedName name="hd" localSheetId="32">#REF!</definedName>
    <definedName name="hd" localSheetId="40">#REF!</definedName>
    <definedName name="hd">#REF!</definedName>
    <definedName name="hdhfd" localSheetId="32">#REF!</definedName>
    <definedName name="hdhfd" localSheetId="40">#REF!</definedName>
    <definedName name="hdhfd">#REF!</definedName>
    <definedName name="Header_Row">ROW(#REF!)</definedName>
    <definedName name="HEADING">#REF!</definedName>
    <definedName name="HEADING_1">#REF!</definedName>
    <definedName name="HEADING_2">#REF!</definedName>
    <definedName name="HEADING_3">#REF!</definedName>
    <definedName name="hghd">[88]List!$A$11:$E$963</definedName>
    <definedName name="hghdhd" localSheetId="32">#REF!</definedName>
    <definedName name="hghdhd" localSheetId="40">#REF!</definedName>
    <definedName name="hghdhd">#REF!</definedName>
    <definedName name="hh" localSheetId="32">#REF!</definedName>
    <definedName name="hh" localSheetId="40">#REF!</definedName>
    <definedName name="hh">#REF!</definedName>
    <definedName name="hhh" localSheetId="19" hidden="1">'[89]J(Priv.Cap)'!#REF!</definedName>
    <definedName name="hhh" localSheetId="20" hidden="1">'[89]J(Priv.Cap)'!#REF!</definedName>
    <definedName name="hhh" localSheetId="27" hidden="1">'[89]J(Priv.Cap)'!#REF!</definedName>
    <definedName name="hhh" localSheetId="32" hidden="1">'[89]J(Priv.Cap)'!#REF!</definedName>
    <definedName name="hhh" localSheetId="40" hidden="1">'[89]J(Priv.Cap)'!#REF!</definedName>
    <definedName name="hhh" hidden="1">'[89]J(Priv.Cap)'!#REF!</definedName>
    <definedName name="hhhhhh" localSheetId="32">#REF!</definedName>
    <definedName name="hhhhhh" localSheetId="40">#REF!</definedName>
    <definedName name="hhhhhh">#REF!</definedName>
    <definedName name="hhhhhhh" localSheetId="21">#REF!</definedName>
    <definedName name="hhhhhhh" localSheetId="22">#REF!</definedName>
    <definedName name="hhhhhhh" localSheetId="32">#REF!</definedName>
    <definedName name="hhhhhhh" localSheetId="40">#REF!</definedName>
    <definedName name="hhhhhhh">#REF!</definedName>
    <definedName name="hi" localSheetId="27" hidden="1">#REF!</definedName>
    <definedName name="hi" localSheetId="28" hidden="1">#REF!</definedName>
    <definedName name="hi" localSheetId="32" hidden="1">#REF!</definedName>
    <definedName name="hi" localSheetId="40" hidden="1">#REF!</definedName>
    <definedName name="hi" localSheetId="51" hidden="1">#REF!</definedName>
    <definedName name="hi" hidden="1">#REF!</definedName>
    <definedName name="high">[47]Loanstats!$S$4:$Y$38</definedName>
    <definedName name="hihy">'[39]10'!#REF!</definedName>
    <definedName name="HIPCDATA" localSheetId="32">#REF!</definedName>
    <definedName name="HIPCDATA" localSheetId="40">#REF!</definedName>
    <definedName name="HIPCDATA">#REF!</definedName>
    <definedName name="hjsadg" localSheetId="14" hidden="1">{#N/A,#N/A,TRUE,"Table1USD";#N/A,#N/A,TRUE,"Table1GBP"}</definedName>
    <definedName name="hjsadg" localSheetId="19" hidden="1">{#N/A,#N/A,TRUE,"Table1USD";#N/A,#N/A,TRUE,"Table1GBP"}</definedName>
    <definedName name="hjsadg" localSheetId="20" hidden="1">{#N/A,#N/A,TRUE,"Table1USD";#N/A,#N/A,TRUE,"Table1GBP"}</definedName>
    <definedName name="hjsadg" localSheetId="27" hidden="1">{#N/A,#N/A,TRUE,"Table1USD";#N/A,#N/A,TRUE,"Table1GBP"}</definedName>
    <definedName name="hjsadg" localSheetId="28" hidden="1">{#N/A,#N/A,TRUE,"Table1USD";#N/A,#N/A,TRUE,"Table1GBP"}</definedName>
    <definedName name="hjsadg" localSheetId="4" hidden="1">{#N/A,#N/A,TRUE,"Table1USD";#N/A,#N/A,TRUE,"Table1GBP"}</definedName>
    <definedName name="hjsadg" localSheetId="32" hidden="1">{#N/A,#N/A,TRUE,"Table1USD";#N/A,#N/A,TRUE,"Table1GBP"}</definedName>
    <definedName name="hjsadg" localSheetId="37" hidden="1">{#N/A,#N/A,TRUE,"Table1USD";#N/A,#N/A,TRUE,"Table1GBP"}</definedName>
    <definedName name="hjsadg" localSheetId="39" hidden="1">{#N/A,#N/A,TRUE,"Table1USD";#N/A,#N/A,TRUE,"Table1GBP"}</definedName>
    <definedName name="hjsadg" localSheetId="40" hidden="1">{#N/A,#N/A,TRUE,"Table1USD";#N/A,#N/A,TRUE,"Table1GBP"}</definedName>
    <definedName name="hjsadg" localSheetId="41" hidden="1">{#N/A,#N/A,TRUE,"Table1USD";#N/A,#N/A,TRUE,"Table1GBP"}</definedName>
    <definedName name="hjsadg" localSheetId="46" hidden="1">{#N/A,#N/A,TRUE,"Table1USD";#N/A,#N/A,TRUE,"Table1GBP"}</definedName>
    <definedName name="hjsadg" localSheetId="49" hidden="1">{#N/A,#N/A,TRUE,"Table1USD";#N/A,#N/A,TRUE,"Table1GBP"}</definedName>
    <definedName name="hjsadg" localSheetId="50" hidden="1">{#N/A,#N/A,TRUE,"Table1USD";#N/A,#N/A,TRUE,"Table1GBP"}</definedName>
    <definedName name="hjsadg" localSheetId="51" hidden="1">{#N/A,#N/A,TRUE,"Table1USD";#N/A,#N/A,TRUE,"Table1GBP"}</definedName>
    <definedName name="hjsadg" hidden="1">{#N/A,#N/A,TRUE,"Table1USD";#N/A,#N/A,TRUE,"Table1GBP"}</definedName>
    <definedName name="HSBC">#REF!</definedName>
    <definedName name="HSBCMAU">#REF!</definedName>
    <definedName name="hthd">#REF!</definedName>
    <definedName name="hthdrf">#REF!</definedName>
    <definedName name="HTML_CodePage" hidden="1">1252</definedName>
    <definedName name="HTML_Control" localSheetId="14" hidden="1">{"'net change'!$A$4:$EL$14"}</definedName>
    <definedName name="HTML_Control" localSheetId="19" hidden="1">{"'net change'!$A$4:$EL$14"}</definedName>
    <definedName name="HTML_Control" localSheetId="20" hidden="1">{"'net change'!$A$4:$EL$14"}</definedName>
    <definedName name="HTML_Control" localSheetId="27" hidden="1">{"'net change'!$A$4:$EL$14"}</definedName>
    <definedName name="HTML_Control" localSheetId="28" hidden="1">{"'net change'!$A$4:$EL$14"}</definedName>
    <definedName name="HTML_Control" localSheetId="4" hidden="1">{"'net change'!$A$4:$EL$14"}</definedName>
    <definedName name="HTML_Control" localSheetId="32" hidden="1">{"'net change'!$A$4:$EL$14"}</definedName>
    <definedName name="HTML_Control" localSheetId="37" hidden="1">{"'net change'!$A$4:$EL$14"}</definedName>
    <definedName name="HTML_Control" localSheetId="39" hidden="1">{"'net change'!$A$4:$EL$14"}</definedName>
    <definedName name="HTML_Control" localSheetId="40" hidden="1">{"'net change'!$A$4:$EL$14"}</definedName>
    <definedName name="HTML_Control" localSheetId="41" hidden="1">{"'net change'!$A$4:$EL$14"}</definedName>
    <definedName name="HTML_Control" localSheetId="46" hidden="1">{"'net change'!$A$4:$EL$14"}</definedName>
    <definedName name="HTML_Control" localSheetId="49" hidden="1">{"'net change'!$A$4:$EL$14"}</definedName>
    <definedName name="HTML_Control" localSheetId="50" hidden="1">{"'net change'!$A$4:$EL$14"}</definedName>
    <definedName name="HTML_Control" localSheetId="51"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#REF!</definedName>
    <definedName name="I.____M.D.L.S.">#REF!</definedName>
    <definedName name="Ibrd">[27]CIRRs!$C$63</definedName>
    <definedName name="IDA">[27]CIRRs!$C$64</definedName>
    <definedName name="IDA_assistance">'[90]tab 14'!$B$6:$U$25</definedName>
    <definedName name="IDAr" localSheetId="32">#REF!</definedName>
    <definedName name="IDAr" localSheetId="40">#REF!</definedName>
    <definedName name="IDAr">#REF!</definedName>
    <definedName name="IESS" localSheetId="32">#REF!</definedName>
    <definedName name="IESS" localSheetId="40">#REF!</definedName>
    <definedName name="IESS">#REF!</definedName>
    <definedName name="Ifad">[27]CIRRs!$C$65</definedName>
    <definedName name="IFEMREPRT" localSheetId="32">#REF!</definedName>
    <definedName name="IFEMREPRT" localSheetId="40">#REF!</definedName>
    <definedName name="IFEMREPRT">#REF!</definedName>
    <definedName name="ifs" localSheetId="32">[31]Zambia!#REF!</definedName>
    <definedName name="ifs" localSheetId="40">[31]Zambia!#REF!</definedName>
    <definedName name="ifs">[31]Zambia!#REF!</definedName>
    <definedName name="II" localSheetId="32">'[44]10'!#REF!</definedName>
    <definedName name="II" localSheetId="40">'[44]10'!#REF!</definedName>
    <definedName name="II">'[44]10'!#REF!</definedName>
    <definedName name="II.2" localSheetId="32">#REF!</definedName>
    <definedName name="II.2" localSheetId="40">#REF!</definedName>
    <definedName name="II.2">#REF!</definedName>
    <definedName name="III" localSheetId="32">'[44]10'!#REF!</definedName>
    <definedName name="III" localSheetId="40">'[44]10'!#REF!</definedName>
    <definedName name="III">'[44]10'!#REF!</definedName>
    <definedName name="iii.15a" localSheetId="32">#REF!</definedName>
    <definedName name="iii.15a" localSheetId="40">#REF!</definedName>
    <definedName name="iii.15a">#REF!</definedName>
    <definedName name="iiii" localSheetId="21">#REF!</definedName>
    <definedName name="iiii" localSheetId="22">#REF!</definedName>
    <definedName name="iiii" localSheetId="32">#REF!</definedName>
    <definedName name="iiii" localSheetId="40">#REF!</definedName>
    <definedName name="iiii">#REF!</definedName>
    <definedName name="IM" localSheetId="32">#REF!</definedName>
    <definedName name="IM" localSheetId="40">#REF!</definedName>
    <definedName name="IM">#REF!</definedName>
    <definedName name="ima">#REF!</definedName>
    <definedName name="IMF">#REF!</definedName>
    <definedName name="IMFtable">#REF!</definedName>
    <definedName name="impact">[91]Impact!$A$60:$AQ$81</definedName>
    <definedName name="IMPORTS">[34]T1!#REF!</definedName>
    <definedName name="INBP" localSheetId="32">#REF!</definedName>
    <definedName name="INBP" localSheetId="40">#REF!</definedName>
    <definedName name="INBP">#REF!</definedName>
    <definedName name="INBS" localSheetId="32">#REF!</definedName>
    <definedName name="INBS" localSheetId="40">#REF!</definedName>
    <definedName name="INBS">#REF!</definedName>
    <definedName name="Inc_5" localSheetId="32">'[52]t2.34 Topic 2.6.1'!#REF!</definedName>
    <definedName name="Inc_5" localSheetId="40">'[52]t2.34 Topic 2.6.1'!#REF!</definedName>
    <definedName name="Inc_5">'[52]t2.34 Topic 2.6.1'!#REF!</definedName>
    <definedName name="INCPI" localSheetId="32">#REF!</definedName>
    <definedName name="INCPI" localSheetId="40">#REF!</definedName>
    <definedName name="INCPI">#REF!</definedName>
    <definedName name="ind" localSheetId="32">#REF!</definedName>
    <definedName name="ind" localSheetId="40">#REF!</definedName>
    <definedName name="ind">#REF!</definedName>
    <definedName name="Ind_5" localSheetId="32">'[52]t2.34 Topic 2.6.1'!#REF!</definedName>
    <definedName name="Ind_5" localSheetId="40">'[52]t2.34 Topic 2.6.1'!#REF!</definedName>
    <definedName name="Ind_5">'[52]t2.34 Topic 2.6.1'!#REF!</definedName>
    <definedName name="indicator" localSheetId="32">#REF!</definedName>
    <definedName name="indicator" localSheetId="40">#REF!</definedName>
    <definedName name="indicator">#REF!</definedName>
    <definedName name="indigo" localSheetId="32">'31'!indigo</definedName>
    <definedName name="indigo" localSheetId="40">'39'!indigo</definedName>
    <definedName name="indigo">[0]!indigo</definedName>
    <definedName name="INDINT" localSheetId="32">#REF!</definedName>
    <definedName name="INDINT" localSheetId="40">#REF!</definedName>
    <definedName name="INDINT">#REF!</definedName>
    <definedName name="INDS1" localSheetId="32">#REF!</definedName>
    <definedName name="INDS1" localSheetId="40">#REF!</definedName>
    <definedName name="INDS1">#REF!</definedName>
    <definedName name="indus" localSheetId="19" hidden="1">#REF!</definedName>
    <definedName name="indus" localSheetId="20" hidden="1">#REF!</definedName>
    <definedName name="indus" localSheetId="27" hidden="1">#REF!</definedName>
    <definedName name="indus" localSheetId="32" hidden="1">#REF!</definedName>
    <definedName name="indus" localSheetId="40" hidden="1">#REF!</definedName>
    <definedName name="indus" hidden="1">#REF!</definedName>
    <definedName name="INECEL">#REF!</definedName>
    <definedName name="INEXR">#REF!</definedName>
    <definedName name="INFISC1">#REF!</definedName>
    <definedName name="INFISC2">#REF!</definedName>
    <definedName name="info">'[92]WETA-WEO'!#REF!</definedName>
    <definedName name="infonotes" localSheetId="32">#REF!</definedName>
    <definedName name="infonotes" localSheetId="40">#REF!</definedName>
    <definedName name="infonotes">#REF!</definedName>
    <definedName name="InHUB">[10]InHUB!$G$4:$U$9</definedName>
    <definedName name="INMN" localSheetId="32">#REF!</definedName>
    <definedName name="INMN" localSheetId="40">#REF!</definedName>
    <definedName name="INMN">#REF!</definedName>
    <definedName name="INP" localSheetId="32">#REF!</definedName>
    <definedName name="INP" localSheetId="40">#REF!</definedName>
    <definedName name="INP">#REF!</definedName>
    <definedName name="INPROJ" localSheetId="32">#REF!</definedName>
    <definedName name="INPROJ" localSheetId="40">#REF!</definedName>
    <definedName name="INPROJ">#REF!</definedName>
    <definedName name="INPUT_2" localSheetId="32">[14]Input!#REF!</definedName>
    <definedName name="INPUT_2" localSheetId="40">[14]Input!#REF!</definedName>
    <definedName name="INPUT_2">[14]Input!#REF!</definedName>
    <definedName name="INPUT_4" localSheetId="32">[14]Input!#REF!</definedName>
    <definedName name="INPUT_4" localSheetId="40">[14]Input!#REF!</definedName>
    <definedName name="INPUT_4">[14]Input!#REF!</definedName>
    <definedName name="Int" localSheetId="32">#REF!</definedName>
    <definedName name="Int" localSheetId="40">#REF!</definedName>
    <definedName name="Int">#REF!</definedName>
    <definedName name="interest">[93]depoStats!$B$2:$H$50</definedName>
    <definedName name="Interest_IDA">[64]NPV!$B$27</definedName>
    <definedName name="Interest_IDA1" localSheetId="32">#REF!</definedName>
    <definedName name="Interest_IDA1" localSheetId="40">#REF!</definedName>
    <definedName name="Interest_IDA1">#REF!</definedName>
    <definedName name="Interest_NC" localSheetId="32">[64]NPV!#REF!</definedName>
    <definedName name="Interest_NC" localSheetId="40">[64]NPV!#REF!</definedName>
    <definedName name="Interest_NC">[64]NPV!#REF!</definedName>
    <definedName name="Interest_Rate" localSheetId="32">#REF!</definedName>
    <definedName name="Interest_Rate" localSheetId="40">#REF!</definedName>
    <definedName name="Interest_Rate">#REF!</definedName>
    <definedName name="INTERESTLOAN">[47]Loanstats!$C$3:$I$36</definedName>
    <definedName name="InterestRate" localSheetId="32">#REF!</definedName>
    <definedName name="InterestRate" localSheetId="40">#REF!</definedName>
    <definedName name="InterestRate">#REF!</definedName>
    <definedName name="inthalf">[94]Sheet4!$C$58:$G$112</definedName>
    <definedName name="INTM" localSheetId="32">#REF!</definedName>
    <definedName name="INTM" localSheetId="40">#REF!</definedName>
    <definedName name="INTM">#REF!</definedName>
    <definedName name="INTX" localSheetId="32">#REF!</definedName>
    <definedName name="INTX" localSheetId="40">#REF!</definedName>
    <definedName name="INTX">#REF!</definedName>
    <definedName name="INVESTEC" localSheetId="32">#REF!</definedName>
    <definedName name="INVESTEC" localSheetId="40">#REF!</definedName>
    <definedName name="INVESTEC">#REF!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#REF!</definedName>
    <definedName name="IsDB">[27]CIRRs!$C$68</definedName>
    <definedName name="ish">[95]TEMP!#REF!</definedName>
    <definedName name="Item">'[76]003+ Review'!$C$79:$C$175</definedName>
    <definedName name="ITL">[27]CIRRs!$C$94</definedName>
    <definedName name="IV">'[44]10'!#REF!</definedName>
    <definedName name="iva">'[24]10'!#REF!</definedName>
    <definedName name="iyuhioyuhouj">'[39]10'!#REF!</definedName>
    <definedName name="Jan_50" localSheetId="32">#REF!</definedName>
    <definedName name="Jan_50" localSheetId="40">#REF!</definedName>
    <definedName name="Jan_50">#REF!</definedName>
    <definedName name="Jan_51" localSheetId="32">#REF!</definedName>
    <definedName name="Jan_51" localSheetId="40">#REF!</definedName>
    <definedName name="Jan_51">#REF!</definedName>
    <definedName name="Jan_52" localSheetId="32">#REF!</definedName>
    <definedName name="Jan_52" localSheetId="40">#REF!</definedName>
    <definedName name="Jan_52">#REF!</definedName>
    <definedName name="Jan_53">#REF!</definedName>
    <definedName name="Jan_54">#REF!</definedName>
    <definedName name="Jan_55">#REF!</definedName>
    <definedName name="Jan_56">#REF!</definedName>
    <definedName name="Jan_57">#REF!</definedName>
    <definedName name="Jan_58">#REF!</definedName>
    <definedName name="Jan_59">#REF!</definedName>
    <definedName name="Jan_60">#REF!</definedName>
    <definedName name="Jan_61">#REF!</definedName>
    <definedName name="Jan_62">#REF!</definedName>
    <definedName name="Jan_63">#REF!</definedName>
    <definedName name="Jan_64">#REF!</definedName>
    <definedName name="Jan_65">#REF!</definedName>
    <definedName name="Jan_66">#REF!</definedName>
    <definedName name="Jan_67">#REF!</definedName>
    <definedName name="Jan_68">#REF!</definedName>
    <definedName name="Jan_69">#REF!</definedName>
    <definedName name="Jan_70">#REF!</definedName>
    <definedName name="Jan_71">#REF!</definedName>
    <definedName name="Jan_72">#REF!</definedName>
    <definedName name="Jan_73">#REF!</definedName>
    <definedName name="Jan_74">#REF!</definedName>
    <definedName name="Jan_75">#REF!</definedName>
    <definedName name="Jan_76">#REF!</definedName>
    <definedName name="Jan_77">#REF!</definedName>
    <definedName name="Jan_78">#REF!</definedName>
    <definedName name="Jan_79">#REF!</definedName>
    <definedName name="Jan_80">#REF!</definedName>
    <definedName name="Jan_81">#REF!</definedName>
    <definedName name="Jan_82">#REF!</definedName>
    <definedName name="Jan_83">#REF!</definedName>
    <definedName name="Jan_84">#REF!</definedName>
    <definedName name="Jan_85">#REF!</definedName>
    <definedName name="Jan_86">#REF!</definedName>
    <definedName name="Jan_87">#REF!</definedName>
    <definedName name="Jan_88">#REF!</definedName>
    <definedName name="Jan_89">#REF!</definedName>
    <definedName name="Jan_90">#REF!</definedName>
    <definedName name="Jan_91">#REF!</definedName>
    <definedName name="Jan_92">#REF!</definedName>
    <definedName name="Jan_93">#REF!</definedName>
    <definedName name="Jan_94">#REF!</definedName>
    <definedName name="Jan_95">#REF!</definedName>
    <definedName name="Jan_96">#REF!</definedName>
    <definedName name="Jan_97">#REF!</definedName>
    <definedName name="Jan_98">#REF!</definedName>
    <definedName name="Jan_99">#REF!</definedName>
    <definedName name="Japanese">[78]cirr_series!$N$102:$N$107</definedName>
    <definedName name="jhewfhewf" localSheetId="19" hidden="1">#REF!</definedName>
    <definedName name="jhewfhewf" localSheetId="20" hidden="1">#REF!</definedName>
    <definedName name="jhewfhewf" localSheetId="27" hidden="1">#REF!</definedName>
    <definedName name="jhewfhewf" localSheetId="32" hidden="1">#REF!</definedName>
    <definedName name="jhewfhewf" localSheetId="40" hidden="1">#REF!</definedName>
    <definedName name="jhewfhewf" hidden="1">#REF!</definedName>
    <definedName name="jj" localSheetId="32">#REF!</definedName>
    <definedName name="jj" localSheetId="40">#REF!</definedName>
    <definedName name="jj">#REF!</definedName>
    <definedName name="jjj" localSheetId="19" hidden="1">[96]M!#REF!</definedName>
    <definedName name="jjj" localSheetId="20" hidden="1">[96]M!#REF!</definedName>
    <definedName name="jjj" localSheetId="27" hidden="1">[96]M!#REF!</definedName>
    <definedName name="jjj" localSheetId="32" hidden="1">[96]M!#REF!</definedName>
    <definedName name="jjj" localSheetId="40" hidden="1">[96]M!#REF!</definedName>
    <definedName name="jjj" hidden="1">[96]M!#REF!</definedName>
    <definedName name="jjjjjj" localSheetId="19" hidden="1">'[82]J(Priv.Cap)'!#REF!</definedName>
    <definedName name="jjjjjj" localSheetId="20" hidden="1">'[82]J(Priv.Cap)'!#REF!</definedName>
    <definedName name="jjjjjj" localSheetId="27" hidden="1">'[82]J(Priv.Cap)'!#REF!</definedName>
    <definedName name="jjjjjj" localSheetId="32" hidden="1">'[82]J(Priv.Cap)'!#REF!</definedName>
    <definedName name="jjjjjj" localSheetId="40" hidden="1">'[82]J(Priv.Cap)'!#REF!</definedName>
    <definedName name="jjjjjj" hidden="1">'[82]J(Priv.Cap)'!#REF!</definedName>
    <definedName name="jjjjjjjjjjjjjjjjjjjjjj" localSheetId="21">#REF!</definedName>
    <definedName name="jjjjjjjjjjjjjjjjjjjjjj" localSheetId="22">#REF!</definedName>
    <definedName name="jjjjjjjjjjjjjjjjjjjjjj" localSheetId="32">#REF!</definedName>
    <definedName name="jjjjjjjjjjjjjjjjjjjjjj" localSheetId="40">#REF!</definedName>
    <definedName name="jjjjjjjjjjjjjjjjjjjjjj">#REF!</definedName>
    <definedName name="jkl" localSheetId="27" hidden="1">#REF!</definedName>
    <definedName name="jkl" localSheetId="28" hidden="1">#REF!</definedName>
    <definedName name="jkl" localSheetId="32" hidden="1">#REF!</definedName>
    <definedName name="jkl" localSheetId="40" hidden="1">#REF!</definedName>
    <definedName name="jkl" localSheetId="49" hidden="1">#REF!</definedName>
    <definedName name="jkl" localSheetId="51" hidden="1">#REF!</definedName>
    <definedName name="jkl" hidden="1">#REF!</definedName>
    <definedName name="jkujkyuj" localSheetId="32">#REF!</definedName>
    <definedName name="jkujkyuj" localSheetId="40">#REF!</definedName>
    <definedName name="jkujkyuj">#REF!</definedName>
    <definedName name="JPY">[27]CIRRs!$C$95</definedName>
    <definedName name="JR_PAGE_ANCHOR_0_1" localSheetId="21">#REF!</definedName>
    <definedName name="JR_PAGE_ANCHOR_0_1" localSheetId="22">#REF!</definedName>
    <definedName name="JR_PAGE_ANCHOR_0_1" localSheetId="32">#REF!</definedName>
    <definedName name="JR_PAGE_ANCHOR_0_1" localSheetId="40">#REF!</definedName>
    <definedName name="JR_PAGE_ANCHOR_0_1">#REF!</definedName>
    <definedName name="js" localSheetId="14" hidden="1">{#N/A,#N/A,TRUE,"Table1USD";#N/A,#N/A,TRUE,"Table1GBP"}</definedName>
    <definedName name="js" localSheetId="19" hidden="1">{#N/A,#N/A,TRUE,"Table1USD";#N/A,#N/A,TRUE,"Table1GBP"}</definedName>
    <definedName name="js" localSheetId="20" hidden="1">{#N/A,#N/A,TRUE,"Table1USD";#N/A,#N/A,TRUE,"Table1GBP"}</definedName>
    <definedName name="js" localSheetId="27" hidden="1">{#N/A,#N/A,TRUE,"Table1USD";#N/A,#N/A,TRUE,"Table1GBP"}</definedName>
    <definedName name="js" localSheetId="28" hidden="1">{#N/A,#N/A,TRUE,"Table1USD";#N/A,#N/A,TRUE,"Table1GBP"}</definedName>
    <definedName name="js" localSheetId="4" hidden="1">{#N/A,#N/A,TRUE,"Table1USD";#N/A,#N/A,TRUE,"Table1GBP"}</definedName>
    <definedName name="js" localSheetId="32" hidden="1">{#N/A,#N/A,TRUE,"Table1USD";#N/A,#N/A,TRUE,"Table1GBP"}</definedName>
    <definedName name="js" localSheetId="37" hidden="1">{#N/A,#N/A,TRUE,"Table1USD";#N/A,#N/A,TRUE,"Table1GBP"}</definedName>
    <definedName name="js" localSheetId="39" hidden="1">{#N/A,#N/A,TRUE,"Table1USD";#N/A,#N/A,TRUE,"Table1GBP"}</definedName>
    <definedName name="js" localSheetId="40" hidden="1">{#N/A,#N/A,TRUE,"Table1USD";#N/A,#N/A,TRUE,"Table1GBP"}</definedName>
    <definedName name="js" localSheetId="41" hidden="1">{#N/A,#N/A,TRUE,"Table1USD";#N/A,#N/A,TRUE,"Table1GBP"}</definedName>
    <definedName name="js" localSheetId="46" hidden="1">{#N/A,#N/A,TRUE,"Table1USD";#N/A,#N/A,TRUE,"Table1GBP"}</definedName>
    <definedName name="js" localSheetId="49" hidden="1">{#N/A,#N/A,TRUE,"Table1USD";#N/A,#N/A,TRUE,"Table1GBP"}</definedName>
    <definedName name="js" localSheetId="50" hidden="1">{#N/A,#N/A,TRUE,"Table1USD";#N/A,#N/A,TRUE,"Table1GBP"}</definedName>
    <definedName name="js" localSheetId="51" hidden="1">{#N/A,#N/A,TRUE,"Table1USD";#N/A,#N/A,TRUE,"Table1GBP"}</definedName>
    <definedName name="js" hidden="1">{#N/A,#N/A,TRUE,"Table1USD";#N/A,#N/A,TRUE,"Table1GBP"}</definedName>
    <definedName name="juguig">#REF!</definedName>
    <definedName name="juhu">#REF!</definedName>
    <definedName name="Jul_50">#REF!</definedName>
    <definedName name="Jul_51">#REF!</definedName>
    <definedName name="Jul_52">#REF!</definedName>
    <definedName name="Jul_53">#REF!</definedName>
    <definedName name="Jul_54">#REF!</definedName>
    <definedName name="Jul_55">#REF!</definedName>
    <definedName name="Jul_56">#REF!</definedName>
    <definedName name="Jul_57">#REF!</definedName>
    <definedName name="Jul_58">#REF!</definedName>
    <definedName name="Jul_59">#REF!</definedName>
    <definedName name="Jul_60">#REF!</definedName>
    <definedName name="Jul_61">#REF!</definedName>
    <definedName name="Jul_62">#REF!</definedName>
    <definedName name="Jul_63">#REF!</definedName>
    <definedName name="Jul_64">#REF!</definedName>
    <definedName name="Jul_65">#REF!</definedName>
    <definedName name="Jul_66">#REF!</definedName>
    <definedName name="Jul_67">#REF!</definedName>
    <definedName name="Jul_68">#REF!</definedName>
    <definedName name="Jul_69">#REF!</definedName>
    <definedName name="Jul_70">#REF!</definedName>
    <definedName name="Jul_71">#REF!</definedName>
    <definedName name="Jul_72">#REF!</definedName>
    <definedName name="Jul_73">#REF!</definedName>
    <definedName name="Jul_74">#REF!</definedName>
    <definedName name="Jul_75">#REF!</definedName>
    <definedName name="Jul_76">#REF!</definedName>
    <definedName name="Jul_77">#REF!</definedName>
    <definedName name="Jul_78">#REF!</definedName>
    <definedName name="Jul_79">#REF!</definedName>
    <definedName name="Jul_80">#REF!</definedName>
    <definedName name="Jul_81">#REF!</definedName>
    <definedName name="Jul_82">#REF!</definedName>
    <definedName name="Jul_83">#REF!</definedName>
    <definedName name="Jul_84">#REF!</definedName>
    <definedName name="Jul_85">#REF!</definedName>
    <definedName name="Jul_86">#REF!</definedName>
    <definedName name="Jul_87">#REF!</definedName>
    <definedName name="Jul_88">#REF!</definedName>
    <definedName name="Jul_89">#REF!</definedName>
    <definedName name="Jul_90">#REF!</definedName>
    <definedName name="Jul_91">#REF!</definedName>
    <definedName name="Jul_92">#REF!</definedName>
    <definedName name="Jul_93">#REF!</definedName>
    <definedName name="Jul_94">#REF!</definedName>
    <definedName name="Jul_95">#REF!</definedName>
    <definedName name="Jul_96">#REF!</definedName>
    <definedName name="Jul_97">#REF!</definedName>
    <definedName name="Jul_98">#REF!</definedName>
    <definedName name="Jul_99">#REF!</definedName>
    <definedName name="Jun_50">#REF!</definedName>
    <definedName name="Jun_51">#REF!</definedName>
    <definedName name="Jun_52">#REF!</definedName>
    <definedName name="Jun_53">#REF!</definedName>
    <definedName name="Jun_54">#REF!</definedName>
    <definedName name="Jun_55">#REF!</definedName>
    <definedName name="Jun_56">#REF!</definedName>
    <definedName name="Jun_57">#REF!</definedName>
    <definedName name="Jun_58">#REF!</definedName>
    <definedName name="Jun_59">#REF!</definedName>
    <definedName name="Jun_60">#REF!</definedName>
    <definedName name="Jun_61">#REF!</definedName>
    <definedName name="Jun_62">#REF!</definedName>
    <definedName name="Jun_63">#REF!</definedName>
    <definedName name="Jun_64">#REF!</definedName>
    <definedName name="Jun_65">#REF!</definedName>
    <definedName name="Jun_66">#REF!</definedName>
    <definedName name="Jun_67">#REF!</definedName>
    <definedName name="Jun_68">#REF!</definedName>
    <definedName name="Jun_69">#REF!</definedName>
    <definedName name="Jun_70">#REF!</definedName>
    <definedName name="Jun_71">#REF!</definedName>
    <definedName name="Jun_72">#REF!</definedName>
    <definedName name="Jun_73">#REF!</definedName>
    <definedName name="Jun_74">#REF!</definedName>
    <definedName name="Jun_75">#REF!</definedName>
    <definedName name="Jun_76">#REF!</definedName>
    <definedName name="Jun_77">#REF!</definedName>
    <definedName name="Jun_78">#REF!</definedName>
    <definedName name="Jun_79">#REF!</definedName>
    <definedName name="Jun_80">#REF!</definedName>
    <definedName name="Jun_81">#REF!</definedName>
    <definedName name="Jun_82">#REF!</definedName>
    <definedName name="Jun_83">#REF!</definedName>
    <definedName name="Jun_84">#REF!</definedName>
    <definedName name="Jun_85">#REF!</definedName>
    <definedName name="Jun_86">#REF!</definedName>
    <definedName name="Jun_87">#REF!</definedName>
    <definedName name="Jun_88">#REF!</definedName>
    <definedName name="Jun_89">#REF!</definedName>
    <definedName name="Jun_90">#REF!</definedName>
    <definedName name="Jun_91">#REF!</definedName>
    <definedName name="Jun_92">#REF!</definedName>
    <definedName name="Jun_93">#REF!</definedName>
    <definedName name="Jun_94">#REF!</definedName>
    <definedName name="Jun_95">#REF!</definedName>
    <definedName name="Jun_96">#REF!</definedName>
    <definedName name="Jun_97">#REF!</definedName>
    <definedName name="Jun_98">#REF!</definedName>
    <definedName name="Jun_99">#REF!</definedName>
    <definedName name="K">#REF!</definedName>
    <definedName name="KDSE">#REF!</definedName>
    <definedName name="KDSF">#REF!</definedName>
    <definedName name="KEY">'[97]Old Table'!$A$1:$AB$51</definedName>
    <definedName name="kk" localSheetId="14" hidden="1">{"Tab1",#N/A,FALSE,"P";"Tab2",#N/A,FALSE,"P"}</definedName>
    <definedName name="kk" localSheetId="19" hidden="1">{"Tab1",#N/A,FALSE,"P";"Tab2",#N/A,FALSE,"P"}</definedName>
    <definedName name="kk" localSheetId="20" hidden="1">{"Tab1",#N/A,FALSE,"P";"Tab2",#N/A,FALSE,"P"}</definedName>
    <definedName name="kk" localSheetId="27" hidden="1">{"Tab1",#N/A,FALSE,"P";"Tab2",#N/A,FALSE,"P"}</definedName>
    <definedName name="kk" localSheetId="28" hidden="1">{"Tab1",#N/A,FALSE,"P";"Tab2",#N/A,FALSE,"P"}</definedName>
    <definedName name="kk" localSheetId="4" hidden="1">{"Tab1",#N/A,FALSE,"P";"Tab2",#N/A,FALSE,"P"}</definedName>
    <definedName name="kk" localSheetId="32" hidden="1">{"Tab1",#N/A,FALSE,"P";"Tab2",#N/A,FALSE,"P"}</definedName>
    <definedName name="kk" localSheetId="37" hidden="1">{"Tab1",#N/A,FALSE,"P";"Tab2",#N/A,FALSE,"P"}</definedName>
    <definedName name="kk" localSheetId="39" hidden="1">{"Tab1",#N/A,FALSE,"P";"Tab2",#N/A,FALSE,"P"}</definedName>
    <definedName name="kk" localSheetId="40" hidden="1">{"Tab1",#N/A,FALSE,"P";"Tab2",#N/A,FALSE,"P"}</definedName>
    <definedName name="kk" localSheetId="41" hidden="1">{"Tab1",#N/A,FALSE,"P";"Tab2",#N/A,FALSE,"P"}</definedName>
    <definedName name="kk" localSheetId="46"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hidden="1">{"Tab1",#N/A,FALSE,"P";"Tab2",#N/A,FALSE,"P"}</definedName>
    <definedName name="kkk" localSheetId="14" hidden="1">{"WEO",#N/A,FALSE,"Data";"PRI",#N/A,FALSE,"Data";"QUA",#N/A,FALSE,"Data"}</definedName>
    <definedName name="kkk" localSheetId="19" hidden="1">{"WEO",#N/A,FALSE,"Data";"PRI",#N/A,FALSE,"Data";"QUA",#N/A,FALSE,"Data"}</definedName>
    <definedName name="kkk" localSheetId="20" hidden="1">{"WEO",#N/A,FALSE,"Data";"PRI",#N/A,FALSE,"Data";"QUA",#N/A,FALSE,"Data"}</definedName>
    <definedName name="kkk" localSheetId="27" hidden="1">{"WEO",#N/A,FALSE,"Data";"PRI",#N/A,FALSE,"Data";"QUA",#N/A,FALSE,"Data"}</definedName>
    <definedName name="kkk" localSheetId="28" hidden="1">{"WEO",#N/A,FALSE,"Data";"PRI",#N/A,FALSE,"Data";"QUA",#N/A,FALSE,"Data"}</definedName>
    <definedName name="kkk" localSheetId="4" hidden="1">{"WEO",#N/A,FALSE,"Data";"PRI",#N/A,FALSE,"Data";"QUA",#N/A,FALSE,"Data"}</definedName>
    <definedName name="kkk" localSheetId="32" hidden="1">{"WEO",#N/A,FALSE,"Data";"PRI",#N/A,FALSE,"Data";"QUA",#N/A,FALSE,"Data"}</definedName>
    <definedName name="kkk" localSheetId="37" hidden="1">{"WEO",#N/A,FALSE,"Data";"PRI",#N/A,FALSE,"Data";"QUA",#N/A,FALSE,"Data"}</definedName>
    <definedName name="kkk" localSheetId="39" hidden="1">{"WEO",#N/A,FALSE,"Data";"PRI",#N/A,FALSE,"Data";"QUA",#N/A,FALSE,"Data"}</definedName>
    <definedName name="kkk" localSheetId="40" hidden="1">{"WEO",#N/A,FALSE,"Data";"PRI",#N/A,FALSE,"Data";"QUA",#N/A,FALSE,"Data"}</definedName>
    <definedName name="kkk" localSheetId="41" hidden="1">{"WEO",#N/A,FALSE,"Data";"PRI",#N/A,FALSE,"Data";"QUA",#N/A,FALSE,"Data"}</definedName>
    <definedName name="kkk" localSheetId="46"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1" hidden="1">{"WEO",#N/A,FALSE,"Data";"PRI",#N/A,FALSE,"Data";"QUA",#N/A,FALSE,"Data"}</definedName>
    <definedName name="kkk" hidden="1">{"WEO",#N/A,FALSE,"Data";"PRI",#N/A,FALSE,"Data";"QUA",#N/A,FALSE,"Data"}</definedName>
    <definedName name="kkkk" hidden="1">[98]M!#REF!</definedName>
    <definedName name="kkkkkkkkk" localSheetId="32">#REF!</definedName>
    <definedName name="kkkkkkkkk" localSheetId="40">#REF!</definedName>
    <definedName name="kkkkkkkkk">#REF!</definedName>
    <definedName name="KR" localSheetId="32">'[39]10'!#REF!</definedName>
    <definedName name="KR" localSheetId="40">'[39]10'!#REF!</definedName>
    <definedName name="KR">'[39]10'!#REF!</definedName>
    <definedName name="KRISHAY" localSheetId="32">'[39]10'!#REF!</definedName>
    <definedName name="KRISHAY" localSheetId="40">'[39]10'!#REF!</definedName>
    <definedName name="KRISHAY">'[39]10'!#REF!</definedName>
    <definedName name="KRR" localSheetId="32">'[39]10'!#REF!</definedName>
    <definedName name="KRR" localSheetId="40">'[39]10'!#REF!</definedName>
    <definedName name="KRR">'[39]10'!#REF!</definedName>
    <definedName name="KWD" localSheetId="32">#REF!</definedName>
    <definedName name="KWD" localSheetId="40">#REF!</definedName>
    <definedName name="KWD">#REF!</definedName>
    <definedName name="l" localSheetId="19" hidden="1">#REF!</definedName>
    <definedName name="l" localSheetId="20" hidden="1">#REF!</definedName>
    <definedName name="l" localSheetId="27" hidden="1">#REF!</definedName>
    <definedName name="l" localSheetId="32" hidden="1">#REF!</definedName>
    <definedName name="l" localSheetId="40" hidden="1">#REF!</definedName>
    <definedName name="l" hidden="1">#REF!</definedName>
    <definedName name="last_EFF" localSheetId="32">#REF!</definedName>
    <definedName name="last_EFF" localSheetId="40">#REF!</definedName>
    <definedName name="last_EFF">#REF!</definedName>
    <definedName name="last_PRGF">#REF!</definedName>
    <definedName name="Last_Row" localSheetId="32">IF('31'!Values_Entered,Header_Row+'31'!Number_of_Payments,Header_Row)</definedName>
    <definedName name="Last_Row" localSheetId="40">IF('39'!Values_Entered,Header_Row+'39'!Number_of_Payments,Header_Row)</definedName>
    <definedName name="Last_Row">IF(Values_Entered,Header_Row+Number_of_Payments,Header_Row)</definedName>
    <definedName name="last_STBY" localSheetId="32">#REF!</definedName>
    <definedName name="last_STBY" localSheetId="40">#REF!</definedName>
    <definedName name="last_STBY">#REF!</definedName>
    <definedName name="latest1998" localSheetId="32">#REF!</definedName>
    <definedName name="latest1998" localSheetId="40">#REF!</definedName>
    <definedName name="latest1998">#REF!</definedName>
    <definedName name="LE" localSheetId="32">#REF!</definedName>
    <definedName name="LE" localSheetId="40">#REF!</definedName>
    <definedName name="LE">#REF!</definedName>
    <definedName name="LEGC">#REF!</definedName>
    <definedName name="LINES">#REF!</definedName>
    <definedName name="Liquid_liabilities">#REF!</definedName>
    <definedName name="Liquidity_ratio">#REF!</definedName>
    <definedName name="LIST">[99]List!$A$11:$E$963</definedName>
    <definedName name="LIST0">[100]Sources!$BD$10:$BD$59</definedName>
    <definedName name="lita" localSheetId="32">'31'!lita</definedName>
    <definedName name="lita" localSheetId="40">'39'!lita</definedName>
    <definedName name="lita">[0]!lita</definedName>
    <definedName name="lj" localSheetId="32">'[101]10'!#REF!</definedName>
    <definedName name="lj" localSheetId="40">'[101]10'!#REF!</definedName>
    <definedName name="lj">'[101]10'!#REF!</definedName>
    <definedName name="ll" localSheetId="32">#REF!</definedName>
    <definedName name="ll" localSheetId="40">#REF!</definedName>
    <definedName name="ll">#REF!</definedName>
    <definedName name="ll0" localSheetId="14" hidden="1">#REF!</definedName>
    <definedName name="ll0" localSheetId="19" hidden="1">#REF!</definedName>
    <definedName name="ll0" localSheetId="20" hidden="1">#REF!</definedName>
    <definedName name="ll0" localSheetId="27" hidden="1">#REF!</definedName>
    <definedName name="ll0" localSheetId="28" hidden="1">#REF!</definedName>
    <definedName name="ll0" localSheetId="4" hidden="1">#REF!</definedName>
    <definedName name="ll0" localSheetId="32" hidden="1">#REF!</definedName>
    <definedName name="ll0" localSheetId="37" hidden="1">#REF!</definedName>
    <definedName name="ll0" localSheetId="40" hidden="1">#REF!</definedName>
    <definedName name="ll0" localSheetId="41" hidden="1">#REF!</definedName>
    <definedName name="ll0" localSheetId="49" hidden="1">#REF!</definedName>
    <definedName name="ll0" localSheetId="50" hidden="1">#REF!</definedName>
    <definedName name="ll0" localSheetId="51" hidden="1">#REF!</definedName>
    <definedName name="ll0" hidden="1">#REF!</definedName>
    <definedName name="LLL" localSheetId="32">'[39]10'!#REF!</definedName>
    <definedName name="LLL" localSheetId="40">'[39]10'!#REF!</definedName>
    <definedName name="LLL">'[39]10'!#REF!</definedName>
    <definedName name="llll" localSheetId="14" hidden="1">[96]M!#REF!</definedName>
    <definedName name="llll" localSheetId="19" hidden="1">[96]M!#REF!</definedName>
    <definedName name="llll" localSheetId="20" hidden="1">[96]M!#REF!</definedName>
    <definedName name="llll" localSheetId="27" hidden="1">[96]M!#REF!</definedName>
    <definedName name="llll" localSheetId="28" hidden="1">[96]M!#REF!</definedName>
    <definedName name="llll" localSheetId="4" hidden="1">[96]M!#REF!</definedName>
    <definedName name="llll" localSheetId="32" hidden="1">[96]M!#REF!</definedName>
    <definedName name="llll" localSheetId="37" hidden="1">[96]M!#REF!</definedName>
    <definedName name="llll" localSheetId="40" hidden="1">[96]M!#REF!</definedName>
    <definedName name="llll" localSheetId="41" hidden="1">[96]M!#REF!</definedName>
    <definedName name="llll" localSheetId="49" hidden="1">[96]M!#REF!</definedName>
    <definedName name="llll" localSheetId="50" hidden="1">[96]M!#REF!</definedName>
    <definedName name="llll" localSheetId="51" hidden="1">[96]M!#REF!</definedName>
    <definedName name="llll" hidden="1">[96]M!#REF!</definedName>
    <definedName name="llllllllllll" localSheetId="32">#REF!</definedName>
    <definedName name="llllllllllll" localSheetId="40">#REF!</definedName>
    <definedName name="llllllllllll">#REF!</definedName>
    <definedName name="llllllllllllllllllllllllllllllllllll" localSheetId="21">#REF!</definedName>
    <definedName name="llllllllllllllllllllllllllllllllllll" localSheetId="22">#REF!</definedName>
    <definedName name="llllllllllllllllllllllllllllllllllll" localSheetId="32">#REF!</definedName>
    <definedName name="llllllllllllllllllllllllllllllllllll" localSheetId="40">#REF!</definedName>
    <definedName name="llllllllllllllllllllllllllllllllllll">#REF!</definedName>
    <definedName name="loan">[47]Loan!$Q$15:$Q$127</definedName>
    <definedName name="Loan_Amount" localSheetId="32">#REF!</definedName>
    <definedName name="Loan_Amount" localSheetId="40">#REF!</definedName>
    <definedName name="Loan_Amount">#REF!</definedName>
    <definedName name="Loan_Start" localSheetId="32">#REF!</definedName>
    <definedName name="Loan_Start" localSheetId="40">#REF!</definedName>
    <definedName name="Loan_Start">#REF!</definedName>
    <definedName name="Loan_Years" localSheetId="32">#REF!</definedName>
    <definedName name="Loan_Years" localSheetId="40">#REF!</definedName>
    <definedName name="Loan_Years">#REF!</definedName>
    <definedName name="Location">#REF!</definedName>
    <definedName name="low">[25]TEMP!#REF!</definedName>
    <definedName name="LP" localSheetId="32">#REF!</definedName>
    <definedName name="LP" localSheetId="40">#REF!</definedName>
    <definedName name="LP">#REF!</definedName>
    <definedName name="LTBOP.SR" localSheetId="32">#REF!</definedName>
    <definedName name="LTBOP.SR" localSheetId="40">#REF!</definedName>
    <definedName name="LTBOP.SR">#REF!</definedName>
    <definedName name="LTcirr" localSheetId="32">#REF!</definedName>
    <definedName name="LTcirr" localSheetId="40">#REF!</definedName>
    <definedName name="LTcirr">#REF!</definedName>
    <definedName name="LTr">#REF!</definedName>
    <definedName name="LUR">#N/A</definedName>
    <definedName name="Lyon">[15]C!$O$1</definedName>
    <definedName name="M">#REF!</definedName>
    <definedName name="M_S">#REF!</definedName>
    <definedName name="MACRO">#REF!</definedName>
    <definedName name="MACRO_ASSUMP_2006">#REF!</definedName>
    <definedName name="Malaysia">#REF!</definedName>
    <definedName name="Mar_50">#REF!</definedName>
    <definedName name="Mar_51">#REF!</definedName>
    <definedName name="Mar_52">#REF!</definedName>
    <definedName name="Mar_53">#REF!</definedName>
    <definedName name="Mar_54">#REF!</definedName>
    <definedName name="Mar_55">#REF!</definedName>
    <definedName name="Mar_56">#REF!</definedName>
    <definedName name="Mar_57">#REF!</definedName>
    <definedName name="Mar_58">#REF!</definedName>
    <definedName name="Mar_59">#REF!</definedName>
    <definedName name="Mar_60">#REF!</definedName>
    <definedName name="Mar_61">#REF!</definedName>
    <definedName name="Mar_62">#REF!</definedName>
    <definedName name="Mar_63">#REF!</definedName>
    <definedName name="Mar_64">#REF!</definedName>
    <definedName name="Mar_65">#REF!</definedName>
    <definedName name="Mar_66">#REF!</definedName>
    <definedName name="Mar_67">#REF!</definedName>
    <definedName name="Mar_68">#REF!</definedName>
    <definedName name="Mar_69">#REF!</definedName>
    <definedName name="Mar_70">#REF!</definedName>
    <definedName name="Mar_71">#REF!</definedName>
    <definedName name="Mar_72">#REF!</definedName>
    <definedName name="Mar_73">#REF!</definedName>
    <definedName name="Mar_74">#REF!</definedName>
    <definedName name="Mar_75">#REF!</definedName>
    <definedName name="Mar_76">#REF!</definedName>
    <definedName name="Mar_77">#REF!</definedName>
    <definedName name="Mar_78">#REF!</definedName>
    <definedName name="Mar_79">#REF!</definedName>
    <definedName name="Mar_80">#REF!</definedName>
    <definedName name="Mar_81">#REF!</definedName>
    <definedName name="Mar_82">#REF!</definedName>
    <definedName name="Mar_83">#REF!</definedName>
    <definedName name="Mar_84">#REF!</definedName>
    <definedName name="Mar_85">#REF!</definedName>
    <definedName name="Mar_86">#REF!</definedName>
    <definedName name="Mar_87">#REF!</definedName>
    <definedName name="Mar_88">#REF!</definedName>
    <definedName name="Mar_89">#REF!</definedName>
    <definedName name="Mar_90">#REF!</definedName>
    <definedName name="Mar_91">#REF!</definedName>
    <definedName name="Mar_92">#REF!</definedName>
    <definedName name="Mar_93">#REF!</definedName>
    <definedName name="Mar_94">#REF!</definedName>
    <definedName name="Mar_95">#REF!</definedName>
    <definedName name="Mar_96">#REF!</definedName>
    <definedName name="Mar_97">#REF!</definedName>
    <definedName name="Mar_98">#REF!</definedName>
    <definedName name="Mar_99">#REF!</definedName>
    <definedName name="Maturity_IDA">[64]NPV!$B$26</definedName>
    <definedName name="Maturity_IDA1" localSheetId="32">#REF!</definedName>
    <definedName name="Maturity_IDA1" localSheetId="40">#REF!</definedName>
    <definedName name="Maturity_IDA1">#REF!</definedName>
    <definedName name="Maturity_NC" localSheetId="32">[64]NPV!#REF!</definedName>
    <definedName name="Maturity_NC" localSheetId="40">[64]NPV!#REF!</definedName>
    <definedName name="Maturity_NC">[64]NPV!#REF!</definedName>
    <definedName name="May_50" localSheetId="32">#REF!</definedName>
    <definedName name="May_50" localSheetId="40">#REF!</definedName>
    <definedName name="May_50">#REF!</definedName>
    <definedName name="May_51" localSheetId="32">#REF!</definedName>
    <definedName name="May_51" localSheetId="40">#REF!</definedName>
    <definedName name="May_51">#REF!</definedName>
    <definedName name="May_52" localSheetId="32">#REF!</definedName>
    <definedName name="May_52" localSheetId="40">#REF!</definedName>
    <definedName name="May_52">#REF!</definedName>
    <definedName name="May_53">#REF!</definedName>
    <definedName name="May_54">#REF!</definedName>
    <definedName name="May_55">#REF!</definedName>
    <definedName name="May_56">#REF!</definedName>
    <definedName name="May_57">#REF!</definedName>
    <definedName name="May_58">#REF!</definedName>
    <definedName name="May_59">#REF!</definedName>
    <definedName name="May_60">#REF!</definedName>
    <definedName name="May_61">#REF!</definedName>
    <definedName name="May_62">#REF!</definedName>
    <definedName name="May_63">#REF!</definedName>
    <definedName name="May_64">#REF!</definedName>
    <definedName name="May_65">#REF!</definedName>
    <definedName name="May_66">#REF!</definedName>
    <definedName name="May_67">#REF!</definedName>
    <definedName name="May_68">#REF!</definedName>
    <definedName name="May_69">#REF!</definedName>
    <definedName name="May_70">#REF!</definedName>
    <definedName name="May_71">#REF!</definedName>
    <definedName name="May_72">#REF!</definedName>
    <definedName name="May_73">#REF!</definedName>
    <definedName name="May_74">#REF!</definedName>
    <definedName name="May_75">#REF!</definedName>
    <definedName name="May_76">#REF!</definedName>
    <definedName name="May_77">#REF!</definedName>
    <definedName name="May_78">#REF!</definedName>
    <definedName name="May_79">#REF!</definedName>
    <definedName name="May_80">#REF!</definedName>
    <definedName name="May_81">#REF!</definedName>
    <definedName name="May_82">#REF!</definedName>
    <definedName name="May_83">#REF!</definedName>
    <definedName name="May_84">#REF!</definedName>
    <definedName name="May_85">#REF!</definedName>
    <definedName name="May_86">#REF!</definedName>
    <definedName name="May_87">#REF!</definedName>
    <definedName name="May_88">#REF!</definedName>
    <definedName name="May_89">#REF!</definedName>
    <definedName name="May_90">#REF!</definedName>
    <definedName name="May_91">#REF!</definedName>
    <definedName name="May_92">#REF!</definedName>
    <definedName name="May_93">#REF!</definedName>
    <definedName name="May_94">#REF!</definedName>
    <definedName name="May_95">#REF!</definedName>
    <definedName name="May_96">#REF!</definedName>
    <definedName name="May_97">#REF!</definedName>
    <definedName name="May_98">#REF!</definedName>
    <definedName name="May_99">#REF!</definedName>
    <definedName name="MCB">#REF!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DLS">#REF!</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#REF!</definedName>
    <definedName name="MF1.1">#REF!</definedName>
    <definedName name="MF2.1">#REF!</definedName>
    <definedName name="MFBOPINPUT">#REF!</definedName>
    <definedName name="MFISCAL">'[19]Annual Raw Data'!#REF!</definedName>
    <definedName name="mflowsa" localSheetId="1">[11]!mflowsa</definedName>
    <definedName name="mflowsa">[11]!mflowsa</definedName>
    <definedName name="mflowsq" localSheetId="1">[11]!mflowsq</definedName>
    <definedName name="mflowsq">[11]!mflowsq</definedName>
    <definedName name="mi">#REF!</definedName>
    <definedName name="MICRO">#REF!</definedName>
    <definedName name="MIDDLE">#REF!</definedName>
    <definedName name="mil">'[102]2'!#REF!</definedName>
    <definedName name="MIN" localSheetId="32">#REF!</definedName>
    <definedName name="MIN" localSheetId="40">#REF!</definedName>
    <definedName name="MIN">#REF!</definedName>
    <definedName name="Minimum_working_balances" localSheetId="32">#REF!</definedName>
    <definedName name="Minimum_working_balances" localSheetId="40">#REF!</definedName>
    <definedName name="Minimum_working_balances">#REF!</definedName>
    <definedName name="MISC3" localSheetId="32">#REF!</definedName>
    <definedName name="MISC3" localSheetId="40">#REF!</definedName>
    <definedName name="MISC3">#REF!</definedName>
    <definedName name="MISC4" localSheetId="32">[14]OUTPUT!#REF!</definedName>
    <definedName name="MISC4" localSheetId="40">[14]OUTPUT!#REF!</definedName>
    <definedName name="MISC4">[14]OUTPUT!#REF!</definedName>
    <definedName name="MK_CASHFLOW" localSheetId="32">#REF!</definedName>
    <definedName name="MK_CASHFLOW" localSheetId="40">#REF!</definedName>
    <definedName name="MK_CASHFLOW">#REF!</definedName>
    <definedName name="mm" localSheetId="32">'[39]10'!#REF!</definedName>
    <definedName name="mm" localSheetId="40">'[39]10'!#REF!</definedName>
    <definedName name="mm">'[39]10'!#REF!</definedName>
    <definedName name="mmm" localSheetId="14" hidden="1">{"Riqfin97",#N/A,FALSE,"Tran";"Riqfinpro",#N/A,FALSE,"Tran"}</definedName>
    <definedName name="mmm" localSheetId="19" hidden="1">{"Riqfin97",#N/A,FALSE,"Tran";"Riqfinpro",#N/A,FALSE,"Tran"}</definedName>
    <definedName name="mmm" localSheetId="20" hidden="1">{"Riqfin97",#N/A,FALSE,"Tran";"Riqfinpro",#N/A,FALSE,"Tran"}</definedName>
    <definedName name="mmm" localSheetId="27" hidden="1">{"Riqfin97",#N/A,FALSE,"Tran";"Riqfinpro",#N/A,FALSE,"Tran"}</definedName>
    <definedName name="mmm" localSheetId="28" hidden="1">{"Riqfin97",#N/A,FALSE,"Tran";"Riqfinpro",#N/A,FALSE,"Tran"}</definedName>
    <definedName name="mmm" localSheetId="4" hidden="1">{"Riqfin97",#N/A,FALSE,"Tran";"Riqfinpro",#N/A,FALSE,"Tran"}</definedName>
    <definedName name="mmm" localSheetId="32" hidden="1">{"Riqfin97",#N/A,FALSE,"Tran";"Riqfinpro",#N/A,FALSE,"Tran"}</definedName>
    <definedName name="mmm" localSheetId="37"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6"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hidden="1">{"Riqfin97",#N/A,FALSE,"Tran";"Riqfinpro",#N/A,FALSE,"Tran"}</definedName>
    <definedName name="mmmm" hidden="1">#REF!</definedName>
    <definedName name="mmmmmmmmmm">#REF!</definedName>
    <definedName name="mmmmmmmmmmmm">#REF!</definedName>
    <definedName name="mmmmmmmmmmmmmmmmm" localSheetId="21">#REF!</definedName>
    <definedName name="mmmmmmmmmmmmmmmmm" localSheetId="22">#REF!</definedName>
    <definedName name="mmmmmmmmmmmmmmmmm">#REF!</definedName>
    <definedName name="mmmmmmmmmmmmmmmmmmmmmmmmmmmmmmmmm">#REF!</definedName>
    <definedName name="MNDATES">#REF!</definedName>
    <definedName name="Modified_by">#REF!</definedName>
    <definedName name="Modified_on">#REF!</definedName>
    <definedName name="Módulo2.completo" localSheetId="32">'31'!Módulo2.completo</definedName>
    <definedName name="Módulo2.completo" localSheetId="40">'39'!Módulo2.completo</definedName>
    <definedName name="Módulo2.completo">[0]!Módulo2.completo</definedName>
    <definedName name="MON_SM" localSheetId="32">#REF!</definedName>
    <definedName name="MON_SM" localSheetId="40">#REF!</definedName>
    <definedName name="MON_SM">#REF!</definedName>
    <definedName name="MONE" localSheetId="32">#REF!</definedName>
    <definedName name="MONE" localSheetId="40">#REF!</definedName>
    <definedName name="MONE">#REF!</definedName>
    <definedName name="MonetarySurvey">'[10]Monetary Dev_Monthly'!$A$11:$CB$73</definedName>
    <definedName name="Money" localSheetId="32">#REF!</definedName>
    <definedName name="Money" localSheetId="40">#REF!</definedName>
    <definedName name="Money">#REF!</definedName>
    <definedName name="money_monthly_output_to_fiscal" localSheetId="32">'[45]Monthly data'!#REF!</definedName>
    <definedName name="money_monthly_output_to_fiscal" localSheetId="40">'[45]Monthly data'!#REF!</definedName>
    <definedName name="money_monthly_output_to_fiscal">'[45]Monthly data'!#REF!</definedName>
    <definedName name="MONEY1A" localSheetId="32">#REF!</definedName>
    <definedName name="MONEY1A" localSheetId="40">#REF!</definedName>
    <definedName name="MONEY1A">#REF!</definedName>
    <definedName name="MONEY1Q" localSheetId="32">#REF!</definedName>
    <definedName name="MONEY1Q" localSheetId="40">#REF!</definedName>
    <definedName name="MONEY1Q">#REF!</definedName>
    <definedName name="MONEY2A" localSheetId="32">#REF!</definedName>
    <definedName name="MONEY2A" localSheetId="40">#REF!</definedName>
    <definedName name="MONEY2A">#REF!</definedName>
    <definedName name="MONEY2Q">#REF!</definedName>
    <definedName name="MoneySurvey">#REF!</definedName>
    <definedName name="MONEYSV">'[10]Monetary Dev_Monthly'!#REF!</definedName>
    <definedName name="MONF" localSheetId="32">#REF!</definedName>
    <definedName name="MONF" localSheetId="40">#REF!</definedName>
    <definedName name="MONF">#REF!</definedName>
    <definedName name="MONF_SM" localSheetId="32">#REF!</definedName>
    <definedName name="MONF_SM" localSheetId="40">#REF!</definedName>
    <definedName name="MONF_SM">#REF!</definedName>
    <definedName name="monsur" localSheetId="32">#REF!</definedName>
    <definedName name="monsur" localSheetId="40">#REF!</definedName>
    <definedName name="monsur">#REF!</definedName>
    <definedName name="Monsuv" localSheetId="32">'[103]Monetary Dev_Monthly'!#REF!</definedName>
    <definedName name="Monsuv" localSheetId="40">'[103]Monetary Dev_Monthly'!#REF!</definedName>
    <definedName name="Monsuv">'[103]Monetary Dev_Monthly'!#REF!</definedName>
    <definedName name="monthly_cpi_er_from_real" localSheetId="32">#REF!</definedName>
    <definedName name="monthly_cpi_er_from_real" localSheetId="40">#REF!</definedName>
    <definedName name="monthly_cpi_er_from_real">#REF!</definedName>
    <definedName name="MONY" localSheetId="32">#REF!</definedName>
    <definedName name="MONY" localSheetId="40">#REF!</definedName>
    <definedName name="MONY">#REF!</definedName>
    <definedName name="MonyTrend" localSheetId="32">'[10]Monetary Dev_Monthly'!#REF!</definedName>
    <definedName name="MonyTrend" localSheetId="40">'[10]Monetary Dev_Monthly'!#REF!</definedName>
    <definedName name="MonyTrend">'[10]Monetary Dev_Monthly'!#REF!</definedName>
    <definedName name="MOUT" localSheetId="32">#REF!</definedName>
    <definedName name="MOUT" localSheetId="40">#REF!</definedName>
    <definedName name="MOUT">#REF!</definedName>
    <definedName name="MPCB" localSheetId="32">#REF!</definedName>
    <definedName name="MPCB" localSheetId="40">#REF!</definedName>
    <definedName name="MPCB">#REF!</definedName>
    <definedName name="MS" localSheetId="32">#REF!</definedName>
    <definedName name="MS" localSheetId="40">#REF!</definedName>
    <definedName name="MS">#REF!</definedName>
    <definedName name="MS1F">#REF!</definedName>
    <definedName name="mstocksa" localSheetId="1">[11]!mstocksa</definedName>
    <definedName name="mstocksa">[11]!mstocksa</definedName>
    <definedName name="mstocksq" localSheetId="1">[11]!mstocksq</definedName>
    <definedName name="mstocksq">[11]!mstocksq</definedName>
    <definedName name="Msurvey" localSheetId="14" hidden="1">{#N/A,#N/A,FALSE,"report1"}</definedName>
    <definedName name="Msurvey" localSheetId="19" hidden="1">{#N/A,#N/A,FALSE,"report1"}</definedName>
    <definedName name="Msurvey" localSheetId="20" hidden="1">{#N/A,#N/A,FALSE,"report1"}</definedName>
    <definedName name="Msurvey" localSheetId="27" hidden="1">{#N/A,#N/A,FALSE,"report1"}</definedName>
    <definedName name="Msurvey" localSheetId="28" hidden="1">{#N/A,#N/A,FALSE,"report1"}</definedName>
    <definedName name="Msurvey" localSheetId="4" hidden="1">{#N/A,#N/A,FALSE,"report1"}</definedName>
    <definedName name="Msurvey" localSheetId="32" hidden="1">{#N/A,#N/A,FALSE,"report1"}</definedName>
    <definedName name="Msurvey" localSheetId="37" hidden="1">{#N/A,#N/A,FALSE,"report1"}</definedName>
    <definedName name="Msurvey" localSheetId="39" hidden="1">{#N/A,#N/A,FALSE,"report1"}</definedName>
    <definedName name="Msurvey" localSheetId="40" hidden="1">{#N/A,#N/A,FALSE,"report1"}</definedName>
    <definedName name="Msurvey" localSheetId="41" hidden="1">{#N/A,#N/A,FALSE,"report1"}</definedName>
    <definedName name="Msurvey" localSheetId="46" hidden="1">{#N/A,#N/A,FALSE,"report1"}</definedName>
    <definedName name="Msurvey" localSheetId="49" hidden="1">{#N/A,#N/A,FALSE,"report1"}</definedName>
    <definedName name="Msurvey" localSheetId="50" hidden="1">{#N/A,#N/A,FALSE,"report1"}</definedName>
    <definedName name="Msurvey" localSheetId="51" hidden="1">{#N/A,#N/A,FALSE,"report1"}</definedName>
    <definedName name="Msurvey" hidden="1">{#N/A,#N/A,FALSE,"report1"}</definedName>
    <definedName name="Municipios">#REF!</definedName>
    <definedName name="MUR">'[104]Input Sheet'!$B$4</definedName>
    <definedName name="MUR_loan">[47]Loan!$Q$15:$Q$133</definedName>
    <definedName name="MURCol">[47]Deposits!$AC$15:$AC$773</definedName>
    <definedName name="my" localSheetId="32">#REF!</definedName>
    <definedName name="my" localSheetId="40">#REF!</definedName>
    <definedName name="my">#REF!</definedName>
    <definedName name="n" localSheetId="32">#REF!</definedName>
    <definedName name="n" localSheetId="40">#REF!</definedName>
    <definedName name="n">#REF!</definedName>
    <definedName name="NA_" localSheetId="32">[59]Main!#REF!</definedName>
    <definedName name="NA_" localSheetId="40">[59]Main!#REF!</definedName>
    <definedName name="NA_">[59]Main!#REF!</definedName>
    <definedName name="Nab" localSheetId="21">#REF!</definedName>
    <definedName name="Nab" localSheetId="22">#REF!</definedName>
    <definedName name="Nab" localSheetId="32">#REF!</definedName>
    <definedName name="Nab" localSheetId="40">#REF!</definedName>
    <definedName name="Nab">#REF!</definedName>
    <definedName name="nal" localSheetId="27" hidden="1">#REF!</definedName>
    <definedName name="nal" localSheetId="28" hidden="1">#REF!</definedName>
    <definedName name="nal" localSheetId="32" hidden="1">#REF!</definedName>
    <definedName name="nal" localSheetId="40" hidden="1">#REF!</definedName>
    <definedName name="nal" localSheetId="49" hidden="1">#REF!</definedName>
    <definedName name="nal" localSheetId="51" hidden="1">#REF!</definedName>
    <definedName name="nal" hidden="1">#REF!</definedName>
    <definedName name="nam" localSheetId="32">'[102]2'!#REF!</definedName>
    <definedName name="nam" localSheetId="40">'[102]2'!#REF!</definedName>
    <definedName name="nam">'[102]2'!#REF!</definedName>
    <definedName name="NAMDEBT" localSheetId="32">#REF!</definedName>
    <definedName name="NAMDEBT" localSheetId="40">#REF!</definedName>
    <definedName name="NAMDEBT">#REF!</definedName>
    <definedName name="NAMES" localSheetId="32">#REF!</definedName>
    <definedName name="NAMES" localSheetId="40">#REF!</definedName>
    <definedName name="NAMES">#REF!</definedName>
    <definedName name="names_w" localSheetId="32">#REF!</definedName>
    <definedName name="names_w" localSheetId="40">#REF!</definedName>
    <definedName name="names_w">#REF!</definedName>
    <definedName name="names1">#REF!</definedName>
    <definedName name="names2">#REF!</definedName>
    <definedName name="names3">#REF!</definedName>
    <definedName name="NARINT">#REF!</definedName>
    <definedName name="NARMONEYSV">#REF!</definedName>
    <definedName name="NARMONTR">#REF!</definedName>
    <definedName name="NARSXPRT">'[75]27'!#REF!</definedName>
    <definedName name="nas" localSheetId="32">#REF!</definedName>
    <definedName name="nas" localSheetId="40">#REF!</definedName>
    <definedName name="nas">#REF!</definedName>
    <definedName name="NASBOP" localSheetId="32">'[75]27'!#REF!</definedName>
    <definedName name="NASBOP" localSheetId="40">'[75]27'!#REF!</definedName>
    <definedName name="NASBOP">'[75]27'!#REF!</definedName>
    <definedName name="NASBOP4A" localSheetId="32">#REF!</definedName>
    <definedName name="NASBOP4A" localSheetId="40">#REF!</definedName>
    <definedName name="NASBOP4A">#REF!</definedName>
    <definedName name="NCG">#N/A</definedName>
    <definedName name="NCG_R">#N/A</definedName>
    <definedName name="NCP">#N/A</definedName>
    <definedName name="NCP_R">#N/A</definedName>
    <definedName name="Ndf">[27]CIRRs!$C$69</definedName>
    <definedName name="NE.CON.GOVT.CN" localSheetId="32">#REF!</definedName>
    <definedName name="NE.CON.GOVT.CN" localSheetId="40">#REF!</definedName>
    <definedName name="NE.CON.GOVT.CN">#REF!</definedName>
    <definedName name="NE.CON.GOVT.KN" localSheetId="32">#REF!</definedName>
    <definedName name="NE.CON.GOVT.KN" localSheetId="40">#REF!</definedName>
    <definedName name="NE.CON.GOVT.KN">#REF!</definedName>
    <definedName name="NE.CON.PETC.CN" localSheetId="32">#REF!</definedName>
    <definedName name="NE.CON.PETC.CN" localSheetId="40">#REF!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t_uncommitted_usable_resources">#REF!</definedName>
    <definedName name="new">#REF!</definedName>
    <definedName name="NEW_DS">#REF!</definedName>
    <definedName name="newcash97">#REF!</definedName>
    <definedName name="newcash98">#REF!</definedName>
    <definedName name="NewRGDf">#REF!</definedName>
    <definedName name="NEWSHEET">#REF!</definedName>
    <definedName name="NFI">#N/A</definedName>
    <definedName name="NFI_R">#N/A</definedName>
    <definedName name="NFIP">'[38]WETA BOP'!#REF!</definedName>
    <definedName name="NGDP">#N/A</definedName>
    <definedName name="NGDP_DG">#N/A</definedName>
    <definedName name="NGDP_R">#N/A</definedName>
    <definedName name="NGDP_RG">#N/A</definedName>
    <definedName name="NGDPA">#REF!</definedName>
    <definedName name="NGK">#REF!</definedName>
    <definedName name="NGNI">#REF!</definedName>
    <definedName name="NGPXO">#REF!</definedName>
    <definedName name="NGPXO_R">#REF!</definedName>
    <definedName name="NGS_NGDP">#N/A</definedName>
    <definedName name="nh">#REF!</definedName>
    <definedName name="nick">'[105]NEW-IDA'!$C$15</definedName>
    <definedName name="NINV">#N/A</definedName>
    <definedName name="NINV_R">#N/A</definedName>
    <definedName name="NLG">[27]CIRRs!$C$99</definedName>
    <definedName name="NM">#N/A</definedName>
    <definedName name="NM_R">#N/A</definedName>
    <definedName name="nmBlankRow">#REF!</definedName>
    <definedName name="nmColumnHeader">#REF!</definedName>
    <definedName name="nmData">#REF!</definedName>
    <definedName name="NMG">'[38]WETA BOP'!#REF!</definedName>
    <definedName name="NMG_R">'[38]WETA BOP'!#REF!</definedName>
    <definedName name="NMG_RG">#N/A</definedName>
    <definedName name="nmIndexTable">#REF!</definedName>
    <definedName name="nmReportFooter">#REF!</definedName>
    <definedName name="nmReportHeader">#REF!</definedName>
    <definedName name="nmRollOver">#REF!</definedName>
    <definedName name="nmRowHeader">#REF!</definedName>
    <definedName name="nn" localSheetId="14" hidden="1">{"Riqfin97",#N/A,FALSE,"Tran";"Riqfinpro",#N/A,FALSE,"Tran"}</definedName>
    <definedName name="nn" localSheetId="19" hidden="1">{"Riqfin97",#N/A,FALSE,"Tran";"Riqfinpro",#N/A,FALSE,"Tran"}</definedName>
    <definedName name="nn" localSheetId="20" hidden="1">{"Riqfin97",#N/A,FALSE,"Tran";"Riqfinpro",#N/A,FALSE,"Tran"}</definedName>
    <definedName name="nn" localSheetId="27" hidden="1">{"Riqfin97",#N/A,FALSE,"Tran";"Riqfinpro",#N/A,FALSE,"Tran"}</definedName>
    <definedName name="nn" localSheetId="28" hidden="1">{"Riqfin97",#N/A,FALSE,"Tran";"Riqfinpro",#N/A,FALSE,"Tran"}</definedName>
    <definedName name="nn" localSheetId="4" hidden="1">{"Riqfin97",#N/A,FALSE,"Tran";"Riqfinpro",#N/A,FALSE,"Tran"}</definedName>
    <definedName name="nn" localSheetId="32" hidden="1">{"Riqfin97",#N/A,FALSE,"Tran";"Riqfinpro",#N/A,FALSE,"Tran"}</definedName>
    <definedName name="nn" localSheetId="37"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6"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hidden="1">{"Riqfin97",#N/A,FALSE,"Tran";"Riqfinpro",#N/A,FALSE,"Tran"}</definedName>
    <definedName name="NNAMES">'[38]WETA BOP'!#REF!</definedName>
    <definedName name="nnga" localSheetId="19" hidden="1">#REF!</definedName>
    <definedName name="nnga" localSheetId="20" hidden="1">#REF!</definedName>
    <definedName name="nnga" localSheetId="27" hidden="1">#REF!</definedName>
    <definedName name="nnga" localSheetId="32" hidden="1">#REF!</definedName>
    <definedName name="nnga" localSheetId="40" hidden="1">#REF!</definedName>
    <definedName name="nnga" hidden="1">#REF!</definedName>
    <definedName name="nnn" localSheetId="14" hidden="1">{"Tab1",#N/A,FALSE,"P";"Tab2",#N/A,FALSE,"P"}</definedName>
    <definedName name="nnn" localSheetId="19" hidden="1">{"Tab1",#N/A,FALSE,"P";"Tab2",#N/A,FALSE,"P"}</definedName>
    <definedName name="nnn" localSheetId="20" hidden="1">{"Tab1",#N/A,FALSE,"P";"Tab2",#N/A,FALSE,"P"}</definedName>
    <definedName name="nnn" localSheetId="27" hidden="1">{"Tab1",#N/A,FALSE,"P";"Tab2",#N/A,FALSE,"P"}</definedName>
    <definedName name="nnn" localSheetId="28" hidden="1">{"Tab1",#N/A,FALSE,"P";"Tab2",#N/A,FALSE,"P"}</definedName>
    <definedName name="nnn" localSheetId="4" hidden="1">{"Tab1",#N/A,FALSE,"P";"Tab2",#N/A,FALSE,"P"}</definedName>
    <definedName name="nnn" localSheetId="32" hidden="1">{"Tab1",#N/A,FALSE,"P";"Tab2",#N/A,FALSE,"P"}</definedName>
    <definedName name="nnn" localSheetId="37"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6"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hidden="1">{"Tab1",#N/A,FALSE,"P";"Tab2",#N/A,FALSE,"P"}</definedName>
    <definedName name="nnnnnnnnnnnnnnnnnn">#REF!</definedName>
    <definedName name="NOK">[27]CIRRs!$C$100</definedName>
    <definedName name="noor" localSheetId="32">#REF!</definedName>
    <definedName name="noor" localSheetId="40">#REF!</definedName>
    <definedName name="noor">#REF!</definedName>
    <definedName name="Notes" localSheetId="32">#REF!</definedName>
    <definedName name="Notes" localSheetId="40">#REF!</definedName>
    <definedName name="Notes">#REF!</definedName>
    <definedName name="NOTITLES" localSheetId="32">#REF!</definedName>
    <definedName name="NOTITLES" localSheetId="40">#REF!</definedName>
    <definedName name="NOTITLES">#REF!</definedName>
    <definedName name="Nov_50">#REF!</definedName>
    <definedName name="Nov_51">#REF!</definedName>
    <definedName name="Nov_52">#REF!</definedName>
    <definedName name="Nov_53">#REF!</definedName>
    <definedName name="Nov_54">#REF!</definedName>
    <definedName name="Nov_55">#REF!</definedName>
    <definedName name="Nov_56">#REF!</definedName>
    <definedName name="Nov_57">#REF!</definedName>
    <definedName name="Nov_58">#REF!</definedName>
    <definedName name="Nov_59">#REF!</definedName>
    <definedName name="Nov_60">#REF!</definedName>
    <definedName name="Nov_61">#REF!</definedName>
    <definedName name="Nov_62">#REF!</definedName>
    <definedName name="Nov_63">#REF!</definedName>
    <definedName name="Nov_64">#REF!</definedName>
    <definedName name="Nov_65">#REF!</definedName>
    <definedName name="Nov_66">#REF!</definedName>
    <definedName name="Nov_67">#REF!</definedName>
    <definedName name="Nov_68">#REF!</definedName>
    <definedName name="Nov_69">#REF!</definedName>
    <definedName name="Nov_70">#REF!</definedName>
    <definedName name="Nov_71">#REF!</definedName>
    <definedName name="Nov_72">#REF!</definedName>
    <definedName name="Nov_73">#REF!</definedName>
    <definedName name="Nov_74">#REF!</definedName>
    <definedName name="Nov_75">#REF!</definedName>
    <definedName name="Nov_76">#REF!</definedName>
    <definedName name="Nov_77">#REF!</definedName>
    <definedName name="Nov_78">#REF!</definedName>
    <definedName name="Nov_79">#REF!</definedName>
    <definedName name="Nov_80">#REF!</definedName>
    <definedName name="Nov_81">#REF!</definedName>
    <definedName name="Nov_82">#REF!</definedName>
    <definedName name="Nov_83">#REF!</definedName>
    <definedName name="Nov_84">#REF!</definedName>
    <definedName name="Nov_85">#REF!</definedName>
    <definedName name="Nov_86">#REF!</definedName>
    <definedName name="Nov_87">#REF!</definedName>
    <definedName name="Nov_88">#REF!</definedName>
    <definedName name="Nov_89">#REF!</definedName>
    <definedName name="Nov_90">#REF!</definedName>
    <definedName name="Nov_91">#REF!</definedName>
    <definedName name="Nov_92">#REF!</definedName>
    <definedName name="Nov_93">#REF!</definedName>
    <definedName name="Nov_94">#REF!</definedName>
    <definedName name="Nov_95">#REF!</definedName>
    <definedName name="Nov_96">#REF!</definedName>
    <definedName name="Nov_97">#REF!</definedName>
    <definedName name="Nov_98">#REF!</definedName>
    <definedName name="Nov_99">#REF!</definedName>
    <definedName name="NTDD_RG" localSheetId="32">'31'!NTDD_RG</definedName>
    <definedName name="NTDD_RG" localSheetId="40">'39'!NTDD_RG</definedName>
    <definedName name="NTDD_RG">[0]!NTDD_RG</definedName>
    <definedName name="Num_Pmt_Per_Year" localSheetId="32">#REF!</definedName>
    <definedName name="Num_Pmt_Per_Year" localSheetId="40">#REF!</definedName>
    <definedName name="Num_Pmt_Per_Year">#REF!</definedName>
    <definedName name="Number_of_Payments" localSheetId="32">MATCH(0.01,'31'!End_Bal,-1)+1</definedName>
    <definedName name="Number_of_Payments" localSheetId="40">MATCH(0.01,'39'!End_Bal,-1)+1</definedName>
    <definedName name="Number_of_Payments">MATCH(0.01,End_Bal,-1)+1</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#N/A</definedName>
    <definedName name="NX_R">#N/A</definedName>
    <definedName name="NXG">'[38]WETA BOP'!#REF!</definedName>
    <definedName name="NXG_R">'[38]WETA BOP'!#REF!</definedName>
    <definedName name="NXG_RG">#N/A</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o" hidden="1">#REF!</definedName>
    <definedName name="OBI">#REF!</definedName>
    <definedName name="Oct_50">#REF!</definedName>
    <definedName name="Oct_51">#REF!</definedName>
    <definedName name="Oct_52">#REF!</definedName>
    <definedName name="Oct_53">#REF!</definedName>
    <definedName name="Oct_54">#REF!</definedName>
    <definedName name="Oct_55">#REF!</definedName>
    <definedName name="Oct_56">#REF!</definedName>
    <definedName name="Oct_57">#REF!</definedName>
    <definedName name="Oct_58">#REF!</definedName>
    <definedName name="Oct_59">#REF!</definedName>
    <definedName name="Oct_60">#REF!</definedName>
    <definedName name="Oct_61">#REF!</definedName>
    <definedName name="Oct_62">#REF!</definedName>
    <definedName name="Oct_63">#REF!</definedName>
    <definedName name="Oct_64">#REF!</definedName>
    <definedName name="Oct_65">#REF!</definedName>
    <definedName name="Oct_66">#REF!</definedName>
    <definedName name="Oct_67">#REF!</definedName>
    <definedName name="Oct_68">#REF!</definedName>
    <definedName name="Oct_69">#REF!</definedName>
    <definedName name="Oct_70">#REF!</definedName>
    <definedName name="Oct_71">#REF!</definedName>
    <definedName name="Oct_72">#REF!</definedName>
    <definedName name="Oct_73">#REF!</definedName>
    <definedName name="Oct_74">#REF!</definedName>
    <definedName name="Oct_75">#REF!</definedName>
    <definedName name="Oct_76">#REF!</definedName>
    <definedName name="Oct_77">#REF!</definedName>
    <definedName name="Oct_78">#REF!</definedName>
    <definedName name="Oct_79">#REF!</definedName>
    <definedName name="Oct_80">#REF!</definedName>
    <definedName name="Oct_81">#REF!</definedName>
    <definedName name="Oct_82">#REF!</definedName>
    <definedName name="Oct_83">#REF!</definedName>
    <definedName name="Oct_84">#REF!</definedName>
    <definedName name="Oct_85">#REF!</definedName>
    <definedName name="Oct_86">#REF!</definedName>
    <definedName name="Oct_87">#REF!</definedName>
    <definedName name="Oct_88">#REF!</definedName>
    <definedName name="Oct_89">#REF!</definedName>
    <definedName name="Oct_90">#REF!</definedName>
    <definedName name="Oct_91">#REF!</definedName>
    <definedName name="Oct_92">#REF!</definedName>
    <definedName name="Oct_93">#REF!</definedName>
    <definedName name="Oct_94">#REF!</definedName>
    <definedName name="Oct_95">#REF!</definedName>
    <definedName name="Oct_96">#REF!</definedName>
    <definedName name="Oct_97">#REF!</definedName>
    <definedName name="Oct_98">#REF!</definedName>
    <definedName name="Oct_99">#REF!</definedName>
    <definedName name="oda">'[106]Figure 6 NPV'!$G$4</definedName>
    <definedName name="odofg" localSheetId="32">#REF!</definedName>
    <definedName name="odofg" localSheetId="40">#REF!</definedName>
    <definedName name="odofg">#REF!</definedName>
    <definedName name="OECD_Table" localSheetId="32">#REF!</definedName>
    <definedName name="OECD_Table" localSheetId="40">#REF!</definedName>
    <definedName name="OECD_Table">#REF!</definedName>
    <definedName name="of_which_Currencies" localSheetId="32">#REF!</definedName>
    <definedName name="of_which_Currencies" localSheetId="40">#REF!</definedName>
    <definedName name="of_which_Currencies">#REF!</definedName>
    <definedName name="of_which_SDRs">#REF!</definedName>
    <definedName name="oHIPC">#REF!</definedName>
    <definedName name="ojoj">#REF!</definedName>
    <definedName name="okk">#REF!</definedName>
    <definedName name="old">'[107]Table 1'!#REF!</definedName>
    <definedName name="oo" localSheetId="14" hidden="1">{"Riqfin97",#N/A,FALSE,"Tran";"Riqfinpro",#N/A,FALSE,"Tran"}</definedName>
    <definedName name="oo" localSheetId="19" hidden="1">{"Riqfin97",#N/A,FALSE,"Tran";"Riqfinpro",#N/A,FALSE,"Tran"}</definedName>
    <definedName name="oo" localSheetId="20" hidden="1">{"Riqfin97",#N/A,FALSE,"Tran";"Riqfinpro",#N/A,FALSE,"Tran"}</definedName>
    <definedName name="oo" localSheetId="27" hidden="1">{"Riqfin97",#N/A,FALSE,"Tran";"Riqfinpro",#N/A,FALSE,"Tran"}</definedName>
    <definedName name="oo" localSheetId="28" hidden="1">{"Riqfin97",#N/A,FALSE,"Tran";"Riqfinpro",#N/A,FALSE,"Tran"}</definedName>
    <definedName name="oo" localSheetId="4" hidden="1">{"Riqfin97",#N/A,FALSE,"Tran";"Riqfinpro",#N/A,FALSE,"Tran"}</definedName>
    <definedName name="oo" localSheetId="32" hidden="1">{"Riqfin97",#N/A,FALSE,"Tran";"Riqfinpro",#N/A,FALSE,"Tran"}</definedName>
    <definedName name="oo" localSheetId="37"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6"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hidden="1">{"Riqfin97",#N/A,FALSE,"Tran";"Riqfinpro",#N/A,FALSE,"Tran"}</definedName>
    <definedName name="ooo" localSheetId="21">#REF!</definedName>
    <definedName name="ooo" localSheetId="22">#REF!</definedName>
    <definedName name="ooo" localSheetId="32">#REF!</definedName>
    <definedName name="ooo" localSheetId="40">#REF!</definedName>
    <definedName name="ooo">#REF!</definedName>
    <definedName name="ooooo" localSheetId="32">#REF!</definedName>
    <definedName name="ooooo" localSheetId="40">#REF!</definedName>
    <definedName name="ooooo">#REF!</definedName>
    <definedName name="oooooooooooooool" localSheetId="32">#REF!</definedName>
    <definedName name="oooooooooooooool" localSheetId="40">#REF!</definedName>
    <definedName name="oooooooooooooool">#REF!</definedName>
    <definedName name="Ope">#REF!</definedName>
    <definedName name="Opec">[27]CIRRs!$C$66</definedName>
    <definedName name="OTHER_FLOWS">[108]Main:Kin!$A$12:$S$642</definedName>
    <definedName name="otherCB" localSheetId="32">#REF!</definedName>
    <definedName name="otherCB" localSheetId="40">#REF!</definedName>
    <definedName name="otherCB">#REF!</definedName>
    <definedName name="otherCB1" localSheetId="32">#REF!</definedName>
    <definedName name="otherCB1" localSheetId="40">#REF!</definedName>
    <definedName name="otherCB1">#REF!</definedName>
    <definedName name="otherCB2" localSheetId="32">#REF!</definedName>
    <definedName name="otherCB2" localSheetId="40">#REF!</definedName>
    <definedName name="otherCB2">#REF!</definedName>
    <definedName name="otherCB3">#REF!</definedName>
    <definedName name="OtherCCY">[93]depoStats!$J$2:$O$50</definedName>
    <definedName name="OTHERCCY_Loan">[47]Loanstats!$K$3:$P$27</definedName>
    <definedName name="Otras_Residuales" localSheetId="32">#REF!</definedName>
    <definedName name="Otras_Residuales" localSheetId="40">#REF!</definedName>
    <definedName name="Otras_Residuales">#REF!</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#REF!</definedName>
    <definedName name="OUTBS">#REF!</definedName>
    <definedName name="OUTCPI">#REF!</definedName>
    <definedName name="OUTDS1">#REF!</definedName>
    <definedName name="OUTEXR">#REF!</definedName>
    <definedName name="OUTFISC">#REF!</definedName>
    <definedName name="OutHUB">#REF!</definedName>
    <definedName name="OUTIMF">#REF!</definedName>
    <definedName name="OUTMN">#REF!</definedName>
    <definedName name="OUTMS1">#REF!</definedName>
    <definedName name="OUTMS2">#REF!</definedName>
    <definedName name="OUTMS3">#REF!</definedName>
    <definedName name="OUTMS4">#REF!</definedName>
    <definedName name="OUTPUT">#REF!</definedName>
    <definedName name="OUTQMS1">#REF!</definedName>
    <definedName name="OUTQMS2">#REF!</definedName>
    <definedName name="OUTQMS3">#REF!</definedName>
    <definedName name="OUTQMS4">#REF!</definedName>
    <definedName name="outs_debt" hidden="1">'[102]2'!#REF!</definedName>
    <definedName name="OUTTI" localSheetId="32">#REF!</definedName>
    <definedName name="OUTTI" localSheetId="40">#REF!</definedName>
    <definedName name="OUTTI">#REF!</definedName>
    <definedName name="OUTTM" localSheetId="32">#REF!</definedName>
    <definedName name="OUTTM" localSheetId="40">#REF!</definedName>
    <definedName name="OUTTM">#REF!</definedName>
    <definedName name="OUTTX" localSheetId="32">#REF!</definedName>
    <definedName name="OUTTX" localSheetId="40">#REF!</definedName>
    <definedName name="OUTTX">#REF!</definedName>
    <definedName name="Owner">#REF!</definedName>
    <definedName name="p" localSheetId="21">#REF!</definedName>
    <definedName name="p" localSheetId="22">#REF!</definedName>
    <definedName name="p">#REF!</definedName>
    <definedName name="pa">#REF!</definedName>
    <definedName name="PA.NUS.ATLS">#REF!</definedName>
    <definedName name="PA.NUS.FCRF">#REF!</definedName>
    <definedName name="page1">#REF!</definedName>
    <definedName name="page2">#REF!</definedName>
    <definedName name="page3">#REF!</definedName>
    <definedName name="PAGE5">#REF!</definedName>
    <definedName name="pam" hidden="1">#REF!</definedName>
    <definedName name="pame" hidden="1">#REF!</definedName>
    <definedName name="pamela" hidden="1">#REF!</definedName>
    <definedName name="PARIS">#REF!</definedName>
    <definedName name="Parmeshwar">[15]E!$AJ$98:$AX$115</definedName>
    <definedName name="Pay_Date" localSheetId="32">#REF!</definedName>
    <definedName name="Pay_Date" localSheetId="40">#REF!</definedName>
    <definedName name="Pay_Date">#REF!</definedName>
    <definedName name="Pay_Num" localSheetId="32">#REF!</definedName>
    <definedName name="Pay_Num" localSheetId="40">#REF!</definedName>
    <definedName name="Pay_Num">#REF!</definedName>
    <definedName name="PAYCAP" localSheetId="32">#REF!</definedName>
    <definedName name="PAYCAP" localSheetId="40">#REF!</definedName>
    <definedName name="PAYCAP">#REF!</definedName>
    <definedName name="Paym_Cap">#REF!</definedName>
    <definedName name="Payment_Date" localSheetId="32">DATE(YEAR('31'!Loan_Start),MONTH('31'!Loan_Start)+Payment_Number,DAY('31'!Loan_Start))</definedName>
    <definedName name="Payment_Date" localSheetId="40">DATE(YEAR('39'!Loan_Start),MONTH('39'!Loan_Start)+Payment_Number,DAY('39'!Loan_Start))</definedName>
    <definedName name="Payment_Date" localSheetId="1">DATE(YEAR([0]!Loan_Start),MONTH([0]!Loan_Start)+Payment_Number,DAY([0]!Loan_Start))</definedName>
    <definedName name="Payment_Date">DATE(YEAR(Loan_Start),MONTH(Loan_Start)+Payment_Number,DAY(Loan_Start))</definedName>
    <definedName name="pchBM" localSheetId="32">#REF!</definedName>
    <definedName name="pchBM" localSheetId="40">#REF!</definedName>
    <definedName name="pchBM">#REF!</definedName>
    <definedName name="pchBMG" localSheetId="32">#REF!</definedName>
    <definedName name="pchBMG" localSheetId="40">#REF!</definedName>
    <definedName name="pchBMG">#REF!</definedName>
    <definedName name="pchBX" localSheetId="32">#REF!</definedName>
    <definedName name="pchBX" localSheetId="40">#REF!</definedName>
    <definedName name="pchBX">#REF!</definedName>
    <definedName name="pchBXG">#REF!</definedName>
    <definedName name="PCPI">#REF!</definedName>
    <definedName name="PCPIE">#REF!</definedName>
    <definedName name="PCPIG">#N/A</definedName>
    <definedName name="pcsod">'[67]Scheduled Repayment'!$E$4:$AK$4</definedName>
    <definedName name="pcsodds">'[67]Scheduled Repayment'!$E$3:$AK$3</definedName>
    <definedName name="PDRDSA" localSheetId="32">#REF!</definedName>
    <definedName name="PDRDSA" localSheetId="40">#REF!</definedName>
    <definedName name="PDRDSA">#REF!</definedName>
    <definedName name="PDRDSA2" localSheetId="32">#REF!</definedName>
    <definedName name="PDRDSA2" localSheetId="40">#REF!</definedName>
    <definedName name="PDRDSA2">#REF!</definedName>
    <definedName name="PE.NUS.FCAE" localSheetId="32">#REF!</definedName>
    <definedName name="PE.NUS.FCAE" localSheetId="40">#REF!</definedName>
    <definedName name="PE.NUS.FCAE">#REF!</definedName>
    <definedName name="period">[109]IN!$D$1:$I$1</definedName>
    <definedName name="PeriodList">'[56]Report Form'!$E$4:$E$74</definedName>
    <definedName name="Petroecuador" localSheetId="32">#REF!</definedName>
    <definedName name="Petroecuador" localSheetId="40">#REF!</definedName>
    <definedName name="Petroecuador">#REF!</definedName>
    <definedName name="PFP" localSheetId="32">#REF!</definedName>
    <definedName name="PFP" localSheetId="40">#REF!</definedName>
    <definedName name="PFP">#REF!</definedName>
    <definedName name="pfp_table1" localSheetId="32">#REF!</definedName>
    <definedName name="pfp_table1" localSheetId="40">#REF!</definedName>
    <definedName name="pfp_table1">#REF!</definedName>
    <definedName name="po" hidden="1">#REF!</definedName>
    <definedName name="Ports">#REF!</definedName>
    <definedName name="pp">#REF!</definedName>
    <definedName name="ppim" hidden="1">#REF!</definedName>
    <definedName name="ppp">#REF!</definedName>
    <definedName name="ppppp">#REF!</definedName>
    <definedName name="pppppppppppo">#REF!</definedName>
    <definedName name="PPPWGT">#N/A</definedName>
    <definedName name="pq">#REF!</definedName>
    <definedName name="pr_sr">#REF!</definedName>
    <definedName name="PRGF_Total_Undrawn">'[86]Table 2b'!#REF!</definedName>
    <definedName name="PRICE" localSheetId="32">#REF!</definedName>
    <definedName name="PRICE" localSheetId="40">#REF!</definedName>
    <definedName name="PRICE">#REF!</definedName>
    <definedName name="PRICETAB" localSheetId="32">#REF!</definedName>
    <definedName name="PRICETAB" localSheetId="40">#REF!</definedName>
    <definedName name="PRICETAB">#REF!</definedName>
    <definedName name="Princ" localSheetId="32">#REF!</definedName>
    <definedName name="Princ" localSheetId="40">#REF!</definedName>
    <definedName name="Princ">#REF!</definedName>
    <definedName name="PRINT">#REF!</definedName>
    <definedName name="_xlnm.Print_Area" localSheetId="11">'10'!$A$2:$I$32</definedName>
    <definedName name="_xlnm.Print_Area" localSheetId="12">'11'!$A$2:$H$32</definedName>
    <definedName name="_xlnm.Print_Area" localSheetId="13">'12'!$A$2:$H$28</definedName>
    <definedName name="_xlnm.Print_Area" localSheetId="14">'13'!$A$2:$H$32</definedName>
    <definedName name="_xlnm.Print_Area" localSheetId="15">'14'!$A$2:$H$31</definedName>
    <definedName name="_xlnm.Print_Area" localSheetId="16">'15'!$A$2:$H$36</definedName>
    <definedName name="_xlnm.Print_Area" localSheetId="17">'16'!$A$2:$J$35</definedName>
    <definedName name="_xlnm.Print_Area" localSheetId="18">'17'!$A$2:$H$35</definedName>
    <definedName name="_xlnm.Print_Area" localSheetId="19">'18'!$A$2:$D$37</definedName>
    <definedName name="_xlnm.Print_Area" localSheetId="20">'19'!$A$2:$E$28</definedName>
    <definedName name="_xlnm.Print_Area" localSheetId="3">'2'!$A$2:$U$9</definedName>
    <definedName name="_xlnm.Print_Area" localSheetId="21">'20'!$A$2:$I$27</definedName>
    <definedName name="_xlnm.Print_Area" localSheetId="22">'21'!$A$2:$I$30</definedName>
    <definedName name="_xlnm.Print_Area" localSheetId="23">'22'!$A$2:$H$41</definedName>
    <definedName name="_xlnm.Print_Area" localSheetId="24">'23'!$A$2:$H$41</definedName>
    <definedName name="_xlnm.Print_Area" localSheetId="25">'24'!$A$2:$H$37</definedName>
    <definedName name="_xlnm.Print_Area" localSheetId="26">'25'!$A$2:$H$41</definedName>
    <definedName name="_xlnm.Print_Area" localSheetId="27">'26'!$A$2:$H$37</definedName>
    <definedName name="_xlnm.Print_Area" localSheetId="28">'27'!$A$2:$H$32</definedName>
    <definedName name="_xlnm.Print_Area" localSheetId="29">'28'!$A$2:$H$26</definedName>
    <definedName name="_xlnm.Print_Area" localSheetId="30">'29'!$A$2:$H$29</definedName>
    <definedName name="_xlnm.Print_Area" localSheetId="4">'3'!$A$2:$I$30</definedName>
    <definedName name="_xlnm.Print_Area" localSheetId="31">'30'!$A$4:$H$31</definedName>
    <definedName name="_xlnm.Print_Area" localSheetId="32">'31'!$A$2:$H$31</definedName>
    <definedName name="_xlnm.Print_Area" localSheetId="33">'32'!$A$2:$H$37</definedName>
    <definedName name="_xlnm.Print_Area" localSheetId="34">'33'!$A$2:$H$29</definedName>
    <definedName name="_xlnm.Print_Area" localSheetId="35">'34'!$A$2:$F$35</definedName>
    <definedName name="_xlnm.Print_Area" localSheetId="36">'35'!$A$2:$F$22</definedName>
    <definedName name="_xlnm.Print_Area" localSheetId="37">'36'!$A$2:$H$46</definedName>
    <definedName name="_xlnm.Print_Area" localSheetId="38">'37'!$A$2:$H$38</definedName>
    <definedName name="_xlnm.Print_Area" localSheetId="39">'38'!$A$2:$H$31</definedName>
    <definedName name="_xlnm.Print_Area" localSheetId="40">'39'!$A$2:$H$28</definedName>
    <definedName name="_xlnm.Print_Area" localSheetId="5">'4'!$A$2:$I$37</definedName>
    <definedName name="_xlnm.Print_Area" localSheetId="41">'40'!$A$2:$H$24</definedName>
    <definedName name="_xlnm.Print_Area" localSheetId="42">'41'!$A$2:$H$36</definedName>
    <definedName name="_xlnm.Print_Area" localSheetId="43">'42'!$A$2:$H$39</definedName>
    <definedName name="_xlnm.Print_Area" localSheetId="44">'43'!$A$2:$H$29</definedName>
    <definedName name="_xlnm.Print_Area" localSheetId="45">'44'!$A$2:$H$32</definedName>
    <definedName name="_xlnm.Print_Area" localSheetId="46">'45'!$A$2:$H$36</definedName>
    <definedName name="_xlnm.Print_Area" localSheetId="47">'46'!$A$2:$I$34</definedName>
    <definedName name="_xlnm.Print_Area" localSheetId="48">'47'!$A$2:$I$36</definedName>
    <definedName name="_xlnm.Print_Area" localSheetId="49">'48'!$A$2:$H$31</definedName>
    <definedName name="_xlnm.Print_Area" localSheetId="50">'49'!$A$2:$F$31</definedName>
    <definedName name="_xlnm.Print_Area" localSheetId="6">'5'!$A$2:$I$18</definedName>
    <definedName name="_xlnm.Print_Area" localSheetId="51">'50'!$A$2:$D$17</definedName>
    <definedName name="_xlnm.Print_Area" localSheetId="7">'6'!$A$2:$H$32</definedName>
    <definedName name="_xlnm.Print_Area" localSheetId="8">'7'!$A$2:$H$19</definedName>
    <definedName name="_xlnm.Print_Area" localSheetId="9">'8'!$A$2:$H$34</definedName>
    <definedName name="_xlnm.Print_Area" localSheetId="10">'9'!$A$2:$H$33</definedName>
    <definedName name="_xlnm.Print_Area" localSheetId="0">Cover!$A$1:$Q$40</definedName>
    <definedName name="_xlnm.Print_Area" localSheetId="1">Symbols!$A$1:$B$23</definedName>
    <definedName name="_xlnm.Print_Area">#REF!</definedName>
    <definedName name="Print_Area_M2" localSheetId="32">#REF!</definedName>
    <definedName name="Print_Area_M2" localSheetId="40">#REF!</definedName>
    <definedName name="Print_Area_M2">#REF!</definedName>
    <definedName name="Print_Area_MI" localSheetId="32">#REF!</definedName>
    <definedName name="Print_Area_MI" localSheetId="40">#REF!</definedName>
    <definedName name="Print_Area_MI">#REF!</definedName>
    <definedName name="PRINT_AREA_MI_7">#REF!</definedName>
    <definedName name="PRINT_AREA_MI10">#REF!</definedName>
    <definedName name="PRINT_AREA_MI8">#REF!</definedName>
    <definedName name="Print_Area_MII">#REF!</definedName>
    <definedName name="Print_Area_Reset" localSheetId="32">OFFSET('31'!Full_Print,0,0,'31'!Last_Row)</definedName>
    <definedName name="Print_Area_Reset" localSheetId="40">OFFSET('39'!Full_Print,0,0,'39'!Last_Row)</definedName>
    <definedName name="Print_Area_Reset">OFFSET(Full_Print,0,0,Last_Row)</definedName>
    <definedName name="Print_Area_T3">'[110]Table 3'!$A$1:$I$51</definedName>
    <definedName name="Print_Area_T4">'[110]Table 4'!$A$5:$L$85</definedName>
    <definedName name="Print_Area_T5">'[110]Table 5'!$A$2:$L$56</definedName>
    <definedName name="Print_Area_T6">'[110]Table 6'!$A$1:$AF$86</definedName>
    <definedName name="PRINT_AREA10" localSheetId="32">#REF!</definedName>
    <definedName name="PRINT_AREA10" localSheetId="40">#REF!</definedName>
    <definedName name="PRINT_AREA10">#REF!</definedName>
    <definedName name="PRINT_AREA7" localSheetId="32">#REF!</definedName>
    <definedName name="PRINT_AREA7" localSheetId="40">#REF!</definedName>
    <definedName name="PRINT_AREA7">#REF!</definedName>
    <definedName name="PRINT_AREA8" localSheetId="32">#REF!</definedName>
    <definedName name="PRINT_AREA8" localSheetId="40">#REF!</definedName>
    <definedName name="PRINT_AREA8">#REF!</definedName>
    <definedName name="PRINT_SHEET_F_ALL_YEARS">#REF!</definedName>
    <definedName name="_xlnm.Print_Titles">#REF!,#REF!</definedName>
    <definedName name="Print_Titles_MI">#REF!</definedName>
    <definedName name="print16">'[111]16'!#REF!</definedName>
    <definedName name="print20" localSheetId="32">#REF!</definedName>
    <definedName name="print20" localSheetId="40">#REF!</definedName>
    <definedName name="print20">#REF!</definedName>
    <definedName name="printA1" localSheetId="32">#REF!</definedName>
    <definedName name="printA1" localSheetId="40">#REF!</definedName>
    <definedName name="printA1">#REF!</definedName>
    <definedName name="printA2" localSheetId="32">#REF!</definedName>
    <definedName name="printA2" localSheetId="40">#REF!</definedName>
    <definedName name="printA2">#REF!</definedName>
    <definedName name="PrintArea">'[110]Table 2'!$A$3:$L$54</definedName>
    <definedName name="PRINTBOP" localSheetId="32">#REF!</definedName>
    <definedName name="PRINTBOP" localSheetId="40">#REF!</definedName>
    <definedName name="PRINTBOP">#REF!</definedName>
    <definedName name="printing_table1" localSheetId="32">#REF!</definedName>
    <definedName name="printing_table1" localSheetId="40">#REF!</definedName>
    <definedName name="printing_table1">#REF!</definedName>
    <definedName name="printing_table2" localSheetId="32">#REF!</definedName>
    <definedName name="printing_table2" localSheetId="40">#REF!</definedName>
    <definedName name="printing_table2">#REF!</definedName>
    <definedName name="PRINTMACRO">#REF!</definedName>
    <definedName name="printnotes">#REF!</definedName>
    <definedName name="printnotes1">#REF!</definedName>
    <definedName name="printnotes2">#REF!</definedName>
    <definedName name="printnotes3">#REF!</definedName>
    <definedName name="PrintThis_Links">[72]Links!$A$1:$F$33</definedName>
    <definedName name="PRMONTH" localSheetId="32">#REF!</definedName>
    <definedName name="PRMONTH" localSheetId="40">#REF!</definedName>
    <definedName name="PRMONTH">#REF!</definedName>
    <definedName name="prn">[64]FSUOUT!$B$2:$V$32</definedName>
    <definedName name="pro">'[44]10'!#REF!</definedName>
    <definedName name="productivity" localSheetId="19" hidden="1">#REF!</definedName>
    <definedName name="productivity" localSheetId="20" hidden="1">#REF!</definedName>
    <definedName name="productivity" localSheetId="27" hidden="1">#REF!</definedName>
    <definedName name="productivity" localSheetId="32" hidden="1">#REF!</definedName>
    <definedName name="productivity" localSheetId="40" hidden="1">#REF!</definedName>
    <definedName name="productivity" hidden="1">#REF!</definedName>
    <definedName name="PROG" localSheetId="32">#REF!</definedName>
    <definedName name="PROG" localSheetId="40">#REF!</definedName>
    <definedName name="PROG">#REF!</definedName>
    <definedName name="Prog1998" localSheetId="32">'[112]2003'!#REF!</definedName>
    <definedName name="Prog1998" localSheetId="40">'[112]2003'!#REF!</definedName>
    <definedName name="Prog1998">'[112]2003'!#REF!</definedName>
    <definedName name="proj00" localSheetId="32">[113]sources!#REF!</definedName>
    <definedName name="proj00" localSheetId="40">[113]sources!#REF!</definedName>
    <definedName name="proj00">[113]sources!#REF!</definedName>
    <definedName name="prphalf">[94]Sheet4!$C$3:$G$57</definedName>
    <definedName name="PRPINTSEPT">[114]STOCK!$D$4:$W$102</definedName>
    <definedName name="PRYEAR" localSheetId="32">#REF!</definedName>
    <definedName name="PRYEAR" localSheetId="40">#REF!</definedName>
    <definedName name="PRYEAR">#REF!</definedName>
    <definedName name="PTE" localSheetId="32">#REF!</definedName>
    <definedName name="PTE" localSheetId="40">#REF!</definedName>
    <definedName name="PTE">#REF!</definedName>
    <definedName name="PX.REC.REER" localSheetId="32">#REF!</definedName>
    <definedName name="PX.REC.REER" localSheetId="40">#REF!</definedName>
    <definedName name="PX.REC.REER">#REF!</definedName>
    <definedName name="q">#REF!</definedName>
    <definedName name="Q_5">#REF!</definedName>
    <definedName name="Q_6">#REF!</definedName>
    <definedName name="Q_7">#REF!</definedName>
    <definedName name="Q6_">#REF!</definedName>
    <definedName name="QC96_97">#REF!</definedName>
    <definedName name="QEDF">'[61]Table-1'!#REF!</definedName>
    <definedName name="QFISCAL">'[115]Quarterly Raw Data'!#REF!</definedName>
    <definedName name="QN96_7" localSheetId="32">#REF!</definedName>
    <definedName name="QN96_7" localSheetId="40">#REF!</definedName>
    <definedName name="QN96_7">#REF!</definedName>
    <definedName name="qq" localSheetId="21">#REF!</definedName>
    <definedName name="qq" localSheetId="22">#REF!</definedName>
    <definedName name="qq" localSheetId="32">#REF!</definedName>
    <definedName name="qq" localSheetId="40">#REF!</definedName>
    <definedName name="qq" localSheetId="44">#REF!</definedName>
    <definedName name="qq" localSheetId="45">#REF!</definedName>
    <definedName name="qq">#REF!</definedName>
    <definedName name="qqq">#REF!</definedName>
    <definedName name="QQQQQ" localSheetId="21">#REF!</definedName>
    <definedName name="QQQQQ" localSheetId="22">#REF!</definedName>
    <definedName name="QQQQQ" localSheetId="44">#REF!</definedName>
    <definedName name="QQQQQ" localSheetId="45">#REF!</definedName>
    <definedName name="QQQQQ">#REF!</definedName>
    <definedName name="qqqqqqqqqqqqqqq" localSheetId="44">#REF!</definedName>
    <definedName name="qqqqqqqqqqqqqqq">#REF!</definedName>
    <definedName name="qqqqqqqqqqqqqqqqqqqqqqqqr">#REF!</definedName>
    <definedName name="qqqqqqqqqqqqqqqqqqqt">#REF!</definedName>
    <definedName name="qqqqqqqqqqqqqqqqqqr">#REF!</definedName>
    <definedName name="QTAB7">'[115]Quarterly MacroFlow'!#REF!</definedName>
    <definedName name="QTAB7A">'[115]Quarterly MacroFlow'!#REF!</definedName>
    <definedName name="quit_dlog" localSheetId="32">'31'!quit_dlog</definedName>
    <definedName name="quit_dlog" localSheetId="40">'39'!quit_dlog</definedName>
    <definedName name="quit_dlog">[0]!quit_dlog</definedName>
    <definedName name="QUOTA" localSheetId="32">[59]AMB!#REF!</definedName>
    <definedName name="QUOTA" localSheetId="40">[59]AMB!#REF!</definedName>
    <definedName name="QUOTA">[59]AMB!#REF!</definedName>
    <definedName name="QW" localSheetId="32">#REF!</definedName>
    <definedName name="QW" localSheetId="40">#REF!</definedName>
    <definedName name="QW">#REF!</definedName>
    <definedName name="qwer" localSheetId="32">[25]TEMP!#REF!</definedName>
    <definedName name="qwer" localSheetId="40">[25]TEMP!#REF!</definedName>
    <definedName name="qwer">[25]TEMP!#REF!</definedName>
    <definedName name="rainl" localSheetId="14" hidden="1">#REF!</definedName>
    <definedName name="rainl" localSheetId="19" hidden="1">#REF!</definedName>
    <definedName name="rainl" localSheetId="20" hidden="1">#REF!</definedName>
    <definedName name="rainl" localSheetId="27" hidden="1">#REF!</definedName>
    <definedName name="rainl" localSheetId="28" hidden="1">#REF!</definedName>
    <definedName name="rainl" localSheetId="4" hidden="1">#REF!</definedName>
    <definedName name="rainl" localSheetId="32" hidden="1">#REF!</definedName>
    <definedName name="rainl" localSheetId="37" hidden="1">#REF!</definedName>
    <definedName name="rainl" localSheetId="40" hidden="1">#REF!</definedName>
    <definedName name="rainl" localSheetId="41" hidden="1">#REF!</definedName>
    <definedName name="rainl" localSheetId="49" hidden="1">#REF!</definedName>
    <definedName name="rainl" localSheetId="50" hidden="1">#REF!</definedName>
    <definedName name="rainl" localSheetId="51" hidden="1">#REF!</definedName>
    <definedName name="rainl" hidden="1">#REF!</definedName>
    <definedName name="raml" localSheetId="14" hidden="1">#REF!</definedName>
    <definedName name="raml" localSheetId="19" hidden="1">#REF!</definedName>
    <definedName name="raml" localSheetId="20" hidden="1">#REF!</definedName>
    <definedName name="raml" localSheetId="27" hidden="1">#REF!</definedName>
    <definedName name="raml" localSheetId="28" hidden="1">#REF!</definedName>
    <definedName name="raml" localSheetId="4" hidden="1">#REF!</definedName>
    <definedName name="raml" localSheetId="32" hidden="1">#REF!</definedName>
    <definedName name="raml" localSheetId="37" hidden="1">#REF!</definedName>
    <definedName name="raml" localSheetId="40" hidden="1">#REF!</definedName>
    <definedName name="raml" localSheetId="41" hidden="1">#REF!</definedName>
    <definedName name="raml" localSheetId="49" hidden="1">#REF!</definedName>
    <definedName name="raml" localSheetId="50" hidden="1">#REF!</definedName>
    <definedName name="raml" localSheetId="51" hidden="1">#REF!</definedName>
    <definedName name="raml" hidden="1">#REF!</definedName>
    <definedName name="Range_TableA" localSheetId="32">#REF!</definedName>
    <definedName name="Range_TableA" localSheetId="40">#REF!</definedName>
    <definedName name="Range_TableA">#REF!</definedName>
    <definedName name="Range_TableB_1">#REF!</definedName>
    <definedName name="Range_TableB_2">#REF!</definedName>
    <definedName name="Range_TableB_3">#REF!</definedName>
    <definedName name="Range_TableB_4">#REF!</definedName>
    <definedName name="Range_TableB_5">#REF!</definedName>
    <definedName name="Range_TableB1_1">#REF!</definedName>
    <definedName name="Range_TableB1_2">#REF!</definedName>
    <definedName name="Range_TableB1_3">#REF!</definedName>
    <definedName name="rate">[116]rate!$A$3:$C$21</definedName>
    <definedName name="re">[117]Page77!#REF!</definedName>
    <definedName name="red" localSheetId="32">#REF!</definedName>
    <definedName name="red" localSheetId="40">#REF!</definedName>
    <definedName name="red">#REF!</definedName>
    <definedName name="RED.DET" localSheetId="32">#REF!</definedName>
    <definedName name="RED.DET" localSheetId="40">#REF!</definedName>
    <definedName name="RED.DET">#REF!</definedName>
    <definedName name="RED.DET_" localSheetId="32">#REF!</definedName>
    <definedName name="RED.DET_" localSheetId="40">#REF!</definedName>
    <definedName name="RED.DET_">#REF!</definedName>
    <definedName name="RED.EXP">#REF!</definedName>
    <definedName name="RED.IMP">#REF!</definedName>
    <definedName name="RED.TOT">#REF!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FAC">#REF!</definedName>
    <definedName name="redtab28">'[75]27'!#REF!</definedName>
    <definedName name="redtab29">'[75]27'!#REF!</definedName>
    <definedName name="redtab30">'[75]27'!#REF!</definedName>
    <definedName name="redtab31">'[75]27'!#REF!</definedName>
    <definedName name="redtab32">'[75]27'!#REF!</definedName>
    <definedName name="redtab33">'[75]27'!#REF!</definedName>
    <definedName name="redtab34">'[75]27'!#REF!</definedName>
    <definedName name="redtab35" localSheetId="32">#REF!</definedName>
    <definedName name="redtab35" localSheetId="40">#REF!</definedName>
    <definedName name="redtab35">#REF!</definedName>
    <definedName name="REDTbl3" localSheetId="32">#REF!</definedName>
    <definedName name="REDTbl3" localSheetId="40">#REF!</definedName>
    <definedName name="REDTbl3">#REF!</definedName>
    <definedName name="REDTbl4" localSheetId="32">#REF!</definedName>
    <definedName name="REDTbl4" localSheetId="40">#REF!</definedName>
    <definedName name="REDTbl4">#REF!</definedName>
    <definedName name="REDTbl5">#REF!</definedName>
    <definedName name="REDTbl6">#REF!</definedName>
    <definedName name="REDTbl7">#REF!</definedName>
    <definedName name="REDUC">#REF!</definedName>
    <definedName name="reducido" localSheetId="32">'31'!reducido</definedName>
    <definedName name="reducido" localSheetId="40">'39'!reducido</definedName>
    <definedName name="reducido">[0]!reducido</definedName>
    <definedName name="reduct" localSheetId="32">#REF!</definedName>
    <definedName name="reduct" localSheetId="40">#REF!</definedName>
    <definedName name="reduct">#REF!</definedName>
    <definedName name="reka" localSheetId="14" hidden="1">#REF!</definedName>
    <definedName name="reka" localSheetId="19" hidden="1">#REF!</definedName>
    <definedName name="reka" localSheetId="20" hidden="1">#REF!</definedName>
    <definedName name="reka" localSheetId="27" hidden="1">#REF!</definedName>
    <definedName name="reka" localSheetId="28" hidden="1">#REF!</definedName>
    <definedName name="reka" localSheetId="4" hidden="1">#REF!</definedName>
    <definedName name="reka" localSheetId="32" hidden="1">#REF!</definedName>
    <definedName name="reka" localSheetId="37" hidden="1">#REF!</definedName>
    <definedName name="reka" localSheetId="40" hidden="1">#REF!</definedName>
    <definedName name="reka" localSheetId="41" hidden="1">#REF!</definedName>
    <definedName name="reka" localSheetId="49" hidden="1">#REF!</definedName>
    <definedName name="reka" localSheetId="50" hidden="1">#REF!</definedName>
    <definedName name="reka" localSheetId="51" hidden="1">#REF!</definedName>
    <definedName name="reka" hidden="1">#REF!</definedName>
    <definedName name="Reporting_Country_Code" localSheetId="32">#REF!</definedName>
    <definedName name="Reporting_Country_Code" localSheetId="40">#REF!</definedName>
    <definedName name="Reporting_Country_Code">#REF!</definedName>
    <definedName name="Reporting_Country_Name">#REF!</definedName>
    <definedName name="Reporting_Currency_Code">#REF!</definedName>
    <definedName name="Reporting_Currency_Name">#REF!</definedName>
    <definedName name="Reporting_Scale_Name">#REF!</definedName>
    <definedName name="RES_">[34]T1!#REF!</definedName>
    <definedName name="RES_SDR" localSheetId="32">#REF!</definedName>
    <definedName name="RES_SDR" localSheetId="40">#REF!</definedName>
    <definedName name="RES_SDR">#REF!</definedName>
    <definedName name="Rescheduling_assumptions_continued" localSheetId="32">#REF!</definedName>
    <definedName name="Rescheduling_assumptions_continued" localSheetId="40">#REF!</definedName>
    <definedName name="Rescheduling_assumptions_continued">#REF!</definedName>
    <definedName name="Rev" localSheetId="32">#REF!</definedName>
    <definedName name="Rev" localSheetId="40">#REF!</definedName>
    <definedName name="Rev">#REF!</definedName>
    <definedName name="Rev_GDP">#REF!</definedName>
    <definedName name="revenue">[118]C!$A$747:$IV$747</definedName>
    <definedName name="Revisions" localSheetId="32">#REF!</definedName>
    <definedName name="Revisions" localSheetId="40">#REF!</definedName>
    <definedName name="Revisions">#REF!</definedName>
    <definedName name="REZ" localSheetId="32">#REF!</definedName>
    <definedName name="REZ" localSheetId="40">#REF!</definedName>
    <definedName name="REZ">#REF!</definedName>
    <definedName name="rg" localSheetId="32">'[61]Table-1'!#REF!</definedName>
    <definedName name="rg" localSheetId="40">'[61]Table-1'!#REF!</definedName>
    <definedName name="rg">'[61]Table-1'!#REF!</definedName>
    <definedName name="RgCcode">[36]EERProfile!$B$2</definedName>
    <definedName name="RgCName">[36]EERProfile!$A$2</definedName>
    <definedName name="RGDPA" localSheetId="32">#REF!</definedName>
    <definedName name="RGDPA" localSheetId="40">#REF!</definedName>
    <definedName name="RGDPA">#REF!</definedName>
    <definedName name="RgFdBaseYr">[36]EERProfile!$O$2</definedName>
    <definedName name="RgFdBper">[36]EERProfile!$M$2</definedName>
    <definedName name="RgFdDefBaseYr">[36]EERProfile!$P$2</definedName>
    <definedName name="RgFdEper">[36]EERProfile!$N$2</definedName>
    <definedName name="RgFdGrFoot">[36]EERProfile!$AC$2</definedName>
    <definedName name="RgFdGrSeries">[36]EERProfile!$AA$2:$AA$7</definedName>
    <definedName name="RgFdGrSeriesVal">[36]EERProfile!$AB$2:$AB$7</definedName>
    <definedName name="RgFdGrType">[36]EERProfile!$Z$2</definedName>
    <definedName name="RgFdPartCseries">[36]EERProfile!$K$2</definedName>
    <definedName name="RgFdPartCsource" localSheetId="32">#REF!</definedName>
    <definedName name="RgFdPartCsource" localSheetId="40">#REF!</definedName>
    <definedName name="RgFdPartCsource">#REF!</definedName>
    <definedName name="RgFdPartEseries" localSheetId="32">#REF!</definedName>
    <definedName name="RgFdPartEseries" localSheetId="40">#REF!</definedName>
    <definedName name="RgFdPartEseries">#REF!</definedName>
    <definedName name="RgFdPartEsource" localSheetId="32">#REF!</definedName>
    <definedName name="RgFdPartEsource" localSheetId="40">#REF!</definedName>
    <definedName name="RgFdPartEsource">#REF!</definedName>
    <definedName name="RgFdPartUserFile">[36]EERProfile!$L$2</definedName>
    <definedName name="RgFdReptCSeries" localSheetId="32">#REF!</definedName>
    <definedName name="RgFdReptCSeries" localSheetId="40">#REF!</definedName>
    <definedName name="RgFdReptCSeries">#REF!</definedName>
    <definedName name="RgFdReptCsource" localSheetId="32">#REF!</definedName>
    <definedName name="RgFdReptCsource" localSheetId="40">#REF!</definedName>
    <definedName name="RgFdReptCsource">#REF!</definedName>
    <definedName name="RgFdReptEseries" localSheetId="32">#REF!</definedName>
    <definedName name="RgFdReptEseries" localSheetId="40">#REF!</definedName>
    <definedName name="RgFdReptEseries">#REF!</definedName>
    <definedName name="RgFdReptEsource">#REF!</definedName>
    <definedName name="RgFdReptUserFile">[36]EERProfile!$G$2</definedName>
    <definedName name="RgFdSAMethod" localSheetId="32">#REF!</definedName>
    <definedName name="RgFdSAMethod" localSheetId="40">#REF!</definedName>
    <definedName name="RgFdSAMethod">#REF!</definedName>
    <definedName name="RgFdTbBper" localSheetId="32">#REF!</definedName>
    <definedName name="RgFdTbBper" localSheetId="40">#REF!</definedName>
    <definedName name="RgFdTbBper">#REF!</definedName>
    <definedName name="RgFdTbCreate" localSheetId="32">#REF!</definedName>
    <definedName name="RgFdTbCreate" localSheetId="40">#REF!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ght">#REF!</definedName>
    <definedName name="rindex">#REF!</definedName>
    <definedName name="rn" localSheetId="14" hidden="1">{#N/A,#N/A,TRUE,"Table1USD";#N/A,#N/A,TRUE,"Table1GBP"}</definedName>
    <definedName name="rn" localSheetId="19" hidden="1">{#N/A,#N/A,TRUE,"Table1USD";#N/A,#N/A,TRUE,"Table1GBP"}</definedName>
    <definedName name="rn" localSheetId="20" hidden="1">{#N/A,#N/A,TRUE,"Table1USD";#N/A,#N/A,TRUE,"Table1GBP"}</definedName>
    <definedName name="rn" localSheetId="27" hidden="1">{#N/A,#N/A,TRUE,"Table1USD";#N/A,#N/A,TRUE,"Table1GBP"}</definedName>
    <definedName name="rn" localSheetId="28" hidden="1">{#N/A,#N/A,TRUE,"Table1USD";#N/A,#N/A,TRUE,"Table1GBP"}</definedName>
    <definedName name="rn" localSheetId="4" hidden="1">{#N/A,#N/A,TRUE,"Table1USD";#N/A,#N/A,TRUE,"Table1GBP"}</definedName>
    <definedName name="rn" localSheetId="32" hidden="1">{#N/A,#N/A,TRUE,"Table1USD";#N/A,#N/A,TRUE,"Table1GBP"}</definedName>
    <definedName name="rn" localSheetId="37" hidden="1">{#N/A,#N/A,TRUE,"Table1USD";#N/A,#N/A,TRUE,"Table1GBP"}</definedName>
    <definedName name="rn" localSheetId="39" hidden="1">{#N/A,#N/A,TRUE,"Table1USD";#N/A,#N/A,TRUE,"Table1GBP"}</definedName>
    <definedName name="rn" localSheetId="40" hidden="1">{#N/A,#N/A,TRUE,"Table1USD";#N/A,#N/A,TRUE,"Table1GBP"}</definedName>
    <definedName name="rn" localSheetId="41" hidden="1">{#N/A,#N/A,TRUE,"Table1USD";#N/A,#N/A,TRUE,"Table1GBP"}</definedName>
    <definedName name="rn" localSheetId="46" hidden="1">{#N/A,#N/A,TRUE,"Table1USD";#N/A,#N/A,TRUE,"Table1GBP"}</definedName>
    <definedName name="rn" localSheetId="49" hidden="1">{#N/A,#N/A,TRUE,"Table1USD";#N/A,#N/A,TRUE,"Table1GBP"}</definedName>
    <definedName name="rn" localSheetId="50" hidden="1">{#N/A,#N/A,TRUE,"Table1USD";#N/A,#N/A,TRUE,"Table1GBP"}</definedName>
    <definedName name="rn" localSheetId="51" hidden="1">{#N/A,#N/A,TRUE,"Table1USD";#N/A,#N/A,TRUE,"Table1GBP"}</definedName>
    <definedName name="rn" hidden="1">{#N/A,#N/A,TRUE,"Table1USD";#N/A,#N/A,TRUE,"Table1GBP"}</definedName>
    <definedName name="rng_nm">#REF!</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M" localSheetId="32">#REF!</definedName>
    <definedName name="RNGNM" localSheetId="40">#REF!</definedName>
    <definedName name="RNGNM">#REF!</definedName>
    <definedName name="rngQuestChecked">[72]ErrCheck!$A$3</definedName>
    <definedName name="Rows_Table" localSheetId="32">#REF!</definedName>
    <definedName name="Rows_Table" localSheetId="40">#REF!</definedName>
    <definedName name="Rows_Table">#REF!</definedName>
    <definedName name="rr" localSheetId="14" hidden="1">{"Riqfin97",#N/A,FALSE,"Tran";"Riqfinpro",#N/A,FALSE,"Tran"}</definedName>
    <definedName name="rr" localSheetId="19" hidden="1">{"Riqfin97",#N/A,FALSE,"Tran";"Riqfinpro",#N/A,FALSE,"Tran"}</definedName>
    <definedName name="rr" localSheetId="20" hidden="1">{"Riqfin97",#N/A,FALSE,"Tran";"Riqfinpro",#N/A,FALSE,"Tran"}</definedName>
    <definedName name="rr" localSheetId="27" hidden="1">{"Riqfin97",#N/A,FALSE,"Tran";"Riqfinpro",#N/A,FALSE,"Tran"}</definedName>
    <definedName name="rr" localSheetId="28" hidden="1">{"Riqfin97",#N/A,FALSE,"Tran";"Riqfinpro",#N/A,FALSE,"Tran"}</definedName>
    <definedName name="rr" localSheetId="4" hidden="1">{"Riqfin97",#N/A,FALSE,"Tran";"Riqfinpro",#N/A,FALSE,"Tran"}</definedName>
    <definedName name="rr" localSheetId="32" hidden="1">{"Riqfin97",#N/A,FALSE,"Tran";"Riqfinpro",#N/A,FALSE,"Tran"}</definedName>
    <definedName name="rr" localSheetId="37" hidden="1">{"Riqfin97",#N/A,FALSE,"Tran";"Riqfinpro",#N/A,FALSE,"Tran"}</definedName>
    <definedName name="rr" localSheetId="39" hidden="1">{"Riqfin97",#N/A,FALSE,"Tran";"Riqfinpro",#N/A,FALSE,"Tran"}</definedName>
    <definedName name="rr" localSheetId="40" hidden="1">{"Riqfin97",#N/A,FALSE,"Tran";"Riqfinpro",#N/A,FALSE,"Tran"}</definedName>
    <definedName name="rr" localSheetId="41" hidden="1">{"Riqfin97",#N/A,FALSE,"Tran";"Riqfinpro",#N/A,FALSE,"Tran"}</definedName>
    <definedName name="rr" localSheetId="46" hidden="1">{"Riqfin97",#N/A,FALSE,"Tran";"Riqfinpro",#N/A,FALSE,"Tran"}</definedName>
    <definedName name="rr" localSheetId="49" hidden="1">{"Riqfin97",#N/A,FALSE,"Tran";"Riqfinpro",#N/A,FALSE,"Tran"}</definedName>
    <definedName name="rr" localSheetId="50" hidden="1">{"Riqfin97",#N/A,FALSE,"Tran";"Riqfinpro",#N/A,FALSE,"Tran"}</definedName>
    <definedName name="rr" localSheetId="51" hidden="1">{"Riqfin97",#N/A,FALSE,"Tran";"Riqfinpro",#N/A,FALSE,"Tran"}</definedName>
    <definedName name="rr" hidden="1">{"Riqfin97",#N/A,FALSE,"Tran";"Riqfinpro",#N/A,FALSE,"Tran"}</definedName>
    <definedName name="rrr">#REF!</definedName>
    <definedName name="rrrrr" localSheetId="21">#REF!</definedName>
    <definedName name="rrrrr" localSheetId="22">#REF!</definedName>
    <definedName name="rrrrr" localSheetId="32">#REF!</definedName>
    <definedName name="rrrrr" localSheetId="40">#REF!</definedName>
    <definedName name="rrrrr" localSheetId="45">#REF!</definedName>
    <definedName name="rrrrr">#REF!</definedName>
    <definedName name="Rs" localSheetId="32">{"BOP_TAB",#N/A,FALSE,"N";"MIDTERM_TAB",#N/A,FALSE,"O";"FUND_CRED",#N/A,FALSE,"P";"DEBT_TAB1",#N/A,FALSE,"Q";"DEBT_TAB2",#N/A,FALSE,"Q";"FORFIN_TAB1",#N/A,FALSE,"R";"FORFIN_TAB2",#N/A,FALSE,"R";"BOP_ANALY",#N/A,FALSE,"U"}</definedName>
    <definedName name="Rs" localSheetId="40">{"BOP_TAB",#N/A,FALSE,"N";"MIDTERM_TAB",#N/A,FALSE,"O";"FUND_CRED",#N/A,FALSE,"P";"DEBT_TAB1",#N/A,FALSE,"Q";"DEBT_TAB2",#N/A,FALSE,"Q";"FORFIN_TAB1",#N/A,FALSE,"R";"FORFIN_TAB2",#N/A,FALSE,"R";"BOP_ANALY",#N/A,FALSE,"U"}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hidden="1">#REF!</definedName>
    <definedName name="rtre" localSheetId="14" hidden="1">{"Main Economic Indicators",#N/A,FALSE,"C"}</definedName>
    <definedName name="rtre" localSheetId="19" hidden="1">{"Main Economic Indicators",#N/A,FALSE,"C"}</definedName>
    <definedName name="rtre" localSheetId="20" hidden="1">{"Main Economic Indicators",#N/A,FALSE,"C"}</definedName>
    <definedName name="rtre" localSheetId="27" hidden="1">{"Main Economic Indicators",#N/A,FALSE,"C"}</definedName>
    <definedName name="rtre" localSheetId="28" hidden="1">{"Main Economic Indicators",#N/A,FALSE,"C"}</definedName>
    <definedName name="rtre" localSheetId="4" hidden="1">{"Main Economic Indicators",#N/A,FALSE,"C"}</definedName>
    <definedName name="rtre" localSheetId="32" hidden="1">{"Main Economic Indicators",#N/A,FALSE,"C"}</definedName>
    <definedName name="rtre" localSheetId="37"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6"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hidden="1">{"Main Economic Indicators",#N/A,FALSE,"C"}</definedName>
    <definedName name="rty">'[101]10'!#REF!</definedName>
    <definedName name="Rwvu.PLA2." hidden="1">'[26]COP FED'!#REF!</definedName>
    <definedName name="Rwvu.Print." hidden="1">#N/A</definedName>
    <definedName name="rXDR">[27]CIRRs!$C$109</definedName>
    <definedName name="ryugigusb">[95]TEMP!#REF!</definedName>
    <definedName name="s" localSheetId="32">#REF!</definedName>
    <definedName name="s" localSheetId="40">#REF!</definedName>
    <definedName name="s">#REF!</definedName>
    <definedName name="sa" localSheetId="19" hidden="1">#REF!</definedName>
    <definedName name="sa" localSheetId="20" hidden="1">#REF!</definedName>
    <definedName name="sa" localSheetId="27" hidden="1">#REF!</definedName>
    <definedName name="sa" localSheetId="32" hidden="1">#REF!</definedName>
    <definedName name="sa" localSheetId="40" hidden="1">#REF!</definedName>
    <definedName name="sa" hidden="1">#REF!</definedName>
    <definedName name="SA_Tab" localSheetId="32">#REF!</definedName>
    <definedName name="SA_Tab" localSheetId="40">#REF!</definedName>
    <definedName name="SA_Tab">#REF!</definedName>
    <definedName name="SAPBEXrevision" hidden="1">1</definedName>
    <definedName name="SAPBEXsysID" hidden="1">"BWP"</definedName>
    <definedName name="SAPBEXwbID" hidden="1">"3JWNKPJPDI66MGYD92LLP8GMR"</definedName>
    <definedName name="SAR">#REF!</definedName>
    <definedName name="sat">#REF!</definedName>
    <definedName name="satish">'[44]10'!#REF!</definedName>
    <definedName name="SAVE" localSheetId="32">#REF!</definedName>
    <definedName name="SAVE" localSheetId="40">#REF!</definedName>
    <definedName name="SAVE">#REF!</definedName>
    <definedName name="save_as_wk1" localSheetId="32">'31'!save_as_wk1</definedName>
    <definedName name="save_as_wk1" localSheetId="40">'39'!save_as_wk1</definedName>
    <definedName name="save_as_wk1">[0]!save_as_wk1</definedName>
    <definedName name="SBI" localSheetId="32">#REF!</definedName>
    <definedName name="SBI" localSheetId="40">#REF!</definedName>
    <definedName name="SBI">#REF!</definedName>
    <definedName name="SBM" localSheetId="32">#REF!</definedName>
    <definedName name="SBM" localSheetId="40">#REF!</definedName>
    <definedName name="SBM">#REF!</definedName>
    <definedName name="scale" localSheetId="32">#REF!</definedName>
    <definedName name="scale" localSheetId="40">#REF!</definedName>
    <definedName name="scale">#REF!</definedName>
    <definedName name="ScalesList">'[56]Report Form'!$A$5:$A$8</definedName>
    <definedName name="Sched_Pay" localSheetId="32">#REF!</definedName>
    <definedName name="Sched_Pay" localSheetId="40">#REF!</definedName>
    <definedName name="Sched_Pay">#REF!</definedName>
    <definedName name="Scheduled_Extra_Payments" localSheetId="32">#REF!</definedName>
    <definedName name="Scheduled_Extra_Payments" localSheetId="40">#REF!</definedName>
    <definedName name="Scheduled_Extra_Payments">#REF!</definedName>
    <definedName name="Scheduled_Interest_Rate" localSheetId="32">#REF!</definedName>
    <definedName name="Scheduled_Interest_Rate" localSheetId="40">#REF!</definedName>
    <definedName name="Scheduled_Interest_Rate">#REF!</definedName>
    <definedName name="Scheduled_Monthly_Payment">#REF!</definedName>
    <definedName name="sdf" localSheetId="14" hidden="1">{"Main Economic Indicators",#N/A,FALSE,"C"}</definedName>
    <definedName name="sdf" localSheetId="19" hidden="1">{"Main Economic Indicators",#N/A,FALSE,"C"}</definedName>
    <definedName name="sdf" localSheetId="20" hidden="1">{"Main Economic Indicators",#N/A,FALSE,"C"}</definedName>
    <definedName name="sdf" localSheetId="27" hidden="1">{"Main Economic Indicators",#N/A,FALSE,"C"}</definedName>
    <definedName name="sdf" localSheetId="28" hidden="1">{"Main Economic Indicators",#N/A,FALSE,"C"}</definedName>
    <definedName name="sdf" localSheetId="4" hidden="1">{"Main Economic Indicators",#N/A,FALSE,"C"}</definedName>
    <definedName name="sdf" localSheetId="32" hidden="1">{"Main Economic Indicators",#N/A,FALSE,"C"}</definedName>
    <definedName name="sdf" localSheetId="37" hidden="1">{"Main Economic Indicators",#N/A,FALSE,"C"}</definedName>
    <definedName name="sdf" localSheetId="39" hidden="1">{"Main Economic Indicators",#N/A,FALSE,"C"}</definedName>
    <definedName name="sdf" localSheetId="40" hidden="1">{"Main Economic Indicators",#N/A,FALSE,"C"}</definedName>
    <definedName name="sdf" localSheetId="41" hidden="1">{"Main Economic Indicators",#N/A,FALSE,"C"}</definedName>
    <definedName name="sdf" localSheetId="46" hidden="1">{"Main Economic Indicators",#N/A,FALSE,"C"}</definedName>
    <definedName name="sdf" localSheetId="49" hidden="1">{"Main Economic Indicators",#N/A,FALSE,"C"}</definedName>
    <definedName name="sdf" localSheetId="50" hidden="1">{"Main Economic Indicators",#N/A,FALSE,"C"}</definedName>
    <definedName name="sdf" localSheetId="51" hidden="1">{"Main Economic Indicators",#N/A,FALSE,"C"}</definedName>
    <definedName name="sdf" hidden="1">{"Main Economic Indicators",#N/A,FALSE,"C"}</definedName>
    <definedName name="sdfgzd">#REF!</definedName>
    <definedName name="sdg">'[62]Table 1'!#REF!</definedName>
    <definedName name="sdgd">'[87]Table 1'!#REF!</definedName>
    <definedName name="SDR">[27]CIRRs!$C$103</definedName>
    <definedName name="SDRs" localSheetId="32">#REF!</definedName>
    <definedName name="SDRs" localSheetId="40">#REF!</definedName>
    <definedName name="SDRs">#REF!</definedName>
    <definedName name="sds_gdp_exp_lari" localSheetId="32">#REF!</definedName>
    <definedName name="sds_gdp_exp_lari" localSheetId="40">#REF!</definedName>
    <definedName name="sds_gdp_exp_lari">#REF!</definedName>
    <definedName name="sds_gdp_origin" localSheetId="32">#REF!</definedName>
    <definedName name="sds_gdp_origin" localSheetId="40">#REF!</definedName>
    <definedName name="sds_gdp_origin">#REF!</definedName>
    <definedName name="sds_gpd_exp_gdp">#REF!</definedName>
    <definedName name="se">#REF!</definedName>
    <definedName name="SE.ADT.ILIT.ZS">#REF!</definedName>
    <definedName name="SE.PRM.ENRR">#REF!</definedName>
    <definedName name="SE.PRM.ENRR.FE">#REF!</definedName>
    <definedName name="SE.PRM.ENRR.MA">#REF!</definedName>
    <definedName name="SEAB">#REF!</definedName>
    <definedName name="SECIND">#REF!</definedName>
    <definedName name="sector">'[93]8SDM'!$A$11:$B$153</definedName>
    <definedName name="SEFI" localSheetId="32">#REF!</definedName>
    <definedName name="SEFI" localSheetId="40">#REF!</definedName>
    <definedName name="SEFI">#REF!</definedName>
    <definedName name="SEI2E" localSheetId="32">#REF!</definedName>
    <definedName name="SEI2E" localSheetId="40">#REF!</definedName>
    <definedName name="SEI2E">#REF!</definedName>
    <definedName name="SEIE" localSheetId="32">#REF!</definedName>
    <definedName name="SEIE" localSheetId="40">#REF!</definedName>
    <definedName name="SEIE">#REF!</definedName>
    <definedName name="SEIF">#REF!</definedName>
    <definedName name="SEK">#REF!</definedName>
    <definedName name="select">#REF!</definedName>
    <definedName name="sencount" hidden="1">2</definedName>
    <definedName name="SENSITIVITY">#REF!</definedName>
    <definedName name="Sep_50">#REF!</definedName>
    <definedName name="Sep_51">#REF!</definedName>
    <definedName name="Sep_52">#REF!</definedName>
    <definedName name="Sep_53">#REF!</definedName>
    <definedName name="Sep_54">#REF!</definedName>
    <definedName name="Sep_55">#REF!</definedName>
    <definedName name="Sep_56">#REF!</definedName>
    <definedName name="Sep_57">#REF!</definedName>
    <definedName name="Sep_58">#REF!</definedName>
    <definedName name="Sep_59">#REF!</definedName>
    <definedName name="Sep_60">#REF!</definedName>
    <definedName name="Sep_61">#REF!</definedName>
    <definedName name="Sep_62">#REF!</definedName>
    <definedName name="Sep_63">#REF!</definedName>
    <definedName name="Sep_64">#REF!</definedName>
    <definedName name="Sep_65">#REF!</definedName>
    <definedName name="Sep_66">#REF!</definedName>
    <definedName name="Sep_67">#REF!</definedName>
    <definedName name="Sep_68">#REF!</definedName>
    <definedName name="Sep_69">#REF!</definedName>
    <definedName name="Sep_70">#REF!</definedName>
    <definedName name="Sep_71">#REF!</definedName>
    <definedName name="Sep_72">#REF!</definedName>
    <definedName name="Sep_73">#REF!</definedName>
    <definedName name="Sep_74">#REF!</definedName>
    <definedName name="Sep_75">#REF!</definedName>
    <definedName name="Sep_76">#REF!</definedName>
    <definedName name="Sep_77">#REF!</definedName>
    <definedName name="Sep_78">#REF!</definedName>
    <definedName name="Sep_79">#REF!</definedName>
    <definedName name="Sep_80">#REF!</definedName>
    <definedName name="Sep_81">#REF!</definedName>
    <definedName name="Sep_82">#REF!</definedName>
    <definedName name="Sep_83">#REF!</definedName>
    <definedName name="Sep_84">#REF!</definedName>
    <definedName name="Sep_85">#REF!</definedName>
    <definedName name="Sep_86">#REF!</definedName>
    <definedName name="Sep_87">#REF!</definedName>
    <definedName name="Sep_88">#REF!</definedName>
    <definedName name="Sep_89">#REF!</definedName>
    <definedName name="Sep_90">#REF!</definedName>
    <definedName name="Sep_91">#REF!</definedName>
    <definedName name="Sep_92">#REF!</definedName>
    <definedName name="Sep_93">#REF!</definedName>
    <definedName name="Sep_94">#REF!</definedName>
    <definedName name="Sep_95">#REF!</definedName>
    <definedName name="Sep_96">#REF!</definedName>
    <definedName name="Sep_97">#REF!</definedName>
    <definedName name="Sep_98">#REF!</definedName>
    <definedName name="Sep_99">#REF!</definedName>
    <definedName name="SERIES1" localSheetId="32">'31'!SERIES1s:'31'!SERIES1e</definedName>
    <definedName name="SERIES1" localSheetId="40">'39'!SERIES1s:'39'!SERIES1e</definedName>
    <definedName name="SERIES1">SERIES1s:SERIES1e</definedName>
    <definedName name="SERIES1col" localSheetId="32">#REF!</definedName>
    <definedName name="SERIES1col" localSheetId="40">#REF!</definedName>
    <definedName name="SERIES1col">#REF!</definedName>
    <definedName name="SERIES1e" localSheetId="32">ChEnd '31'!SERIES1col</definedName>
    <definedName name="SERIES1e" localSheetId="40">ChEnd '39'!SERIES1col</definedName>
    <definedName name="SERIES1e">ChEnd SERIES1col</definedName>
    <definedName name="SERIES1s" localSheetId="32">ChStart '31'!SERIES1col</definedName>
    <definedName name="SERIES1s" localSheetId="40">ChStart '39'!SERIES1col</definedName>
    <definedName name="SERIES1s">ChStart SERIES1col</definedName>
    <definedName name="SettingsKeyDate1" localSheetId="32">#REF!</definedName>
    <definedName name="SettingsKeyDate1" localSheetId="40">#REF!</definedName>
    <definedName name="SettingsKeyDate1">#REF!</definedName>
    <definedName name="SettingsKeyDate2" localSheetId="32">#REF!</definedName>
    <definedName name="SettingsKeyDate2" localSheetId="40">#REF!</definedName>
    <definedName name="SettingsKeyDate2">#REF!</definedName>
    <definedName name="SettingsKeyDate3" localSheetId="32">#REF!</definedName>
    <definedName name="SettingsKeyDate3" localSheetId="40">#REF!</definedName>
    <definedName name="SettingsKeyDate3">#REF!</definedName>
    <definedName name="SettingsKeyDate4">#REF!</definedName>
    <definedName name="SettingsKeyDate5">#REF!</definedName>
    <definedName name="sf">'[119]Table 1'!#REF!</definedName>
    <definedName name="sgd">'[87]Table 1'!#REF!</definedName>
    <definedName name="sgdg">'[87]Table 1'!#REF!</definedName>
    <definedName name="sheet2" localSheetId="32">#REF!</definedName>
    <definedName name="sheet2" localSheetId="40">#REF!</definedName>
    <definedName name="sheet2">#REF!</definedName>
    <definedName name="SIBE" localSheetId="32">#REF!</definedName>
    <definedName name="SIBE" localSheetId="40">#REF!</definedName>
    <definedName name="SIBE">#REF!</definedName>
    <definedName name="Since_last_MPC">'[120]Sovereign spread'!$A$725</definedName>
    <definedName name="Since_last_SAN">'[120]Sovereign spread'!$A$692</definedName>
    <definedName name="SL.AGR.TOTL.IN" localSheetId="32">#REF!</definedName>
    <definedName name="SL.AGR.TOTL.IN" localSheetId="40">#REF!</definedName>
    <definedName name="SL.AGR.TOTL.IN">#REF!</definedName>
    <definedName name="SL.IND.TOTL.IN" localSheetId="32">#REF!</definedName>
    <definedName name="SL.IND.TOTL.IN" localSheetId="40">#REF!</definedName>
    <definedName name="SL.IND.TOTL.IN">#REF!</definedName>
    <definedName name="SL.SRV.TOTL.IN" localSheetId="32">#REF!</definedName>
    <definedName name="SL.SRV.TOTL.IN" localSheetId="40">#REF!</definedName>
    <definedName name="SL.SRV.TOTL.IN">#REF!</definedName>
    <definedName name="SL.TLF.TOTL.IN">#REF!</definedName>
    <definedName name="SOCE">#REF!</definedName>
    <definedName name="SOCF">#REF!</definedName>
    <definedName name="SODDATE">'[67]Scheduled Repayment'!$F$8</definedName>
    <definedName name="Source" localSheetId="32">#REF!</definedName>
    <definedName name="Source" localSheetId="40">#REF!</definedName>
    <definedName name="Source">#REF!</definedName>
    <definedName name="SP.DYN.CBRT.IN" localSheetId="32">#REF!</definedName>
    <definedName name="SP.DYN.CBRT.IN" localSheetId="40">#REF!</definedName>
    <definedName name="SP.DYN.CBRT.IN">#REF!</definedName>
    <definedName name="SP.DYN.CDRT.IN" localSheetId="32">#REF!</definedName>
    <definedName name="SP.DYN.CDRT.IN" localSheetId="40">#REF!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panners_level1">'[49]99TC17FY'!$A$96</definedName>
    <definedName name="spanners_level2">'[49]99TC17FY'!#REF!</definedName>
    <definedName name="spanners_level3">'[49]99TC17FY'!#REF!</definedName>
    <definedName name="spanners_level4">'[49]99TC17FY'!#REF!</definedName>
    <definedName name="spanners_level5">'[49]99TC17FY'!#REF!</definedName>
    <definedName name="SR.BOPSUS" localSheetId="32">#REF!</definedName>
    <definedName name="SR.BOPSUS" localSheetId="40">#REF!</definedName>
    <definedName name="SR.BOPSUS">#REF!</definedName>
    <definedName name="SR.LTBOPS" localSheetId="32">#REF!</definedName>
    <definedName name="SR.LTBOPS" localSheetId="40">#REF!</definedName>
    <definedName name="SR.LTBOPS">#REF!</definedName>
    <definedName name="SR.TAB12" localSheetId="32">#REF!</definedName>
    <definedName name="SR.TAB12" localSheetId="40">#REF!</definedName>
    <definedName name="SR.TAB12">#REF!</definedName>
    <definedName name="SR.TAB9">#REF!</definedName>
    <definedName name="SRTOFE">#REF!</definedName>
    <definedName name="ss">'[73]Table 1'!#REF!</definedName>
    <definedName name="sss" localSheetId="32">#REF!</definedName>
    <definedName name="sss" localSheetId="40">#REF!</definedName>
    <definedName name="sss">#REF!</definedName>
    <definedName name="sssss" localSheetId="21">#REF!</definedName>
    <definedName name="sssss" localSheetId="22">#REF!</definedName>
    <definedName name="sssss" localSheetId="32">#REF!</definedName>
    <definedName name="sssss" localSheetId="40">#REF!</definedName>
    <definedName name="sssss">#REF!</definedName>
    <definedName name="SSSSSSS" localSheetId="32">[25]TEMP!#REF!</definedName>
    <definedName name="SSSSSSS" localSheetId="40">[25]TEMP!#REF!</definedName>
    <definedName name="SSSSSSS">[25]TEMP!#REF!</definedName>
    <definedName name="ssssssssssssssssssssssssssss" localSheetId="32">#REF!</definedName>
    <definedName name="ssssssssssssssssssssssssssss" localSheetId="40">#REF!</definedName>
    <definedName name="ssssssssssssssssssssssssssss">#REF!</definedName>
    <definedName name="sssssssssssssssssssssssssssssssssssssssssssssssssssssssssssssssssssssssssssssssssssssssssssssssssssssssssssss" localSheetId="21">#REF!</definedName>
    <definedName name="sssssssssssssssssssssssssssssssssssssssssssssssssssssssssssssssssssssssssssssssssssssssssssssssssssssssssssss" localSheetId="22">#REF!</definedName>
    <definedName name="sssssssssssssssssssssssssssssssssssssssssssssssssssssssssssssssssssssssssssssssssssssssssssssssssssssssssssss" localSheetId="32">#REF!</definedName>
    <definedName name="sssssssssssssssssssssssssssssssssssssssssssssssssssssssssssssssssssssssssssssssssssssssssssssssssssssssssssss" localSheetId="40">#REF!</definedName>
    <definedName name="sssssssssssssssssssssssssssssssssssssssssssssssssssssssssssssssssssssssssssssssssssssssssssssssssssssssssssss">#REF!</definedName>
    <definedName name="Staff_Rpt" localSheetId="32">#REF!</definedName>
    <definedName name="Staff_Rpt" localSheetId="40">#REF!</definedName>
    <definedName name="Staff_Rpt">#REF!</definedName>
    <definedName name="StaffReportTable">#REF!</definedName>
    <definedName name="START">#REF!</definedName>
    <definedName name="statistics" hidden="1">#REF!</definedName>
    <definedName name="Statistics1" hidden="1">#REF!</definedName>
    <definedName name="statistics2" hidden="1">#REF!</definedName>
    <definedName name="STDBANK">#REF!</definedName>
    <definedName name="STDCHAR">#REF!</definedName>
    <definedName name="STFQTAB">#REF!</definedName>
    <definedName name="STOCK">[114]STOCK!$D$4:$K$69</definedName>
    <definedName name="Stocks" localSheetId="32">#REF!</definedName>
    <definedName name="Stocks" localSheetId="40">#REF!</definedName>
    <definedName name="Stocks">#REF!</definedName>
    <definedName name="STOP" localSheetId="32">#REF!</definedName>
    <definedName name="STOP" localSheetId="40">#REF!</definedName>
    <definedName name="STOP">#REF!</definedName>
    <definedName name="strip">[55]pvtReport!$I$1</definedName>
    <definedName name="stub_lines">'[49]99TC17FY'!$A$11:$A$40</definedName>
    <definedName name="sul" localSheetId="19" hidden="1">#REF!</definedName>
    <definedName name="sul" localSheetId="20" hidden="1">#REF!</definedName>
    <definedName name="sul" localSheetId="27" hidden="1">#REF!</definedName>
    <definedName name="sul" localSheetId="32" hidden="1">#REF!</definedName>
    <definedName name="sul" localSheetId="40" hidden="1">#REF!</definedName>
    <definedName name="sul" hidden="1">#REF!</definedName>
    <definedName name="sum" localSheetId="32">#REF!</definedName>
    <definedName name="sum" localSheetId="40">#REF!</definedName>
    <definedName name="sum">#REF!</definedName>
    <definedName name="SUM1F" localSheetId="32">#REF!</definedName>
    <definedName name="SUM1F" localSheetId="40">#REF!</definedName>
    <definedName name="SUM1F">#REF!</definedName>
    <definedName name="sumdem">'[22]Committed Debt Outflows'!$L$488</definedName>
    <definedName name="SumEuro">'[22]Committed Debt Outflows'!$L$409</definedName>
    <definedName name="sumff">'[22]Committed Debt Outflows'!$L$501</definedName>
    <definedName name="sumgbp">'[22]Committed Debt Outflows'!$L$514</definedName>
    <definedName name="SumGC05">'[22]Committed Debt Outflows'!$L$161</definedName>
    <definedName name="SumGC07">'[22]Committed Debt Outflows'!$L$207</definedName>
    <definedName name="Sumgc10">'[22]Committed Debt Outflows'!$L$262</definedName>
    <definedName name="SumGC15">'[22]Committed Debt Outflows'!$L$306</definedName>
    <definedName name="Sumgc25">'[22]Committed Debt Outflows'!$L$325</definedName>
    <definedName name="sumkd">'[22]Committed Debt Outflows'!$L$531</definedName>
    <definedName name="SUMMARY">[13]Output!$B$1:$N$35</definedName>
    <definedName name="SumRand">'[22]Committed Debt Outflows'!$L$355</definedName>
    <definedName name="sumsdr">'[22]Committed Debt Outflows'!$L$527</definedName>
    <definedName name="sumsf">'[22]Committed Debt Outflows'!$L$463</definedName>
    <definedName name="SumT182">'[22]Committed Debt Outflows'!$L$63</definedName>
    <definedName name="SumT364">'[22]Committed Debt Outflows'!$L$102</definedName>
    <definedName name="SumT91">'[22]Committed Debt Outflows'!$L$30</definedName>
    <definedName name="sumtab">[13]Output!$B$1:$M$38</definedName>
    <definedName name="SumUS">'[22]Committed Debt Outflows'!$L$383</definedName>
    <definedName name="SumYen">'[22]Committed Debt Outflows'!$L$437</definedName>
    <definedName name="sumyuan">'[22]Committed Debt Outflows'!$L$450</definedName>
    <definedName name="SUPP" localSheetId="32">#REF!</definedName>
    <definedName name="SUPP" localSheetId="40">#REF!</definedName>
    <definedName name="SUPP">#REF!</definedName>
    <definedName name="SUS" localSheetId="32">#REF!</definedName>
    <definedName name="SUS" localSheetId="40">#REF!</definedName>
    <definedName name="SUS">#REF!</definedName>
    <definedName name="suyahs" localSheetId="32">#REF!</definedName>
    <definedName name="suyahs" localSheetId="40">#REF!</definedName>
    <definedName name="suyahs">#REF!</definedName>
    <definedName name="SwitchColor">#REF!</definedName>
    <definedName name="Swvu.PLA1." hidden="1">'[26]COP FED'!#REF!</definedName>
    <definedName name="Swvu.PLA2." hidden="1">'[26]COP FED'!$A$1:$N$49</definedName>
    <definedName name="sx" localSheetId="32">#REF!</definedName>
    <definedName name="sx" localSheetId="40">#REF!</definedName>
    <definedName name="sx">#REF!</definedName>
    <definedName name="t" localSheetId="32">'[71]Table 1'!#REF!</definedName>
    <definedName name="t" localSheetId="40">'[71]Table 1'!#REF!</definedName>
    <definedName name="t">'[71]Table 1'!#REF!</definedName>
    <definedName name="T0" localSheetId="14" hidden="1">{"Main Economic Indicators",#N/A,FALSE,"C"}</definedName>
    <definedName name="T0" localSheetId="19" hidden="1">{"Main Economic Indicators",#N/A,FALSE,"C"}</definedName>
    <definedName name="T0" localSheetId="20" hidden="1">{"Main Economic Indicators",#N/A,FALSE,"C"}</definedName>
    <definedName name="T0" localSheetId="27" hidden="1">{"Main Economic Indicators",#N/A,FALSE,"C"}</definedName>
    <definedName name="T0" localSheetId="28" hidden="1">{"Main Economic Indicators",#N/A,FALSE,"C"}</definedName>
    <definedName name="T0" localSheetId="4" hidden="1">{"Main Economic Indicators",#N/A,FALSE,"C"}</definedName>
    <definedName name="T0" localSheetId="32" hidden="1">{"Main Economic Indicators",#N/A,FALSE,"C"}</definedName>
    <definedName name="T0" localSheetId="37" hidden="1">{"Main Economic Indicators",#N/A,FALSE,"C"}</definedName>
    <definedName name="T0" localSheetId="39" hidden="1">{"Main Economic Indicators",#N/A,FALSE,"C"}</definedName>
    <definedName name="T0" localSheetId="40" hidden="1">{"Main Economic Indicators",#N/A,FALSE,"C"}</definedName>
    <definedName name="T0" localSheetId="41" hidden="1">{"Main Economic Indicators",#N/A,FALSE,"C"}</definedName>
    <definedName name="T0" localSheetId="46" hidden="1">{"Main Economic Indicators",#N/A,FALSE,"C"}</definedName>
    <definedName name="T0" localSheetId="49" hidden="1">{"Main Economic Indicators",#N/A,FALSE,"C"}</definedName>
    <definedName name="T0" localSheetId="50" hidden="1">{"Main Economic Indicators",#N/A,FALSE,"C"}</definedName>
    <definedName name="T0" localSheetId="51" hidden="1">{"Main Economic Indicators",#N/A,FALSE,"C"}</definedName>
    <definedName name="T0" hidden="1">{"Main Economic Indicators",#N/A,FALSE,"C"}</definedName>
    <definedName name="T96_97A">#REF!</definedName>
    <definedName name="T96_97B">#REF!</definedName>
    <definedName name="TAB1A">#REF!</definedName>
    <definedName name="TAB1CK">#REF!</definedName>
    <definedName name="Tab25a">#REF!</definedName>
    <definedName name="Tab25b">#REF!</definedName>
    <definedName name="TAB2A">#REF!</definedName>
    <definedName name="TAB2B">#REF!</definedName>
    <definedName name="TAB30_33">#REF!</definedName>
    <definedName name="TAB4APPX">'[110]Table 5'!$A$2:$I$55</definedName>
    <definedName name="TAB5A" localSheetId="32">#REF!</definedName>
    <definedName name="TAB5A" localSheetId="40">#REF!</definedName>
    <definedName name="TAB5A">#REF!</definedName>
    <definedName name="TAB6A" localSheetId="32">'[19]Annual Tables'!#REF!</definedName>
    <definedName name="TAB6A" localSheetId="40">'[19]Annual Tables'!#REF!</definedName>
    <definedName name="TAB6A">'[19]Annual Tables'!#REF!</definedName>
    <definedName name="TAB6B" localSheetId="32">'[19]Annual Tables'!#REF!</definedName>
    <definedName name="TAB6B" localSheetId="40">'[19]Annual Tables'!#REF!</definedName>
    <definedName name="TAB6B">'[19]Annual Tables'!#REF!</definedName>
    <definedName name="TAB6C" localSheetId="32">#REF!</definedName>
    <definedName name="TAB6C" localSheetId="40">#REF!</definedName>
    <definedName name="TAB6C">#REF!</definedName>
    <definedName name="TAB7A" localSheetId="32">#REF!</definedName>
    <definedName name="TAB7A" localSheetId="40">#REF!</definedName>
    <definedName name="TAB7A">#REF!</definedName>
    <definedName name="TABCASH">#REF!</definedName>
    <definedName name="TABEXCEPTFIN">#REF!</definedName>
    <definedName name="TABEXTERNAL">#REF!</definedName>
    <definedName name="table">#REF!</definedName>
    <definedName name="Table__47">[121]RED47!$A$1:$I$53</definedName>
    <definedName name="TABLE_1" localSheetId="32">#REF!</definedName>
    <definedName name="TABLE_1" localSheetId="40">#REF!</definedName>
    <definedName name="TABLE_1">#REF!</definedName>
    <definedName name="Table_1._Nigeria__Debt_Sustainability_Analysis__Adjustment_Scenario__2001_2012_1" localSheetId="32">#REF!</definedName>
    <definedName name="Table_1._Nigeria__Debt_Sustainability_Analysis__Adjustment_Scenario__2001_2012_1" localSheetId="40">#REF!</definedName>
    <definedName name="Table_1._Nigeria__Debt_Sustainability_Analysis__Adjustment_Scenario__2001_2012_1">#REF!</definedName>
    <definedName name="table_2" localSheetId="32">#REF!</definedName>
    <definedName name="table_2" localSheetId="40">#REF!</definedName>
    <definedName name="table_2">#REF!</definedName>
    <definedName name="Table_2._Country_X___Public_Sector_Financing_1">#REF!</definedName>
    <definedName name="Table_2___Average__wage___earnings_per_hour__of_selected_occupations_by_industrial_group" localSheetId="21">#REF!</definedName>
    <definedName name="Table_2___Average__wage___earnings_per_hour__of_selected_occupations_by_industrial_group" localSheetId="22">#REF!</definedName>
    <definedName name="Table_2___Average__wage___earnings_per_hour__of_selected_occupations_by_industrial_group">#REF!</definedName>
    <definedName name="table_2a">#REF!</definedName>
    <definedName name="table_2b">#REF!</definedName>
    <definedName name="Table_3._Nigeria__Debt_Sustainability_Analysis__Debt_Service_Indicators__2000_2010">#REF!</definedName>
    <definedName name="Table_4._Nigeria__Debt_Sustainability_Analysis__Sensitivity_to_Oil_Price_Developments__2000_2010_1">#REF!</definedName>
    <definedName name="Table_4SR">#REF!</definedName>
    <definedName name="Table_5a">[33]E!#REF!</definedName>
    <definedName name="Table_debt">[122]Table!$A$3:$AB$73</definedName>
    <definedName name="table_for_SR_brief" localSheetId="32">#REF!</definedName>
    <definedName name="table_for_SR_brief" localSheetId="40">#REF!</definedName>
    <definedName name="table_for_SR_brief">#REF!</definedName>
    <definedName name="table_sr_brief_financing" localSheetId="32">#REF!</definedName>
    <definedName name="table_sr_brief_financing" localSheetId="40">#REF!</definedName>
    <definedName name="table_sr_brief_financing">#REF!</definedName>
    <definedName name="Table_Template" localSheetId="32">#REF!</definedName>
    <definedName name="Table_Template" localSheetId="40">#REF!</definedName>
    <definedName name="Table_Template">#REF!</definedName>
    <definedName name="Table10">#REF!</definedName>
    <definedName name="Table11">#REF!</definedName>
    <definedName name="table15">#REF!</definedName>
    <definedName name="TABLE1A">#REF!</definedName>
    <definedName name="Table2">#REF!</definedName>
    <definedName name="Table2.11">#REF!</definedName>
    <definedName name="Table2.17a">#REF!</definedName>
    <definedName name="table2.17b">#REF!</definedName>
    <definedName name="TABLE2A">#REF!</definedName>
    <definedName name="Table2new">#REF!</definedName>
    <definedName name="TABLE34">[123]DSA!#REF!</definedName>
    <definedName name="TABLE3A" localSheetId="32">#REF!</definedName>
    <definedName name="TABLE3A" localSheetId="40">#REF!</definedName>
    <definedName name="TABLE3A">#REF!</definedName>
    <definedName name="TABLE4A">[124]Work2:Report2!$B$45:$O$55</definedName>
    <definedName name="Table5" localSheetId="32">#REF!</definedName>
    <definedName name="Table5" localSheetId="40">#REF!</definedName>
    <definedName name="Table5">#REF!</definedName>
    <definedName name="Table6" localSheetId="32">#REF!</definedName>
    <definedName name="Table6" localSheetId="40">#REF!</definedName>
    <definedName name="Table6">#REF!</definedName>
    <definedName name="Table7">'[12]Table 5 Mon Survey'!$A$1:$E$58</definedName>
    <definedName name="Table8">'[12]Table 6 BoZ'!$A$1:$E$42</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MEMO">#REF!</definedName>
    <definedName name="tabw.out2013" hidden="1">#REF!</definedName>
    <definedName name="TAME">#REF!</definedName>
    <definedName name="TB">#REF!</definedName>
    <definedName name="Tbill_IRS">#REF!</definedName>
    <definedName name="TBILLS">#REF!</definedName>
    <definedName name="TBILLS2">#REF!</definedName>
    <definedName name="Tbl_GFN">[122]Table_GEF!$B$2:$T$53</definedName>
    <definedName name="tbl3p1" localSheetId="32">#REF!</definedName>
    <definedName name="tbl3p1" localSheetId="40">#REF!</definedName>
    <definedName name="tbl3p1">#REF!</definedName>
    <definedName name="tbl3p2" localSheetId="32">#REF!</definedName>
    <definedName name="tbl3p2" localSheetId="40">#REF!</definedName>
    <definedName name="tbl3p2">#REF!</definedName>
    <definedName name="tblChecks">[72]ErrCheck!$A$3:$E$5</definedName>
    <definedName name="tblLinks">[72]Links!$A$4:$F$33</definedName>
    <definedName name="Tbtender" localSheetId="32">#REF!</definedName>
    <definedName name="Tbtender" localSheetId="40">#REF!</definedName>
    <definedName name="Tbtender">#REF!</definedName>
    <definedName name="TDATE" localSheetId="32">'[92]WETA-WEO'!#REF!</definedName>
    <definedName name="TDATE" localSheetId="40">'[92]WETA-WEO'!#REF!</definedName>
    <definedName name="TDATE">'[92]WETA-WEO'!#REF!</definedName>
    <definedName name="Template_Table" localSheetId="32">#REF!</definedName>
    <definedName name="Template_Table" localSheetId="40">#REF!</definedName>
    <definedName name="Template_Table">#REF!</definedName>
    <definedName name="teset" localSheetId="14"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hidden="1">#REF!</definedName>
    <definedName name="Text_tbl">#REF!</definedName>
    <definedName name="Text_tbl5">#REF!</definedName>
    <definedName name="TITLES">#REF!</definedName>
    <definedName name="TM">#REF!</definedName>
    <definedName name="TM.PRI.NFSV.XU">#REF!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PCH">#REF!</definedName>
    <definedName name="TM_R">#REF!</definedName>
    <definedName name="TM_RPCH">#REF!</definedName>
    <definedName name="TMG">#REF!</definedName>
    <definedName name="TMG_D">[43]Q5!$E$23:$AH$23</definedName>
    <definedName name="TMG_DPCH" localSheetId="32">#REF!</definedName>
    <definedName name="TMG_DPCH" localSheetId="40">#REF!</definedName>
    <definedName name="TMG_DPCH">#REF!</definedName>
    <definedName name="TMG_R" localSheetId="32">#REF!</definedName>
    <definedName name="TMG_R" localSheetId="40">#REF!</definedName>
    <definedName name="TMG_R">#REF!</definedName>
    <definedName name="TMG_RPCH" localSheetId="32">#REF!</definedName>
    <definedName name="TMG_RPCH" localSheetId="40">#REF!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NAME">'[92]WETA-WEO'!#REF!</definedName>
    <definedName name="TNOV.96" localSheetId="32">#REF!</definedName>
    <definedName name="TNOV.96" localSheetId="40">#REF!</definedName>
    <definedName name="TNOV.96">#REF!</definedName>
    <definedName name="TOC" localSheetId="32">#REF!</definedName>
    <definedName name="TOC" localSheetId="40">#REF!</definedName>
    <definedName name="TOC">#REF!</definedName>
    <definedName name="today">'[120]Sovereign spread'!$A$730</definedName>
    <definedName name="TodaysDate" localSheetId="32">#REF!</definedName>
    <definedName name="TodaysDate" localSheetId="40">#REF!</definedName>
    <definedName name="TodaysDate">#REF!</definedName>
    <definedName name="TOFEA1" localSheetId="32">#REF!</definedName>
    <definedName name="TOFEA1" localSheetId="40">#REF!</definedName>
    <definedName name="TOFEA1">#REF!</definedName>
    <definedName name="TOFEA2" localSheetId="32">#REF!</definedName>
    <definedName name="TOFEA2" localSheetId="40">#REF!</definedName>
    <definedName name="TOFEA2">#REF!</definedName>
    <definedName name="TOFEQ97">#REF!</definedName>
    <definedName name="TOTAL">#REF!</definedName>
    <definedName name="TOTAL_DS">#REF!</definedName>
    <definedName name="Total_income">#REF!</definedName>
    <definedName name="Total_Interest">#REF!</definedName>
    <definedName name="Total_Pay">#REF!</definedName>
    <definedName name="Total_Payment" localSheetId="32">Scheduled_Payment+Extra_Payment</definedName>
    <definedName name="Total_Payment" localSheetId="40">Scheduled_Payment+Extra_Payment</definedName>
    <definedName name="Total_Payment" localSheetId="1">Scheduled_Payment+Extra_Payment</definedName>
    <definedName name="Total_Payment">Scheduled_Payment+Extra_Payment</definedName>
    <definedName name="totals">'[49]99TC17FY'!$A$12:$IV$12,'[49]99TC17FY'!$A$17:$IV$17,'[49]99TC17FY'!$A$22:$IV$22,'[49]99TC17FY'!$A$27:$IV$27,'[49]99TC17FY'!$A$32:$IV$32,'[49]99TC17FY'!$A$37:$IV$37</definedName>
    <definedName name="TOTOLDTABLE" localSheetId="32">#REF!</definedName>
    <definedName name="TOTOLDTABLE" localSheetId="40">#REF!</definedName>
    <definedName name="TOTOLDTABLE">#REF!</definedName>
    <definedName name="TOWEO" localSheetId="32">#REF!</definedName>
    <definedName name="TOWEO" localSheetId="40">#REF!</definedName>
    <definedName name="TOWEO">#REF!</definedName>
    <definedName name="tr" localSheetId="32">#REF!</definedName>
    <definedName name="tr" localSheetId="40">#REF!</definedName>
    <definedName name="tr">#REF!</definedName>
    <definedName name="Trade">#REF!</definedName>
    <definedName name="TRADE3">[14]Trade!#REF!</definedName>
    <definedName name="trans" localSheetId="32">#REF!</definedName>
    <definedName name="trans" localSheetId="40">#REF!</definedName>
    <definedName name="trans">#REF!</definedName>
    <definedName name="Transfer_check" localSheetId="32">#REF!</definedName>
    <definedName name="Transfer_check" localSheetId="40">#REF!</definedName>
    <definedName name="Transfer_check">#REF!</definedName>
    <definedName name="TRANSFERTEST">[125]Gin:Din!$C$2:$O$2</definedName>
    <definedName name="TRANSNAVE" localSheetId="32">#REF!</definedName>
    <definedName name="TRANSNAVE" localSheetId="40">#REF!</definedName>
    <definedName name="TRANSNAVE">#REF!</definedName>
    <definedName name="TT" localSheetId="32">#REF!</definedName>
    <definedName name="TT" localSheetId="40">#REF!</definedName>
    <definedName name="TT">#REF!</definedName>
    <definedName name="ttt" localSheetId="14" hidden="1">{"PRI",#N/A,FALSE,"Data";"QUA",#N/A,FALSE,"Data";"STR",#N/A,FALSE,"Data";"VAL",#N/A,FALSE,"Data";"WEO",#N/A,FALSE,"Data";"WGT",#N/A,FALSE,"Data"}</definedName>
    <definedName name="ttt" localSheetId="19" hidden="1">{"PRI",#N/A,FALSE,"Data";"QUA",#N/A,FALSE,"Data";"STR",#N/A,FALSE,"Data";"VAL",#N/A,FALSE,"Data";"WEO",#N/A,FALSE,"Data";"WGT",#N/A,FALSE,"Data"}</definedName>
    <definedName name="ttt" localSheetId="20" hidden="1">{"PRI",#N/A,FALSE,"Data";"QUA",#N/A,FALSE,"Data";"STR",#N/A,FALSE,"Data";"VAL",#N/A,FALSE,"Data";"WEO",#N/A,FALSE,"Data";"WGT",#N/A,FALSE,"Data"}</definedName>
    <definedName name="ttt" localSheetId="27" hidden="1">{"PRI",#N/A,FALSE,"Data";"QUA",#N/A,FALSE,"Data";"STR",#N/A,FALSE,"Data";"VAL",#N/A,FALSE,"Data";"WEO",#N/A,FALSE,"Data";"WGT",#N/A,FALSE,"Data"}</definedName>
    <definedName name="ttt" localSheetId="28" hidden="1">{"PRI",#N/A,FALSE,"Data";"QUA",#N/A,FALSE,"Data";"STR",#N/A,FALSE,"Data";"VAL",#N/A,FALSE,"Data";"WEO",#N/A,FALSE,"Data";"WGT",#N/A,FALSE,"Data"}</definedName>
    <definedName name="ttt" localSheetId="4" hidden="1">{"PRI",#N/A,FALSE,"Data";"QUA",#N/A,FALSE,"Data";"STR",#N/A,FALSE,"Data";"VAL",#N/A,FALSE,"Data";"WEO",#N/A,FALSE,"Data";"WGT",#N/A,FALSE,"Data"}</definedName>
    <definedName name="ttt" localSheetId="32" hidden="1">{"PRI",#N/A,FALSE,"Data";"QUA",#N/A,FALSE,"Data";"STR",#N/A,FALSE,"Data";"VAL",#N/A,FALSE,"Data";"WEO",#N/A,FALSE,"Data";"WGT",#N/A,FALSE,"Data"}</definedName>
    <definedName name="ttt" localSheetId="37" hidden="1">{"PRI",#N/A,FALSE,"Data";"QUA",#N/A,FALSE,"Data";"STR",#N/A,FALSE,"Data";"VAL",#N/A,FALSE,"Data";"WEO",#N/A,FALSE,"Data";"WGT",#N/A,FALSE,"Data"}</definedName>
    <definedName name="ttt" localSheetId="39" hidden="1">{"PRI",#N/A,FALSE,"Data";"QUA",#N/A,FALSE,"Data";"STR",#N/A,FALSE,"Data";"VAL",#N/A,FALSE,"Data";"WEO",#N/A,FALSE,"Data";"WGT",#N/A,FALSE,"Data"}</definedName>
    <definedName name="ttt" localSheetId="40" hidden="1">{"PRI",#N/A,FALSE,"Data";"QUA",#N/A,FALSE,"Data";"STR",#N/A,FALSE,"Data";"VAL",#N/A,FALSE,"Data";"WEO",#N/A,FALSE,"Data";"WGT",#N/A,FALSE,"Data"}</definedName>
    <definedName name="ttt" localSheetId="41" hidden="1">{"PRI",#N/A,FALSE,"Data";"QUA",#N/A,FALSE,"Data";"STR",#N/A,FALSE,"Data";"VAL",#N/A,FALSE,"Data";"WEO",#N/A,FALSE,"Data";"WGT",#N/A,FALSE,"Data"}</definedName>
    <definedName name="ttt" localSheetId="46"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1" hidden="1">{"PRI",#N/A,FALSE,"Data";"QUA",#N/A,FALSE,"Data";"STR",#N/A,FALSE,"Data";"VAL",#N/A,FALSE,"Data";"WEO",#N/A,FALSE,"Data";"WGT",#N/A,FALSE,"Data"}</definedName>
    <definedName name="ttt" hidden="1">{"PRI",#N/A,FALSE,"Data";"QUA",#N/A,FALSE,"Data";"STR",#N/A,FALSE,"Data";"VAL",#N/A,FALSE,"Data";"WEO",#N/A,FALSE,"Data";"WGT",#N/A,FALSE,"Data"}</definedName>
    <definedName name="tttt">'[63]10'!#REF!</definedName>
    <definedName name="ttttt" hidden="1">[96]M!#REF!</definedName>
    <definedName name="TTTTTTTTTT">[25]TEMP!#REF!</definedName>
    <definedName name="ttttttttttttttt" localSheetId="32">#REF!</definedName>
    <definedName name="ttttttttttttttt" localSheetId="40">#REF!</definedName>
    <definedName name="ttttttttttttttt">#REF!</definedName>
    <definedName name="tuiuoo" localSheetId="19" hidden="1">#REF!</definedName>
    <definedName name="tuiuoo" localSheetId="20" hidden="1">#REF!</definedName>
    <definedName name="tuiuoo" localSheetId="27" hidden="1">#REF!</definedName>
    <definedName name="tuiuoo" localSheetId="32" hidden="1">#REF!</definedName>
    <definedName name="tuiuoo" localSheetId="40" hidden="1">#REF!</definedName>
    <definedName name="tuiuoo" hidden="1">#REF!</definedName>
    <definedName name="TX" localSheetId="32">#REF!</definedName>
    <definedName name="TX" localSheetId="40">#REF!</definedName>
    <definedName name="TX">#REF!</definedName>
    <definedName name="TX.PRI.NFSV.XU">#REF!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txtab4">'[75]27'!#REF!</definedName>
    <definedName name="tyi">'[101]10'!#REF!</definedName>
    <definedName name="Type_5">'[52]t2.34 Topic 2.6.1'!#REF!</definedName>
    <definedName name="tyu">'[101]10'!#REF!</definedName>
    <definedName name="UCC" localSheetId="32">#REF!</definedName>
    <definedName name="UCC" localSheetId="40">#REF!</definedName>
    <definedName name="UCC">#REF!</definedName>
    <definedName name="UFC" localSheetId="32">#REF!</definedName>
    <definedName name="UFC" localSheetId="40">#REF!</definedName>
    <definedName name="UFC">#REF!</definedName>
    <definedName name="ufgywgfewgfyew" localSheetId="19" hidden="1">#REF!</definedName>
    <definedName name="ufgywgfewgfyew" localSheetId="20" hidden="1">#REF!</definedName>
    <definedName name="ufgywgfewgfyew" localSheetId="27" hidden="1">#REF!</definedName>
    <definedName name="ufgywgfewgfyew" localSheetId="32" hidden="1">#REF!</definedName>
    <definedName name="ufgywgfewgfyew" localSheetId="40" hidden="1">#REF!</definedName>
    <definedName name="ufgywgfewgfyew" hidden="1">#REF!</definedName>
    <definedName name="UK">[78]cirr_series!$W$102:$W$107</definedName>
    <definedName name="Unadjusted_usable_resources" localSheetId="32">#REF!</definedName>
    <definedName name="Unadjusted_usable_resources" localSheetId="40">#REF!</definedName>
    <definedName name="Unadjusted_usable_resources">#REF!</definedName>
    <definedName name="Uncommitted_usable_resources" localSheetId="32">#REF!</definedName>
    <definedName name="Uncommitted_usable_resources" localSheetId="40">#REF!</definedName>
    <definedName name="Uncommitted_usable_resources">#REF!</definedName>
    <definedName name="unemp_96Q3" localSheetId="32">#REF!</definedName>
    <definedName name="unemp_96Q3" localSheetId="40">#REF!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queRange_0">#REF!</definedName>
    <definedName name="UniqueRange_1">#REF!</definedName>
    <definedName name="UniqueRange_10">'[126]Risk reversal data'!$N$2:$N$419</definedName>
    <definedName name="UniqueRange_11">'[126]3M implied vols'!$B$382:$B$642</definedName>
    <definedName name="UniqueRange_119">[127]Data!$F$2:$F$904</definedName>
    <definedName name="UniqueRange_12">'[126]3M implied vols'!$A$2:$A$448</definedName>
    <definedName name="UniqueRange_13">'[126]3M implied vols'!$C$382:$C$642</definedName>
    <definedName name="UniqueRange_14">'[126]3M implied vols'!$F$2:$F$445</definedName>
    <definedName name="UniqueRange_15">'[126]3M implied vols'!$E$382:$E$642</definedName>
    <definedName name="UniqueRange_16">'[126]3M implied vols'!$D$382:$D$642</definedName>
    <definedName name="UniqueRange_17">'[126]Risk reversal data'!$A$361:$A$621</definedName>
    <definedName name="UniqueRange_18">'[126]Risk reversal data'!$F$361:$F$621</definedName>
    <definedName name="UniqueRange_19">'[126]Risk reversal data'!$B$361:$B$621</definedName>
    <definedName name="UniqueRange_2">'[126]Risk reversal data'!$F$2:$F$680</definedName>
    <definedName name="UniqueRange_20">'[126]3M implied vols'!$B$2:$B$445</definedName>
    <definedName name="UniqueRange_21">'[126]3M implied vols'!$C$2:$C$445</definedName>
    <definedName name="UniqueRange_22">'[126]3M implied vols'!$E$2:$E$445</definedName>
    <definedName name="UniqueRange_23">[128]Chart!$A$1:$A$169</definedName>
    <definedName name="UniqueRange_24">'[126]Risk reversal data'!$C$361:$C$621</definedName>
    <definedName name="UniqueRange_25">'[126]3M implied vols'!$O$1:$O$1</definedName>
    <definedName name="UniqueRange_26">'[126]3M implied vols'!$O$1:$O$1</definedName>
    <definedName name="UniqueRange_27">'[126]3M implied vols'!$K$1:$K$1</definedName>
    <definedName name="UniqueRange_28">'[126]Risk reversal data'!$E$361:$E$621</definedName>
    <definedName name="UniqueRange_29">'[126]Risk reversal data'!$D$361:$D$621</definedName>
    <definedName name="UniqueRange_3">'[126]3M implied vols'!$F$382:$F$642</definedName>
    <definedName name="UniqueRange_30">'[126]3M implied vols'!$J$2:$J$588</definedName>
    <definedName name="UniqueRange_31">'[126]3M implied vols'!$O$1:$O$588</definedName>
    <definedName name="UniqueRange_32">'[126]3M implied vols'!$K$1:$K$588</definedName>
    <definedName name="UniqueRange_33">'[126]3M implied vols'!#REF!</definedName>
    <definedName name="UniqueRange_34">'[126]3M implied vols'!#REF!</definedName>
    <definedName name="UniqueRange_35">'[126]3M implied vols'!#REF!</definedName>
    <definedName name="UniqueRange_36">'[126]3M implied vols'!$M$1:$M$588</definedName>
    <definedName name="UniqueRange_37">'[126]3M implied vols'!#REF!</definedName>
    <definedName name="UniqueRange_38">'[126]3M implied vols'!$L$1:$L$588</definedName>
    <definedName name="UniqueRange_39">'[126]3M implied vols'!$P$1:$P$588</definedName>
    <definedName name="UniqueRange_4">'[126]Risk reversal data'!$A$2:$A$419</definedName>
    <definedName name="UniqueRange_40">'[126]3M implied vols'!#REF!</definedName>
    <definedName name="UniqueRange_41">'[126]3M implied vols'!$R$2:$R$588</definedName>
    <definedName name="UniqueRange_42">'[126]3M implied vols'!$Q$2:$Q$784</definedName>
    <definedName name="UniqueRange_43">'[126]3M implied vols'!$R$2</definedName>
    <definedName name="UniqueRange_44">'[126]3M implied vols'!$S$2</definedName>
    <definedName name="UniqueRange_45">'[126]3M implied vols'!$R$2</definedName>
    <definedName name="UniqueRange_46">'[126]3M implied vols'!$S$2</definedName>
    <definedName name="UniqueRange_5">'[126]Risk reversal data'!$F$2:$F$419</definedName>
    <definedName name="UniqueRange_6">'[126]Risk reversal data'!$B$2:$B$419</definedName>
    <definedName name="UniqueRange_7">'[126]Risk reversal data'!$C$2:$C$419</definedName>
    <definedName name="UniqueRange_8">'[126]Risk reversal data'!$E$2:$E$419</definedName>
    <definedName name="UniqueRange_9">'[126]Risk reversal data'!$D$2:$D$419</definedName>
    <definedName name="Unit" localSheetId="32">#REF!</definedName>
    <definedName name="Unit" localSheetId="40">#REF!</definedName>
    <definedName name="Unit">#REF!</definedName>
    <definedName name="Universities" localSheetId="32">#REF!</definedName>
    <definedName name="Universities" localSheetId="40">#REF!</definedName>
    <definedName name="Universities">#REF!</definedName>
    <definedName name="URL" localSheetId="32">#REF!</definedName>
    <definedName name="URL" localSheetId="40">#REF!</definedName>
    <definedName name="URL">#REF!</definedName>
    <definedName name="Uruguay">#REF!</definedName>
    <definedName name="US">[78]cirr_series!$AA$102:$AA$107</definedName>
    <definedName name="US_CASHFLOW" localSheetId="32">#REF!</definedName>
    <definedName name="US_CASHFLOW" localSheetId="40">#REF!</definedName>
    <definedName name="US_CASHFLOW">#REF!</definedName>
    <definedName name="USD">[93]Static!$B$8</definedName>
    <definedName name="USDSR" localSheetId="32">#REF!</definedName>
    <definedName name="USDSR" localSheetId="40">#REF!</definedName>
    <definedName name="USDSR">#REF!</definedName>
    <definedName name="uu" localSheetId="14" hidden="1">{"Riqfin97",#N/A,FALSE,"Tran";"Riqfinpro",#N/A,FALSE,"Tran"}</definedName>
    <definedName name="uu" localSheetId="19" hidden="1">{"Riqfin97",#N/A,FALSE,"Tran";"Riqfinpro",#N/A,FALSE,"Tran"}</definedName>
    <definedName name="uu" localSheetId="20" hidden="1">{"Riqfin97",#N/A,FALSE,"Tran";"Riqfinpro",#N/A,FALSE,"Tran"}</definedName>
    <definedName name="uu" localSheetId="27" hidden="1">{"Riqfin97",#N/A,FALSE,"Tran";"Riqfinpro",#N/A,FALSE,"Tran"}</definedName>
    <definedName name="uu" localSheetId="28" hidden="1">{"Riqfin97",#N/A,FALSE,"Tran";"Riqfinpro",#N/A,FALSE,"Tran"}</definedName>
    <definedName name="uu" localSheetId="4" hidden="1">{"Riqfin97",#N/A,FALSE,"Tran";"Riqfinpro",#N/A,FALSE,"Tran"}</definedName>
    <definedName name="uu" localSheetId="32" hidden="1">{"Riqfin97",#N/A,FALSE,"Tran";"Riqfinpro",#N/A,FALSE,"Tran"}</definedName>
    <definedName name="uu" localSheetId="37"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6"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hidden="1">{"Riqfin97",#N/A,FALSE,"Tran";"Riqfinpro",#N/A,FALSE,"Tran"}</definedName>
    <definedName name="uuu" localSheetId="14" hidden="1">{"WEO",#N/A,FALSE,"Data";"PRI",#N/A,FALSE,"Data";"QUA",#N/A,FALSE,"Data"}</definedName>
    <definedName name="uuu" localSheetId="19" hidden="1">{"WEO",#N/A,FALSE,"Data";"PRI",#N/A,FALSE,"Data";"QUA",#N/A,FALSE,"Data"}</definedName>
    <definedName name="uuu" localSheetId="20" hidden="1">{"WEO",#N/A,FALSE,"Data";"PRI",#N/A,FALSE,"Data";"QUA",#N/A,FALSE,"Data"}</definedName>
    <definedName name="uuu" localSheetId="27" hidden="1">{"WEO",#N/A,FALSE,"Data";"PRI",#N/A,FALSE,"Data";"QUA",#N/A,FALSE,"Data"}</definedName>
    <definedName name="uuu" localSheetId="28" hidden="1">{"WEO",#N/A,FALSE,"Data";"PRI",#N/A,FALSE,"Data";"QUA",#N/A,FALSE,"Data"}</definedName>
    <definedName name="uuu" localSheetId="4" hidden="1">{"WEO",#N/A,FALSE,"Data";"PRI",#N/A,FALSE,"Data";"QUA",#N/A,FALSE,"Data"}</definedName>
    <definedName name="uuu" localSheetId="32" hidden="1">{"WEO",#N/A,FALSE,"Data";"PRI",#N/A,FALSE,"Data";"QUA",#N/A,FALSE,"Data"}</definedName>
    <definedName name="uuu" localSheetId="37" hidden="1">{"WEO",#N/A,FALSE,"Data";"PRI",#N/A,FALSE,"Data";"QUA",#N/A,FALSE,"Data"}</definedName>
    <definedName name="uuu" localSheetId="39" hidden="1">{"WEO",#N/A,FALSE,"Data";"PRI",#N/A,FALSE,"Data";"QUA",#N/A,FALSE,"Data"}</definedName>
    <definedName name="uuu" localSheetId="40" hidden="1">{"WEO",#N/A,FALSE,"Data";"PRI",#N/A,FALSE,"Data";"QUA",#N/A,FALSE,"Data"}</definedName>
    <definedName name="uuu" localSheetId="41" hidden="1">{"WEO",#N/A,FALSE,"Data";"PRI",#N/A,FALSE,"Data";"QUA",#N/A,FALSE,"Data"}</definedName>
    <definedName name="uuu" localSheetId="46"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1" hidden="1">{"WEO",#N/A,FALSE,"Data";"PRI",#N/A,FALSE,"Data";"QUA",#N/A,FALSE,"Data"}</definedName>
    <definedName name="uuu" hidden="1">{"WEO",#N/A,FALSE,"Data";"PRI",#N/A,FALSE,"Data";"QUA",#N/A,FALSE,"Data"}</definedName>
    <definedName name="uuuuuuuuuuuuuk">#REF!</definedName>
    <definedName name="uyrr">[25]TEMP!#REF!</definedName>
    <definedName name="v" localSheetId="19" hidden="1">#REF!</definedName>
    <definedName name="v" localSheetId="20" hidden="1">#REF!</definedName>
    <definedName name="v" localSheetId="27" hidden="1">#REF!</definedName>
    <definedName name="v" localSheetId="32" hidden="1">#REF!</definedName>
    <definedName name="v" localSheetId="40" hidden="1">#REF!</definedName>
    <definedName name="v" hidden="1">#REF!</definedName>
    <definedName name="Valuation" localSheetId="32">#REF!</definedName>
    <definedName name="Valuation" localSheetId="40">#REF!</definedName>
    <definedName name="Valuation">#REF!</definedName>
    <definedName name="Values_Entered" localSheetId="32">IF('31'!Loan_Amount*'31'!Interest_Rate*'31'!Loan_Years*'31'!Loan_Start&gt;0,1,0)</definedName>
    <definedName name="Values_Entered" localSheetId="40">IF('39'!Loan_Amount*'39'!Interest_Rate*'39'!Loan_Years*'39'!Loan_Start&gt;0,1,0)</definedName>
    <definedName name="Values_Entered">IF(Loan_Amount*Interest_Rate*Loan_Years*Loan_Start&gt;0,1,0)</definedName>
    <definedName name="valuevx">42.314159</definedName>
    <definedName name="vany" hidden="1">#REF!</definedName>
    <definedName name="VarsID_5">'[52]t2.34 Topic 2.6.1'!#REF!</definedName>
    <definedName name="vdvdvdvdvdvdvdvdvdvdvdvdvdvd" localSheetId="32">#REF!</definedName>
    <definedName name="vdvdvdvdvdvdvdvdvdvdvdvdvdvd" localSheetId="40">#REF!</definedName>
    <definedName name="vdvdvdvdvdvdvdvdvdvdvdvdvdvd">#REF!</definedName>
    <definedName name="Venezuela" localSheetId="32">#REF!</definedName>
    <definedName name="Venezuela" localSheetId="40">#REF!</definedName>
    <definedName name="Venezuela">#REF!</definedName>
    <definedName name="Version" localSheetId="32">#REF!</definedName>
    <definedName name="Version" localSheetId="40">#REF!</definedName>
    <definedName name="Version">#REF!</definedName>
    <definedName name="vf">#REF!</definedName>
    <definedName name="vfbgb">#REF!</definedName>
    <definedName name="VI">'[44]10'!#REF!</definedName>
    <definedName name="VII">'[44]10'!#REF!</definedName>
    <definedName name="VIII" localSheetId="32">#REF!</definedName>
    <definedName name="VIII" localSheetId="40">#REF!</definedName>
    <definedName name="VIII">#REF!</definedName>
    <definedName name="viiii1" localSheetId="32">#REF!</definedName>
    <definedName name="viiii1" localSheetId="40">#REF!</definedName>
    <definedName name="viiii1">#REF!</definedName>
    <definedName name="volume_trade" localSheetId="32">#REF!</definedName>
    <definedName name="volume_trade" localSheetId="40">#REF!</definedName>
    <definedName name="volume_trade">#REF!</definedName>
    <definedName name="VTITLES">#REF!</definedName>
    <definedName name="VV" localSheetId="21">#REF!</definedName>
    <definedName name="VV" localSheetId="22">#REF!</definedName>
    <definedName name="VV">#REF!</definedName>
    <definedName name="vvv">'[37]10'!#REF!</definedName>
    <definedName name="vvvvvvvvvv" localSheetId="32">#REF!</definedName>
    <definedName name="vvvvvvvvvv" localSheetId="40">#REF!</definedName>
    <definedName name="vvvvvvvvvv">#REF!</definedName>
    <definedName name="vvvvvvvvvvvv" localSheetId="32">#REF!</definedName>
    <definedName name="vvvvvvvvvvvv" localSheetId="40">#REF!</definedName>
    <definedName name="vvvvvvvvvvvv">#REF!</definedName>
    <definedName name="vvvvvvvvvvvvvvvvvvvvvvvvvvvvvvvvvvvvvvvvvvvvvvvvvv" localSheetId="21">#REF!</definedName>
    <definedName name="vvvvvvvvvvvvvvvvvvvvvvvvvvvvvvvvvvvvvvvvvvvvvvvvvv" localSheetId="22">#REF!</definedName>
    <definedName name="vvvvvvvvvvvvvvvvvvvvvvvvvvvvvvvvvvvvvvvvvvvvvvvvvv" localSheetId="32">#REF!</definedName>
    <definedName name="vvvvvvvvvvvvvvvvvvvvvvvvvvvvvvvvvvvvvvvvvvvvvvvvvv" localSheetId="40">#REF!</definedName>
    <definedName name="vvvvvvvvvvvvvvvvvvvvvvvvvvvvvvvvvvvvvvvvvvvvvvvvvv">#REF!</definedName>
    <definedName name="w">#REF!</definedName>
    <definedName name="wadem">'[22]Committed Debt Outflows'!$I$488</definedName>
    <definedName name="WAEuro">'[22]Committed Debt Outflows'!$I$409</definedName>
    <definedName name="waff">'[22]Committed Debt Outflows'!$I$501</definedName>
    <definedName name="wagbp">'[22]Committed Debt Outflows'!$I$514</definedName>
    <definedName name="WAGC05">'[22]Committed Debt Outflows'!$I$161</definedName>
    <definedName name="WAGC07">'[22]Committed Debt Outflows'!$I$207</definedName>
    <definedName name="WAGC10">'[22]Committed Debt Outflows'!$I$262</definedName>
    <definedName name="WAGC15">'[22]Committed Debt Outflows'!$I$306</definedName>
    <definedName name="WAGC25">'[22]Committed Debt Outflows'!$I$325</definedName>
    <definedName name="wage_govt_sector" localSheetId="32">#REF!</definedName>
    <definedName name="wage_govt_sector" localSheetId="40">#REF!</definedName>
    <definedName name="wage_govt_sector">#REF!</definedName>
    <definedName name="wakd">'[22]Committed Debt Outflows'!$I$531</definedName>
    <definedName name="WARand">'[22]Committed Debt Outflows'!$I$355</definedName>
    <definedName name="wasdr">'[22]Committed Debt Outflows'!$I$527</definedName>
    <definedName name="wasf">'[22]Committed Debt Outflows'!$I$463</definedName>
    <definedName name="WAUS">'[22]Committed Debt Outflows'!$I$383</definedName>
    <definedName name="WAYen">'[22]Committed Debt Outflows'!$I$437</definedName>
    <definedName name="wayuan">'[22]Committed Debt Outflows'!$I$450</definedName>
    <definedName name="wbh" localSheetId="32">#REF!</definedName>
    <definedName name="wbh" localSheetId="40">#REF!</definedName>
    <definedName name="wbh">#REF!</definedName>
    <definedName name="we" localSheetId="19" hidden="1">#REF!</definedName>
    <definedName name="we" localSheetId="20" hidden="1">#REF!</definedName>
    <definedName name="we" localSheetId="27" hidden="1">#REF!</definedName>
    <definedName name="we" localSheetId="32" hidden="1">#REF!</definedName>
    <definedName name="we" localSheetId="40" hidden="1">#REF!</definedName>
    <definedName name="we" hidden="1">#REF!</definedName>
    <definedName name="Wed" localSheetId="32">'[103]Monetary Dev_Monthly'!#REF!</definedName>
    <definedName name="Wed" localSheetId="40">'[103]Monetary Dev_Monthly'!#REF!</definedName>
    <definedName name="Wed">'[103]Monetary Dev_Monthly'!#REF!</definedName>
    <definedName name="weerererer" localSheetId="32">#REF!</definedName>
    <definedName name="weerererer" localSheetId="40">#REF!</definedName>
    <definedName name="weerererer">#REF!</definedName>
    <definedName name="wef" localSheetId="32">#REF!</definedName>
    <definedName name="wef" localSheetId="40">#REF!</definedName>
    <definedName name="wef">#REF!</definedName>
    <definedName name="Weight" localSheetId="32">#REF!</definedName>
    <definedName name="Weight" localSheetId="40">#REF!</definedName>
    <definedName name="Weight">#REF!</definedName>
    <definedName name="WEIGHTS">#REF!</definedName>
    <definedName name="weo">#REF!</definedName>
    <definedName name="weo_projections">#REF!</definedName>
    <definedName name="WEOD">#REF!</definedName>
    <definedName name="weodata">#REF!</definedName>
    <definedName name="weogrowth">#REF!</definedName>
    <definedName name="wewef">#REF!</definedName>
    <definedName name="what" localSheetId="14" hidden="1">{"Main Economic Indicators",#N/A,FALSE,"C"}</definedName>
    <definedName name="what" localSheetId="19" hidden="1">{"Main Economic Indicators",#N/A,FALSE,"C"}</definedName>
    <definedName name="what" localSheetId="20" hidden="1">{"Main Economic Indicators",#N/A,FALSE,"C"}</definedName>
    <definedName name="what" localSheetId="27" hidden="1">{"Main Economic Indicators",#N/A,FALSE,"C"}</definedName>
    <definedName name="what" localSheetId="28" hidden="1">{"Main Economic Indicators",#N/A,FALSE,"C"}</definedName>
    <definedName name="what" localSheetId="4" hidden="1">{"Main Economic Indicators",#N/A,FALSE,"C"}</definedName>
    <definedName name="what" localSheetId="32" hidden="1">{"Main Economic Indicators",#N/A,FALSE,"C"}</definedName>
    <definedName name="what" localSheetId="37" hidden="1">{"Main Economic Indicators",#N/A,FALSE,"C"}</definedName>
    <definedName name="what" localSheetId="39" hidden="1">{"Main Economic Indicators",#N/A,FALSE,"C"}</definedName>
    <definedName name="what" localSheetId="40" hidden="1">{"Main Economic Indicators",#N/A,FALSE,"C"}</definedName>
    <definedName name="what" localSheetId="41" hidden="1">{"Main Economic Indicators",#N/A,FALSE,"C"}</definedName>
    <definedName name="what" localSheetId="46" hidden="1">{"Main Economic Indicators",#N/A,FALSE,"C"}</definedName>
    <definedName name="what" localSheetId="49" hidden="1">{"Main Economic Indicators",#N/A,FALSE,"C"}</definedName>
    <definedName name="what" localSheetId="50" hidden="1">{"Main Economic Indicators",#N/A,FALSE,"C"}</definedName>
    <definedName name="what" localSheetId="51" hidden="1">{"Main Economic Indicators",#N/A,FALSE,"C"}</definedName>
    <definedName name="what" hidden="1">{"Main Economic Indicators",#N/A,FALSE,"C"}</definedName>
    <definedName name="WHOLE">#REF!</definedName>
    <definedName name="WMENU">#REF!</definedName>
    <definedName name="WPCP33_D">#REF!</definedName>
    <definedName name="WPCP33pch">#REF!</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4" hidden="1">{#N/A,#N/A,FALSE,"BANKS"}</definedName>
    <definedName name="wrn.BANKS." localSheetId="19" hidden="1">{#N/A,#N/A,FALSE,"BANKS"}</definedName>
    <definedName name="wrn.BANKS." localSheetId="20" hidden="1">{#N/A,#N/A,FALSE,"BANKS"}</definedName>
    <definedName name="wrn.BANKS." localSheetId="27" hidden="1">{#N/A,#N/A,FALSE,"BANKS"}</definedName>
    <definedName name="wrn.BANKS." localSheetId="28" hidden="1">{#N/A,#N/A,FALSE,"BANKS"}</definedName>
    <definedName name="wrn.BANKS." localSheetId="4" hidden="1">{#N/A,#N/A,FALSE,"BANKS"}</definedName>
    <definedName name="wrn.BANKS." localSheetId="32" hidden="1">{#N/A,#N/A,FALSE,"BANKS"}</definedName>
    <definedName name="wrn.BANKS." localSheetId="37" hidden="1">{#N/A,#N/A,FALSE,"BANKS"}</definedName>
    <definedName name="wrn.BANKS." localSheetId="39" hidden="1">{#N/A,#N/A,FALSE,"BANKS"}</definedName>
    <definedName name="wrn.BANKS." localSheetId="40" hidden="1">{#N/A,#N/A,FALSE,"BANKS"}</definedName>
    <definedName name="wrn.BANKS." localSheetId="41" hidden="1">{#N/A,#N/A,FALSE,"BANKS"}</definedName>
    <definedName name="wrn.BANKS." localSheetId="46" hidden="1">{#N/A,#N/A,FALSE,"BANKS"}</definedName>
    <definedName name="wrn.BANKS." localSheetId="49" hidden="1">{#N/A,#N/A,FALSE,"BANKS"}</definedName>
    <definedName name="wrn.BANKS." localSheetId="50" hidden="1">{#N/A,#N/A,FALSE,"BANKS"}</definedName>
    <definedName name="wrn.BANKS." localSheetId="51" hidden="1">{#N/A,#N/A,FALSE,"BANKS"}</definedName>
    <definedName name="wrn.BANKS." hidden="1">{#N/A,#N/A,FALSE,"BANKS"}</definedName>
    <definedName name="wrn.BMA." localSheetId="14"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4" hidden="1">{"3",#N/A,FALSE,"BASE MONETARIA";"4",#N/A,FALSE,"BASE MONETARIA"}</definedName>
    <definedName name="wrn.BMA." localSheetId="32" hidden="1">{"3",#N/A,FALSE,"BASE MONETARIA";"4",#N/A,FALSE,"BASE MONETARIA"}</definedName>
    <definedName name="wrn.BMA." localSheetId="37"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6"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1" hidden="1">{"3",#N/A,FALSE,"BASE MONETARIA";"4",#N/A,FALSE,"BASE MONETARIA"}</definedName>
    <definedName name="wrn.BMA." hidden="1">{"3",#N/A,FALSE,"BASE MONETARIA";"4",#N/A,FALSE,"BASE MONETARIA"}</definedName>
    <definedName name="wrn.BOP." localSheetId="14" hidden="1">{#N/A,#N/A,FALSE,"BOP"}</definedName>
    <definedName name="wrn.BOP." localSheetId="19" hidden="1">{#N/A,#N/A,FALSE,"BOP"}</definedName>
    <definedName name="wrn.BOP." localSheetId="20" hidden="1">{#N/A,#N/A,FALSE,"BOP"}</definedName>
    <definedName name="wrn.BOP." localSheetId="27" hidden="1">{#N/A,#N/A,FALSE,"BOP"}</definedName>
    <definedName name="wrn.BOP." localSheetId="28" hidden="1">{#N/A,#N/A,FALSE,"BOP"}</definedName>
    <definedName name="wrn.BOP." localSheetId="4" hidden="1">{#N/A,#N/A,FALSE,"BOP"}</definedName>
    <definedName name="wrn.BOP." localSheetId="32" hidden="1">{#N/A,#N/A,FALSE,"BOP"}</definedName>
    <definedName name="wrn.BOP." localSheetId="37" hidden="1">{#N/A,#N/A,FALSE,"BOP"}</definedName>
    <definedName name="wrn.BOP." localSheetId="39" hidden="1">{#N/A,#N/A,FALSE,"BOP"}</definedName>
    <definedName name="wrn.BOP." localSheetId="40" hidden="1">{#N/A,#N/A,FALSE,"BOP"}</definedName>
    <definedName name="wrn.BOP." localSheetId="41" hidden="1">{#N/A,#N/A,FALSE,"BOP"}</definedName>
    <definedName name="wrn.BOP." localSheetId="46" hidden="1">{#N/A,#N/A,FALSE,"BOP"}</definedName>
    <definedName name="wrn.BOP." localSheetId="49" hidden="1">{#N/A,#N/A,FALSE,"BOP"}</definedName>
    <definedName name="wrn.BOP." localSheetId="50" hidden="1">{#N/A,#N/A,FALSE,"BOP"}</definedName>
    <definedName name="wrn.BOP." localSheetId="51" hidden="1">{#N/A,#N/A,FALSE,"BOP"}</definedName>
    <definedName name="wrn.BOP." hidden="1">{#N/A,#N/A,FALSE,"BOP"}</definedName>
    <definedName name="wrn.BOP_MIDTERM." localSheetId="14"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4" hidden="1">{"BOP_TAB",#N/A,FALSE,"N";"MIDTERM_TAB",#N/A,FALSE,"O"}</definedName>
    <definedName name="wrn.BOP_MIDTERM." localSheetId="32" hidden="1">{"BOP_TAB",#N/A,FALSE,"N";"MIDTERM_TAB",#N/A,FALSE,"O"}</definedName>
    <definedName name="wrn.BOP_MIDTERM." localSheetId="37"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6"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hidden="1">{"BOP_TAB",#N/A,FALSE,"N";"MIDTERM_TAB",#N/A,FALSE,"O"}</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BROCHURE." localSheetId="12" hidden="1">{#N/A,#N/A,FALSE,"defn1";#N/A,#N/A,FALSE,"clim";#N/A,#N/A,FALSE,"pop2";#N/A,#N/A,FALSE,"heal1";#N/A,#N/A,FALSE,"educ1 "}</definedName>
    <definedName name="wrn.BROCHURE." localSheetId="13" hidden="1">{#N/A,#N/A,FALSE,"defn1";#N/A,#N/A,FALSE,"clim";#N/A,#N/A,FALSE,"pop2";#N/A,#N/A,FALSE,"heal1";#N/A,#N/A,FALSE,"educ1 "}</definedName>
    <definedName name="wrn.BROCHURE." localSheetId="14" hidden="1">{#N/A,#N/A,FALSE,"defn1";#N/A,#N/A,FALSE,"clim";#N/A,#N/A,FALSE,"pop2";#N/A,#N/A,FALSE,"heal1";#N/A,#N/A,FALSE,"educ1 "}</definedName>
    <definedName name="wrn.BROCHURE." localSheetId="15" hidden="1">{#N/A,#N/A,FALSE,"defn1";#N/A,#N/A,FALSE,"clim";#N/A,#N/A,FALSE,"pop2";#N/A,#N/A,FALSE,"heal1";#N/A,#N/A,FALSE,"educ1 "}</definedName>
    <definedName name="wrn.BROCHURE." localSheetId="19" hidden="1">{#N/A,#N/A,FALSE,"defn1";#N/A,#N/A,FALSE,"clim";#N/A,#N/A,FALSE,"pop2";#N/A,#N/A,FALSE,"heal1";#N/A,#N/A,FALSE,"educ1 "}</definedName>
    <definedName name="wrn.BROCHURE." localSheetId="20" hidden="1">{#N/A,#N/A,FALSE,"defn1";#N/A,#N/A,FALSE,"clim";#N/A,#N/A,FALSE,"pop2";#N/A,#N/A,FALSE,"heal1";#N/A,#N/A,FALSE,"educ1 "}</definedName>
    <definedName name="wrn.BROCHURE." localSheetId="3" hidden="1">{#N/A,#N/A,FALSE,"defn1";#N/A,#N/A,FALSE,"clim";#N/A,#N/A,FALSE,"pop2";#N/A,#N/A,FALSE,"heal1";#N/A,#N/A,FALSE,"educ1 "}</definedName>
    <definedName name="wrn.BROCHURE." localSheetId="21" hidden="1">{#N/A,#N/A,FALSE,"defn1";#N/A,#N/A,FALSE,"clim";#N/A,#N/A,FALSE,"pop2";#N/A,#N/A,FALSE,"heal1";#N/A,#N/A,FALSE,"educ1 "}</definedName>
    <definedName name="wrn.BROCHURE." localSheetId="22" hidden="1">{#N/A,#N/A,FALSE,"defn1";#N/A,#N/A,FALSE,"clim";#N/A,#N/A,FALSE,"pop2";#N/A,#N/A,FALSE,"heal1";#N/A,#N/A,FALSE,"educ1 "}</definedName>
    <definedName name="wrn.BROCHURE." localSheetId="24" hidden="1">{#N/A,#N/A,FALSE,"defn1";#N/A,#N/A,FALSE,"clim";#N/A,#N/A,FALSE,"pop2";#N/A,#N/A,FALSE,"heal1";#N/A,#N/A,FALSE,"educ1 "}</definedName>
    <definedName name="wrn.BROCHURE." localSheetId="25" hidden="1">{#N/A,#N/A,FALSE,"defn1";#N/A,#N/A,FALSE,"clim";#N/A,#N/A,FALSE,"pop2";#N/A,#N/A,FALSE,"heal1";#N/A,#N/A,FALSE,"educ1 "}</definedName>
    <definedName name="wrn.BROCHURE." localSheetId="26" hidden="1">{#N/A,#N/A,FALSE,"defn1";#N/A,#N/A,FALSE,"clim";#N/A,#N/A,FALSE,"pop2";#N/A,#N/A,FALSE,"heal1";#N/A,#N/A,FALSE,"educ1 "}</definedName>
    <definedName name="wrn.BROCHURE." localSheetId="27" hidden="1">{#N/A,#N/A,FALSE,"defn1";#N/A,#N/A,FALSE,"clim";#N/A,#N/A,FALSE,"pop2";#N/A,#N/A,FALSE,"heal1";#N/A,#N/A,FALSE,"educ1 "}</definedName>
    <definedName name="wrn.BROCHURE." localSheetId="28" hidden="1">{#N/A,#N/A,FALSE,"defn1";#N/A,#N/A,FALSE,"clim";#N/A,#N/A,FALSE,"pop2";#N/A,#N/A,FALSE,"heal1";#N/A,#N/A,FALSE,"educ1 "}</definedName>
    <definedName name="wrn.BROCHURE." localSheetId="30" hidden="1">{#N/A,#N/A,FALSE,"defn1";#N/A,#N/A,FALSE,"clim";#N/A,#N/A,FALSE,"pop2";#N/A,#N/A,FALSE,"heal1";#N/A,#N/A,FALSE,"educ1 "}</definedName>
    <definedName name="wrn.BROCHURE." localSheetId="4" hidden="1">{#N/A,#N/A,FALSE,"defn1";#N/A,#N/A,FALSE,"clim";#N/A,#N/A,FALSE,"pop2";#N/A,#N/A,FALSE,"heal1";#N/A,#N/A,FALSE,"educ1 "}</definedName>
    <definedName name="wrn.BROCHURE." localSheetId="32" hidden="1">{#N/A,#N/A,FALSE,"defn1";#N/A,#N/A,FALSE,"clim";#N/A,#N/A,FALSE,"pop2";#N/A,#N/A,FALSE,"heal1";#N/A,#N/A,FALSE,"educ1 "}</definedName>
    <definedName name="wrn.BROCHURE." localSheetId="33" hidden="1">{#N/A,#N/A,FALSE,"defn1";#N/A,#N/A,FALSE,"clim";#N/A,#N/A,FALSE,"pop2";#N/A,#N/A,FALSE,"heal1";#N/A,#N/A,FALSE,"educ1 "}</definedName>
    <definedName name="wrn.BROCHURE." localSheetId="34" hidden="1">{#N/A,#N/A,FALSE,"defn1";#N/A,#N/A,FALSE,"clim";#N/A,#N/A,FALSE,"pop2";#N/A,#N/A,FALSE,"heal1";#N/A,#N/A,FALSE,"educ1 "}</definedName>
    <definedName name="wrn.BROCHURE." localSheetId="37" hidden="1">{#N/A,#N/A,FALSE,"defn1";#N/A,#N/A,FALSE,"clim";#N/A,#N/A,FALSE,"pop2";#N/A,#N/A,FALSE,"heal1";#N/A,#N/A,FALSE,"educ1 "}</definedName>
    <definedName name="wrn.BROCHURE." localSheetId="39" hidden="1">{#N/A,#N/A,FALSE,"defn1";#N/A,#N/A,FALSE,"clim";#N/A,#N/A,FALSE,"pop2";#N/A,#N/A,FALSE,"heal1";#N/A,#N/A,FALSE,"educ1 "}</definedName>
    <definedName name="wrn.BROCHURE." localSheetId="40" hidden="1">{#N/A,#N/A,FALSE,"defn1";#N/A,#N/A,FALSE,"clim";#N/A,#N/A,FALSE,"pop2";#N/A,#N/A,FALSE,"heal1";#N/A,#N/A,FALSE,"educ1 "}</definedName>
    <definedName name="wrn.BROCHURE." localSheetId="41" hidden="1">{#N/A,#N/A,FALSE,"defn1";#N/A,#N/A,FALSE,"clim";#N/A,#N/A,FALSE,"pop2";#N/A,#N/A,FALSE,"heal1";#N/A,#N/A,FALSE,"educ1 "}</definedName>
    <definedName name="wrn.BROCHURE." localSheetId="43" hidden="1">{#N/A,#N/A,FALSE,"defn1";#N/A,#N/A,FALSE,"clim";#N/A,#N/A,FALSE,"pop2";#N/A,#N/A,FALSE,"heal1";#N/A,#N/A,FALSE,"educ1 "}</definedName>
    <definedName name="wrn.BROCHURE." localSheetId="44" hidden="1">{#N/A,#N/A,FALSE,"defn1";#N/A,#N/A,FALSE,"clim";#N/A,#N/A,FALSE,"pop2";#N/A,#N/A,FALSE,"heal1";#N/A,#N/A,FALSE,"educ1 "}</definedName>
    <definedName name="wrn.BROCHURE." localSheetId="45" hidden="1">{#N/A,#N/A,FALSE,"defn1";#N/A,#N/A,FALSE,"clim";#N/A,#N/A,FALSE,"pop2";#N/A,#N/A,FALSE,"heal1";#N/A,#N/A,FALSE,"educ1 "}</definedName>
    <definedName name="wrn.BROCHURE." localSheetId="46" hidden="1">{#N/A,#N/A,FALSE,"defn1";#N/A,#N/A,FALSE,"clim";#N/A,#N/A,FALSE,"pop2";#N/A,#N/A,FALSE,"heal1";#N/A,#N/A,FALSE,"educ1 "}</definedName>
    <definedName name="wrn.BROCHURE." localSheetId="48" hidden="1">{#N/A,#N/A,FALSE,"defn1";#N/A,#N/A,FALSE,"clim";#N/A,#N/A,FALSE,"pop2";#N/A,#N/A,FALSE,"heal1";#N/A,#N/A,FALSE,"educ1 "}</definedName>
    <definedName name="wrn.BROCHURE." localSheetId="49" hidden="1">{#N/A,#N/A,FALSE,"defn1";#N/A,#N/A,FALSE,"clim";#N/A,#N/A,FALSE,"pop2";#N/A,#N/A,FALSE,"heal1";#N/A,#N/A,FALSE,"educ1 "}</definedName>
    <definedName name="wrn.BROCHURE." localSheetId="50" hidden="1">{#N/A,#N/A,FALSE,"defn1";#N/A,#N/A,FALSE,"clim";#N/A,#N/A,FALSE,"pop2";#N/A,#N/A,FALSE,"heal1";#N/A,#N/A,FALSE,"educ1 "}</definedName>
    <definedName name="wrn.BROCHURE." localSheetId="51" hidden="1">{#N/A,#N/A,FALSE,"defn1";#N/A,#N/A,FALSE,"clim";#N/A,#N/A,FALSE,"pop2";#N/A,#N/A,FALSE,"heal1";#N/A,#N/A,FALSE,"educ1 "}</definedName>
    <definedName name="wrn.BROCHURE." localSheetId="9" hidden="1">{#N/A,#N/A,FALSE,"defn1";#N/A,#N/A,FALSE,"clim";#N/A,#N/A,FALSE,"pop2";#N/A,#N/A,FALSE,"heal1";#N/A,#N/A,FALSE,"educ1 "}</definedName>
    <definedName name="wrn.BROCHURE." localSheetId="2" hidden="1">{#N/A,#N/A,FALSE,"defn1";#N/A,#N/A,FALSE,"clim";#N/A,#N/A,FALSE,"pop2";#N/A,#N/A,FALSE,"heal1";#N/A,#N/A,FALSE,"educ1 "}</definedName>
    <definedName name="wrn.BROCHURE." localSheetId="0" hidden="1">{#N/A,#N/A,FALSE,"defn1";#N/A,#N/A,FALSE,"clim";#N/A,#N/A,FALSE,"pop2";#N/A,#N/A,FALSE,"heal1";#N/A,#N/A,FALSE,"educ1 "}</definedName>
    <definedName name="wrn.BROCHURE." localSheetId="1" hidden="1">{#N/A,#N/A,FALSE,"defn1";#N/A,#N/A,FALSE,"clim";#N/A,#N/A,FALSE,"pop2";#N/A,#N/A,FALSE,"heal1";#N/A,#N/A,FALSE,"educ1 "}</definedName>
    <definedName name="wrn.BROCHURE." hidden="1">{#N/A,#N/A,FALSE,"defn1";#N/A,#N/A,FALSE,"clim";#N/A,#N/A,FALSE,"pop2";#N/A,#N/A,FALSE,"heal1";#N/A,#N/A,FALSE,"educ1 "}</definedName>
    <definedName name="wrn.CREDIT." localSheetId="14" hidden="1">{#N/A,#N/A,FALSE,"CREDIT"}</definedName>
    <definedName name="wrn.CREDIT." localSheetId="19" hidden="1">{#N/A,#N/A,FALSE,"CREDIT"}</definedName>
    <definedName name="wrn.CREDIT." localSheetId="20" hidden="1">{#N/A,#N/A,FALSE,"CREDIT"}</definedName>
    <definedName name="wrn.CREDIT." localSheetId="27" hidden="1">{#N/A,#N/A,FALSE,"CREDIT"}</definedName>
    <definedName name="wrn.CREDIT." localSheetId="28" hidden="1">{#N/A,#N/A,FALSE,"CREDIT"}</definedName>
    <definedName name="wrn.CREDIT." localSheetId="4" hidden="1">{#N/A,#N/A,FALSE,"CREDIT"}</definedName>
    <definedName name="wrn.CREDIT." localSheetId="32" hidden="1">{#N/A,#N/A,FALSE,"CREDIT"}</definedName>
    <definedName name="wrn.CREDIT." localSheetId="37" hidden="1">{#N/A,#N/A,FALSE,"CREDIT"}</definedName>
    <definedName name="wrn.CREDIT." localSheetId="39" hidden="1">{#N/A,#N/A,FALSE,"CREDIT"}</definedName>
    <definedName name="wrn.CREDIT." localSheetId="40" hidden="1">{#N/A,#N/A,FALSE,"CREDIT"}</definedName>
    <definedName name="wrn.CREDIT." localSheetId="41" hidden="1">{#N/A,#N/A,FALSE,"CREDIT"}</definedName>
    <definedName name="wrn.CREDIT." localSheetId="46" hidden="1">{#N/A,#N/A,FALSE,"CREDIT"}</definedName>
    <definedName name="wrn.CREDIT." localSheetId="49" hidden="1">{#N/A,#N/A,FALSE,"CREDIT"}</definedName>
    <definedName name="wrn.CREDIT." localSheetId="50" hidden="1">{#N/A,#N/A,FALSE,"CREDIT"}</definedName>
    <definedName name="wrn.CREDIT." localSheetId="51" hidden="1">{#N/A,#N/A,FALSE,"CREDIT"}</definedName>
    <definedName name="wrn.CREDIT." hidden="1">{#N/A,#N/A,FALSE,"CREDIT"}</definedName>
    <definedName name="wrn.DEBTSVC." localSheetId="14" hidden="1">{#N/A,#N/A,FALSE,"DEBTSVC"}</definedName>
    <definedName name="wrn.DEBTSVC." localSheetId="19" hidden="1">{#N/A,#N/A,FALSE,"DEBTSVC"}</definedName>
    <definedName name="wrn.DEBTSVC." localSheetId="20" hidden="1">{#N/A,#N/A,FALSE,"DEBTSVC"}</definedName>
    <definedName name="wrn.DEBTSVC." localSheetId="27" hidden="1">{#N/A,#N/A,FALSE,"DEBTSVC"}</definedName>
    <definedName name="wrn.DEBTSVC." localSheetId="28" hidden="1">{#N/A,#N/A,FALSE,"DEBTSVC"}</definedName>
    <definedName name="wrn.DEBTSVC." localSheetId="4" hidden="1">{#N/A,#N/A,FALSE,"DEBTSVC"}</definedName>
    <definedName name="wrn.DEBTSVC." localSheetId="32" hidden="1">{#N/A,#N/A,FALSE,"DEBTSVC"}</definedName>
    <definedName name="wrn.DEBTSVC." localSheetId="37" hidden="1">{#N/A,#N/A,FALSE,"DEBTSVC"}</definedName>
    <definedName name="wrn.DEBTSVC." localSheetId="39" hidden="1">{#N/A,#N/A,FALSE,"DEBTSVC"}</definedName>
    <definedName name="wrn.DEBTSVC." localSheetId="40" hidden="1">{#N/A,#N/A,FALSE,"DEBTSVC"}</definedName>
    <definedName name="wrn.DEBTSVC." localSheetId="41" hidden="1">{#N/A,#N/A,FALSE,"DEBTSVC"}</definedName>
    <definedName name="wrn.DEBTSVC." localSheetId="46" hidden="1">{#N/A,#N/A,FALSE,"DEBTSVC"}</definedName>
    <definedName name="wrn.DEBTSVC." localSheetId="49" hidden="1">{#N/A,#N/A,FALSE,"DEBTSVC"}</definedName>
    <definedName name="wrn.DEBTSVC." localSheetId="50" hidden="1">{#N/A,#N/A,FALSE,"DEBTSVC"}</definedName>
    <definedName name="wrn.DEBTSVC." localSheetId="51" hidden="1">{#N/A,#N/A,FALSE,"DEBTSVC"}</definedName>
    <definedName name="wrn.DEBTSVC." hidden="1">{#N/A,#N/A,FALSE,"DEBTSVC"}</definedName>
    <definedName name="wrn.DEPO." localSheetId="14" hidden="1">{#N/A,#N/A,FALSE,"DEPO"}</definedName>
    <definedName name="wrn.DEPO." localSheetId="19" hidden="1">{#N/A,#N/A,FALSE,"DEPO"}</definedName>
    <definedName name="wrn.DEPO." localSheetId="20" hidden="1">{#N/A,#N/A,FALSE,"DEPO"}</definedName>
    <definedName name="wrn.DEPO." localSheetId="27" hidden="1">{#N/A,#N/A,FALSE,"DEPO"}</definedName>
    <definedName name="wrn.DEPO." localSheetId="28" hidden="1">{#N/A,#N/A,FALSE,"DEPO"}</definedName>
    <definedName name="wrn.DEPO." localSheetId="4" hidden="1">{#N/A,#N/A,FALSE,"DEPO"}</definedName>
    <definedName name="wrn.DEPO." localSheetId="32" hidden="1">{#N/A,#N/A,FALSE,"DEPO"}</definedName>
    <definedName name="wrn.DEPO." localSheetId="37" hidden="1">{#N/A,#N/A,FALSE,"DEPO"}</definedName>
    <definedName name="wrn.DEPO." localSheetId="39" hidden="1">{#N/A,#N/A,FALSE,"DEPO"}</definedName>
    <definedName name="wrn.DEPO." localSheetId="40" hidden="1">{#N/A,#N/A,FALSE,"DEPO"}</definedName>
    <definedName name="wrn.DEPO." localSheetId="41" hidden="1">{#N/A,#N/A,FALSE,"DEPO"}</definedName>
    <definedName name="wrn.DEPO." localSheetId="46" hidden="1">{#N/A,#N/A,FALSE,"DEPO"}</definedName>
    <definedName name="wrn.DEPO." localSheetId="49" hidden="1">{#N/A,#N/A,FALSE,"DEPO"}</definedName>
    <definedName name="wrn.DEPO." localSheetId="50" hidden="1">{#N/A,#N/A,FALSE,"DEPO"}</definedName>
    <definedName name="wrn.DEPO." localSheetId="51" hidden="1">{#N/A,#N/A,FALSE,"DEPO"}</definedName>
    <definedName name="wrn.DEPO." hidden="1">{#N/A,#N/A,FALSE,"DEPO"}</definedName>
    <definedName name="wrn.Dept._.reporting." localSheetId="14" hidden="1">{#N/A,#N/A,TRUE,"Table1USD";#N/A,#N/A,TRUE,"Table1GBP"}</definedName>
    <definedName name="wrn.Dept._.reporting." localSheetId="19" hidden="1">{#N/A,#N/A,TRUE,"Table1USD";#N/A,#N/A,TRUE,"Table1GBP"}</definedName>
    <definedName name="wrn.Dept._.reporting." localSheetId="20" hidden="1">{#N/A,#N/A,TRUE,"Table1USD";#N/A,#N/A,TRUE,"Table1GBP"}</definedName>
    <definedName name="wrn.Dept._.reporting." localSheetId="27" hidden="1">{#N/A,#N/A,TRUE,"Table1USD";#N/A,#N/A,TRUE,"Table1GBP"}</definedName>
    <definedName name="wrn.Dept._.reporting." localSheetId="28" hidden="1">{#N/A,#N/A,TRUE,"Table1USD";#N/A,#N/A,TRUE,"Table1GBP"}</definedName>
    <definedName name="wrn.Dept._.reporting." localSheetId="4" hidden="1">{#N/A,#N/A,TRUE,"Table1USD";#N/A,#N/A,TRUE,"Table1GBP"}</definedName>
    <definedName name="wrn.Dept._.reporting." localSheetId="32" hidden="1">{#N/A,#N/A,TRUE,"Table1USD";#N/A,#N/A,TRUE,"Table1GBP"}</definedName>
    <definedName name="wrn.Dept._.reporting." localSheetId="37" hidden="1">{#N/A,#N/A,TRUE,"Table1USD";#N/A,#N/A,TRUE,"Table1GBP"}</definedName>
    <definedName name="wrn.Dept._.reporting." localSheetId="39" hidden="1">{#N/A,#N/A,TRUE,"Table1USD";#N/A,#N/A,TRUE,"Table1GBP"}</definedName>
    <definedName name="wrn.Dept._.reporting." localSheetId="40" hidden="1">{#N/A,#N/A,TRUE,"Table1USD";#N/A,#N/A,TRUE,"Table1GBP"}</definedName>
    <definedName name="wrn.Dept._.reporting." localSheetId="41" hidden="1">{#N/A,#N/A,TRUE,"Table1USD";#N/A,#N/A,TRUE,"Table1GBP"}</definedName>
    <definedName name="wrn.Dept._.reporting." localSheetId="46" hidden="1">{#N/A,#N/A,TRUE,"Table1USD";#N/A,#N/A,TRUE,"Table1GBP"}</definedName>
    <definedName name="wrn.Dept._.reporting." localSheetId="49" hidden="1">{#N/A,#N/A,TRUE,"Table1USD";#N/A,#N/A,TRUE,"Table1GBP"}</definedName>
    <definedName name="wrn.Dept._.reporting." localSheetId="50" hidden="1">{#N/A,#N/A,TRUE,"Table1USD";#N/A,#N/A,TRUE,"Table1GBP"}</definedName>
    <definedName name="wrn.Dept._.reporting." localSheetId="51" hidden="1">{#N/A,#N/A,TRUE,"Table1USD";#N/A,#N/A,TRUE,"Table1GBP"}</definedName>
    <definedName name="wrn.Dept._.reporting." hidden="1">{#N/A,#N/A,TRUE,"Table1USD";#N/A,#N/A,TRUE,"Table1GBP"}</definedName>
    <definedName name="wrn.EXCISE." localSheetId="14" hidden="1">{#N/A,#N/A,FALSE,"EXCISE"}</definedName>
    <definedName name="wrn.EXCISE." localSheetId="19" hidden="1">{#N/A,#N/A,FALSE,"EXCISE"}</definedName>
    <definedName name="wrn.EXCISE." localSheetId="20" hidden="1">{#N/A,#N/A,FALSE,"EXCISE"}</definedName>
    <definedName name="wrn.EXCISE." localSheetId="27" hidden="1">{#N/A,#N/A,FALSE,"EXCISE"}</definedName>
    <definedName name="wrn.EXCISE." localSheetId="28" hidden="1">{#N/A,#N/A,FALSE,"EXCISE"}</definedName>
    <definedName name="wrn.EXCISE." localSheetId="4" hidden="1">{#N/A,#N/A,FALSE,"EXCISE"}</definedName>
    <definedName name="wrn.EXCISE." localSheetId="32" hidden="1">{#N/A,#N/A,FALSE,"EXCISE"}</definedName>
    <definedName name="wrn.EXCISE." localSheetId="37" hidden="1">{#N/A,#N/A,FALSE,"EXCISE"}</definedName>
    <definedName name="wrn.EXCISE." localSheetId="39" hidden="1">{#N/A,#N/A,FALSE,"EXCISE"}</definedName>
    <definedName name="wrn.EXCISE." localSheetId="40" hidden="1">{#N/A,#N/A,FALSE,"EXCISE"}</definedName>
    <definedName name="wrn.EXCISE." localSheetId="41" hidden="1">{#N/A,#N/A,FALSE,"EXCISE"}</definedName>
    <definedName name="wrn.EXCISE." localSheetId="46" hidden="1">{#N/A,#N/A,FALSE,"EXCISE"}</definedName>
    <definedName name="wrn.EXCISE." localSheetId="49" hidden="1">{#N/A,#N/A,FALSE,"EXCISE"}</definedName>
    <definedName name="wrn.EXCISE." localSheetId="50" hidden="1">{#N/A,#N/A,FALSE,"EXCISE"}</definedName>
    <definedName name="wrn.EXCISE." localSheetId="51" hidden="1">{#N/A,#N/A,FALSE,"EXCISE"}</definedName>
    <definedName name="wrn.EXCISE." hidden="1">{#N/A,#N/A,FALSE,"EXCISE"}</definedName>
    <definedName name="wrn.EXRATE." localSheetId="14" hidden="1">{#N/A,#N/A,FALSE,"EXRATE"}</definedName>
    <definedName name="wrn.EXRATE." localSheetId="19" hidden="1">{#N/A,#N/A,FALSE,"EXRATE"}</definedName>
    <definedName name="wrn.EXRATE." localSheetId="20" hidden="1">{#N/A,#N/A,FALSE,"EXRATE"}</definedName>
    <definedName name="wrn.EXRATE." localSheetId="27" hidden="1">{#N/A,#N/A,FALSE,"EXRATE"}</definedName>
    <definedName name="wrn.EXRATE." localSheetId="28" hidden="1">{#N/A,#N/A,FALSE,"EXRATE"}</definedName>
    <definedName name="wrn.EXRATE." localSheetId="4" hidden="1">{#N/A,#N/A,FALSE,"EXRATE"}</definedName>
    <definedName name="wrn.EXRATE." localSheetId="32" hidden="1">{#N/A,#N/A,FALSE,"EXRATE"}</definedName>
    <definedName name="wrn.EXRATE." localSheetId="37" hidden="1">{#N/A,#N/A,FALSE,"EXRATE"}</definedName>
    <definedName name="wrn.EXRATE." localSheetId="39" hidden="1">{#N/A,#N/A,FALSE,"EXRATE"}</definedName>
    <definedName name="wrn.EXRATE." localSheetId="40" hidden="1">{#N/A,#N/A,FALSE,"EXRATE"}</definedName>
    <definedName name="wrn.EXRATE." localSheetId="41" hidden="1">{#N/A,#N/A,FALSE,"EXRATE"}</definedName>
    <definedName name="wrn.EXRATE." localSheetId="46" hidden="1">{#N/A,#N/A,FALSE,"EXRATE"}</definedName>
    <definedName name="wrn.EXRATE." localSheetId="49" hidden="1">{#N/A,#N/A,FALSE,"EXRATE"}</definedName>
    <definedName name="wrn.EXRATE." localSheetId="50" hidden="1">{#N/A,#N/A,FALSE,"EXRATE"}</definedName>
    <definedName name="wrn.EXRATE." localSheetId="51" hidden="1">{#N/A,#N/A,FALSE,"EXRATE"}</definedName>
    <definedName name="wrn.EXRATE." hidden="1">{#N/A,#N/A,FALSE,"EXRATE"}</definedName>
    <definedName name="wrn.EXTDEBT." localSheetId="14" hidden="1">{#N/A,#N/A,FALSE,"EXTDEBT"}</definedName>
    <definedName name="wrn.EXTDEBT." localSheetId="19" hidden="1">{#N/A,#N/A,FALSE,"EXTDEBT"}</definedName>
    <definedName name="wrn.EXTDEBT." localSheetId="20" hidden="1">{#N/A,#N/A,FALSE,"EXTDEBT"}</definedName>
    <definedName name="wrn.EXTDEBT." localSheetId="27" hidden="1">{#N/A,#N/A,FALSE,"EXTDEBT"}</definedName>
    <definedName name="wrn.EXTDEBT." localSheetId="28" hidden="1">{#N/A,#N/A,FALSE,"EXTDEBT"}</definedName>
    <definedName name="wrn.EXTDEBT." localSheetId="4" hidden="1">{#N/A,#N/A,FALSE,"EXTDEBT"}</definedName>
    <definedName name="wrn.EXTDEBT." localSheetId="32" hidden="1">{#N/A,#N/A,FALSE,"EXTDEBT"}</definedName>
    <definedName name="wrn.EXTDEBT." localSheetId="37" hidden="1">{#N/A,#N/A,FALSE,"EXTDEBT"}</definedName>
    <definedName name="wrn.EXTDEBT." localSheetId="39" hidden="1">{#N/A,#N/A,FALSE,"EXTDEBT"}</definedName>
    <definedName name="wrn.EXTDEBT." localSheetId="40" hidden="1">{#N/A,#N/A,FALSE,"EXTDEBT"}</definedName>
    <definedName name="wrn.EXTDEBT." localSheetId="41" hidden="1">{#N/A,#N/A,FALSE,"EXTDEBT"}</definedName>
    <definedName name="wrn.EXTDEBT." localSheetId="46" hidden="1">{#N/A,#N/A,FALSE,"EXTDEBT"}</definedName>
    <definedName name="wrn.EXTDEBT." localSheetId="49" hidden="1">{#N/A,#N/A,FALSE,"EXTDEBT"}</definedName>
    <definedName name="wrn.EXTDEBT." localSheetId="50" hidden="1">{#N/A,#N/A,FALSE,"EXTDEBT"}</definedName>
    <definedName name="wrn.EXTDEBT." localSheetId="51" hidden="1">{#N/A,#N/A,FALSE,"EXTDEBT"}</definedName>
    <definedName name="wrn.EXTDEBT." hidden="1">{#N/A,#N/A,FALSE,"EXTDEBT"}</definedName>
    <definedName name="wrn.EXTRABUDGT." localSheetId="14" hidden="1">{#N/A,#N/A,FALSE,"EXTRABUDGT"}</definedName>
    <definedName name="wrn.EXTRABUDGT." localSheetId="19" hidden="1">{#N/A,#N/A,FALSE,"EXTRABUDGT"}</definedName>
    <definedName name="wrn.EXTRABUDGT." localSheetId="20" hidden="1">{#N/A,#N/A,FALSE,"EXTRABUDGT"}</definedName>
    <definedName name="wrn.EXTRABUDGT." localSheetId="27" hidden="1">{#N/A,#N/A,FALSE,"EXTRABUDGT"}</definedName>
    <definedName name="wrn.EXTRABUDGT." localSheetId="28" hidden="1">{#N/A,#N/A,FALSE,"EXTRABUDGT"}</definedName>
    <definedName name="wrn.EXTRABUDGT." localSheetId="4" hidden="1">{#N/A,#N/A,FALSE,"EXTRABUDGT"}</definedName>
    <definedName name="wrn.EXTRABUDGT." localSheetId="32" hidden="1">{#N/A,#N/A,FALSE,"EXTRABUDGT"}</definedName>
    <definedName name="wrn.EXTRABUDGT." localSheetId="37" hidden="1">{#N/A,#N/A,FALSE,"EXTRABUDGT"}</definedName>
    <definedName name="wrn.EXTRABUDGT." localSheetId="39" hidden="1">{#N/A,#N/A,FALSE,"EXTRABUDGT"}</definedName>
    <definedName name="wrn.EXTRABUDGT." localSheetId="40" hidden="1">{#N/A,#N/A,FALSE,"EXTRABUDGT"}</definedName>
    <definedName name="wrn.EXTRABUDGT." localSheetId="41" hidden="1">{#N/A,#N/A,FALSE,"EXTRABUDGT"}</definedName>
    <definedName name="wrn.EXTRABUDGT." localSheetId="46" hidden="1">{#N/A,#N/A,FALSE,"EXTRABUDGT"}</definedName>
    <definedName name="wrn.EXTRABUDGT." localSheetId="49" hidden="1">{#N/A,#N/A,FALSE,"EXTRABUDGT"}</definedName>
    <definedName name="wrn.EXTRABUDGT." localSheetId="50" hidden="1">{#N/A,#N/A,FALSE,"EXTRABUDGT"}</definedName>
    <definedName name="wrn.EXTRABUDGT." localSheetId="51" hidden="1">{#N/A,#N/A,FALSE,"EXTRABUDGT"}</definedName>
    <definedName name="wrn.EXTRABUDGT." hidden="1">{#N/A,#N/A,FALSE,"EXTRABUDGT"}</definedName>
    <definedName name="wrn.EXTRABUDGT2." localSheetId="14" hidden="1">{#N/A,#N/A,FALSE,"EXTRABUDGT2"}</definedName>
    <definedName name="wrn.EXTRABUDGT2." localSheetId="19" hidden="1">{#N/A,#N/A,FALSE,"EXTRABUDGT2"}</definedName>
    <definedName name="wrn.EXTRABUDGT2." localSheetId="20" hidden="1">{#N/A,#N/A,FALSE,"EXTRABUDGT2"}</definedName>
    <definedName name="wrn.EXTRABUDGT2." localSheetId="27" hidden="1">{#N/A,#N/A,FALSE,"EXTRABUDGT2"}</definedName>
    <definedName name="wrn.EXTRABUDGT2." localSheetId="28" hidden="1">{#N/A,#N/A,FALSE,"EXTRABUDGT2"}</definedName>
    <definedName name="wrn.EXTRABUDGT2." localSheetId="4" hidden="1">{#N/A,#N/A,FALSE,"EXTRABUDGT2"}</definedName>
    <definedName name="wrn.EXTRABUDGT2." localSheetId="32" hidden="1">{#N/A,#N/A,FALSE,"EXTRABUDGT2"}</definedName>
    <definedName name="wrn.EXTRABUDGT2." localSheetId="37" hidden="1">{#N/A,#N/A,FALSE,"EXTRABUDGT2"}</definedName>
    <definedName name="wrn.EXTRABUDGT2." localSheetId="39" hidden="1">{#N/A,#N/A,FALSE,"EXTRABUDGT2"}</definedName>
    <definedName name="wrn.EXTRABUDGT2." localSheetId="40" hidden="1">{#N/A,#N/A,FALSE,"EXTRABUDGT2"}</definedName>
    <definedName name="wrn.EXTRABUDGT2." localSheetId="41" hidden="1">{#N/A,#N/A,FALSE,"EXTRABUDGT2"}</definedName>
    <definedName name="wrn.EXTRABUDGT2." localSheetId="46" hidden="1">{#N/A,#N/A,FALSE,"EXTRABUDGT2"}</definedName>
    <definedName name="wrn.EXTRABUDGT2." localSheetId="49" hidden="1">{#N/A,#N/A,FALSE,"EXTRABUDGT2"}</definedName>
    <definedName name="wrn.EXTRABUDGT2." localSheetId="50" hidden="1">{#N/A,#N/A,FALSE,"EXTRABUDGT2"}</definedName>
    <definedName name="wrn.EXTRABUDGT2." localSheetId="51" hidden="1">{#N/A,#N/A,FALSE,"EXTRABUDGT2"}</definedName>
    <definedName name="wrn.EXTRABUDGT2." hidden="1">{#N/A,#N/A,FALSE,"EXTRABUDGT2"}</definedName>
    <definedName name="wrn.GDP." localSheetId="14" hidden="1">{#N/A,#N/A,FALSE,"GDP_ORIGIN";#N/A,#N/A,FALSE,"EMP_POP"}</definedName>
    <definedName name="wrn.GDP." localSheetId="19" hidden="1">{#N/A,#N/A,FALSE,"GDP_ORIGIN";#N/A,#N/A,FALSE,"EMP_POP"}</definedName>
    <definedName name="wrn.GDP." localSheetId="20" hidden="1">{#N/A,#N/A,FALSE,"GDP_ORIGIN";#N/A,#N/A,FALSE,"EMP_POP"}</definedName>
    <definedName name="wrn.GDP." localSheetId="27" hidden="1">{#N/A,#N/A,FALSE,"GDP_ORIGIN";#N/A,#N/A,FALSE,"EMP_POP"}</definedName>
    <definedName name="wrn.GDP." localSheetId="28" hidden="1">{#N/A,#N/A,FALSE,"GDP_ORIGIN";#N/A,#N/A,FALSE,"EMP_POP"}</definedName>
    <definedName name="wrn.GDP." localSheetId="4" hidden="1">{#N/A,#N/A,FALSE,"GDP_ORIGIN";#N/A,#N/A,FALSE,"EMP_POP"}</definedName>
    <definedName name="wrn.GDP." localSheetId="32" hidden="1">{#N/A,#N/A,FALSE,"GDP_ORIGIN";#N/A,#N/A,FALSE,"EMP_POP"}</definedName>
    <definedName name="wrn.GDP." localSheetId="37" hidden="1">{#N/A,#N/A,FALSE,"GDP_ORIGIN";#N/A,#N/A,FALSE,"EMP_POP"}</definedName>
    <definedName name="wrn.GDP." localSheetId="39" hidden="1">{#N/A,#N/A,FALSE,"GDP_ORIGIN";#N/A,#N/A,FALSE,"EMP_POP"}</definedName>
    <definedName name="wrn.GDP." localSheetId="40" hidden="1">{#N/A,#N/A,FALSE,"GDP_ORIGIN";#N/A,#N/A,FALSE,"EMP_POP"}</definedName>
    <definedName name="wrn.GDP." localSheetId="41" hidden="1">{#N/A,#N/A,FALSE,"GDP_ORIGIN";#N/A,#N/A,FALSE,"EMP_POP"}</definedName>
    <definedName name="wrn.GDP." localSheetId="46" hidden="1">{#N/A,#N/A,FALSE,"GDP_ORIGIN";#N/A,#N/A,FALSE,"EMP_POP"}</definedName>
    <definedName name="wrn.GDP." localSheetId="49" hidden="1">{#N/A,#N/A,FALSE,"GDP_ORIGIN";#N/A,#N/A,FALSE,"EMP_POP"}</definedName>
    <definedName name="wrn.GDP." localSheetId="50" hidden="1">{#N/A,#N/A,FALSE,"GDP_ORIGIN";#N/A,#N/A,FALSE,"EMP_POP"}</definedName>
    <definedName name="wrn.GDP." localSheetId="51" hidden="1">{#N/A,#N/A,FALSE,"GDP_ORIGIN";#N/A,#N/A,FALSE,"EMP_POP"}</definedName>
    <definedName name="wrn.GDP." hidden="1">{#N/A,#N/A,FALSE,"GDP_ORIGIN";#N/A,#N/A,FALSE,"EMP_POP"}</definedName>
    <definedName name="wrn.GGOVT." localSheetId="14" hidden="1">{#N/A,#N/A,FALSE,"GGOVT"}</definedName>
    <definedName name="wrn.GGOVT." localSheetId="19" hidden="1">{#N/A,#N/A,FALSE,"GGOVT"}</definedName>
    <definedName name="wrn.GGOVT." localSheetId="20" hidden="1">{#N/A,#N/A,FALSE,"GGOVT"}</definedName>
    <definedName name="wrn.GGOVT." localSheetId="27" hidden="1">{#N/A,#N/A,FALSE,"GGOVT"}</definedName>
    <definedName name="wrn.GGOVT." localSheetId="28" hidden="1">{#N/A,#N/A,FALSE,"GGOVT"}</definedName>
    <definedName name="wrn.GGOVT." localSheetId="4" hidden="1">{#N/A,#N/A,FALSE,"GGOVT"}</definedName>
    <definedName name="wrn.GGOVT." localSheetId="32" hidden="1">{#N/A,#N/A,FALSE,"GGOVT"}</definedName>
    <definedName name="wrn.GGOVT." localSheetId="37" hidden="1">{#N/A,#N/A,FALSE,"GGOVT"}</definedName>
    <definedName name="wrn.GGOVT." localSheetId="39" hidden="1">{#N/A,#N/A,FALSE,"GGOVT"}</definedName>
    <definedName name="wrn.GGOVT." localSheetId="40" hidden="1">{#N/A,#N/A,FALSE,"GGOVT"}</definedName>
    <definedName name="wrn.GGOVT." localSheetId="41" hidden="1">{#N/A,#N/A,FALSE,"GGOVT"}</definedName>
    <definedName name="wrn.GGOVT." localSheetId="46" hidden="1">{#N/A,#N/A,FALSE,"GGOVT"}</definedName>
    <definedName name="wrn.GGOVT." localSheetId="49" hidden="1">{#N/A,#N/A,FALSE,"GGOVT"}</definedName>
    <definedName name="wrn.GGOVT." localSheetId="50" hidden="1">{#N/A,#N/A,FALSE,"GGOVT"}</definedName>
    <definedName name="wrn.GGOVT." localSheetId="51" hidden="1">{#N/A,#N/A,FALSE,"GGOVT"}</definedName>
    <definedName name="wrn.GGOVT." hidden="1">{#N/A,#N/A,FALSE,"GGOVT"}</definedName>
    <definedName name="wrn.GGOVT2." localSheetId="14" hidden="1">{#N/A,#N/A,FALSE,"GGOVT2"}</definedName>
    <definedName name="wrn.GGOVT2." localSheetId="19" hidden="1">{#N/A,#N/A,FALSE,"GGOVT2"}</definedName>
    <definedName name="wrn.GGOVT2." localSheetId="20" hidden="1">{#N/A,#N/A,FALSE,"GGOVT2"}</definedName>
    <definedName name="wrn.GGOVT2." localSheetId="27" hidden="1">{#N/A,#N/A,FALSE,"GGOVT2"}</definedName>
    <definedName name="wrn.GGOVT2." localSheetId="28" hidden="1">{#N/A,#N/A,FALSE,"GGOVT2"}</definedName>
    <definedName name="wrn.GGOVT2." localSheetId="4" hidden="1">{#N/A,#N/A,FALSE,"GGOVT2"}</definedName>
    <definedName name="wrn.GGOVT2." localSheetId="32" hidden="1">{#N/A,#N/A,FALSE,"GGOVT2"}</definedName>
    <definedName name="wrn.GGOVT2." localSheetId="37" hidden="1">{#N/A,#N/A,FALSE,"GGOVT2"}</definedName>
    <definedName name="wrn.GGOVT2." localSheetId="39" hidden="1">{#N/A,#N/A,FALSE,"GGOVT2"}</definedName>
    <definedName name="wrn.GGOVT2." localSheetId="40" hidden="1">{#N/A,#N/A,FALSE,"GGOVT2"}</definedName>
    <definedName name="wrn.GGOVT2." localSheetId="41" hidden="1">{#N/A,#N/A,FALSE,"GGOVT2"}</definedName>
    <definedName name="wrn.GGOVT2." localSheetId="46" hidden="1">{#N/A,#N/A,FALSE,"GGOVT2"}</definedName>
    <definedName name="wrn.GGOVT2." localSheetId="49" hidden="1">{#N/A,#N/A,FALSE,"GGOVT2"}</definedName>
    <definedName name="wrn.GGOVT2." localSheetId="50" hidden="1">{#N/A,#N/A,FALSE,"GGOVT2"}</definedName>
    <definedName name="wrn.GGOVT2." localSheetId="51" hidden="1">{#N/A,#N/A,FALSE,"GGOVT2"}</definedName>
    <definedName name="wrn.GGOVT2." hidden="1">{#N/A,#N/A,FALSE,"GGOVT2"}</definedName>
    <definedName name="wrn.GGOVTPC." localSheetId="14" hidden="1">{#N/A,#N/A,FALSE,"GGOVT%"}</definedName>
    <definedName name="wrn.GGOVTPC." localSheetId="19" hidden="1">{#N/A,#N/A,FALSE,"GGOVT%"}</definedName>
    <definedName name="wrn.GGOVTPC." localSheetId="20" hidden="1">{#N/A,#N/A,FALSE,"GGOVT%"}</definedName>
    <definedName name="wrn.GGOVTPC." localSheetId="27" hidden="1">{#N/A,#N/A,FALSE,"GGOVT%"}</definedName>
    <definedName name="wrn.GGOVTPC." localSheetId="28" hidden="1">{#N/A,#N/A,FALSE,"GGOVT%"}</definedName>
    <definedName name="wrn.GGOVTPC." localSheetId="4" hidden="1">{#N/A,#N/A,FALSE,"GGOVT%"}</definedName>
    <definedName name="wrn.GGOVTPC." localSheetId="32" hidden="1">{#N/A,#N/A,FALSE,"GGOVT%"}</definedName>
    <definedName name="wrn.GGOVTPC." localSheetId="37" hidden="1">{#N/A,#N/A,FALSE,"GGOVT%"}</definedName>
    <definedName name="wrn.GGOVTPC." localSheetId="39" hidden="1">{#N/A,#N/A,FALSE,"GGOVT%"}</definedName>
    <definedName name="wrn.GGOVTPC." localSheetId="40" hidden="1">{#N/A,#N/A,FALSE,"GGOVT%"}</definedName>
    <definedName name="wrn.GGOVTPC." localSheetId="41" hidden="1">{#N/A,#N/A,FALSE,"GGOVT%"}</definedName>
    <definedName name="wrn.GGOVTPC." localSheetId="46" hidden="1">{#N/A,#N/A,FALSE,"GGOVT%"}</definedName>
    <definedName name="wrn.GGOVTPC." localSheetId="49" hidden="1">{#N/A,#N/A,FALSE,"GGOVT%"}</definedName>
    <definedName name="wrn.GGOVTPC." localSheetId="50" hidden="1">{#N/A,#N/A,FALSE,"GGOVT%"}</definedName>
    <definedName name="wrn.GGOVTPC." localSheetId="51" hidden="1">{#N/A,#N/A,FALSE,"GGOVT%"}</definedName>
    <definedName name="wrn.GGOVTPC." hidden="1">{#N/A,#N/A,FALSE,"GGOVT%"}</definedName>
    <definedName name="wrn.INCOMETX." localSheetId="14" hidden="1">{#N/A,#N/A,FALSE,"INCOMETX"}</definedName>
    <definedName name="wrn.INCOMETX." localSheetId="19" hidden="1">{#N/A,#N/A,FALSE,"INCOMETX"}</definedName>
    <definedName name="wrn.INCOMETX." localSheetId="20" hidden="1">{#N/A,#N/A,FALSE,"INCOMETX"}</definedName>
    <definedName name="wrn.INCOMETX." localSheetId="27" hidden="1">{#N/A,#N/A,FALSE,"INCOMETX"}</definedName>
    <definedName name="wrn.INCOMETX." localSheetId="28" hidden="1">{#N/A,#N/A,FALSE,"INCOMETX"}</definedName>
    <definedName name="wrn.INCOMETX." localSheetId="4" hidden="1">{#N/A,#N/A,FALSE,"INCOMETX"}</definedName>
    <definedName name="wrn.INCOMETX." localSheetId="32" hidden="1">{#N/A,#N/A,FALSE,"INCOMETX"}</definedName>
    <definedName name="wrn.INCOMETX." localSheetId="37" hidden="1">{#N/A,#N/A,FALSE,"INCOMETX"}</definedName>
    <definedName name="wrn.INCOMETX." localSheetId="39" hidden="1">{#N/A,#N/A,FALSE,"INCOMETX"}</definedName>
    <definedName name="wrn.INCOMETX." localSheetId="40" hidden="1">{#N/A,#N/A,FALSE,"INCOMETX"}</definedName>
    <definedName name="wrn.INCOMETX." localSheetId="41" hidden="1">{#N/A,#N/A,FALSE,"INCOMETX"}</definedName>
    <definedName name="wrn.INCOMETX." localSheetId="46" hidden="1">{#N/A,#N/A,FALSE,"INCOMETX"}</definedName>
    <definedName name="wrn.INCOMETX." localSheetId="49" hidden="1">{#N/A,#N/A,FALSE,"INCOMETX"}</definedName>
    <definedName name="wrn.INCOMETX." localSheetId="50" hidden="1">{#N/A,#N/A,FALSE,"INCOMETX"}</definedName>
    <definedName name="wrn.INCOMETX." localSheetId="51" hidden="1">{#N/A,#N/A,FALSE,"INCOMETX"}</definedName>
    <definedName name="wrn.INCOMETX." hidden="1">{#N/A,#N/A,FALSE,"INCOMETX"}</definedName>
    <definedName name="wrn.Input._.and._.output._.tables." localSheetId="14"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4" hidden="1">{#N/A,#N/A,FALSE,"INTERST"}</definedName>
    <definedName name="wrn.INTERST." localSheetId="19" hidden="1">{#N/A,#N/A,FALSE,"INTERST"}</definedName>
    <definedName name="wrn.INTERST." localSheetId="20" hidden="1">{#N/A,#N/A,FALSE,"INTERST"}</definedName>
    <definedName name="wrn.INTERST." localSheetId="27" hidden="1">{#N/A,#N/A,FALSE,"INTERST"}</definedName>
    <definedName name="wrn.INTERST." localSheetId="28" hidden="1">{#N/A,#N/A,FALSE,"INTERST"}</definedName>
    <definedName name="wrn.INTERST." localSheetId="4" hidden="1">{#N/A,#N/A,FALSE,"INTERST"}</definedName>
    <definedName name="wrn.INTERST." localSheetId="32" hidden="1">{#N/A,#N/A,FALSE,"INTERST"}</definedName>
    <definedName name="wrn.INTERST." localSheetId="37" hidden="1">{#N/A,#N/A,FALSE,"INTERST"}</definedName>
    <definedName name="wrn.INTERST." localSheetId="39" hidden="1">{#N/A,#N/A,FALSE,"INTERST"}</definedName>
    <definedName name="wrn.INTERST." localSheetId="40" hidden="1">{#N/A,#N/A,FALSE,"INTERST"}</definedName>
    <definedName name="wrn.INTERST." localSheetId="41" hidden="1">{#N/A,#N/A,FALSE,"INTERST"}</definedName>
    <definedName name="wrn.INTERST." localSheetId="46" hidden="1">{#N/A,#N/A,FALSE,"INTERST"}</definedName>
    <definedName name="wrn.INTERST." localSheetId="49" hidden="1">{#N/A,#N/A,FALSE,"INTERST"}</definedName>
    <definedName name="wrn.INTERST." localSheetId="50" hidden="1">{#N/A,#N/A,FALSE,"INTERST"}</definedName>
    <definedName name="wrn.INTERST." localSheetId="51" hidden="1">{#N/A,#N/A,FALSE,"INTERST"}</definedName>
    <definedName name="wrn.INTERST." hidden="1">{#N/A,#N/A,FALSE,"INTERST"}</definedName>
    <definedName name="wrn.Main._.Economic._.Indicators." localSheetId="14"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4" hidden="1">{"Main Economic Indicators",#N/A,FALSE,"C"}</definedName>
    <definedName name="wrn.Main._.Economic._.Indicators." localSheetId="32" hidden="1">{"Main Economic Indicators",#N/A,FALSE,"C"}</definedName>
    <definedName name="wrn.Main._.Economic._.Indicators." localSheetId="37"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6"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hidden="1">{"Main Economic Indicators",#N/A,FALSE,"C"}</definedName>
    <definedName name="wrn.MBADOP." localSheetId="14" hidden="1">{"BOP_TAB",#N/A,FALSE,"N";"MIDTERM_TAB",#N/A,FALSE,"O";"FUND_CRED",#N/A,FALSE,"P";"DEBT_TAB1",#N/A,FALSE,"Q";"DEBT_TAB2",#N/A,FALSE,"Q";"FORFIN_TAB1",#N/A,FALSE,"R";"FORFIN_TAB2",#N/A,FALSE,"R";"BOP_ANALY",#N/A,FALSE,"U"}</definedName>
    <definedName name="wrn.MBADOP." localSheetId="19" hidden="1">{"BOP_TAB",#N/A,FALSE,"N";"MIDTERM_TAB",#N/A,FALSE,"O";"FUND_CRED",#N/A,FALSE,"P";"DEBT_TAB1",#N/A,FALSE,"Q";"DEBT_TAB2",#N/A,FALSE,"Q";"FORFIN_TAB1",#N/A,FALSE,"R";"FORFIN_TAB2",#N/A,FALSE,"R";"BOP_ANALY",#N/A,FALSE,"U"}</definedName>
    <definedName name="wrn.MBADOP." localSheetId="20" hidden="1">{"BOP_TAB",#N/A,FALSE,"N";"MIDTERM_TAB",#N/A,FALSE,"O";"FUND_CRED",#N/A,FALSE,"P";"DEBT_TAB1",#N/A,FALSE,"Q";"DEBT_TAB2",#N/A,FALSE,"Q";"FORFIN_TAB1",#N/A,FALSE,"R";"FORFIN_TAB2",#N/A,FALSE,"R";"BOP_ANALY",#N/A,FALSE,"U"}</definedName>
    <definedName name="wrn.MBADOP." localSheetId="27"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4" hidden="1">{"BOP_TAB",#N/A,FALSE,"N";"MIDTERM_TAB",#N/A,FALSE,"O";"FUND_CRED",#N/A,FALSE,"P";"DEBT_TAB1",#N/A,FALSE,"Q";"DEBT_TAB2",#N/A,FALSE,"Q";"FORFIN_TAB1",#N/A,FALSE,"R";"FORFIN_TAB2",#N/A,FALSE,"R";"BOP_ANALY",#N/A,FALSE,"U"}</definedName>
    <definedName name="wrn.MBADOP." localSheetId="32" hidden="1">{"BOP_TAB",#N/A,FALSE,"N";"MIDTERM_TAB",#N/A,FALSE,"O";"FUND_CRED",#N/A,FALSE,"P";"DEBT_TAB1",#N/A,FALSE,"Q";"DEBT_TAB2",#N/A,FALSE,"Q";"FORFIN_TAB1",#N/A,FALSE,"R";"FORFIN_TAB2",#N/A,FALSE,"R";"BOP_ANALY",#N/A,FALSE,"U"}</definedName>
    <definedName name="wrn.MBADOP." localSheetId="37" hidden="1">{"BOP_TAB",#N/A,FALSE,"N";"MIDTERM_TAB",#N/A,FALSE,"O";"FUND_CRED",#N/A,FALSE,"P";"DEBT_TAB1",#N/A,FALSE,"Q";"DEBT_TAB2",#N/A,FALSE,"Q";"FORFIN_TAB1",#N/A,FALSE,"R";"FORFIN_TAB2",#N/A,FALSE,"R";"BOP_ANALY",#N/A,FALSE,"U"}</definedName>
    <definedName name="wrn.MBADOP." localSheetId="39" hidden="1">{"BOP_TAB",#N/A,FALSE,"N";"MIDTERM_TAB",#N/A,FALSE,"O";"FUND_CRED",#N/A,FALSE,"P";"DEBT_TAB1",#N/A,FALSE,"Q";"DEBT_TAB2",#N/A,FALSE,"Q";"FORFIN_TAB1",#N/A,FALSE,"R";"FORFIN_TAB2",#N/A,FALSE,"R";"BOP_ANALY",#N/A,FALSE,"U"}</definedName>
    <definedName name="wrn.MBADOP." localSheetId="40"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4" hidden="1">{"MONA",#N/A,FALSE,"S"}</definedName>
    <definedName name="wrn.MONA." localSheetId="19" hidden="1">{"MONA",#N/A,FALSE,"S"}</definedName>
    <definedName name="wrn.MONA." localSheetId="20" hidden="1">{"MONA",#N/A,FALSE,"S"}</definedName>
    <definedName name="wrn.MONA." localSheetId="27" hidden="1">{"MONA",#N/A,FALSE,"S"}</definedName>
    <definedName name="wrn.MONA." localSheetId="28" hidden="1">{"MONA",#N/A,FALSE,"S"}</definedName>
    <definedName name="wrn.MONA." localSheetId="4" hidden="1">{"MONA",#N/A,FALSE,"S"}</definedName>
    <definedName name="wrn.MONA." localSheetId="32" hidden="1">{"MONA",#N/A,FALSE,"S"}</definedName>
    <definedName name="wrn.MONA." localSheetId="37" hidden="1">{"MONA",#N/A,FALSE,"S"}</definedName>
    <definedName name="wrn.MONA." localSheetId="39" hidden="1">{"MONA",#N/A,FALSE,"S"}</definedName>
    <definedName name="wrn.MONA." localSheetId="40" hidden="1">{"MONA",#N/A,FALSE,"S"}</definedName>
    <definedName name="wrn.MONA." localSheetId="41" hidden="1">{"MONA",#N/A,FALSE,"S"}</definedName>
    <definedName name="wrn.MONA." localSheetId="46" hidden="1">{"MONA",#N/A,FALSE,"S"}</definedName>
    <definedName name="wrn.MONA." localSheetId="49" hidden="1">{"MONA",#N/A,FALSE,"S"}</definedName>
    <definedName name="wrn.MONA." localSheetId="50" hidden="1">{"MONA",#N/A,FALSE,"S"}</definedName>
    <definedName name="wrn.MONA." localSheetId="51" hidden="1">{"MONA",#N/A,FALSE,"S"}</definedName>
    <definedName name="wrn.MONA." hidden="1">{"MONA",#N/A,FALSE,"S"}</definedName>
    <definedName name="wrn.MS." localSheetId="14" hidden="1">{#N/A,#N/A,FALSE,"MS"}</definedName>
    <definedName name="wrn.MS." localSheetId="19" hidden="1">{#N/A,#N/A,FALSE,"MS"}</definedName>
    <definedName name="wrn.MS." localSheetId="20" hidden="1">{#N/A,#N/A,FALSE,"MS"}</definedName>
    <definedName name="wrn.MS." localSheetId="27" hidden="1">{#N/A,#N/A,FALSE,"MS"}</definedName>
    <definedName name="wrn.MS." localSheetId="28" hidden="1">{#N/A,#N/A,FALSE,"MS"}</definedName>
    <definedName name="wrn.MS." localSheetId="4" hidden="1">{#N/A,#N/A,FALSE,"MS"}</definedName>
    <definedName name="wrn.MS." localSheetId="32" hidden="1">{#N/A,#N/A,FALSE,"MS"}</definedName>
    <definedName name="wrn.MS." localSheetId="37" hidden="1">{#N/A,#N/A,FALSE,"MS"}</definedName>
    <definedName name="wrn.MS." localSheetId="39" hidden="1">{#N/A,#N/A,FALSE,"MS"}</definedName>
    <definedName name="wrn.MS." localSheetId="40" hidden="1">{#N/A,#N/A,FALSE,"MS"}</definedName>
    <definedName name="wrn.MS." localSheetId="41" hidden="1">{#N/A,#N/A,FALSE,"MS"}</definedName>
    <definedName name="wrn.MS." localSheetId="46" hidden="1">{#N/A,#N/A,FALSE,"MS"}</definedName>
    <definedName name="wrn.MS." localSheetId="49" hidden="1">{#N/A,#N/A,FALSE,"MS"}</definedName>
    <definedName name="wrn.MS." localSheetId="50" hidden="1">{#N/A,#N/A,FALSE,"MS"}</definedName>
    <definedName name="wrn.MS." localSheetId="51" hidden="1">{#N/A,#N/A,FALSE,"MS"}</definedName>
    <definedName name="wrn.MS." hidden="1">{#N/A,#N/A,FALSE,"MS"}</definedName>
    <definedName name="wrn.MUS_RED_May02." localSheetId="1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4" hidden="1">{#N/A,#N/A,FALSE,"NBG"}</definedName>
    <definedName name="wrn.NBG." localSheetId="19" hidden="1">{#N/A,#N/A,FALSE,"NBG"}</definedName>
    <definedName name="wrn.NBG." localSheetId="20" hidden="1">{#N/A,#N/A,FALSE,"NBG"}</definedName>
    <definedName name="wrn.NBG." localSheetId="27" hidden="1">{#N/A,#N/A,FALSE,"NBG"}</definedName>
    <definedName name="wrn.NBG." localSheetId="28" hidden="1">{#N/A,#N/A,FALSE,"NBG"}</definedName>
    <definedName name="wrn.NBG." localSheetId="4" hidden="1">{#N/A,#N/A,FALSE,"NBG"}</definedName>
    <definedName name="wrn.NBG." localSheetId="32" hidden="1">{#N/A,#N/A,FALSE,"NBG"}</definedName>
    <definedName name="wrn.NBG." localSheetId="37" hidden="1">{#N/A,#N/A,FALSE,"NBG"}</definedName>
    <definedName name="wrn.NBG." localSheetId="39" hidden="1">{#N/A,#N/A,FALSE,"NBG"}</definedName>
    <definedName name="wrn.NBG." localSheetId="40" hidden="1">{#N/A,#N/A,FALSE,"NBG"}</definedName>
    <definedName name="wrn.NBG." localSheetId="41" hidden="1">{#N/A,#N/A,FALSE,"NBG"}</definedName>
    <definedName name="wrn.NBG." localSheetId="46" hidden="1">{#N/A,#N/A,FALSE,"NBG"}</definedName>
    <definedName name="wrn.NBG." localSheetId="49" hidden="1">{#N/A,#N/A,FALSE,"NBG"}</definedName>
    <definedName name="wrn.NBG." localSheetId="50" hidden="1">{#N/A,#N/A,FALSE,"NBG"}</definedName>
    <definedName name="wrn.NBG." localSheetId="51" hidden="1">{#N/A,#N/A,FALSE,"NBG"}</definedName>
    <definedName name="wrn.NBG." hidden="1">{#N/A,#N/A,FALSE,"NBG"}</definedName>
    <definedName name="wrn.Output._.tables." localSheetId="14"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4" hidden="1">{#N/A,#N/A,FALSE,"I";#N/A,#N/A,FALSE,"J";#N/A,#N/A,FALSE,"K";#N/A,#N/A,FALSE,"L";#N/A,#N/A,FALSE,"M";#N/A,#N/A,FALSE,"N";#N/A,#N/A,FALSE,"O"}</definedName>
    <definedName name="wrn.Output._.tables." localSheetId="32" hidden="1">{#N/A,#N/A,FALSE,"I";#N/A,#N/A,FALSE,"J";#N/A,#N/A,FALSE,"K";#N/A,#N/A,FALSE,"L";#N/A,#N/A,FALSE,"M";#N/A,#N/A,FALSE,"N";#N/A,#N/A,FALSE,"O"}</definedName>
    <definedName name="wrn.Output._.tables." localSheetId="37"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hidden="1">{#N/A,#N/A,FALSE,"I";#N/A,#N/A,FALSE,"J";#N/A,#N/A,FALSE,"K";#N/A,#N/A,FALSE,"L";#N/A,#N/A,FALSE,"M";#N/A,#N/A,FALSE,"N";#N/A,#N/A,FALSE,"O"}</definedName>
    <definedName name="wrn.PASMON." localSheetId="14"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4" hidden="1">{"1",#N/A,FALSE,"Pasivos Mon";"2",#N/A,FALSE,"Pasivos Mon"}</definedName>
    <definedName name="wrn.PASMON." localSheetId="32" hidden="1">{"1",#N/A,FALSE,"Pasivos Mon";"2",#N/A,FALSE,"Pasivos Mon"}</definedName>
    <definedName name="wrn.PASMON." localSheetId="37"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6"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1" hidden="1">{"1",#N/A,FALSE,"Pasivos Mon";"2",#N/A,FALSE,"Pasivos Mon"}</definedName>
    <definedName name="wrn.PASMON." hidden="1">{"1",#N/A,FALSE,"Pasivos Mon";"2",#N/A,FALSE,"Pasivos Mon"}</definedName>
    <definedName name="wrn.PCPI." localSheetId="14" hidden="1">{#N/A,#N/A,FALSE,"PCPI"}</definedName>
    <definedName name="wrn.PCPI." localSheetId="19" hidden="1">{#N/A,#N/A,FALSE,"PCPI"}</definedName>
    <definedName name="wrn.PCPI." localSheetId="20" hidden="1">{#N/A,#N/A,FALSE,"PCPI"}</definedName>
    <definedName name="wrn.PCPI." localSheetId="27" hidden="1">{#N/A,#N/A,FALSE,"PCPI"}</definedName>
    <definedName name="wrn.PCPI." localSheetId="28" hidden="1">{#N/A,#N/A,FALSE,"PCPI"}</definedName>
    <definedName name="wrn.PCPI." localSheetId="4" hidden="1">{#N/A,#N/A,FALSE,"PCPI"}</definedName>
    <definedName name="wrn.PCPI." localSheetId="32" hidden="1">{#N/A,#N/A,FALSE,"PCPI"}</definedName>
    <definedName name="wrn.PCPI." localSheetId="37" hidden="1">{#N/A,#N/A,FALSE,"PCPI"}</definedName>
    <definedName name="wrn.PCPI." localSheetId="39" hidden="1">{#N/A,#N/A,FALSE,"PCPI"}</definedName>
    <definedName name="wrn.PCPI." localSheetId="40" hidden="1">{#N/A,#N/A,FALSE,"PCPI"}</definedName>
    <definedName name="wrn.PCPI." localSheetId="41" hidden="1">{#N/A,#N/A,FALSE,"PCPI"}</definedName>
    <definedName name="wrn.PCPI." localSheetId="46" hidden="1">{#N/A,#N/A,FALSE,"PCPI"}</definedName>
    <definedName name="wrn.PCPI." localSheetId="49" hidden="1">{#N/A,#N/A,FALSE,"PCPI"}</definedName>
    <definedName name="wrn.PCPI." localSheetId="50" hidden="1">{#N/A,#N/A,FALSE,"PCPI"}</definedName>
    <definedName name="wrn.PCPI." localSheetId="51" hidden="1">{#N/A,#N/A,FALSE,"PCPI"}</definedName>
    <definedName name="wrn.PCPI." hidden="1">{#N/A,#N/A,FALSE,"PCPI"}</definedName>
    <definedName name="wrn.PENSION." localSheetId="14" hidden="1">{#N/A,#N/A,FALSE,"PENSION"}</definedName>
    <definedName name="wrn.PENSION." localSheetId="19" hidden="1">{#N/A,#N/A,FALSE,"PENSION"}</definedName>
    <definedName name="wrn.PENSION." localSheetId="20" hidden="1">{#N/A,#N/A,FALSE,"PENSION"}</definedName>
    <definedName name="wrn.PENSION." localSheetId="27" hidden="1">{#N/A,#N/A,FALSE,"PENSION"}</definedName>
    <definedName name="wrn.PENSION." localSheetId="28" hidden="1">{#N/A,#N/A,FALSE,"PENSION"}</definedName>
    <definedName name="wrn.PENSION." localSheetId="4" hidden="1">{#N/A,#N/A,FALSE,"PENSION"}</definedName>
    <definedName name="wrn.PENSION." localSheetId="32" hidden="1">{#N/A,#N/A,FALSE,"PENSION"}</definedName>
    <definedName name="wrn.PENSION." localSheetId="37" hidden="1">{#N/A,#N/A,FALSE,"PENSION"}</definedName>
    <definedName name="wrn.PENSION." localSheetId="39" hidden="1">{#N/A,#N/A,FALSE,"PENSION"}</definedName>
    <definedName name="wrn.PENSION." localSheetId="40" hidden="1">{#N/A,#N/A,FALSE,"PENSION"}</definedName>
    <definedName name="wrn.PENSION." localSheetId="41" hidden="1">{#N/A,#N/A,FALSE,"PENSION"}</definedName>
    <definedName name="wrn.PENSION." localSheetId="46" hidden="1">{#N/A,#N/A,FALSE,"PENSION"}</definedName>
    <definedName name="wrn.PENSION." localSheetId="49" hidden="1">{#N/A,#N/A,FALSE,"PENSION"}</definedName>
    <definedName name="wrn.PENSION." localSheetId="50" hidden="1">{#N/A,#N/A,FALSE,"PENSION"}</definedName>
    <definedName name="wrn.PENSION." localSheetId="51" hidden="1">{#N/A,#N/A,FALSE,"PENSION"}</definedName>
    <definedName name="wrn.PENSION." hidden="1">{#N/A,#N/A,FALSE,"PENSION"}</definedName>
    <definedName name="wrn.Program." localSheetId="14" hidden="1">{"Tab1",#N/A,FALSE,"P";"Tab2",#N/A,FALSE,"P"}</definedName>
    <definedName name="wrn.Program." localSheetId="19" hidden="1">{"Tab1",#N/A,FALSE,"P";"Tab2",#N/A,FALSE,"P"}</definedName>
    <definedName name="wrn.Program." localSheetId="20" hidden="1">{"Tab1",#N/A,FALSE,"P";"Tab2",#N/A,FALSE,"P"}</definedName>
    <definedName name="wrn.Program." localSheetId="27" hidden="1">{"Tab1",#N/A,FALSE,"P";"Tab2",#N/A,FALSE,"P"}</definedName>
    <definedName name="wrn.Program." localSheetId="28" hidden="1">{"Tab1",#N/A,FALSE,"P";"Tab2",#N/A,FALSE,"P"}</definedName>
    <definedName name="wrn.Program." localSheetId="4" hidden="1">{"Tab1",#N/A,FALSE,"P";"Tab2",#N/A,FALSE,"P"}</definedName>
    <definedName name="wrn.Program." localSheetId="32" hidden="1">{"Tab1",#N/A,FALSE,"P";"Tab2",#N/A,FALSE,"P"}</definedName>
    <definedName name="wrn.Program." localSheetId="37"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6"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hidden="1">{"Tab1",#N/A,FALSE,"P";"Tab2",#N/A,FALSE,"P"}</definedName>
    <definedName name="wrn.PRUDENT." localSheetId="14" hidden="1">{#N/A,#N/A,FALSE,"PRUDENT"}</definedName>
    <definedName name="wrn.PRUDENT." localSheetId="19" hidden="1">{#N/A,#N/A,FALSE,"PRUDENT"}</definedName>
    <definedName name="wrn.PRUDENT." localSheetId="20" hidden="1">{#N/A,#N/A,FALSE,"PRUDENT"}</definedName>
    <definedName name="wrn.PRUDENT." localSheetId="27" hidden="1">{#N/A,#N/A,FALSE,"PRUDENT"}</definedName>
    <definedName name="wrn.PRUDENT." localSheetId="28" hidden="1">{#N/A,#N/A,FALSE,"PRUDENT"}</definedName>
    <definedName name="wrn.PRUDENT." localSheetId="4" hidden="1">{#N/A,#N/A,FALSE,"PRUDENT"}</definedName>
    <definedName name="wrn.PRUDENT." localSheetId="32" hidden="1">{#N/A,#N/A,FALSE,"PRUDENT"}</definedName>
    <definedName name="wrn.PRUDENT." localSheetId="37" hidden="1">{#N/A,#N/A,FALSE,"PRUDENT"}</definedName>
    <definedName name="wrn.PRUDENT." localSheetId="39" hidden="1">{#N/A,#N/A,FALSE,"PRUDENT"}</definedName>
    <definedName name="wrn.PRUDENT." localSheetId="40" hidden="1">{#N/A,#N/A,FALSE,"PRUDENT"}</definedName>
    <definedName name="wrn.PRUDENT." localSheetId="41" hidden="1">{#N/A,#N/A,FALSE,"PRUDENT"}</definedName>
    <definedName name="wrn.PRUDENT." localSheetId="46" hidden="1">{#N/A,#N/A,FALSE,"PRUDENT"}</definedName>
    <definedName name="wrn.PRUDENT." localSheetId="49" hidden="1">{#N/A,#N/A,FALSE,"PRUDENT"}</definedName>
    <definedName name="wrn.PRUDENT." localSheetId="50" hidden="1">{#N/A,#N/A,FALSE,"PRUDENT"}</definedName>
    <definedName name="wrn.PRUDENT." localSheetId="51" hidden="1">{#N/A,#N/A,FALSE,"PRUDENT"}</definedName>
    <definedName name="wrn.PRUDENT." hidden="1">{#N/A,#N/A,FALSE,"PRUDENT"}</definedName>
    <definedName name="wrn.PUBLEXP." localSheetId="14" hidden="1">{#N/A,#N/A,FALSE,"PUBLEXP"}</definedName>
    <definedName name="wrn.PUBLEXP." localSheetId="19" hidden="1">{#N/A,#N/A,FALSE,"PUBLEXP"}</definedName>
    <definedName name="wrn.PUBLEXP." localSheetId="20" hidden="1">{#N/A,#N/A,FALSE,"PUBLEXP"}</definedName>
    <definedName name="wrn.PUBLEXP." localSheetId="27" hidden="1">{#N/A,#N/A,FALSE,"PUBLEXP"}</definedName>
    <definedName name="wrn.PUBLEXP." localSheetId="28" hidden="1">{#N/A,#N/A,FALSE,"PUBLEXP"}</definedName>
    <definedName name="wrn.PUBLEXP." localSheetId="4" hidden="1">{#N/A,#N/A,FALSE,"PUBLEXP"}</definedName>
    <definedName name="wrn.PUBLEXP." localSheetId="32" hidden="1">{#N/A,#N/A,FALSE,"PUBLEXP"}</definedName>
    <definedName name="wrn.PUBLEXP." localSheetId="37" hidden="1">{#N/A,#N/A,FALSE,"PUBLEXP"}</definedName>
    <definedName name="wrn.PUBLEXP." localSheetId="39" hidden="1">{#N/A,#N/A,FALSE,"PUBLEXP"}</definedName>
    <definedName name="wrn.PUBLEXP." localSheetId="40" hidden="1">{#N/A,#N/A,FALSE,"PUBLEXP"}</definedName>
    <definedName name="wrn.PUBLEXP." localSheetId="41" hidden="1">{#N/A,#N/A,FALSE,"PUBLEXP"}</definedName>
    <definedName name="wrn.PUBLEXP." localSheetId="46" hidden="1">{#N/A,#N/A,FALSE,"PUBLEXP"}</definedName>
    <definedName name="wrn.PUBLEXP." localSheetId="49" hidden="1">{#N/A,#N/A,FALSE,"PUBLEXP"}</definedName>
    <definedName name="wrn.PUBLEXP." localSheetId="50" hidden="1">{#N/A,#N/A,FALSE,"PUBLEXP"}</definedName>
    <definedName name="wrn.PUBLEXP." localSheetId="51" hidden="1">{#N/A,#N/A,FALSE,"PUBLEXP"}</definedName>
    <definedName name="wrn.PUBLEXP." hidden="1">{#N/A,#N/A,FALSE,"PUBLEXP"}</definedName>
    <definedName name="wrn.Red_Mus_May02." localSheetId="14" hidden="1">{"RED_T21",#N/A,FALSE,"RED21";"RED_T22",#N/A,FALSE,"RED22";"RED_T23",#N/A,FALSE,"RED23";"RED_T24",#N/A,FALSE,"RED24";"RED_T25",#N/A,FALSE,"RED25";"RED_T26",#N/A,FALSE,"RED26";"RED_T27",#N/A,FALSE,"RED27";"RED_T28",#N/A,FALSE,"RED28";"RED_T29A",#N/A,FALSE,"RED29";"RED_T29B",#N/A,FALSE,"RED29"}</definedName>
    <definedName name="wrn.Red_Mus_May02." localSheetId="19" hidden="1">{"RED_T21",#N/A,FALSE,"RED21";"RED_T22",#N/A,FALSE,"RED22";"RED_T23",#N/A,FALSE,"RED23";"RED_T24",#N/A,FALSE,"RED24";"RED_T25",#N/A,FALSE,"RED25";"RED_T26",#N/A,FALSE,"RED26";"RED_T27",#N/A,FALSE,"RED27";"RED_T28",#N/A,FALSE,"RED28";"RED_T29A",#N/A,FALSE,"RED29";"RED_T29B",#N/A,FALSE,"RED29"}</definedName>
    <definedName name="wrn.Red_Mus_May02." localSheetId="20" hidden="1">{"RED_T21",#N/A,FALSE,"RED21";"RED_T22",#N/A,FALSE,"RED22";"RED_T23",#N/A,FALSE,"RED23";"RED_T24",#N/A,FALSE,"RED24";"RED_T25",#N/A,FALSE,"RED25";"RED_T26",#N/A,FALSE,"RED26";"RED_T27",#N/A,FALSE,"RED27";"RED_T28",#N/A,FALSE,"RED28";"RED_T29A",#N/A,FALSE,"RED29";"RED_T29B",#N/A,FALSE,"RED29"}</definedName>
    <definedName name="wrn.Red_Mus_May02." localSheetId="27"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4" hidden="1">{"RED_T21",#N/A,FALSE,"RED21";"RED_T22",#N/A,FALSE,"RED22";"RED_T23",#N/A,FALSE,"RED23";"RED_T24",#N/A,FALSE,"RED24";"RED_T25",#N/A,FALSE,"RED25";"RED_T26",#N/A,FALSE,"RED26";"RED_T27",#N/A,FALSE,"RED27";"RED_T28",#N/A,FALSE,"RED28";"RED_T29A",#N/A,FALSE,"RED29";"RED_T29B",#N/A,FALSE,"RED29"}</definedName>
    <definedName name="wrn.Red_Mus_May02." localSheetId="32" hidden="1">{"RED_T21",#N/A,FALSE,"RED21";"RED_T22",#N/A,FALSE,"RED22";"RED_T23",#N/A,FALSE,"RED23";"RED_T24",#N/A,FALSE,"RED24";"RED_T25",#N/A,FALSE,"RED25";"RED_T26",#N/A,FALSE,"RED26";"RED_T27",#N/A,FALSE,"RED27";"RED_T28",#N/A,FALSE,"RED28";"RED_T29A",#N/A,FALSE,"RED29";"RED_T29B",#N/A,FALSE,"RED29"}</definedName>
    <definedName name="wrn.Red_Mus_May02." localSheetId="37" hidden="1">{"RED_T21",#N/A,FALSE,"RED21";"RED_T22",#N/A,FALSE,"RED22";"RED_T23",#N/A,FALSE,"RED23";"RED_T24",#N/A,FALSE,"RED24";"RED_T25",#N/A,FALSE,"RED25";"RED_T26",#N/A,FALSE,"RED26";"RED_T27",#N/A,FALSE,"RED27";"RED_T28",#N/A,FALSE,"RED28";"RED_T29A",#N/A,FALSE,"RED29";"RED_T29B",#N/A,FALSE,"RED29"}</definedName>
    <definedName name="wrn.Red_Mus_May02." localSheetId="39" hidden="1">{"RED_T21",#N/A,FALSE,"RED21";"RED_T22",#N/A,FALSE,"RED22";"RED_T23",#N/A,FALSE,"RED23";"RED_T24",#N/A,FALSE,"RED24";"RED_T25",#N/A,FALSE,"RED25";"RED_T26",#N/A,FALSE,"RED26";"RED_T27",#N/A,FALSE,"RED27";"RED_T28",#N/A,FALSE,"RED28";"RED_T29A",#N/A,FALSE,"RED29";"RED_T29B",#N/A,FALSE,"RED29"}</definedName>
    <definedName name="wrn.Red_Mus_May02." localSheetId="40"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4" hidden="1">{"red33",#N/A,FALSE,"Sheet1"}</definedName>
    <definedName name="wrn.red97." localSheetId="19" hidden="1">{"red33",#N/A,FALSE,"Sheet1"}</definedName>
    <definedName name="wrn.red97." localSheetId="20" hidden="1">{"red33",#N/A,FALSE,"Sheet1"}</definedName>
    <definedName name="wrn.red97." localSheetId="27" hidden="1">{"red33",#N/A,FALSE,"Sheet1"}</definedName>
    <definedName name="wrn.red97." localSheetId="28" hidden="1">{"red33",#N/A,FALSE,"Sheet1"}</definedName>
    <definedName name="wrn.red97." localSheetId="4" hidden="1">{"red33",#N/A,FALSE,"Sheet1"}</definedName>
    <definedName name="wrn.red97." localSheetId="32" hidden="1">{"red33",#N/A,FALSE,"Sheet1"}</definedName>
    <definedName name="wrn.red97." localSheetId="37"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6"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hidden="1">{"red33",#N/A,FALSE,"Sheet1"}</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4" hidden="1">{#N/A,#N/A,FALSE,"REVSHARE"}</definedName>
    <definedName name="wrn.REVSHARE." localSheetId="19" hidden="1">{#N/A,#N/A,FALSE,"REVSHARE"}</definedName>
    <definedName name="wrn.REVSHARE." localSheetId="20" hidden="1">{#N/A,#N/A,FALSE,"REVSHARE"}</definedName>
    <definedName name="wrn.REVSHARE." localSheetId="27" hidden="1">{#N/A,#N/A,FALSE,"REVSHARE"}</definedName>
    <definedName name="wrn.REVSHARE." localSheetId="28" hidden="1">{#N/A,#N/A,FALSE,"REVSHARE"}</definedName>
    <definedName name="wrn.REVSHARE." localSheetId="4" hidden="1">{#N/A,#N/A,FALSE,"REVSHARE"}</definedName>
    <definedName name="wrn.REVSHARE." localSheetId="32" hidden="1">{#N/A,#N/A,FALSE,"REVSHARE"}</definedName>
    <definedName name="wrn.REVSHARE." localSheetId="37" hidden="1">{#N/A,#N/A,FALSE,"REVSHARE"}</definedName>
    <definedName name="wrn.REVSHARE." localSheetId="39" hidden="1">{#N/A,#N/A,FALSE,"REVSHARE"}</definedName>
    <definedName name="wrn.REVSHARE." localSheetId="40" hidden="1">{#N/A,#N/A,FALSE,"REVSHARE"}</definedName>
    <definedName name="wrn.REVSHARE." localSheetId="41" hidden="1">{#N/A,#N/A,FALSE,"REVSHARE"}</definedName>
    <definedName name="wrn.REVSHARE." localSheetId="46" hidden="1">{#N/A,#N/A,FALSE,"REVSHARE"}</definedName>
    <definedName name="wrn.REVSHARE." localSheetId="49" hidden="1">{#N/A,#N/A,FALSE,"REVSHARE"}</definedName>
    <definedName name="wrn.REVSHARE." localSheetId="50" hidden="1">{#N/A,#N/A,FALSE,"REVSHARE"}</definedName>
    <definedName name="wrn.REVSHARE." localSheetId="51" hidden="1">{#N/A,#N/A,FALSE,"REVSHARE"}</definedName>
    <definedName name="wrn.REVSHARE." hidden="1">{#N/A,#N/A,FALSE,"REVSHARE"}</definedName>
    <definedName name="wrn.Riqfin." localSheetId="14"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4" hidden="1">{"Riqfin97",#N/A,FALSE,"Tran";"Riqfinpro",#N/A,FALSE,"Tran"}</definedName>
    <definedName name="wrn.Riqfin." localSheetId="32" hidden="1">{"Riqfin97",#N/A,FALSE,"Tran";"Riqfinpro",#N/A,FALSE,"Tran"}</definedName>
    <definedName name="wrn.Riqfin." localSheetId="37"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6"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hidden="1">{"Riqfin97",#N/A,FALSE,"Tran";"Riqfinpro",#N/A,FALSE,"Tran"}</definedName>
    <definedName name="wrn.st1." localSheetId="14" hidden="1">{"ST1",#N/A,FALSE,"SOURCE"}</definedName>
    <definedName name="wrn.st1." localSheetId="19" hidden="1">{"ST1",#N/A,FALSE,"SOURCE"}</definedName>
    <definedName name="wrn.st1." localSheetId="20" hidden="1">{"ST1",#N/A,FALSE,"SOURCE"}</definedName>
    <definedName name="wrn.st1." localSheetId="27" hidden="1">{"ST1",#N/A,FALSE,"SOURCE"}</definedName>
    <definedName name="wrn.st1." localSheetId="28" hidden="1">{"ST1",#N/A,FALSE,"SOURCE"}</definedName>
    <definedName name="wrn.st1." localSheetId="4" hidden="1">{"ST1",#N/A,FALSE,"SOURCE"}</definedName>
    <definedName name="wrn.st1." localSheetId="32" hidden="1">{"ST1",#N/A,FALSE,"SOURCE"}</definedName>
    <definedName name="wrn.st1." localSheetId="37"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6" hidden="1">{"ST1",#N/A,FALSE,"SOURCE"}</definedName>
    <definedName name="wrn.st1." localSheetId="49" hidden="1">{"ST1",#N/A,FALSE,"SOURCE"}</definedName>
    <definedName name="wrn.st1." localSheetId="50" hidden="1">{"ST1",#N/A,FALSE,"SOURCE"}</definedName>
    <definedName name="wrn.st1." localSheetId="51" hidden="1">{"ST1",#N/A,FALSE,"SOURCE"}</definedName>
    <definedName name="wrn.st1." hidden="1">{"ST1",#N/A,FALSE,"SOURCE"}</definedName>
    <definedName name="wrn.STAFF_REPORT_TABLES." localSheetId="14"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4" hidden="1">{"SR_tbs",#N/A,FALSE,"MGSSEI";"SR_tbs",#N/A,FALSE,"MGSBOX";"SR_tbs",#N/A,FALSE,"MGSOCIND"}</definedName>
    <definedName name="wrn.STAFF_REPORT_TABLES." localSheetId="32" hidden="1">{"SR_tbs",#N/A,FALSE,"MGSSEI";"SR_tbs",#N/A,FALSE,"MGSBOX";"SR_tbs",#N/A,FALSE,"MGSOCIND"}</definedName>
    <definedName name="wrn.STAFF_REPORT_TABLES." localSheetId="37"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6"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1" hidden="1">{"SR_tbs",#N/A,FALSE,"MGSSEI";"SR_tbs",#N/A,FALSE,"MGSBOX";"SR_tbs",#N/A,FALSE,"MGSOCIND"}</definedName>
    <definedName name="wrn.STAFF_REPORT_TABLES." hidden="1">{"SR_tbs",#N/A,FALSE,"MGSSEI";"SR_tbs",#N/A,FALSE,"MGSBOX";"SR_tbs",#N/A,FALSE,"MGSOCIND"}</definedName>
    <definedName name="wrn.STATE." localSheetId="14" hidden="1">{#N/A,#N/A,FALSE,"STATE"}</definedName>
    <definedName name="wrn.STATE." localSheetId="19" hidden="1">{#N/A,#N/A,FALSE,"STATE"}</definedName>
    <definedName name="wrn.STATE." localSheetId="20" hidden="1">{#N/A,#N/A,FALSE,"STATE"}</definedName>
    <definedName name="wrn.STATE." localSheetId="27" hidden="1">{#N/A,#N/A,FALSE,"STATE"}</definedName>
    <definedName name="wrn.STATE." localSheetId="28" hidden="1">{#N/A,#N/A,FALSE,"STATE"}</definedName>
    <definedName name="wrn.STATE." localSheetId="4" hidden="1">{#N/A,#N/A,FALSE,"STATE"}</definedName>
    <definedName name="wrn.STATE." localSheetId="32" hidden="1">{#N/A,#N/A,FALSE,"STATE"}</definedName>
    <definedName name="wrn.STATE." localSheetId="37" hidden="1">{#N/A,#N/A,FALSE,"STATE"}</definedName>
    <definedName name="wrn.STATE." localSheetId="39" hidden="1">{#N/A,#N/A,FALSE,"STATE"}</definedName>
    <definedName name="wrn.STATE." localSheetId="40" hidden="1">{#N/A,#N/A,FALSE,"STATE"}</definedName>
    <definedName name="wrn.STATE." localSheetId="41" hidden="1">{#N/A,#N/A,FALSE,"STATE"}</definedName>
    <definedName name="wrn.STATE." localSheetId="46" hidden="1">{#N/A,#N/A,FALSE,"STATE"}</definedName>
    <definedName name="wrn.STATE." localSheetId="49" hidden="1">{#N/A,#N/A,FALSE,"STATE"}</definedName>
    <definedName name="wrn.STATE." localSheetId="50" hidden="1">{#N/A,#N/A,FALSE,"STATE"}</definedName>
    <definedName name="wrn.STATE." localSheetId="51" hidden="1">{#N/A,#N/A,FALSE,"STATE"}</definedName>
    <definedName name="wrn.STATE." hidden="1">{#N/A,#N/A,FALSE,"STATE"}</definedName>
    <definedName name="wrn.tab2." localSheetId="14" hidden="1">{#N/A,#N/A,FALSE,"report1"}</definedName>
    <definedName name="wrn.tab2." localSheetId="19" hidden="1">{#N/A,#N/A,FALSE,"report1"}</definedName>
    <definedName name="wrn.tab2." localSheetId="20" hidden="1">{#N/A,#N/A,FALSE,"report1"}</definedName>
    <definedName name="wrn.tab2." localSheetId="27" hidden="1">{#N/A,#N/A,FALSE,"report1"}</definedName>
    <definedName name="wrn.tab2." localSheetId="28" hidden="1">{#N/A,#N/A,FALSE,"report1"}</definedName>
    <definedName name="wrn.tab2." localSheetId="4" hidden="1">{#N/A,#N/A,FALSE,"report1"}</definedName>
    <definedName name="wrn.tab2." localSheetId="32" hidden="1">{#N/A,#N/A,FALSE,"report1"}</definedName>
    <definedName name="wrn.tab2." localSheetId="37" hidden="1">{#N/A,#N/A,FALSE,"report1"}</definedName>
    <definedName name="wrn.tab2." localSheetId="39" hidden="1">{#N/A,#N/A,FALSE,"report1"}</definedName>
    <definedName name="wrn.tab2." localSheetId="40" hidden="1">{#N/A,#N/A,FALSE,"report1"}</definedName>
    <definedName name="wrn.tab2." localSheetId="41" hidden="1">{#N/A,#N/A,FALSE,"report1"}</definedName>
    <definedName name="wrn.tab2." localSheetId="46" hidden="1">{#N/A,#N/A,FALSE,"report1"}</definedName>
    <definedName name="wrn.tab2." localSheetId="49" hidden="1">{#N/A,#N/A,FALSE,"report1"}</definedName>
    <definedName name="wrn.tab2." localSheetId="50" hidden="1">{#N/A,#N/A,FALSE,"report1"}</definedName>
    <definedName name="wrn.tab2." localSheetId="51" hidden="1">{#N/A,#N/A,FALSE,"report1"}</definedName>
    <definedName name="wrn.tab2." hidden="1">{#N/A,#N/A,FALSE,"report1"}</definedName>
    <definedName name="wrn.TAXARREARS." localSheetId="14" hidden="1">{#N/A,#N/A,FALSE,"TAXARREARS"}</definedName>
    <definedName name="wrn.TAXARREARS." localSheetId="19" hidden="1">{#N/A,#N/A,FALSE,"TAXARREARS"}</definedName>
    <definedName name="wrn.TAXARREARS." localSheetId="20" hidden="1">{#N/A,#N/A,FALSE,"TAXARREARS"}</definedName>
    <definedName name="wrn.TAXARREARS." localSheetId="27" hidden="1">{#N/A,#N/A,FALSE,"TAXARREARS"}</definedName>
    <definedName name="wrn.TAXARREARS." localSheetId="28" hidden="1">{#N/A,#N/A,FALSE,"TAXARREARS"}</definedName>
    <definedName name="wrn.TAXARREARS." localSheetId="4" hidden="1">{#N/A,#N/A,FALSE,"TAXARREARS"}</definedName>
    <definedName name="wrn.TAXARREARS." localSheetId="32" hidden="1">{#N/A,#N/A,FALSE,"TAXARREARS"}</definedName>
    <definedName name="wrn.TAXARREARS." localSheetId="37" hidden="1">{#N/A,#N/A,FALSE,"TAXARREARS"}</definedName>
    <definedName name="wrn.TAXARREARS." localSheetId="39" hidden="1">{#N/A,#N/A,FALSE,"TAXARREARS"}</definedName>
    <definedName name="wrn.TAXARREARS." localSheetId="40" hidden="1">{#N/A,#N/A,FALSE,"TAXARREARS"}</definedName>
    <definedName name="wrn.TAXARREARS." localSheetId="41" hidden="1">{#N/A,#N/A,FALSE,"TAXARREARS"}</definedName>
    <definedName name="wrn.TAXARREARS." localSheetId="46" hidden="1">{#N/A,#N/A,FALSE,"TAXARREARS"}</definedName>
    <definedName name="wrn.TAXARREARS." localSheetId="49" hidden="1">{#N/A,#N/A,FALSE,"TAXARREARS"}</definedName>
    <definedName name="wrn.TAXARREARS." localSheetId="50" hidden="1">{#N/A,#N/A,FALSE,"TAXARREARS"}</definedName>
    <definedName name="wrn.TAXARREARS." localSheetId="51" hidden="1">{#N/A,#N/A,FALSE,"TAXARREARS"}</definedName>
    <definedName name="wrn.TAXARREARS." hidden="1">{#N/A,#N/A,FALSE,"TAXARREARS"}</definedName>
    <definedName name="wrn.TAXPAYRS." localSheetId="14" hidden="1">{#N/A,#N/A,FALSE,"TAXPAYRS"}</definedName>
    <definedName name="wrn.TAXPAYRS." localSheetId="19" hidden="1">{#N/A,#N/A,FALSE,"TAXPAYRS"}</definedName>
    <definedName name="wrn.TAXPAYRS." localSheetId="20" hidden="1">{#N/A,#N/A,FALSE,"TAXPAYRS"}</definedName>
    <definedName name="wrn.TAXPAYRS." localSheetId="27" hidden="1">{#N/A,#N/A,FALSE,"TAXPAYRS"}</definedName>
    <definedName name="wrn.TAXPAYRS." localSheetId="28" hidden="1">{#N/A,#N/A,FALSE,"TAXPAYRS"}</definedName>
    <definedName name="wrn.TAXPAYRS." localSheetId="4" hidden="1">{#N/A,#N/A,FALSE,"TAXPAYRS"}</definedName>
    <definedName name="wrn.TAXPAYRS." localSheetId="32" hidden="1">{#N/A,#N/A,FALSE,"TAXPAYRS"}</definedName>
    <definedName name="wrn.TAXPAYRS." localSheetId="37" hidden="1">{#N/A,#N/A,FALSE,"TAXPAYRS"}</definedName>
    <definedName name="wrn.TAXPAYRS." localSheetId="39" hidden="1">{#N/A,#N/A,FALSE,"TAXPAYRS"}</definedName>
    <definedName name="wrn.TAXPAYRS." localSheetId="40" hidden="1">{#N/A,#N/A,FALSE,"TAXPAYRS"}</definedName>
    <definedName name="wrn.TAXPAYRS." localSheetId="41" hidden="1">{#N/A,#N/A,FALSE,"TAXPAYRS"}</definedName>
    <definedName name="wrn.TAXPAYRS." localSheetId="46" hidden="1">{#N/A,#N/A,FALSE,"TAXPAYRS"}</definedName>
    <definedName name="wrn.TAXPAYRS." localSheetId="49" hidden="1">{#N/A,#N/A,FALSE,"TAXPAYRS"}</definedName>
    <definedName name="wrn.TAXPAYRS." localSheetId="50" hidden="1">{#N/A,#N/A,FALSE,"TAXPAYRS"}</definedName>
    <definedName name="wrn.TAXPAYRS." localSheetId="51" hidden="1">{#N/A,#N/A,FALSE,"TAXPAYRS"}</definedName>
    <definedName name="wrn.TAXPAYRS." hidden="1">{#N/A,#N/A,FALSE,"TAXPAYRS"}</definedName>
    <definedName name="wrn.TRADE." localSheetId="14" hidden="1">{#N/A,#N/A,FALSE,"TRADE"}</definedName>
    <definedName name="wrn.TRADE." localSheetId="19" hidden="1">{#N/A,#N/A,FALSE,"TRADE"}</definedName>
    <definedName name="wrn.TRADE." localSheetId="20" hidden="1">{#N/A,#N/A,FALSE,"TRADE"}</definedName>
    <definedName name="wrn.TRADE." localSheetId="27" hidden="1">{#N/A,#N/A,FALSE,"TRADE"}</definedName>
    <definedName name="wrn.TRADE." localSheetId="28" hidden="1">{#N/A,#N/A,FALSE,"TRADE"}</definedName>
    <definedName name="wrn.TRADE." localSheetId="4" hidden="1">{#N/A,#N/A,FALSE,"TRADE"}</definedName>
    <definedName name="wrn.TRADE." localSheetId="32" hidden="1">{#N/A,#N/A,FALSE,"TRADE"}</definedName>
    <definedName name="wrn.TRADE." localSheetId="37" hidden="1">{#N/A,#N/A,FALSE,"TRADE"}</definedName>
    <definedName name="wrn.TRADE." localSheetId="39" hidden="1">{#N/A,#N/A,FALSE,"TRADE"}</definedName>
    <definedName name="wrn.TRADE." localSheetId="40" hidden="1">{#N/A,#N/A,FALSE,"TRADE"}</definedName>
    <definedName name="wrn.TRADE." localSheetId="41" hidden="1">{#N/A,#N/A,FALSE,"TRADE"}</definedName>
    <definedName name="wrn.TRADE." localSheetId="46" hidden="1">{#N/A,#N/A,FALSE,"TRADE"}</definedName>
    <definedName name="wrn.TRADE." localSheetId="49" hidden="1">{#N/A,#N/A,FALSE,"TRADE"}</definedName>
    <definedName name="wrn.TRADE." localSheetId="50" hidden="1">{#N/A,#N/A,FALSE,"TRADE"}</definedName>
    <definedName name="wrn.TRADE." localSheetId="51" hidden="1">{#N/A,#N/A,FALSE,"TRADE"}</definedName>
    <definedName name="wrn.TRADE." hidden="1">{#N/A,#N/A,FALSE,"TRADE"}</definedName>
    <definedName name="wrn.Trade._.Output._.All." localSheetId="14"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32"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4"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4" hidden="1">{"WEO",#N/A,FALSE,"Data";"PRI",#N/A,FALSE,"Data";"QUA",#N/A,FALSE,"Data"}</definedName>
    <definedName name="wrn.Trade._.Table._.Core." localSheetId="32" hidden="1">{"WEO",#N/A,FALSE,"Data";"PRI",#N/A,FALSE,"Data";"QUA",#N/A,FALSE,"Data"}</definedName>
    <definedName name="wrn.Trade._.Table._.Core." localSheetId="37"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6"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1" hidden="1">{"WEO",#N/A,FALSE,"Data";"PRI",#N/A,FALSE,"Data";"QUA",#N/A,FALSE,"Data"}</definedName>
    <definedName name="wrn.Trade._.Table._.Core." hidden="1">{"WEO",#N/A,FALSE,"Data";"PRI",#N/A,FALSE,"Data";"QUA",#N/A,FALSE,"Data"}</definedName>
    <definedName name="wrn.TRANSPORT." localSheetId="14" hidden="1">{#N/A,#N/A,FALSE,"TRANPORT"}</definedName>
    <definedName name="wrn.TRANSPORT." localSheetId="19" hidden="1">{#N/A,#N/A,FALSE,"TRANPORT"}</definedName>
    <definedName name="wrn.TRANSPORT." localSheetId="20" hidden="1">{#N/A,#N/A,FALSE,"TRANPORT"}</definedName>
    <definedName name="wrn.TRANSPORT." localSheetId="27" hidden="1">{#N/A,#N/A,FALSE,"TRANPORT"}</definedName>
    <definedName name="wrn.TRANSPORT." localSheetId="28" hidden="1">{#N/A,#N/A,FALSE,"TRANPORT"}</definedName>
    <definedName name="wrn.TRANSPORT." localSheetId="4" hidden="1">{#N/A,#N/A,FALSE,"TRANPORT"}</definedName>
    <definedName name="wrn.TRANSPORT." localSheetId="32" hidden="1">{#N/A,#N/A,FALSE,"TRANPORT"}</definedName>
    <definedName name="wrn.TRANSPORT." localSheetId="37" hidden="1">{#N/A,#N/A,FALSE,"TRANPORT"}</definedName>
    <definedName name="wrn.TRANSPORT." localSheetId="39" hidden="1">{#N/A,#N/A,FALSE,"TRANPORT"}</definedName>
    <definedName name="wrn.TRANSPORT." localSheetId="40" hidden="1">{#N/A,#N/A,FALSE,"TRANPORT"}</definedName>
    <definedName name="wrn.TRANSPORT." localSheetId="41" hidden="1">{#N/A,#N/A,FALSE,"TRANPORT"}</definedName>
    <definedName name="wrn.TRANSPORT." localSheetId="46" hidden="1">{#N/A,#N/A,FALSE,"TRANPORT"}</definedName>
    <definedName name="wrn.TRANSPORT." localSheetId="49" hidden="1">{#N/A,#N/A,FALSE,"TRANPORT"}</definedName>
    <definedName name="wrn.TRANSPORT." localSheetId="50" hidden="1">{#N/A,#N/A,FALSE,"TRANPORT"}</definedName>
    <definedName name="wrn.TRANSPORT." localSheetId="51" hidden="1">{#N/A,#N/A,FALSE,"TRANPORT"}</definedName>
    <definedName name="wrn.TRANSPORT." hidden="1">{#N/A,#N/A,FALSE,"TRANPORT"}</definedName>
    <definedName name="wrn.UNEMPL." localSheetId="14" hidden="1">{#N/A,#N/A,FALSE,"EMP_POP";#N/A,#N/A,FALSE,"UNEMPL"}</definedName>
    <definedName name="wrn.UNEMPL." localSheetId="19" hidden="1">{#N/A,#N/A,FALSE,"EMP_POP";#N/A,#N/A,FALSE,"UNEMPL"}</definedName>
    <definedName name="wrn.UNEMPL." localSheetId="20" hidden="1">{#N/A,#N/A,FALSE,"EMP_POP";#N/A,#N/A,FALSE,"UNEMPL"}</definedName>
    <definedName name="wrn.UNEMPL." localSheetId="27" hidden="1">{#N/A,#N/A,FALSE,"EMP_POP";#N/A,#N/A,FALSE,"UNEMPL"}</definedName>
    <definedName name="wrn.UNEMPL." localSheetId="28" hidden="1">{#N/A,#N/A,FALSE,"EMP_POP";#N/A,#N/A,FALSE,"UNEMPL"}</definedName>
    <definedName name="wrn.UNEMPL." localSheetId="4" hidden="1">{#N/A,#N/A,FALSE,"EMP_POP";#N/A,#N/A,FALSE,"UNEMPL"}</definedName>
    <definedName name="wrn.UNEMPL." localSheetId="32" hidden="1">{#N/A,#N/A,FALSE,"EMP_POP";#N/A,#N/A,FALSE,"UNEMPL"}</definedName>
    <definedName name="wrn.UNEMPL." localSheetId="37" hidden="1">{#N/A,#N/A,FALSE,"EMP_POP";#N/A,#N/A,FALSE,"UNEMPL"}</definedName>
    <definedName name="wrn.UNEMPL." localSheetId="39" hidden="1">{#N/A,#N/A,FALSE,"EMP_POP";#N/A,#N/A,FALSE,"UNEMPL"}</definedName>
    <definedName name="wrn.UNEMPL." localSheetId="40" hidden="1">{#N/A,#N/A,FALSE,"EMP_POP";#N/A,#N/A,FALSE,"UNEMPL"}</definedName>
    <definedName name="wrn.UNEMPL." localSheetId="41" hidden="1">{#N/A,#N/A,FALSE,"EMP_POP";#N/A,#N/A,FALSE,"UNEMPL"}</definedName>
    <definedName name="wrn.UNEMPL." localSheetId="46" hidden="1">{#N/A,#N/A,FALSE,"EMP_POP";#N/A,#N/A,FALSE,"UNEMPL"}</definedName>
    <definedName name="wrn.UNEMPL." localSheetId="49" hidden="1">{#N/A,#N/A,FALSE,"EMP_POP";#N/A,#N/A,FALSE,"UNEMPL"}</definedName>
    <definedName name="wrn.UNEMPL." localSheetId="50" hidden="1">{#N/A,#N/A,FALSE,"EMP_POP";#N/A,#N/A,FALSE,"UNEMPL"}</definedName>
    <definedName name="wrn.UNEMPL." localSheetId="51" hidden="1">{#N/A,#N/A,FALSE,"EMP_POP";#N/A,#N/A,FALSE,"UNEMPL"}</definedName>
    <definedName name="wrn.UNEMPL." hidden="1">{#N/A,#N/A,FALSE,"EMP_POP";#N/A,#N/A,FALSE,"UNEMPL"}</definedName>
    <definedName name="wrn.WAGES." localSheetId="14" hidden="1">{#N/A,#N/A,FALSE,"WAGES"}</definedName>
    <definedName name="wrn.WAGES." localSheetId="19" hidden="1">{#N/A,#N/A,FALSE,"WAGES"}</definedName>
    <definedName name="wrn.WAGES." localSheetId="20" hidden="1">{#N/A,#N/A,FALSE,"WAGES"}</definedName>
    <definedName name="wrn.WAGES." localSheetId="27" hidden="1">{#N/A,#N/A,FALSE,"WAGES"}</definedName>
    <definedName name="wrn.WAGES." localSheetId="28" hidden="1">{#N/A,#N/A,FALSE,"WAGES"}</definedName>
    <definedName name="wrn.WAGES." localSheetId="4" hidden="1">{#N/A,#N/A,FALSE,"WAGES"}</definedName>
    <definedName name="wrn.WAGES." localSheetId="32" hidden="1">{#N/A,#N/A,FALSE,"WAGES"}</definedName>
    <definedName name="wrn.WAGES." localSheetId="37" hidden="1">{#N/A,#N/A,FALSE,"WAGES"}</definedName>
    <definedName name="wrn.WAGES." localSheetId="39" hidden="1">{#N/A,#N/A,FALSE,"WAGES"}</definedName>
    <definedName name="wrn.WAGES." localSheetId="40" hidden="1">{#N/A,#N/A,FALSE,"WAGES"}</definedName>
    <definedName name="wrn.WAGES." localSheetId="41" hidden="1">{#N/A,#N/A,FALSE,"WAGES"}</definedName>
    <definedName name="wrn.WAGES." localSheetId="46" hidden="1">{#N/A,#N/A,FALSE,"WAGES"}</definedName>
    <definedName name="wrn.WAGES." localSheetId="49" hidden="1">{#N/A,#N/A,FALSE,"WAGES"}</definedName>
    <definedName name="wrn.WAGES." localSheetId="50" hidden="1">{#N/A,#N/A,FALSE,"WAGES"}</definedName>
    <definedName name="wrn.WAGES." localSheetId="51" hidden="1">{#N/A,#N/A,FALSE,"WAGES"}</definedName>
    <definedName name="wrn.WAGES." hidden="1">{#N/A,#N/A,FALSE,"WAGES"}</definedName>
    <definedName name="wrn.WEO." localSheetId="14" hidden="1">{"WEO",#N/A,FALSE,"T"}</definedName>
    <definedName name="wrn.WEO." localSheetId="19" hidden="1">{"WEO",#N/A,FALSE,"T"}</definedName>
    <definedName name="wrn.WEO." localSheetId="20" hidden="1">{"WEO",#N/A,FALSE,"T"}</definedName>
    <definedName name="wrn.WEO." localSheetId="27" hidden="1">{"WEO",#N/A,FALSE,"T"}</definedName>
    <definedName name="wrn.WEO." localSheetId="28" hidden="1">{"WEO",#N/A,FALSE,"T"}</definedName>
    <definedName name="wrn.WEO." localSheetId="4" hidden="1">{"WEO",#N/A,FALSE,"T"}</definedName>
    <definedName name="wrn.WEO." localSheetId="32" hidden="1">{"WEO",#N/A,FALSE,"T"}</definedName>
    <definedName name="wrn.WEO." localSheetId="37" hidden="1">{"WEO",#N/A,FALSE,"T"}</definedName>
    <definedName name="wrn.WEO." localSheetId="39" hidden="1">{"WEO",#N/A,FALSE,"T"}</definedName>
    <definedName name="wrn.WEO." localSheetId="40" hidden="1">{"WEO",#N/A,FALSE,"T"}</definedName>
    <definedName name="wrn.WEO." localSheetId="41" hidden="1">{"WEO",#N/A,FALSE,"T"}</definedName>
    <definedName name="wrn.WEO." localSheetId="46" hidden="1">{"WEO",#N/A,FALSE,"T"}</definedName>
    <definedName name="wrn.WEO." localSheetId="49" hidden="1">{"WEO",#N/A,FALSE,"T"}</definedName>
    <definedName name="wrn.WEO." localSheetId="50" hidden="1">{"WEO",#N/A,FALSE,"T"}</definedName>
    <definedName name="wrn.WEO." localSheetId="51" hidden="1">{"WEO",#N/A,FALSE,"T"}</definedName>
    <definedName name="wrn.WEO." hidden="1">{"WEO",#N/A,FALSE,"T"}</definedName>
    <definedName name="Wt_d">[27]CIRRs!$C$59</definedName>
    <definedName name="WT4A">[6]Work_sect!#REF!</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#REF!</definedName>
    <definedName name="www">#REF!</definedName>
    <definedName name="wwww">[84]ImpExp!#REF!</definedName>
    <definedName name="wwwww" localSheetId="32">#REF!</definedName>
    <definedName name="wwwww" localSheetId="40">#REF!</definedName>
    <definedName name="wwwww">#REF!</definedName>
    <definedName name="wwwwww" localSheetId="32">#REF!</definedName>
    <definedName name="wwwwww" localSheetId="40">#REF!</definedName>
    <definedName name="wwwwww">#REF!</definedName>
    <definedName name="wwwwwww" localSheetId="19" hidden="1">#REF!</definedName>
    <definedName name="wwwwwww" localSheetId="20" hidden="1">#REF!</definedName>
    <definedName name="wwwwwww" localSheetId="27" hidden="1">#REF!</definedName>
    <definedName name="wwwwwww" localSheetId="32" hidden="1">#REF!</definedName>
    <definedName name="wwwwwww" localSheetId="40" hidden="1">#REF!</definedName>
    <definedName name="wwwwwww" hidden="1">#REF!</definedName>
    <definedName name="wwwwwwwwwwww">#REF!</definedName>
    <definedName name="X">#REF!</definedName>
    <definedName name="XandRev">'[90]tab 3'!$F$63:$Z$65</definedName>
    <definedName name="xau" localSheetId="32">#REF!</definedName>
    <definedName name="xau" localSheetId="40">#REF!</definedName>
    <definedName name="xau">#REF!</definedName>
    <definedName name="xc" localSheetId="32">#REF!</definedName>
    <definedName name="xc" localSheetId="40">#REF!</definedName>
    <definedName name="xc">#REF!</definedName>
    <definedName name="xdr" localSheetId="32">#REF!</definedName>
    <definedName name="xdr" localSheetId="40">#REF!</definedName>
    <definedName name="xdr">#REF!</definedName>
    <definedName name="XGS">#REF!</definedName>
    <definedName name="XOF">#REF!</definedName>
    <definedName name="xr">#REF!</definedName>
    <definedName name="XWDCQDQC">'[39]10'!#REF!</definedName>
    <definedName name="xx" localSheetId="32">#REF!</definedName>
    <definedName name="xx" localSheetId="40">#REF!</definedName>
    <definedName name="xx">#REF!</definedName>
    <definedName name="xxWRS_1" localSheetId="32">#REF!</definedName>
    <definedName name="xxWRS_1" localSheetId="40">#REF!</definedName>
    <definedName name="xxWRS_1">#REF!</definedName>
    <definedName name="xxWRS_2" localSheetId="32">#REF!</definedName>
    <definedName name="xxWRS_2" localSheetId="40">#REF!</definedName>
    <definedName name="xxWRS_2">#REF!</definedName>
    <definedName name="xxWRS_3">#REF!</definedName>
    <definedName name="xxWRS_4">[64]Q5!$A$1:$A$104</definedName>
    <definedName name="xxWRS_5">[64]Q6!$A$1:$A$160</definedName>
    <definedName name="xxWRS_6">[64]Q7!$A$1:$A$59</definedName>
    <definedName name="xxWRS_7">[64]Q5!$A$1:$A$109</definedName>
    <definedName name="xxWRS_8">[64]Q6!$A$1:$A$162</definedName>
    <definedName name="xxWRS_9">[64]Q7!$A$1:$A$61</definedName>
    <definedName name="xxx" localSheetId="14" hidden="1">#REF!</definedName>
    <definedName name="xxx" localSheetId="19" hidden="1">#REF!</definedName>
    <definedName name="xxx" localSheetId="20" hidden="1">#REF!</definedName>
    <definedName name="xxx" localSheetId="27" hidden="1">#REF!</definedName>
    <definedName name="xxx" localSheetId="28" hidden="1">#REF!</definedName>
    <definedName name="xxx" localSheetId="4" hidden="1">#REF!</definedName>
    <definedName name="xxx" localSheetId="32" hidden="1">#REF!</definedName>
    <definedName name="xxx" localSheetId="37" hidden="1">#REF!</definedName>
    <definedName name="xxx" localSheetId="40" hidden="1">#REF!</definedName>
    <definedName name="xxx" localSheetId="41" hidden="1">#REF!</definedName>
    <definedName name="xxx" localSheetId="49" hidden="1">#REF!</definedName>
    <definedName name="xxx" localSheetId="50" hidden="1">#REF!</definedName>
    <definedName name="xxx" localSheetId="51" hidden="1">#REF!</definedName>
    <definedName name="xxx" hidden="1">#REF!</definedName>
    <definedName name="xxxx" localSheetId="14"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4" hidden="1">{"Riqfin97",#N/A,FALSE,"Tran";"Riqfinpro",#N/A,FALSE,"Tran"}</definedName>
    <definedName name="xxxx" localSheetId="32" hidden="1">{"Riqfin97",#N/A,FALSE,"Tran";"Riqfinpro",#N/A,FALSE,"Tran"}</definedName>
    <definedName name="xxxx" localSheetId="37"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6"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hidden="1">{"Riqfin97",#N/A,FALSE,"Tran";"Riqfinpro",#N/A,FALSE,"Tran"}</definedName>
    <definedName name="xxxxxxxxxxxxxxxxxxxx" hidden="1">#REF!</definedName>
    <definedName name="xxxxxxxxxxxxxxxxxxxxxxxx" localSheetId="21">#REF!</definedName>
    <definedName name="xxxxxxxxxxxxxxxxxxxxxxxx" localSheetId="22">#REF!</definedName>
    <definedName name="xxxxxxxxxxxxxxxxxxxxxxxx" localSheetId="32">#REF!</definedName>
    <definedName name="xxxxxxxxxxxxxxxxxxxxxxxx" localSheetId="40">#REF!</definedName>
    <definedName name="xxxxxxxxxxxxxxxxxxxxxxxx" localSheetId="44">#REF!</definedName>
    <definedName name="xxxxxxxxxxxxxxxxxxxxxxxx" localSheetId="45">#REF!</definedName>
    <definedName name="xxxxxxxxxxxxxxxxxxxxxxxx">#REF!</definedName>
    <definedName name="y" localSheetId="27" hidden="1">#REF!</definedName>
    <definedName name="y" localSheetId="28" hidden="1">#REF!</definedName>
    <definedName name="y" localSheetId="51" hidden="1">#REF!</definedName>
    <definedName name="y" hidden="1">#REF!</definedName>
    <definedName name="ycirr">#REF!</definedName>
    <definedName name="Year">#REF!</definedName>
    <definedName name="Years">#REF!</definedName>
    <definedName name="yenr">#REF!</definedName>
    <definedName name="YesterdaysDate">#REF!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'[120]Sovereign spread'!$A$527</definedName>
    <definedName name="yuni" localSheetId="14" hidden="1">#REF!</definedName>
    <definedName name="yuni" localSheetId="19" hidden="1">#REF!</definedName>
    <definedName name="yuni" localSheetId="20" hidden="1">#REF!</definedName>
    <definedName name="yuni" localSheetId="27" hidden="1">#REF!</definedName>
    <definedName name="yuni" localSheetId="28" hidden="1">#REF!</definedName>
    <definedName name="yuni" localSheetId="4" hidden="1">#REF!</definedName>
    <definedName name="yuni" localSheetId="32" hidden="1">#REF!</definedName>
    <definedName name="yuni" localSheetId="37" hidden="1">#REF!</definedName>
    <definedName name="yuni" localSheetId="40" hidden="1">#REF!</definedName>
    <definedName name="yuni" localSheetId="41" hidden="1">#REF!</definedName>
    <definedName name="yuni" localSheetId="49" hidden="1">#REF!</definedName>
    <definedName name="yuni" localSheetId="50" hidden="1">#REF!</definedName>
    <definedName name="yuni" localSheetId="51" hidden="1">#REF!</definedName>
    <definedName name="yuni" hidden="1">#REF!</definedName>
    <definedName name="yy" localSheetId="32">#REF!</definedName>
    <definedName name="yy" localSheetId="40">#REF!</definedName>
    <definedName name="yy">#REF!</definedName>
    <definedName name="yyu" localSheetId="32">#REF!</definedName>
    <definedName name="yyu" localSheetId="40">#REF!</definedName>
    <definedName name="yyu">#REF!</definedName>
    <definedName name="yyuu">#REF!</definedName>
    <definedName name="YYY">#REF!</definedName>
    <definedName name="yyyy" localSheetId="14"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4" hidden="1">{"Riqfin97",#N/A,FALSE,"Tran";"Riqfinpro",#N/A,FALSE,"Tran"}</definedName>
    <definedName name="yyyy" localSheetId="32" hidden="1">{"Riqfin97",#N/A,FALSE,"Tran";"Riqfinpro",#N/A,FALSE,"Tran"}</definedName>
    <definedName name="yyyy" localSheetId="37"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6"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1" hidden="1">{"Riqfin97",#N/A,FALSE,"Tran";"Riqfinpro",#N/A,FALSE,"Tran"}</definedName>
    <definedName name="yyyy" hidden="1">{"Riqfin97",#N/A,FALSE,"Tran";"Riqfinpro",#N/A,FALSE,"Tran"}</definedName>
    <definedName name="z">'[129]10'!#REF!</definedName>
    <definedName name="Z_00C67BFA_FEDD_11D1_98B3_00C04FC96ABD_.wvu.Rows" localSheetId="19" hidden="1">[58]BOP!$A$36:$IV$36,[58]BOP!$A$44:$IV$44,[58]BOP!$A$59:$IV$59,[58]BOP!#REF!,[58]BOP!#REF!,[58]BOP!$A$81:$IV$88</definedName>
    <definedName name="Z_00C67BFA_FEDD_11D1_98B3_00C04FC96ABD_.wvu.Rows" localSheetId="20" hidden="1">[58]BOP!$A$36:$IV$36,[58]BOP!$A$44:$IV$44,[58]BOP!$A$59:$IV$59,[58]BOP!#REF!,[58]BOP!#REF!,[58]BOP!$A$81:$IV$88</definedName>
    <definedName name="Z_00C67BFA_FEDD_11D1_98B3_00C04FC96ABD_.wvu.Rows" localSheetId="27" hidden="1">[58]BOP!$A$36:$IV$36,[58]BOP!$A$44:$IV$44,[58]BOP!$A$59:$IV$59,[58]BOP!#REF!,[58]BOP!#REF!,[58]BOP!$A$81:$IV$88</definedName>
    <definedName name="Z_00C67BFA_FEDD_11D1_98B3_00C04FC96ABD_.wvu.Rows" localSheetId="32" hidden="1">[58]BOP!$A$36:$IV$36,[58]BOP!$A$44:$IV$44,[58]BOP!$A$59:$IV$59,[58]BOP!#REF!,[58]BOP!#REF!,[58]BOP!$A$81:$IV$88</definedName>
    <definedName name="Z_00C67BFA_FEDD_11D1_98B3_00C04FC96ABD_.wvu.Rows" localSheetId="40" hidden="1">[58]BOP!$A$36:$IV$36,[58]BOP!$A$44:$IV$44,[58]BOP!$A$59:$IV$59,[58]BOP!#REF!,[58]BOP!#REF!,[58]BOP!$A$81:$IV$88</definedName>
    <definedName name="Z_00C67BFA_FEDD_11D1_98B3_00C04FC96ABD_.wvu.Rows" hidden="1">[58]BOP!$A$36:$IV$36,[58]BOP!$A$44:$IV$44,[58]BOP!$A$59:$IV$59,[58]BOP!#REF!,[58]BOP!#REF!,[58]BOP!$A$81:$IV$88</definedName>
    <definedName name="Z_00C67BFB_FEDD_11D1_98B3_00C04FC96ABD_.wvu.Rows" localSheetId="19" hidden="1">[58]BOP!$A$36:$IV$36,[58]BOP!$A$44:$IV$44,[58]BOP!$A$59:$IV$59,[58]BOP!#REF!,[58]BOP!#REF!,[58]BOP!$A$81:$IV$88</definedName>
    <definedName name="Z_00C67BFB_FEDD_11D1_98B3_00C04FC96ABD_.wvu.Rows" localSheetId="20" hidden="1">[58]BOP!$A$36:$IV$36,[58]BOP!$A$44:$IV$44,[58]BOP!$A$59:$IV$59,[58]BOP!#REF!,[58]BOP!#REF!,[58]BOP!$A$81:$IV$88</definedName>
    <definedName name="Z_00C67BFB_FEDD_11D1_98B3_00C04FC96ABD_.wvu.Rows" localSheetId="27" hidden="1">[58]BOP!$A$36:$IV$36,[58]BOP!$A$44:$IV$44,[58]BOP!$A$59:$IV$59,[58]BOP!#REF!,[58]BOP!#REF!,[58]BOP!$A$81:$IV$88</definedName>
    <definedName name="Z_00C67BFB_FEDD_11D1_98B3_00C04FC96ABD_.wvu.Rows" localSheetId="32" hidden="1">[58]BOP!$A$36:$IV$36,[58]BOP!$A$44:$IV$44,[58]BOP!$A$59:$IV$59,[58]BOP!#REF!,[58]BOP!#REF!,[58]BOP!$A$81:$IV$88</definedName>
    <definedName name="Z_00C67BFB_FEDD_11D1_98B3_00C04FC96ABD_.wvu.Rows" localSheetId="40" hidden="1">[58]BOP!$A$36:$IV$36,[58]BOP!$A$44:$IV$44,[58]BOP!$A$59:$IV$59,[58]BOP!#REF!,[58]BOP!#REF!,[58]BOP!$A$81:$IV$88</definedName>
    <definedName name="Z_00C67BFB_FEDD_11D1_98B3_00C04FC96ABD_.wvu.Rows" hidden="1">[58]BOP!$A$36:$IV$36,[58]BOP!$A$44:$IV$44,[58]BOP!$A$59:$IV$59,[58]BOP!#REF!,[58]BOP!#REF!,[58]BOP!$A$81:$IV$88</definedName>
    <definedName name="Z_00C67BFC_FEDD_11D1_98B3_00C04FC96ABD_.wvu.Rows" localSheetId="19" hidden="1">[58]BOP!$A$36:$IV$36,[58]BOP!$A$44:$IV$44,[58]BOP!$A$59:$IV$59,[58]BOP!#REF!,[58]BOP!#REF!,[58]BOP!$A$81:$IV$88</definedName>
    <definedName name="Z_00C67BFC_FEDD_11D1_98B3_00C04FC96ABD_.wvu.Rows" localSheetId="20" hidden="1">[58]BOP!$A$36:$IV$36,[58]BOP!$A$44:$IV$44,[58]BOP!$A$59:$IV$59,[58]BOP!#REF!,[58]BOP!#REF!,[58]BOP!$A$81:$IV$88</definedName>
    <definedName name="Z_00C67BFC_FEDD_11D1_98B3_00C04FC96ABD_.wvu.Rows" localSheetId="27" hidden="1">[58]BOP!$A$36:$IV$36,[58]BOP!$A$44:$IV$44,[58]BOP!$A$59:$IV$59,[58]BOP!#REF!,[58]BOP!#REF!,[58]BOP!$A$81:$IV$88</definedName>
    <definedName name="Z_00C67BFC_FEDD_11D1_98B3_00C04FC96ABD_.wvu.Rows" localSheetId="32" hidden="1">[58]BOP!$A$36:$IV$36,[58]BOP!$A$44:$IV$44,[58]BOP!$A$59:$IV$59,[58]BOP!#REF!,[58]BOP!#REF!,[58]BOP!$A$81:$IV$88</definedName>
    <definedName name="Z_00C67BFC_FEDD_11D1_98B3_00C04FC96ABD_.wvu.Rows" localSheetId="40" hidden="1">[58]BOP!$A$36:$IV$36,[58]BOP!$A$44:$IV$44,[58]BOP!$A$59:$IV$59,[58]BOP!#REF!,[58]BOP!#REF!,[58]BOP!$A$81:$IV$88</definedName>
    <definedName name="Z_00C67BFC_FEDD_11D1_98B3_00C04FC96ABD_.wvu.Rows" hidden="1">[58]BOP!$A$36:$IV$36,[58]BOP!$A$44:$IV$44,[58]BOP!$A$59:$IV$59,[58]BOP!#REF!,[58]BOP!#REF!,[58]BOP!$A$81:$IV$88</definedName>
    <definedName name="Z_00C67BFD_FEDD_11D1_98B3_00C04FC96ABD_.wvu.Rows" localSheetId="19" hidden="1">[58]BOP!$A$36:$IV$36,[58]BOP!$A$44:$IV$44,[58]BOP!$A$59:$IV$59,[58]BOP!#REF!,[58]BOP!#REF!,[58]BOP!$A$81:$IV$88</definedName>
    <definedName name="Z_00C67BFD_FEDD_11D1_98B3_00C04FC96ABD_.wvu.Rows" localSheetId="20" hidden="1">[58]BOP!$A$36:$IV$36,[58]BOP!$A$44:$IV$44,[58]BOP!$A$59:$IV$59,[58]BOP!#REF!,[58]BOP!#REF!,[58]BOP!$A$81:$IV$88</definedName>
    <definedName name="Z_00C67BFD_FEDD_11D1_98B3_00C04FC96ABD_.wvu.Rows" localSheetId="27" hidden="1">[58]BOP!$A$36:$IV$36,[58]BOP!$A$44:$IV$44,[58]BOP!$A$59:$IV$59,[58]BOP!#REF!,[58]BOP!#REF!,[58]BOP!$A$81:$IV$88</definedName>
    <definedName name="Z_00C67BFD_FEDD_11D1_98B3_00C04FC96ABD_.wvu.Rows" localSheetId="32" hidden="1">[58]BOP!$A$36:$IV$36,[58]BOP!$A$44:$IV$44,[58]BOP!$A$59:$IV$59,[58]BOP!#REF!,[58]BOP!#REF!,[58]BOP!$A$81:$IV$88</definedName>
    <definedName name="Z_00C67BFD_FEDD_11D1_98B3_00C04FC96ABD_.wvu.Rows" localSheetId="40" hidden="1">[58]BOP!$A$36:$IV$36,[58]BOP!$A$44:$IV$44,[58]BOP!$A$59:$IV$59,[58]BOP!#REF!,[58]BOP!#REF!,[58]BOP!$A$81:$IV$88</definedName>
    <definedName name="Z_00C67BFD_FEDD_11D1_98B3_00C04FC96ABD_.wvu.Rows" hidden="1">[58]BOP!$A$36:$IV$36,[58]BOP!$A$44:$IV$44,[58]BOP!$A$59:$IV$59,[58]BOP!#REF!,[58]BOP!#REF!,[58]BOP!$A$81:$IV$88</definedName>
    <definedName name="Z_00C67BFE_FEDD_11D1_98B3_00C04FC96ABD_.wvu.Rows" localSheetId="32" hidden="1">[58]BOP!$A$36:$IV$36,[58]BOP!$A$44:$IV$44,[58]BOP!$A$59:$IV$59,[58]BOP!#REF!,[58]BOP!#REF!,[58]BOP!$A$79:$IV$79,[58]BOP!$A$81:$IV$88,[58]BOP!#REF!</definedName>
    <definedName name="Z_00C67BFE_FEDD_11D1_98B3_00C04FC96ABD_.wvu.Rows" hidden="1">[58]BOP!$A$36:$IV$36,[58]BOP!$A$44:$IV$44,[58]BOP!$A$59:$IV$59,[58]BOP!#REF!,[58]BOP!#REF!,[58]BOP!$A$79:$IV$79,[58]BOP!$A$81:$IV$88,[58]BOP!#REF!</definedName>
    <definedName name="Z_00C67BFF_FEDD_11D1_98B3_00C04FC96ABD_.wvu.Rows" localSheetId="32" hidden="1">[58]BOP!$A$36:$IV$36,[58]BOP!$A$44:$IV$44,[58]BOP!$A$59:$IV$59,[58]BOP!#REF!,[58]BOP!#REF!,[58]BOP!$A$79:$IV$79,[58]BOP!$A$81:$IV$88</definedName>
    <definedName name="Z_00C67BFF_FEDD_11D1_98B3_00C04FC96ABD_.wvu.Rows" hidden="1">[58]BOP!$A$36:$IV$36,[58]BOP!$A$44:$IV$44,[58]BOP!$A$59:$IV$59,[58]BOP!#REF!,[58]BOP!#REF!,[58]BOP!$A$79:$IV$79,[58]BOP!$A$81:$IV$88</definedName>
    <definedName name="Z_00C67C00_FEDD_11D1_98B3_00C04FC96ABD_.wvu.Rows" hidden="1">[58]BOP!$A$36:$IV$36,[58]BOP!$A$44:$IV$44,[58]BOP!$A$59:$IV$59,[58]BOP!#REF!,[58]BOP!#REF!,[58]BOP!$A$79:$IV$79,[58]BOP!#REF!</definedName>
    <definedName name="Z_00C67C01_FEDD_11D1_98B3_00C04FC96ABD_.wvu.Rows" hidden="1">[58]BOP!$A$36:$IV$36,[58]BOP!$A$44:$IV$44,[58]BOP!$A$59:$IV$59,[58]BOP!#REF!,[58]BOP!#REF!,[58]BOP!$A$79:$IV$79,[58]BOP!$A$81:$IV$88,[58]BOP!#REF!</definedName>
    <definedName name="Z_00C67C02_FEDD_11D1_98B3_00C04FC96ABD_.wvu.Rows" hidden="1">[58]BOP!$A$36:$IV$36,[58]BOP!$A$44:$IV$44,[58]BOP!$A$59:$IV$59,[58]BOP!#REF!,[58]BOP!#REF!,[58]BOP!$A$79:$IV$79,[58]BOP!$A$81:$IV$88,[58]BOP!#REF!</definedName>
    <definedName name="Z_00C67C03_FEDD_11D1_98B3_00C04FC96ABD_.wvu.Rows" hidden="1">[58]BOP!$A$36:$IV$36,[58]BOP!$A$44:$IV$44,[58]BOP!$A$59:$IV$59,[58]BOP!#REF!,[58]BOP!#REF!,[58]BOP!$A$79:$IV$79,[58]BOP!$A$81:$IV$88,[58]BOP!#REF!</definedName>
    <definedName name="Z_00C67C05_FEDD_11D1_98B3_00C04FC96ABD_.wvu.Rows" localSheetId="14" hidden="1">[58]BOP!$A$36:$IV$36,[58]BOP!$A$44:$IV$44,[58]BOP!$A$59:$IV$59,[58]BOP!#REF!,[58]BOP!#REF!,[58]BOP!$A$79:$IV$79,[58]BOP!$A$81:$IV$88,[58]BOP!#REF!,[58]BOP!#REF!</definedName>
    <definedName name="Z_00C67C05_FEDD_11D1_98B3_00C04FC96ABD_.wvu.Rows" localSheetId="28" hidden="1">[58]BOP!$A$36:$IV$36,[58]BOP!$A$44:$IV$44,[58]BOP!$A$59:$IV$59,[58]BOP!#REF!,[58]BOP!#REF!,[58]BOP!$A$79:$IV$79,[58]BOP!$A$81:$IV$88,[58]BOP!#REF!,[58]BOP!#REF!</definedName>
    <definedName name="Z_00C67C05_FEDD_11D1_98B3_00C04FC96ABD_.wvu.Rows" localSheetId="4" hidden="1">[58]BOP!$A$36:$IV$36,[58]BOP!$A$44:$IV$44,[58]BOP!$A$59:$IV$59,[58]BOP!#REF!,[58]BOP!#REF!,[58]BOP!$A$79:$IV$79,[58]BOP!$A$81:$IV$88,[58]BOP!#REF!,[58]BOP!#REF!</definedName>
    <definedName name="Z_00C67C05_FEDD_11D1_98B3_00C04FC96ABD_.wvu.Rows" localSheetId="37" hidden="1">[58]BOP!$A$36:$IV$36,[58]BOP!$A$44:$IV$44,[58]BOP!$A$59:$IV$59,[58]BOP!#REF!,[58]BOP!#REF!,[58]BOP!$A$79:$IV$79,[58]BOP!$A$81:$IV$88,[58]BOP!#REF!,[58]BOP!#REF!</definedName>
    <definedName name="Z_00C67C05_FEDD_11D1_98B3_00C04FC96ABD_.wvu.Rows" localSheetId="41" hidden="1">[58]BOP!$A$36:$IV$36,[58]BOP!$A$44:$IV$44,[58]BOP!$A$59:$IV$59,[58]BOP!#REF!,[58]BOP!#REF!,[58]BOP!$A$79:$IV$79,[58]BOP!$A$81:$IV$88,[58]BOP!#REF!,[58]BOP!#REF!</definedName>
    <definedName name="Z_00C67C05_FEDD_11D1_98B3_00C04FC96ABD_.wvu.Rows" localSheetId="49" hidden="1">[58]BOP!$A$36:$IV$36,[58]BOP!$A$44:$IV$44,[58]BOP!$A$59:$IV$59,[58]BOP!#REF!,[58]BOP!#REF!,[58]BOP!$A$79:$IV$79,[58]BOP!$A$81:$IV$88,[58]BOP!#REF!,[58]BOP!#REF!</definedName>
    <definedName name="Z_00C67C05_FEDD_11D1_98B3_00C04FC96ABD_.wvu.Rows" localSheetId="50" hidden="1">[58]BOP!$A$36:$IV$36,[58]BOP!$A$44:$IV$44,[58]BOP!$A$59:$IV$59,[58]BOP!#REF!,[58]BOP!#REF!,[58]BOP!$A$79:$IV$79,[58]BOP!$A$81:$IV$88,[58]BOP!#REF!,[58]BOP!#REF!</definedName>
    <definedName name="Z_00C67C05_FEDD_11D1_98B3_00C04FC96ABD_.wvu.Rows" localSheetId="51" hidden="1">[58]BOP!$A$36:$IV$36,[58]BOP!$A$44:$IV$44,[58]BOP!$A$59:$IV$59,[58]BOP!#REF!,[58]BOP!#REF!,[58]BOP!$A$79:$IV$79,[58]BOP!$A$81:$IV$88,[58]BOP!#REF!,[58]BOP!#REF!</definedName>
    <definedName name="Z_00C67C05_FEDD_11D1_98B3_00C04FC96ABD_.wvu.Rows" hidden="1">[58]BOP!$A$36:$IV$36,[58]BOP!$A$44:$IV$44,[58]BOP!$A$59:$IV$59,[58]BOP!#REF!,[58]BOP!#REF!,[58]BOP!$A$79:$IV$79,[58]BOP!$A$81:$IV$88,[58]BOP!#REF!,[58]BOP!#REF!</definedName>
    <definedName name="Z_00C67C06_FEDD_11D1_98B3_00C04FC96ABD_.wvu.Rows" localSheetId="14" hidden="1">[58]BOP!$A$36:$IV$36,[58]BOP!$A$44:$IV$44,[58]BOP!$A$59:$IV$59,[58]BOP!#REF!,[58]BOP!#REF!,[58]BOP!$A$79:$IV$79,[58]BOP!$A$81:$IV$88,[58]BOP!#REF!,[58]BOP!#REF!</definedName>
    <definedName name="Z_00C67C06_FEDD_11D1_98B3_00C04FC96ABD_.wvu.Rows" localSheetId="28" hidden="1">[58]BOP!$A$36:$IV$36,[58]BOP!$A$44:$IV$44,[58]BOP!$A$59:$IV$59,[58]BOP!#REF!,[58]BOP!#REF!,[58]BOP!$A$79:$IV$79,[58]BOP!$A$81:$IV$88,[58]BOP!#REF!,[58]BOP!#REF!</definedName>
    <definedName name="Z_00C67C06_FEDD_11D1_98B3_00C04FC96ABD_.wvu.Rows" localSheetId="4" hidden="1">[58]BOP!$A$36:$IV$36,[58]BOP!$A$44:$IV$44,[58]BOP!$A$59:$IV$59,[58]BOP!#REF!,[58]BOP!#REF!,[58]BOP!$A$79:$IV$79,[58]BOP!$A$81:$IV$88,[58]BOP!#REF!,[58]BOP!#REF!</definedName>
    <definedName name="Z_00C67C06_FEDD_11D1_98B3_00C04FC96ABD_.wvu.Rows" localSheetId="37" hidden="1">[58]BOP!$A$36:$IV$36,[58]BOP!$A$44:$IV$44,[58]BOP!$A$59:$IV$59,[58]BOP!#REF!,[58]BOP!#REF!,[58]BOP!$A$79:$IV$79,[58]BOP!$A$81:$IV$88,[58]BOP!#REF!,[58]BOP!#REF!</definedName>
    <definedName name="Z_00C67C06_FEDD_11D1_98B3_00C04FC96ABD_.wvu.Rows" localSheetId="41" hidden="1">[58]BOP!$A$36:$IV$36,[58]BOP!$A$44:$IV$44,[58]BOP!$A$59:$IV$59,[58]BOP!#REF!,[58]BOP!#REF!,[58]BOP!$A$79:$IV$79,[58]BOP!$A$81:$IV$88,[58]BOP!#REF!,[58]BOP!#REF!</definedName>
    <definedName name="Z_00C67C06_FEDD_11D1_98B3_00C04FC96ABD_.wvu.Rows" localSheetId="49" hidden="1">[58]BOP!$A$36:$IV$36,[58]BOP!$A$44:$IV$44,[58]BOP!$A$59:$IV$59,[58]BOP!#REF!,[58]BOP!#REF!,[58]BOP!$A$79:$IV$79,[58]BOP!$A$81:$IV$88,[58]BOP!#REF!,[58]BOP!#REF!</definedName>
    <definedName name="Z_00C67C06_FEDD_11D1_98B3_00C04FC96ABD_.wvu.Rows" localSheetId="50" hidden="1">[58]BOP!$A$36:$IV$36,[58]BOP!$A$44:$IV$44,[58]BOP!$A$59:$IV$59,[58]BOP!#REF!,[58]BOP!#REF!,[58]BOP!$A$79:$IV$79,[58]BOP!$A$81:$IV$88,[58]BOP!#REF!,[58]BOP!#REF!</definedName>
    <definedName name="Z_00C67C06_FEDD_11D1_98B3_00C04FC96ABD_.wvu.Rows" localSheetId="51" hidden="1">[58]BOP!$A$36:$IV$36,[58]BOP!$A$44:$IV$44,[58]BOP!$A$59:$IV$59,[58]BOP!#REF!,[58]BOP!#REF!,[58]BOP!$A$79:$IV$79,[58]BOP!$A$81:$IV$88,[58]BOP!#REF!,[58]BOP!#REF!</definedName>
    <definedName name="Z_00C67C06_FEDD_11D1_98B3_00C04FC96ABD_.wvu.Rows" hidden="1">[58]BOP!$A$36:$IV$36,[58]BOP!$A$44:$IV$44,[58]BOP!$A$59:$IV$59,[58]BOP!#REF!,[58]BOP!#REF!,[58]BOP!$A$79:$IV$79,[58]BOP!$A$81:$IV$88,[58]BOP!#REF!,[58]BOP!#REF!</definedName>
    <definedName name="Z_00C67C07_FEDD_11D1_98B3_00C04FC96ABD_.wvu.Rows" hidden="1">[58]BOP!$A$36:$IV$36,[58]BOP!$A$44:$IV$44,[58]BOP!$A$59:$IV$59,[58]BOP!#REF!,[58]BOP!#REF!,[58]BOP!$A$79:$IV$79</definedName>
    <definedName name="Z_112039D0_FF0B_11D1_98B3_00C04FC96ABD_.wvu.Rows" hidden="1">[58]BOP!$A$36:$IV$36,[58]BOP!$A$44:$IV$44,[58]BOP!$A$59:$IV$59,[58]BOP!#REF!,[58]BOP!#REF!,[58]BOP!$A$81:$IV$88</definedName>
    <definedName name="Z_112039D1_FF0B_11D1_98B3_00C04FC96ABD_.wvu.Rows" hidden="1">[58]BOP!$A$36:$IV$36,[58]BOP!$A$44:$IV$44,[58]BOP!$A$59:$IV$59,[58]BOP!#REF!,[58]BOP!#REF!,[58]BOP!$A$81:$IV$88</definedName>
    <definedName name="Z_112039D2_FF0B_11D1_98B3_00C04FC96ABD_.wvu.Rows" hidden="1">[58]BOP!$A$36:$IV$36,[58]BOP!$A$44:$IV$44,[58]BOP!$A$59:$IV$59,[58]BOP!#REF!,[58]BOP!#REF!,[58]BOP!$A$81:$IV$88</definedName>
    <definedName name="Z_112039D3_FF0B_11D1_98B3_00C04FC96ABD_.wvu.Rows" hidden="1">[58]BOP!$A$36:$IV$36,[58]BOP!$A$44:$IV$44,[58]BOP!$A$59:$IV$59,[58]BOP!#REF!,[58]BOP!#REF!,[58]BOP!$A$81:$IV$88</definedName>
    <definedName name="Z_112039D4_FF0B_11D1_98B3_00C04FC96ABD_.wvu.Rows" hidden="1">[58]BOP!$A$36:$IV$36,[58]BOP!$A$44:$IV$44,[58]BOP!$A$59:$IV$59,[58]BOP!#REF!,[58]BOP!#REF!,[58]BOP!$A$79:$IV$79,[58]BOP!$A$81:$IV$88,[58]BOP!#REF!</definedName>
    <definedName name="Z_112039D5_FF0B_11D1_98B3_00C04FC96ABD_.wvu.Rows" hidden="1">[58]BOP!$A$36:$IV$36,[58]BOP!$A$44:$IV$44,[58]BOP!$A$59:$IV$59,[58]BOP!#REF!,[58]BOP!#REF!,[58]BOP!$A$79:$IV$79,[58]BOP!$A$81:$IV$88</definedName>
    <definedName name="Z_112039D6_FF0B_11D1_98B3_00C04FC96ABD_.wvu.Rows" hidden="1">[58]BOP!$A$36:$IV$36,[58]BOP!$A$44:$IV$44,[58]BOP!$A$59:$IV$59,[58]BOP!#REF!,[58]BOP!#REF!,[58]BOP!$A$79:$IV$79,[58]BOP!#REF!</definedName>
    <definedName name="Z_112039D7_FF0B_11D1_98B3_00C04FC96ABD_.wvu.Rows" hidden="1">[58]BOP!$A$36:$IV$36,[58]BOP!$A$44:$IV$44,[58]BOP!$A$59:$IV$59,[58]BOP!#REF!,[58]BOP!#REF!,[58]BOP!$A$79:$IV$79,[58]BOP!$A$81:$IV$88,[58]BOP!#REF!</definedName>
    <definedName name="Z_112039D8_FF0B_11D1_98B3_00C04FC96ABD_.wvu.Rows" hidden="1">[58]BOP!$A$36:$IV$36,[58]BOP!$A$44:$IV$44,[58]BOP!$A$59:$IV$59,[58]BOP!#REF!,[58]BOP!#REF!,[58]BOP!$A$79:$IV$79,[58]BOP!$A$81:$IV$88,[58]BOP!#REF!</definedName>
    <definedName name="Z_112039D9_FF0B_11D1_98B3_00C04FC96ABD_.wvu.Rows" hidden="1">[58]BOP!$A$36:$IV$36,[58]BOP!$A$44:$IV$44,[58]BOP!$A$59:$IV$59,[58]BOP!#REF!,[58]BOP!#REF!,[58]BOP!$A$79:$IV$79,[58]BOP!$A$81:$IV$88,[58]BOP!#REF!</definedName>
    <definedName name="Z_112039DB_FF0B_11D1_98B3_00C04FC96ABD_.wvu.Rows" localSheetId="14" hidden="1">[58]BOP!$A$36:$IV$36,[58]BOP!$A$44:$IV$44,[58]BOP!$A$59:$IV$59,[58]BOP!#REF!,[58]BOP!#REF!,[58]BOP!$A$79:$IV$79,[58]BOP!$A$81:$IV$88,[58]BOP!#REF!,[58]BOP!#REF!</definedName>
    <definedName name="Z_112039DB_FF0B_11D1_98B3_00C04FC96ABD_.wvu.Rows" localSheetId="28" hidden="1">[58]BOP!$A$36:$IV$36,[58]BOP!$A$44:$IV$44,[58]BOP!$A$59:$IV$59,[58]BOP!#REF!,[58]BOP!#REF!,[58]BOP!$A$79:$IV$79,[58]BOP!$A$81:$IV$88,[58]BOP!#REF!,[58]BOP!#REF!</definedName>
    <definedName name="Z_112039DB_FF0B_11D1_98B3_00C04FC96ABD_.wvu.Rows" localSheetId="4" hidden="1">[58]BOP!$A$36:$IV$36,[58]BOP!$A$44:$IV$44,[58]BOP!$A$59:$IV$59,[58]BOP!#REF!,[58]BOP!#REF!,[58]BOP!$A$79:$IV$79,[58]BOP!$A$81:$IV$88,[58]BOP!#REF!,[58]BOP!#REF!</definedName>
    <definedName name="Z_112039DB_FF0B_11D1_98B3_00C04FC96ABD_.wvu.Rows" localSheetId="37" hidden="1">[58]BOP!$A$36:$IV$36,[58]BOP!$A$44:$IV$44,[58]BOP!$A$59:$IV$59,[58]BOP!#REF!,[58]BOP!#REF!,[58]BOP!$A$79:$IV$79,[58]BOP!$A$81:$IV$88,[58]BOP!#REF!,[58]BOP!#REF!</definedName>
    <definedName name="Z_112039DB_FF0B_11D1_98B3_00C04FC96ABD_.wvu.Rows" localSheetId="41" hidden="1">[58]BOP!$A$36:$IV$36,[58]BOP!$A$44:$IV$44,[58]BOP!$A$59:$IV$59,[58]BOP!#REF!,[58]BOP!#REF!,[58]BOP!$A$79:$IV$79,[58]BOP!$A$81:$IV$88,[58]BOP!#REF!,[58]BOP!#REF!</definedName>
    <definedName name="Z_112039DB_FF0B_11D1_98B3_00C04FC96ABD_.wvu.Rows" localSheetId="49" hidden="1">[58]BOP!$A$36:$IV$36,[58]BOP!$A$44:$IV$44,[58]BOP!$A$59:$IV$59,[58]BOP!#REF!,[58]BOP!#REF!,[58]BOP!$A$79:$IV$79,[58]BOP!$A$81:$IV$88,[58]BOP!#REF!,[58]BOP!#REF!</definedName>
    <definedName name="Z_112039DB_FF0B_11D1_98B3_00C04FC96ABD_.wvu.Rows" localSheetId="50" hidden="1">[58]BOP!$A$36:$IV$36,[58]BOP!$A$44:$IV$44,[58]BOP!$A$59:$IV$59,[58]BOP!#REF!,[58]BOP!#REF!,[58]BOP!$A$79:$IV$79,[58]BOP!$A$81:$IV$88,[58]BOP!#REF!,[58]BOP!#REF!</definedName>
    <definedName name="Z_112039DB_FF0B_11D1_98B3_00C04FC96ABD_.wvu.Rows" localSheetId="51" hidden="1">[58]BOP!$A$36:$IV$36,[58]BOP!$A$44:$IV$44,[58]BOP!$A$59:$IV$59,[58]BOP!#REF!,[58]BOP!#REF!,[58]BOP!$A$79:$IV$79,[58]BOP!$A$81:$IV$88,[58]BOP!#REF!,[58]BOP!#REF!</definedName>
    <definedName name="Z_112039DB_FF0B_11D1_98B3_00C04FC96ABD_.wvu.Rows" hidden="1">[58]BOP!$A$36:$IV$36,[58]BOP!$A$44:$IV$44,[58]BOP!$A$59:$IV$59,[58]BOP!#REF!,[58]BOP!#REF!,[58]BOP!$A$79:$IV$79,[58]BOP!$A$81:$IV$88,[58]BOP!#REF!,[58]BOP!#REF!</definedName>
    <definedName name="Z_112039DC_FF0B_11D1_98B3_00C04FC96ABD_.wvu.Rows" localSheetId="14" hidden="1">[58]BOP!$A$36:$IV$36,[58]BOP!$A$44:$IV$44,[58]BOP!$A$59:$IV$59,[58]BOP!#REF!,[58]BOP!#REF!,[58]BOP!$A$79:$IV$79,[58]BOP!$A$81:$IV$88,[58]BOP!#REF!,[58]BOP!#REF!</definedName>
    <definedName name="Z_112039DC_FF0B_11D1_98B3_00C04FC96ABD_.wvu.Rows" localSheetId="28" hidden="1">[58]BOP!$A$36:$IV$36,[58]BOP!$A$44:$IV$44,[58]BOP!$A$59:$IV$59,[58]BOP!#REF!,[58]BOP!#REF!,[58]BOP!$A$79:$IV$79,[58]BOP!$A$81:$IV$88,[58]BOP!#REF!,[58]BOP!#REF!</definedName>
    <definedName name="Z_112039DC_FF0B_11D1_98B3_00C04FC96ABD_.wvu.Rows" localSheetId="4" hidden="1">[58]BOP!$A$36:$IV$36,[58]BOP!$A$44:$IV$44,[58]BOP!$A$59:$IV$59,[58]BOP!#REF!,[58]BOP!#REF!,[58]BOP!$A$79:$IV$79,[58]BOP!$A$81:$IV$88,[58]BOP!#REF!,[58]BOP!#REF!</definedName>
    <definedName name="Z_112039DC_FF0B_11D1_98B3_00C04FC96ABD_.wvu.Rows" localSheetId="37" hidden="1">[58]BOP!$A$36:$IV$36,[58]BOP!$A$44:$IV$44,[58]BOP!$A$59:$IV$59,[58]BOP!#REF!,[58]BOP!#REF!,[58]BOP!$A$79:$IV$79,[58]BOP!$A$81:$IV$88,[58]BOP!#REF!,[58]BOP!#REF!</definedName>
    <definedName name="Z_112039DC_FF0B_11D1_98B3_00C04FC96ABD_.wvu.Rows" localSheetId="41" hidden="1">[58]BOP!$A$36:$IV$36,[58]BOP!$A$44:$IV$44,[58]BOP!$A$59:$IV$59,[58]BOP!#REF!,[58]BOP!#REF!,[58]BOP!$A$79:$IV$79,[58]BOP!$A$81:$IV$88,[58]BOP!#REF!,[58]BOP!#REF!</definedName>
    <definedName name="Z_112039DC_FF0B_11D1_98B3_00C04FC96ABD_.wvu.Rows" localSheetId="49" hidden="1">[58]BOP!$A$36:$IV$36,[58]BOP!$A$44:$IV$44,[58]BOP!$A$59:$IV$59,[58]BOP!#REF!,[58]BOP!#REF!,[58]BOP!$A$79:$IV$79,[58]BOP!$A$81:$IV$88,[58]BOP!#REF!,[58]BOP!#REF!</definedName>
    <definedName name="Z_112039DC_FF0B_11D1_98B3_00C04FC96ABD_.wvu.Rows" localSheetId="50" hidden="1">[58]BOP!$A$36:$IV$36,[58]BOP!$A$44:$IV$44,[58]BOP!$A$59:$IV$59,[58]BOP!#REF!,[58]BOP!#REF!,[58]BOP!$A$79:$IV$79,[58]BOP!$A$81:$IV$88,[58]BOP!#REF!,[58]BOP!#REF!</definedName>
    <definedName name="Z_112039DC_FF0B_11D1_98B3_00C04FC96ABD_.wvu.Rows" localSheetId="51" hidden="1">[58]BOP!$A$36:$IV$36,[58]BOP!$A$44:$IV$44,[58]BOP!$A$59:$IV$59,[58]BOP!#REF!,[58]BOP!#REF!,[58]BOP!$A$79:$IV$79,[58]BOP!$A$81:$IV$88,[58]BOP!#REF!,[58]BOP!#REF!</definedName>
    <definedName name="Z_112039DC_FF0B_11D1_98B3_00C04FC96ABD_.wvu.Rows" hidden="1">[58]BOP!$A$36:$IV$36,[58]BOP!$A$44:$IV$44,[58]BOP!$A$59:$IV$59,[58]BOP!#REF!,[58]BOP!#REF!,[58]BOP!$A$79:$IV$79,[58]BOP!$A$81:$IV$88,[58]BOP!#REF!,[58]BOP!#REF!</definedName>
    <definedName name="Z_112039DD_FF0B_11D1_98B3_00C04FC96ABD_.wvu.Rows" hidden="1">[58]BOP!$A$36:$IV$36,[58]BOP!$A$44:$IV$44,[58]BOP!$A$59:$IV$59,[58]BOP!#REF!,[58]BOP!#REF!,[58]BOP!$A$79:$IV$79</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7" hidden="1">#REF!</definedName>
    <definedName name="Z_1A87067C_7102_4E77_BC8D_D9D9112AA17F_.wvu.Cols" localSheetId="32" hidden="1">#REF!</definedName>
    <definedName name="Z_1A87067C_7102_4E77_BC8D_D9D9112AA17F_.wvu.Cols" localSheetId="40" hidden="1">#REF!</definedName>
    <definedName name="Z_1A87067C_7102_4E77_BC8D_D9D9112AA17F_.wvu.Cols"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7" hidden="1">#REF!</definedName>
    <definedName name="Z_1A87067C_7102_4E77_BC8D_D9D9112AA17F_.wvu.PrintArea" localSheetId="32" hidden="1">#REF!</definedName>
    <definedName name="Z_1A87067C_7102_4E77_BC8D_D9D9112AA17F_.wvu.PrintArea" localSheetId="40" hidden="1">#REF!</definedName>
    <definedName name="Z_1A87067C_7102_4E77_BC8D_D9D9112AA17F_.wvu.PrintArea" hidden="1">#REF!</definedName>
    <definedName name="Z_1A87067C_7102_4E77_BC8D_D9D9112AA17F_.wvu.PrintTitles" localSheetId="32"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[58]BOP!$A$36:$IV$36,[58]BOP!$A$44:$IV$44,[58]BOP!$A$59:$IV$59,[58]BOP!#REF!,[58]BOP!#REF!,[58]BOP!$A$81:$IV$88</definedName>
    <definedName name="Z_1F4C2008_FFA7_11D1_98B6_00C04FC96ABD_.wvu.Rows" hidden="1">[58]BOP!$A$36:$IV$36,[58]BOP!$A$44:$IV$44,[58]BOP!$A$59:$IV$59,[58]BOP!#REF!,[58]BOP!#REF!,[58]BOP!$A$81:$IV$88</definedName>
    <definedName name="Z_1F4C2009_FFA7_11D1_98B6_00C04FC96ABD_.wvu.Rows" hidden="1">[58]BOP!$A$36:$IV$36,[58]BOP!$A$44:$IV$44,[58]BOP!$A$59:$IV$59,[58]BOP!#REF!,[58]BOP!#REF!,[58]BOP!$A$81:$IV$88</definedName>
    <definedName name="Z_1F4C200A_FFA7_11D1_98B6_00C04FC96ABD_.wvu.Rows" hidden="1">[58]BOP!$A$36:$IV$36,[58]BOP!$A$44:$IV$44,[58]BOP!$A$59:$IV$59,[58]BOP!#REF!,[58]BOP!#REF!,[58]BOP!$A$81:$IV$88</definedName>
    <definedName name="Z_1F4C200B_FFA7_11D1_98B6_00C04FC96ABD_.wvu.Rows" hidden="1">[58]BOP!$A$36:$IV$36,[58]BOP!$A$44:$IV$44,[58]BOP!$A$59:$IV$59,[58]BOP!#REF!,[58]BOP!#REF!,[58]BOP!$A$79:$IV$79,[58]BOP!$A$81:$IV$88,[58]BOP!#REF!</definedName>
    <definedName name="Z_1F4C200C_FFA7_11D1_98B6_00C04FC96ABD_.wvu.Rows" hidden="1">[58]BOP!$A$36:$IV$36,[58]BOP!$A$44:$IV$44,[58]BOP!$A$59:$IV$59,[58]BOP!#REF!,[58]BOP!#REF!,[58]BOP!$A$79:$IV$79,[58]BOP!$A$81:$IV$88</definedName>
    <definedName name="Z_1F4C200D_FFA7_11D1_98B6_00C04FC96ABD_.wvu.Rows" hidden="1">[58]BOP!$A$36:$IV$36,[58]BOP!$A$44:$IV$44,[58]BOP!$A$59:$IV$59,[58]BOP!#REF!,[58]BOP!#REF!,[58]BOP!$A$79:$IV$79,[58]BOP!#REF!</definedName>
    <definedName name="Z_1F4C200E_FFA7_11D1_98B6_00C04FC96ABD_.wvu.Rows" hidden="1">[58]BOP!$A$36:$IV$36,[58]BOP!$A$44:$IV$44,[58]BOP!$A$59:$IV$59,[58]BOP!#REF!,[58]BOP!#REF!,[58]BOP!$A$79:$IV$79,[58]BOP!$A$81:$IV$88,[58]BOP!#REF!</definedName>
    <definedName name="Z_1F4C200F_FFA7_11D1_98B6_00C04FC96ABD_.wvu.Rows" hidden="1">[58]BOP!$A$36:$IV$36,[58]BOP!$A$44:$IV$44,[58]BOP!$A$59:$IV$59,[58]BOP!#REF!,[58]BOP!#REF!,[58]BOP!$A$79:$IV$79,[58]BOP!$A$81:$IV$88,[58]BOP!#REF!</definedName>
    <definedName name="Z_1F4C2010_FFA7_11D1_98B6_00C04FC96ABD_.wvu.Rows" hidden="1">[58]BOP!$A$36:$IV$36,[58]BOP!$A$44:$IV$44,[58]BOP!$A$59:$IV$59,[58]BOP!#REF!,[58]BOP!#REF!,[58]BOP!$A$79:$IV$79,[58]BOP!$A$81:$IV$88,[58]BOP!#REF!</definedName>
    <definedName name="Z_1F4C2012_FFA7_11D1_98B6_00C04FC96ABD_.wvu.Rows" hidden="1">[58]BOP!$A$36:$IV$36,[58]BOP!$A$44:$IV$44,[58]BOP!$A$59:$IV$59,[58]BOP!#REF!,[58]BOP!#REF!,[58]BOP!$A$79:$IV$79,[58]BOP!$A$81:$IV$88,[58]BOP!#REF!,[58]BOP!#REF!</definedName>
    <definedName name="Z_1F4C2013_FFA7_11D1_98B6_00C04FC96ABD_.wvu.Rows" hidden="1">[58]BOP!$A$36:$IV$36,[58]BOP!$A$44:$IV$44,[58]BOP!$A$59:$IV$59,[58]BOP!#REF!,[58]BOP!#REF!,[58]BOP!$A$79:$IV$79,[58]BOP!$A$81:$IV$88,[58]BOP!#REF!,[58]BOP!#REF!</definedName>
    <definedName name="Z_1F4C2014_FFA7_11D1_98B6_00C04FC96ABD_.wvu.Rows" hidden="1">[58]BOP!$A$36:$IV$36,[58]BOP!$A$44:$IV$44,[58]BOP!$A$59:$IV$59,[58]BOP!#REF!,[58]BOP!#REF!,[58]BOP!$A$79:$IV$79</definedName>
    <definedName name="Z_49B0A4B0_963B_11D1_BFD1_00A02466B680_.wvu.Rows" hidden="1">[58]BOP!$A$36:$IV$36,[58]BOP!$A$44:$IV$44,[58]BOP!$A$59:$IV$59,[58]BOP!#REF!,[58]BOP!#REF!,[58]BOP!$A$81:$IV$88</definedName>
    <definedName name="Z_49B0A4B1_963B_11D1_BFD1_00A02466B680_.wvu.Rows" hidden="1">[58]BOP!$A$36:$IV$36,[58]BOP!$A$44:$IV$44,[58]BOP!$A$59:$IV$59,[58]BOP!#REF!,[58]BOP!#REF!,[58]BOP!$A$81:$IV$88</definedName>
    <definedName name="Z_49B0A4B4_963B_11D1_BFD1_00A02466B680_.wvu.Rows" hidden="1">[58]BOP!$A$36:$IV$36,[58]BOP!$A$44:$IV$44,[58]BOP!$A$59:$IV$59,[58]BOP!#REF!,[58]BOP!#REF!,[58]BOP!$A$79:$IV$79,[58]BOP!$A$81:$IV$88,[58]BOP!#REF!</definedName>
    <definedName name="Z_49B0A4B5_963B_11D1_BFD1_00A02466B680_.wvu.Rows" hidden="1">[58]BOP!$A$36:$IV$36,[58]BOP!$A$44:$IV$44,[58]BOP!$A$59:$IV$59,[58]BOP!#REF!,[58]BOP!#REF!,[58]BOP!$A$79:$IV$79,[58]BOP!$A$81:$IV$88</definedName>
    <definedName name="Z_49B0A4B6_963B_11D1_BFD1_00A02466B680_.wvu.Rows" hidden="1">[58]BOP!$A$36:$IV$36,[58]BOP!$A$44:$IV$44,[58]BOP!$A$59:$IV$59,[58]BOP!#REF!,[58]BOP!#REF!,[58]BOP!$A$79:$IV$79,[58]BOP!#REF!</definedName>
    <definedName name="Z_49B0A4B7_963B_11D1_BFD1_00A02466B680_.wvu.Rows" hidden="1">[58]BOP!$A$36:$IV$36,[58]BOP!$A$44:$IV$44,[58]BOP!$A$59:$IV$59,[58]BOP!#REF!,[58]BOP!#REF!,[58]BOP!$A$79:$IV$79,[58]BOP!$A$81:$IV$88,[58]BOP!#REF!</definedName>
    <definedName name="Z_49B0A4B8_963B_11D1_BFD1_00A02466B680_.wvu.Rows" hidden="1">[58]BOP!$A$36:$IV$36,[58]BOP!$A$44:$IV$44,[58]BOP!$A$59:$IV$59,[58]BOP!#REF!,[58]BOP!#REF!,[58]BOP!$A$79:$IV$79,[58]BOP!$A$81:$IV$88,[58]BOP!#REF!</definedName>
    <definedName name="Z_49B0A4B9_963B_11D1_BFD1_00A02466B680_.wvu.Rows" hidden="1">[58]BOP!$A$36:$IV$36,[58]BOP!$A$44:$IV$44,[58]BOP!$A$59:$IV$59,[58]BOP!#REF!,[58]BOP!#REF!,[58]BOP!$A$79:$IV$79,[58]BOP!$A$81:$IV$88,[58]BOP!#REF!</definedName>
    <definedName name="Z_49B0A4BB_963B_11D1_BFD1_00A02466B680_.wvu.Rows" hidden="1">[58]BOP!$A$36:$IV$36,[58]BOP!$A$44:$IV$44,[58]BOP!$A$59:$IV$59,[58]BOP!#REF!,[58]BOP!#REF!,[58]BOP!$A$79:$IV$79,[58]BOP!$A$81:$IV$88,[58]BOP!#REF!,[58]BOP!#REF!</definedName>
    <definedName name="Z_49B0A4BC_963B_11D1_BFD1_00A02466B680_.wvu.Rows" hidden="1">[58]BOP!$A$36:$IV$36,[58]BOP!$A$44:$IV$44,[58]BOP!$A$59:$IV$59,[58]BOP!#REF!,[58]BOP!#REF!,[58]BOP!$A$79:$IV$79,[58]BOP!$A$81:$IV$88,[58]BOP!#REF!,[58]BOP!#REF!</definedName>
    <definedName name="Z_49B0A4BD_963B_11D1_BFD1_00A02466B680_.wvu.Rows" hidden="1">[58]BOP!$A$36:$IV$36,[58]BOP!$A$44:$IV$44,[58]BOP!$A$59:$IV$59,[58]BOP!#REF!,[58]BOP!#REF!,[58]BOP!$A$79:$IV$79</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27" hidden="1">#REF!</definedName>
    <definedName name="Z_5F3A46A2_1A22_4FA5_A3C5_1DEBD8BB3B53_.wvu.Cols" localSheetId="32" hidden="1">#REF!</definedName>
    <definedName name="Z_5F3A46A2_1A22_4FA5_A3C5_1DEBD8BB3B53_.wvu.Cols" localSheetId="40" hidden="1">#REF!</definedName>
    <definedName name="Z_5F3A46A2_1A22_4FA5_A3C5_1DEBD8BB3B53_.wvu.Cols"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7" hidden="1">#REF!</definedName>
    <definedName name="Z_5F3A46A2_1A22_4FA5_A3C5_1DEBD8BB3B53_.wvu.PrintArea" localSheetId="32" hidden="1">#REF!</definedName>
    <definedName name="Z_5F3A46A2_1A22_4FA5_A3C5_1DEBD8BB3B53_.wvu.PrintArea" localSheetId="40" hidden="1">#REF!</definedName>
    <definedName name="Z_5F3A46A2_1A22_4FA5_A3C5_1DEBD8BB3B53_.wvu.PrintArea" hidden="1">#REF!</definedName>
    <definedName name="Z_5F3A46A2_1A22_4FA5_A3C5_1DEBD8BB3B53_.wvu.PrintTitles" localSheetId="32" hidden="1">#REF!</definedName>
    <definedName name="Z_5F3A46A2_1A22_4FA5_A3C5_1DEBD8BB3B53_.wvu.PrintTitles" hidden="1">#REF!</definedName>
    <definedName name="Z_5F3A46A2_1A22_4FA5_A3C5_1DEBD8BB3B53_.wvu.Rows" hidden="1">#REF!</definedName>
    <definedName name="Z_95224721_0485_11D4_BFD1_00508B5F4DA4_.wvu.Cols" hidden="1">#REF!</definedName>
    <definedName name="Z_9E0C48F8_FFCC_11D1_98BA_00C04FC96ABD_.wvu.Rows" hidden="1">[58]BOP!$A$36:$IV$36,[58]BOP!$A$44:$IV$44,[58]BOP!$A$59:$IV$59,[58]BOP!#REF!,[58]BOP!#REF!,[58]BOP!$A$81:$IV$88</definedName>
    <definedName name="Z_9E0C48F9_FFCC_11D1_98BA_00C04FC96ABD_.wvu.Rows" hidden="1">[58]BOP!$A$36:$IV$36,[58]BOP!$A$44:$IV$44,[58]BOP!$A$59:$IV$59,[58]BOP!#REF!,[58]BOP!#REF!,[58]BOP!$A$81:$IV$88</definedName>
    <definedName name="Z_9E0C48FA_FFCC_11D1_98BA_00C04FC96ABD_.wvu.Rows" hidden="1">[58]BOP!$A$36:$IV$36,[58]BOP!$A$44:$IV$44,[58]BOP!$A$59:$IV$59,[58]BOP!#REF!,[58]BOP!#REF!,[58]BOP!$A$81:$IV$88</definedName>
    <definedName name="Z_9E0C48FB_FFCC_11D1_98BA_00C04FC96ABD_.wvu.Rows" hidden="1">[58]BOP!$A$36:$IV$36,[58]BOP!$A$44:$IV$44,[58]BOP!$A$59:$IV$59,[58]BOP!#REF!,[58]BOP!#REF!,[58]BOP!$A$81:$IV$88</definedName>
    <definedName name="Z_9E0C48FC_FFCC_11D1_98BA_00C04FC96ABD_.wvu.Rows" hidden="1">[58]BOP!$A$36:$IV$36,[58]BOP!$A$44:$IV$44,[58]BOP!$A$59:$IV$59,[58]BOP!#REF!,[58]BOP!#REF!,[58]BOP!$A$79:$IV$79,[58]BOP!$A$81:$IV$88,[58]BOP!#REF!</definedName>
    <definedName name="Z_9E0C48FD_FFCC_11D1_98BA_00C04FC96ABD_.wvu.Rows" hidden="1">[58]BOP!$A$36:$IV$36,[58]BOP!$A$44:$IV$44,[58]BOP!$A$59:$IV$59,[58]BOP!#REF!,[58]BOP!#REF!,[58]BOP!$A$79:$IV$79,[58]BOP!$A$81:$IV$88</definedName>
    <definedName name="Z_9E0C48FE_FFCC_11D1_98BA_00C04FC96ABD_.wvu.Rows" hidden="1">[58]BOP!$A$36:$IV$36,[58]BOP!$A$44:$IV$44,[58]BOP!$A$59:$IV$59,[58]BOP!#REF!,[58]BOP!#REF!,[58]BOP!$A$79:$IV$79,[58]BOP!#REF!</definedName>
    <definedName name="Z_9E0C48FF_FFCC_11D1_98BA_00C04FC96ABD_.wvu.Rows" hidden="1">[58]BOP!$A$36:$IV$36,[58]BOP!$A$44:$IV$44,[58]BOP!$A$59:$IV$59,[58]BOP!#REF!,[58]BOP!#REF!,[58]BOP!$A$79:$IV$79,[58]BOP!$A$81:$IV$88,[58]BOP!#REF!</definedName>
    <definedName name="Z_9E0C4900_FFCC_11D1_98BA_00C04FC96ABD_.wvu.Rows" hidden="1">[58]BOP!$A$36:$IV$36,[58]BOP!$A$44:$IV$44,[58]BOP!$A$59:$IV$59,[58]BOP!#REF!,[58]BOP!#REF!,[58]BOP!$A$79:$IV$79,[58]BOP!$A$81:$IV$88,[58]BOP!#REF!</definedName>
    <definedName name="Z_9E0C4901_FFCC_11D1_98BA_00C04FC96ABD_.wvu.Rows" hidden="1">[58]BOP!$A$36:$IV$36,[58]BOP!$A$44:$IV$44,[58]BOP!$A$59:$IV$59,[58]BOP!#REF!,[58]BOP!#REF!,[58]BOP!$A$79:$IV$79,[58]BOP!$A$81:$IV$88,[58]BOP!#REF!</definedName>
    <definedName name="Z_9E0C4903_FFCC_11D1_98BA_00C04FC96ABD_.wvu.Rows" hidden="1">[58]BOP!$A$36:$IV$36,[58]BOP!$A$44:$IV$44,[58]BOP!$A$59:$IV$59,[58]BOP!#REF!,[58]BOP!#REF!,[58]BOP!$A$79:$IV$79,[58]BOP!$A$81:$IV$88,[58]BOP!#REF!,[58]BOP!#REF!</definedName>
    <definedName name="Z_9E0C4904_FFCC_11D1_98BA_00C04FC96ABD_.wvu.Rows" hidden="1">[58]BOP!$A$36:$IV$36,[58]BOP!$A$44:$IV$44,[58]BOP!$A$59:$IV$59,[58]BOP!#REF!,[58]BOP!#REF!,[58]BOP!$A$79:$IV$79,[58]BOP!$A$81:$IV$88,[58]BOP!#REF!,[58]BOP!#REF!</definedName>
    <definedName name="Z_9E0C4905_FFCC_11D1_98BA_00C04FC96ABD_.wvu.Rows" hidden="1">[58]BOP!$A$36:$IV$36,[58]BOP!$A$44:$IV$44,[58]BOP!$A$59:$IV$59,[58]BOP!#REF!,[58]BOP!#REF!,[58]BOP!$A$79:$IV$79</definedName>
    <definedName name="Z_C21FAE85_013A_11D2_98BD_00C04FC96ABD_.wvu.Rows" hidden="1">[58]BOP!$A$36:$IV$36,[58]BOP!$A$44:$IV$44,[58]BOP!$A$59:$IV$59,[58]BOP!#REF!,[58]BOP!#REF!,[58]BOP!$A$81:$IV$88</definedName>
    <definedName name="Z_C21FAE86_013A_11D2_98BD_00C04FC96ABD_.wvu.Rows" hidden="1">[58]BOP!$A$36:$IV$36,[58]BOP!$A$44:$IV$44,[58]BOP!$A$59:$IV$59,[58]BOP!#REF!,[58]BOP!#REF!,[58]BOP!$A$81:$IV$88</definedName>
    <definedName name="Z_C21FAE87_013A_11D2_98BD_00C04FC96ABD_.wvu.Rows" hidden="1">[58]BOP!$A$36:$IV$36,[58]BOP!$A$44:$IV$44,[58]BOP!$A$59:$IV$59,[58]BOP!#REF!,[58]BOP!#REF!,[58]BOP!$A$81:$IV$88</definedName>
    <definedName name="Z_C21FAE88_013A_11D2_98BD_00C04FC96ABD_.wvu.Rows" hidden="1">[58]BOP!$A$36:$IV$36,[58]BOP!$A$44:$IV$44,[58]BOP!$A$59:$IV$59,[58]BOP!#REF!,[58]BOP!#REF!,[58]BOP!$A$81:$IV$88</definedName>
    <definedName name="Z_C21FAE89_013A_11D2_98BD_00C04FC96ABD_.wvu.Rows" hidden="1">[58]BOP!$A$36:$IV$36,[58]BOP!$A$44:$IV$44,[58]BOP!$A$59:$IV$59,[58]BOP!#REF!,[58]BOP!#REF!,[58]BOP!$A$79:$IV$79,[58]BOP!$A$81:$IV$88,[58]BOP!#REF!</definedName>
    <definedName name="Z_C21FAE8A_013A_11D2_98BD_00C04FC96ABD_.wvu.Rows" hidden="1">[58]BOP!$A$36:$IV$36,[58]BOP!$A$44:$IV$44,[58]BOP!$A$59:$IV$59,[58]BOP!#REF!,[58]BOP!#REF!,[58]BOP!$A$79:$IV$79,[58]BOP!$A$81:$IV$88</definedName>
    <definedName name="Z_C21FAE8B_013A_11D2_98BD_00C04FC96ABD_.wvu.Rows" hidden="1">[58]BOP!$A$36:$IV$36,[58]BOP!$A$44:$IV$44,[58]BOP!$A$59:$IV$59,[58]BOP!#REF!,[58]BOP!#REF!,[58]BOP!$A$79:$IV$79,[58]BOP!#REF!</definedName>
    <definedName name="Z_C21FAE8C_013A_11D2_98BD_00C04FC96ABD_.wvu.Rows" hidden="1">[58]BOP!$A$36:$IV$36,[58]BOP!$A$44:$IV$44,[58]BOP!$A$59:$IV$59,[58]BOP!#REF!,[58]BOP!#REF!,[58]BOP!$A$79:$IV$79,[58]BOP!$A$81:$IV$88,[58]BOP!#REF!</definedName>
    <definedName name="Z_C21FAE8D_013A_11D2_98BD_00C04FC96ABD_.wvu.Rows" hidden="1">[58]BOP!$A$36:$IV$36,[58]BOP!$A$44:$IV$44,[58]BOP!$A$59:$IV$59,[58]BOP!#REF!,[58]BOP!#REF!,[58]BOP!$A$79:$IV$79,[58]BOP!$A$81:$IV$88,[58]BOP!#REF!</definedName>
    <definedName name="Z_C21FAE8E_013A_11D2_98BD_00C04FC96ABD_.wvu.Rows" hidden="1">[58]BOP!$A$36:$IV$36,[58]BOP!$A$44:$IV$44,[58]BOP!$A$59:$IV$59,[58]BOP!#REF!,[58]BOP!#REF!,[58]BOP!$A$79:$IV$79,[58]BOP!$A$81:$IV$88,[58]BOP!#REF!</definedName>
    <definedName name="Z_C21FAE90_013A_11D2_98BD_00C04FC96ABD_.wvu.Rows" hidden="1">[58]BOP!$A$36:$IV$36,[58]BOP!$A$44:$IV$44,[58]BOP!$A$59:$IV$59,[58]BOP!#REF!,[58]BOP!#REF!,[58]BOP!$A$79:$IV$79,[58]BOP!$A$81:$IV$88,[58]BOP!#REF!,[58]BOP!#REF!</definedName>
    <definedName name="Z_C21FAE91_013A_11D2_98BD_00C04FC96ABD_.wvu.Rows" hidden="1">[58]BOP!$A$36:$IV$36,[58]BOP!$A$44:$IV$44,[58]BOP!$A$59:$IV$59,[58]BOP!#REF!,[58]BOP!#REF!,[58]BOP!$A$79:$IV$79,[58]BOP!$A$81:$IV$88,[58]BOP!#REF!,[58]BOP!#REF!</definedName>
    <definedName name="Z_C21FAE92_013A_11D2_98BD_00C04FC96ABD_.wvu.Rows" hidden="1">[58]BOP!$A$36:$IV$36,[58]BOP!$A$44:$IV$44,[58]BOP!$A$59:$IV$59,[58]BOP!#REF!,[58]BOP!#REF!,[58]BOP!$A$79:$IV$79</definedName>
    <definedName name="Z_CF25EF4A_FFAB_11D1_98B7_00C04FC96ABD_.wvu.Rows" hidden="1">[58]BOP!$A$36:$IV$36,[58]BOP!$A$44:$IV$44,[58]BOP!$A$59:$IV$59,[58]BOP!#REF!,[58]BOP!#REF!,[58]BOP!$A$81:$IV$88</definedName>
    <definedName name="Z_CF25EF4B_FFAB_11D1_98B7_00C04FC96ABD_.wvu.Rows" hidden="1">[58]BOP!$A$36:$IV$36,[58]BOP!$A$44:$IV$44,[58]BOP!$A$59:$IV$59,[58]BOP!#REF!,[58]BOP!#REF!,[58]BOP!$A$81:$IV$88</definedName>
    <definedName name="Z_CF25EF4C_FFAB_11D1_98B7_00C04FC96ABD_.wvu.Rows" hidden="1">[58]BOP!$A$36:$IV$36,[58]BOP!$A$44:$IV$44,[58]BOP!$A$59:$IV$59,[58]BOP!#REF!,[58]BOP!#REF!,[58]BOP!$A$81:$IV$88</definedName>
    <definedName name="Z_CF25EF4D_FFAB_11D1_98B7_00C04FC96ABD_.wvu.Rows" hidden="1">[58]BOP!$A$36:$IV$36,[58]BOP!$A$44:$IV$44,[58]BOP!$A$59:$IV$59,[58]BOP!#REF!,[58]BOP!#REF!,[58]BOP!$A$81:$IV$88</definedName>
    <definedName name="Z_CF25EF4E_FFAB_11D1_98B7_00C04FC96ABD_.wvu.Rows" hidden="1">[58]BOP!$A$36:$IV$36,[58]BOP!$A$44:$IV$44,[58]BOP!$A$59:$IV$59,[58]BOP!#REF!,[58]BOP!#REF!,[58]BOP!$A$79:$IV$79,[58]BOP!$A$81:$IV$88,[58]BOP!#REF!</definedName>
    <definedName name="Z_CF25EF4F_FFAB_11D1_98B7_00C04FC96ABD_.wvu.Rows" hidden="1">[58]BOP!$A$36:$IV$36,[58]BOP!$A$44:$IV$44,[58]BOP!$A$59:$IV$59,[58]BOP!#REF!,[58]BOP!#REF!,[58]BOP!$A$79:$IV$79,[58]BOP!$A$81:$IV$88</definedName>
    <definedName name="Z_CF25EF50_FFAB_11D1_98B7_00C04FC96ABD_.wvu.Rows" hidden="1">[58]BOP!$A$36:$IV$36,[58]BOP!$A$44:$IV$44,[58]BOP!$A$59:$IV$59,[58]BOP!#REF!,[58]BOP!#REF!,[58]BOP!$A$79:$IV$79,[58]BOP!#REF!</definedName>
    <definedName name="Z_CF25EF51_FFAB_11D1_98B7_00C04FC96ABD_.wvu.Rows" hidden="1">[58]BOP!$A$36:$IV$36,[58]BOP!$A$44:$IV$44,[58]BOP!$A$59:$IV$59,[58]BOP!#REF!,[58]BOP!#REF!,[58]BOP!$A$79:$IV$79,[58]BOP!$A$81:$IV$88,[58]BOP!#REF!</definedName>
    <definedName name="Z_CF25EF52_FFAB_11D1_98B7_00C04FC96ABD_.wvu.Rows" hidden="1">[58]BOP!$A$36:$IV$36,[58]BOP!$A$44:$IV$44,[58]BOP!$A$59:$IV$59,[58]BOP!#REF!,[58]BOP!#REF!,[58]BOP!$A$79:$IV$79,[58]BOP!$A$81:$IV$88,[58]BOP!#REF!</definedName>
    <definedName name="Z_CF25EF53_FFAB_11D1_98B7_00C04FC96ABD_.wvu.Rows" hidden="1">[58]BOP!$A$36:$IV$36,[58]BOP!$A$44:$IV$44,[58]BOP!$A$59:$IV$59,[58]BOP!#REF!,[58]BOP!#REF!,[58]BOP!$A$79:$IV$79,[58]BOP!$A$81:$IV$88,[58]BOP!#REF!</definedName>
    <definedName name="Z_CF25EF55_FFAB_11D1_98B7_00C04FC96ABD_.wvu.Rows" hidden="1">[58]BOP!$A$36:$IV$36,[58]BOP!$A$44:$IV$44,[58]BOP!$A$59:$IV$59,[58]BOP!#REF!,[58]BOP!#REF!,[58]BOP!$A$79:$IV$79,[58]BOP!$A$81:$IV$88,[58]BOP!#REF!,[58]BOP!#REF!</definedName>
    <definedName name="Z_CF25EF56_FFAB_11D1_98B7_00C04FC96ABD_.wvu.Rows" hidden="1">[58]BOP!$A$36:$IV$36,[58]BOP!$A$44:$IV$44,[58]BOP!$A$59:$IV$59,[58]BOP!#REF!,[58]BOP!#REF!,[58]BOP!$A$79:$IV$79,[58]BOP!$A$81:$IV$88,[58]BOP!#REF!,[58]BOP!#REF!</definedName>
    <definedName name="Z_CF25EF57_FFAB_11D1_98B7_00C04FC96ABD_.wvu.Rows" hidden="1">[58]BOP!$A$36:$IV$36,[58]BOP!$A$44:$IV$44,[58]BOP!$A$59:$IV$59,[58]BOP!#REF!,[58]BOP!#REF!,[58]BOP!$A$79:$IV$79</definedName>
    <definedName name="Z_EA8011E5_017A_11D2_98BD_00C04FC96ABD_.wvu.Rows" hidden="1">[58]BOP!$A$36:$IV$36,[58]BOP!$A$44:$IV$44,[58]BOP!$A$59:$IV$59,[58]BOP!#REF!,[58]BOP!#REF!,[58]BOP!$A$79:$IV$79,[58]BOP!$A$81:$IV$88</definedName>
    <definedName name="Z_EA8011E6_017A_11D2_98BD_00C04FC96ABD_.wvu.Rows" hidden="1">[58]BOP!$A$36:$IV$36,[58]BOP!$A$44:$IV$44,[58]BOP!$A$59:$IV$59,[58]BOP!#REF!,[58]BOP!#REF!,[58]BOP!$A$79:$IV$79,[58]BOP!#REF!</definedName>
    <definedName name="Z_EA8011E9_017A_11D2_98BD_00C04FC96ABD_.wvu.Rows" hidden="1">[58]BOP!$A$36:$IV$36,[58]BOP!$A$44:$IV$44,[58]BOP!$A$59:$IV$59,[58]BOP!#REF!,[58]BOP!#REF!,[58]BOP!$A$79:$IV$79,[58]BOP!$A$81:$IV$88,[58]BOP!#REF!</definedName>
    <definedName name="Z_EA8011EC_017A_11D2_98BD_00C04FC96ABD_.wvu.Rows" hidden="1">[58]BOP!$A$36:$IV$36,[58]BOP!$A$44:$IV$44,[58]BOP!$A$59:$IV$59,[58]BOP!#REF!,[58]BOP!#REF!,[58]BOP!$A$79:$IV$79,[58]BOP!$A$81:$IV$88,[58]BOP!#REF!,[58]BOP!#REF!</definedName>
    <definedName name="Z_EA86CE3A_00A2_11D2_98BC_00C04FC96ABD_.wvu.Rows" hidden="1">[58]BOP!$A$36:$IV$36,[58]BOP!$A$44:$IV$44,[58]BOP!$A$59:$IV$59,[58]BOP!#REF!,[58]BOP!#REF!,[58]BOP!$A$81:$IV$88</definedName>
    <definedName name="Z_EA86CE3B_00A2_11D2_98BC_00C04FC96ABD_.wvu.Rows" hidden="1">[58]BOP!$A$36:$IV$36,[58]BOP!$A$44:$IV$44,[58]BOP!$A$59:$IV$59,[58]BOP!#REF!,[58]BOP!#REF!,[58]BOP!$A$81:$IV$88</definedName>
    <definedName name="Z_EA86CE3C_00A2_11D2_98BC_00C04FC96ABD_.wvu.Rows" hidden="1">[58]BOP!$A$36:$IV$36,[58]BOP!$A$44:$IV$44,[58]BOP!$A$59:$IV$59,[58]BOP!#REF!,[58]BOP!#REF!,[58]BOP!$A$81:$IV$88</definedName>
    <definedName name="Z_EA86CE3D_00A2_11D2_98BC_00C04FC96ABD_.wvu.Rows" hidden="1">[58]BOP!$A$36:$IV$36,[58]BOP!$A$44:$IV$44,[58]BOP!$A$59:$IV$59,[58]BOP!#REF!,[58]BOP!#REF!,[58]BOP!$A$81:$IV$88</definedName>
    <definedName name="Z_EA86CE3E_00A2_11D2_98BC_00C04FC96ABD_.wvu.Rows" hidden="1">[58]BOP!$A$36:$IV$36,[58]BOP!$A$44:$IV$44,[58]BOP!$A$59:$IV$59,[58]BOP!#REF!,[58]BOP!#REF!,[58]BOP!$A$79:$IV$79,[58]BOP!$A$81:$IV$88,[58]BOP!#REF!</definedName>
    <definedName name="Z_EA86CE3F_00A2_11D2_98BC_00C04FC96ABD_.wvu.Rows" hidden="1">[58]BOP!$A$36:$IV$36,[58]BOP!$A$44:$IV$44,[58]BOP!$A$59:$IV$59,[58]BOP!#REF!,[58]BOP!#REF!,[58]BOP!$A$79:$IV$79,[58]BOP!$A$81:$IV$88</definedName>
    <definedName name="Z_EA86CE40_00A2_11D2_98BC_00C04FC96ABD_.wvu.Rows" hidden="1">[58]BOP!$A$36:$IV$36,[58]BOP!$A$44:$IV$44,[58]BOP!$A$59:$IV$59,[58]BOP!#REF!,[58]BOP!#REF!,[58]BOP!$A$79:$IV$79,[58]BOP!#REF!</definedName>
    <definedName name="Z_EA86CE41_00A2_11D2_98BC_00C04FC96ABD_.wvu.Rows" hidden="1">[58]BOP!$A$36:$IV$36,[58]BOP!$A$44:$IV$44,[58]BOP!$A$59:$IV$59,[58]BOP!#REF!,[58]BOP!#REF!,[58]BOP!$A$79:$IV$79,[58]BOP!$A$81:$IV$88,[58]BOP!#REF!</definedName>
    <definedName name="Z_EA86CE42_00A2_11D2_98BC_00C04FC96ABD_.wvu.Rows" hidden="1">[58]BOP!$A$36:$IV$36,[58]BOP!$A$44:$IV$44,[58]BOP!$A$59:$IV$59,[58]BOP!#REF!,[58]BOP!#REF!,[58]BOP!$A$79:$IV$79,[58]BOP!$A$81:$IV$88,[58]BOP!#REF!</definedName>
    <definedName name="Z_EA86CE43_00A2_11D2_98BC_00C04FC96ABD_.wvu.Rows" hidden="1">[58]BOP!$A$36:$IV$36,[58]BOP!$A$44:$IV$44,[58]BOP!$A$59:$IV$59,[58]BOP!#REF!,[58]BOP!#REF!,[58]BOP!$A$79:$IV$79,[58]BOP!$A$81:$IV$88,[58]BOP!#REF!</definedName>
    <definedName name="Z_EA86CE45_00A2_11D2_98BC_00C04FC96ABD_.wvu.Rows" hidden="1">[58]BOP!$A$36:$IV$36,[58]BOP!$A$44:$IV$44,[58]BOP!$A$59:$IV$59,[58]BOP!#REF!,[58]BOP!#REF!,[58]BOP!$A$79:$IV$79,[58]BOP!$A$81:$IV$88,[58]BOP!#REF!,[58]BOP!#REF!</definedName>
    <definedName name="Z_EA86CE46_00A2_11D2_98BC_00C04FC96ABD_.wvu.Rows" hidden="1">[58]BOP!$A$36:$IV$36,[58]BOP!$A$44:$IV$44,[58]BOP!$A$59:$IV$59,[58]BOP!#REF!,[58]BOP!#REF!,[58]BOP!$A$79:$IV$79,[58]BOP!$A$81:$IV$88,[58]BOP!#REF!,[58]BOP!#REF!</definedName>
    <definedName name="Z_EA86CE47_00A2_11D2_98BC_00C04FC96ABD_.wvu.Rows" hidden="1">[58]BOP!$A$36:$IV$36,[58]BOP!$A$44:$IV$44,[58]BOP!$A$59:$IV$59,[58]BOP!#REF!,[58]BOP!#REF!,[58]BOP!$A$79:$IV$79</definedName>
    <definedName name="ZAMON" localSheetId="32">'31'!ZAMON</definedName>
    <definedName name="ZAMON" localSheetId="40">'39'!ZAMON</definedName>
    <definedName name="ZAMON">[0]!ZAMON</definedName>
    <definedName name="ZERO" localSheetId="32">'31'!ZEROs:'31'!ZEROe</definedName>
    <definedName name="ZERO" localSheetId="40">'39'!ZEROs:'39'!ZEROe</definedName>
    <definedName name="ZERO">ZEROs:ZEROe</definedName>
    <definedName name="ZEROcol" localSheetId="32">#REF!</definedName>
    <definedName name="ZEROcol" localSheetId="40">#REF!</definedName>
    <definedName name="ZEROcol">#REF!</definedName>
    <definedName name="ZEROe" localSheetId="32">ChEnd '31'!ZEROcol</definedName>
    <definedName name="ZEROe" localSheetId="40">ChEnd '39'!ZEROcol</definedName>
    <definedName name="ZEROe">ChEnd ZEROcol</definedName>
    <definedName name="ZEROs" localSheetId="32">ChStart '31'!ZEROcol</definedName>
    <definedName name="ZEROs" localSheetId="40">ChStart '39'!ZEROcol</definedName>
    <definedName name="ZEROs">ChStart ZEROcol</definedName>
    <definedName name="zsr5" localSheetId="32">#REF!</definedName>
    <definedName name="zsr5" localSheetId="40">#REF!</definedName>
    <definedName name="zsr5">#REF!</definedName>
    <definedName name="zsr6" localSheetId="32">#REF!</definedName>
    <definedName name="zsr6" localSheetId="40">#REF!</definedName>
    <definedName name="zsr6">#REF!</definedName>
    <definedName name="zz" localSheetId="14" hidden="1">{"Tab1",#N/A,FALSE,"P";"Tab2",#N/A,FALSE,"P"}</definedName>
    <definedName name="zz" localSheetId="19" hidden="1">{"Tab1",#N/A,FALSE,"P";"Tab2",#N/A,FALSE,"P"}</definedName>
    <definedName name="zz" localSheetId="20" hidden="1">{"Tab1",#N/A,FALSE,"P";"Tab2",#N/A,FALSE,"P"}</definedName>
    <definedName name="zz" localSheetId="27" hidden="1">{"Tab1",#N/A,FALSE,"P";"Tab2",#N/A,FALSE,"P"}</definedName>
    <definedName name="zz" localSheetId="28" hidden="1">{"Tab1",#N/A,FALSE,"P";"Tab2",#N/A,FALSE,"P"}</definedName>
    <definedName name="zz" localSheetId="4" hidden="1">{"Tab1",#N/A,FALSE,"P";"Tab2",#N/A,FALSE,"P"}</definedName>
    <definedName name="zz" localSheetId="32" hidden="1">{"Tab1",#N/A,FALSE,"P";"Tab2",#N/A,FALSE,"P"}</definedName>
    <definedName name="zz" localSheetId="37"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6"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hidden="1">{"Tab1",#N/A,FALSE,"P";"Tab2",#N/A,FALSE,"P"}</definedName>
    <definedName name="zzz">#REF!</definedName>
    <definedName name="zzzzzzz">#REF!</definedName>
    <definedName name="zzzzzzzzc" localSheetId="32">#REF!</definedName>
    <definedName name="zzzzzzzzc" localSheetId="40">#REF!</definedName>
    <definedName name="zzzzzzzzc" localSheetId="44">#REF!</definedName>
    <definedName name="zzzzzzzz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6" i="229" l="1"/>
  <c r="H6" i="224" l="1"/>
  <c r="H10" i="212" l="1"/>
  <c r="H5" i="212"/>
  <c r="F22" i="203" l="1"/>
  <c r="H15" i="201"/>
  <c r="G15" i="201"/>
  <c r="F15" i="201"/>
  <c r="H10" i="201"/>
  <c r="G10" i="201"/>
  <c r="F10" i="201"/>
  <c r="H7" i="201"/>
  <c r="G7" i="201"/>
  <c r="F7" i="201"/>
  <c r="F21" i="200"/>
  <c r="D9" i="198"/>
  <c r="G30" i="201" l="1"/>
  <c r="G32" i="201" s="1"/>
  <c r="F30" i="201"/>
  <c r="F32" i="201" s="1"/>
  <c r="H30" i="201"/>
  <c r="H32" i="201" s="1"/>
  <c r="F3" i="192" l="1"/>
</calcChain>
</file>

<file path=xl/sharedStrings.xml><?xml version="1.0" encoding="utf-8"?>
<sst xmlns="http://schemas.openxmlformats.org/spreadsheetml/2006/main" count="1699" uniqueCount="1231">
  <si>
    <t>Social Security</t>
  </si>
  <si>
    <t>International Travel &amp; Tourism</t>
  </si>
  <si>
    <t>Balance of Payments</t>
  </si>
  <si>
    <t>External Trade</t>
  </si>
  <si>
    <t>Construction</t>
  </si>
  <si>
    <t>National Accounts</t>
  </si>
  <si>
    <t>Money &amp; Banking</t>
  </si>
  <si>
    <t>Government Finance</t>
  </si>
  <si>
    <t>Energy</t>
  </si>
  <si>
    <t>Industrial Production</t>
  </si>
  <si>
    <t>Agricultural Production</t>
  </si>
  <si>
    <t>Land Utilization</t>
  </si>
  <si>
    <t>Transport &amp; Communications</t>
  </si>
  <si>
    <t>Household Income &amp; Expenditure</t>
  </si>
  <si>
    <t>Housing &amp; Households</t>
  </si>
  <si>
    <t>Price Indices</t>
  </si>
  <si>
    <t>Labour</t>
  </si>
  <si>
    <t>Environment</t>
  </si>
  <si>
    <t>Education</t>
  </si>
  <si>
    <t>Health</t>
  </si>
  <si>
    <t>Population &amp; Vital statistics</t>
  </si>
  <si>
    <t>Climate</t>
  </si>
  <si>
    <t>Concepts and definitions</t>
  </si>
  <si>
    <t>Introduction</t>
  </si>
  <si>
    <t>CONTENTS</t>
  </si>
  <si>
    <t>Divorce rate</t>
  </si>
  <si>
    <t>Marriage rate</t>
  </si>
  <si>
    <t>Crude death rate</t>
  </si>
  <si>
    <t>Total fertility rate</t>
  </si>
  <si>
    <t>Crude birth rate</t>
  </si>
  <si>
    <t>Dependency ratio</t>
  </si>
  <si>
    <t>GDP at market prices</t>
  </si>
  <si>
    <t>back to contents</t>
  </si>
  <si>
    <t>Topic</t>
  </si>
  <si>
    <t>Page</t>
  </si>
  <si>
    <t>2. POPULATION &amp; VITAL STATISTICS</t>
  </si>
  <si>
    <r>
      <t xml:space="preserve">Total mid-year resident 
population </t>
    </r>
    <r>
      <rPr>
        <sz val="7"/>
        <rFont val="Arial"/>
        <family val="2"/>
      </rPr>
      <t>('000)</t>
    </r>
  </si>
  <si>
    <t>Male</t>
  </si>
  <si>
    <t>Female</t>
  </si>
  <si>
    <t>Age composition (%)</t>
  </si>
  <si>
    <t>under 15 years</t>
  </si>
  <si>
    <t>(15-59) years</t>
  </si>
  <si>
    <t>(60-64) years</t>
  </si>
  <si>
    <t>65 years and over</t>
  </si>
  <si>
    <t>Median age (years)</t>
  </si>
  <si>
    <r>
      <t>Population density (per km</t>
    </r>
    <r>
      <rPr>
        <b/>
        <vertAlign val="superscript"/>
        <sz val="7"/>
        <rFont val="Arial"/>
        <family val="2"/>
      </rPr>
      <t>2</t>
    </r>
    <r>
      <rPr>
        <b/>
        <sz val="7"/>
        <rFont val="Arial"/>
        <family val="2"/>
      </rPr>
      <t>)</t>
    </r>
  </si>
  <si>
    <t>Mid-year geographical distribution ('000)</t>
  </si>
  <si>
    <t>Port Louis</t>
  </si>
  <si>
    <t>Pamplemousses</t>
  </si>
  <si>
    <t>Riv. du Rempart</t>
  </si>
  <si>
    <t>Flacq</t>
  </si>
  <si>
    <t>Grand Port</t>
  </si>
  <si>
    <t>Savanne</t>
  </si>
  <si>
    <t>Plaine Wilhems</t>
  </si>
  <si>
    <t>Moka</t>
  </si>
  <si>
    <t>Black River</t>
  </si>
  <si>
    <t>Rodrigues</t>
  </si>
  <si>
    <t>Vital statistics</t>
  </si>
  <si>
    <t>Live births</t>
  </si>
  <si>
    <t>Deaths</t>
  </si>
  <si>
    <t>Marriages</t>
  </si>
  <si>
    <t>Divorces</t>
  </si>
  <si>
    <t>Vital statistics (contd.)</t>
  </si>
  <si>
    <t>Projected population ('000)</t>
  </si>
  <si>
    <t>15-59 years</t>
  </si>
  <si>
    <t>60-64 years</t>
  </si>
  <si>
    <t xml:space="preserve">Population pyramid ('000) </t>
  </si>
  <si>
    <t>3. HEALTH</t>
  </si>
  <si>
    <t>Life expectancy at birth (years)</t>
  </si>
  <si>
    <t>Early neonatal mortality rate</t>
  </si>
  <si>
    <t>Late neonatal mortality rate</t>
  </si>
  <si>
    <t>Perinatal mortality rate</t>
  </si>
  <si>
    <t>Infant mortality rate</t>
  </si>
  <si>
    <t>Deaths per 100,000 of 45-64 yrs old</t>
  </si>
  <si>
    <t>Health facilities</t>
  </si>
  <si>
    <t>Hospital beds</t>
  </si>
  <si>
    <t>Mediclinics</t>
  </si>
  <si>
    <t>Community health centres</t>
  </si>
  <si>
    <t>Private clinics</t>
  </si>
  <si>
    <t>Health facilities (contd.)</t>
  </si>
  <si>
    <t>Medical practitioners</t>
  </si>
  <si>
    <t>Dentists</t>
  </si>
  <si>
    <t>Nurses &amp; midwives</t>
  </si>
  <si>
    <t>Pharmacists</t>
  </si>
  <si>
    <t xml:space="preserve">Doctor per 10,000 population </t>
  </si>
  <si>
    <t xml:space="preserve">Dentist per 10,000 population </t>
  </si>
  <si>
    <t>Circulatory system</t>
  </si>
  <si>
    <t>Respiratory system</t>
  </si>
  <si>
    <t>Neoplasms</t>
  </si>
  <si>
    <t>Injury &amp; poisoning</t>
  </si>
  <si>
    <t>Diabetes mellitus</t>
  </si>
  <si>
    <t>% Deaths</t>
  </si>
  <si>
    <t xml:space="preserve">Public expenditure on health as % of  </t>
  </si>
  <si>
    <t>Total public expenditure</t>
  </si>
  <si>
    <r>
      <t xml:space="preserve"> </t>
    </r>
    <r>
      <rPr>
        <vertAlign val="superscript"/>
        <sz val="7"/>
        <rFont val="Arial"/>
        <family val="2"/>
      </rPr>
      <t>1</t>
    </r>
    <r>
      <rPr>
        <sz val="7"/>
        <rFont val="Arial"/>
        <family val="2"/>
      </rPr>
      <t xml:space="preserve"> Revised       </t>
    </r>
    <r>
      <rPr>
        <vertAlign val="superscript"/>
        <sz val="7"/>
        <rFont val="Arial"/>
        <family val="2"/>
      </rPr>
      <t>2</t>
    </r>
    <r>
      <rPr>
        <sz val="7"/>
        <rFont val="Arial"/>
        <family val="2"/>
      </rPr>
      <t xml:space="preserve"> Provisional         </t>
    </r>
  </si>
  <si>
    <t>Water</t>
  </si>
  <si>
    <t>2021</t>
  </si>
  <si>
    <t>Crime, Justice &amp; Security</t>
  </si>
  <si>
    <t>Gender</t>
  </si>
  <si>
    <t>INTRODUCTION</t>
  </si>
  <si>
    <t>The Republic of Mauritius is a group of islands in the South West of the Indian Ocean, consisting of the main island of Mauritius, Rodrigues and several outer islands located at distances greater than 350 km from the main island.  Mauritius has been successively a Dutch, French and British colony.  It became independent of Britain on 12th March 1968 and acceded to the status of Republic within the Commonwealth on 12th March 1992. The country has a Westminster type of Parliamentary government.  The official language is English, but French is widely spoken.</t>
  </si>
  <si>
    <t>The population, estimated at 1.3 million, comprises Indo-Mauritians, General population, i.e, people of mixed European and African origin and Sino-Mauritians.</t>
  </si>
  <si>
    <t>During the past thirty years, the Mauritian economy has diversified from a sugar-cane monocrop economy in the 1970's to one based on sugar, manufacturing (mainly textiles and garments) and tourism in the 1980's.  Global business (offshore) and freeport activities have also been growing continuously since the mid 1990s.</t>
  </si>
  <si>
    <r>
      <t>Mauritius enjoys a mild tropical maritime climate throughout the year, characterized by a warm humid summer extending between November and April and a relatively cool dry winter between June and September.October and May are the transition months.The mean summer temperature is 25.60</t>
    </r>
    <r>
      <rPr>
        <vertAlign val="superscript"/>
        <sz val="7.5"/>
        <rFont val="Arial"/>
        <family val="2"/>
      </rPr>
      <t>C</t>
    </r>
    <r>
      <rPr>
        <sz val="7.5"/>
        <rFont val="Arial"/>
        <family val="2"/>
      </rPr>
      <t xml:space="preserve"> and the mean winter temperature during  winter is 21.90</t>
    </r>
    <r>
      <rPr>
        <vertAlign val="superscript"/>
        <sz val="7.5"/>
        <rFont val="Arial"/>
        <family val="2"/>
      </rPr>
      <t>C</t>
    </r>
    <r>
      <rPr>
        <sz val="7.5"/>
        <rFont val="Arial"/>
        <family val="2"/>
      </rPr>
      <t>. The seasonal temperature differences are of order 3.70</t>
    </r>
    <r>
      <rPr>
        <vertAlign val="superscript"/>
        <sz val="7.5"/>
        <rFont val="Arial"/>
        <family val="2"/>
      </rPr>
      <t>C</t>
    </r>
  </si>
  <si>
    <t>Maternal Mortality Ratio</t>
  </si>
  <si>
    <t>2022</t>
  </si>
  <si>
    <t>125</t>
  </si>
  <si>
    <t>The islands of Mauritius and Rodrigues, with a total area of 1,979 sq km, have an overall population density of 637 persons per sq km.  About 43% of the area is allocated to agriculture, 25% is occupied by built-up areas and 2% by public roads; the remaining consists of abandoned canefields, forests, scrub land, grasslands and grazing lands, reservoirs and ponds, swamps and rocks.</t>
  </si>
  <si>
    <t>2023</t>
  </si>
  <si>
    <t>123</t>
  </si>
  <si>
    <r>
      <t>1</t>
    </r>
    <r>
      <rPr>
        <sz val="6"/>
        <rFont val="Arial"/>
        <family val="2"/>
      </rPr>
      <t xml:space="preserve"> Revised.  </t>
    </r>
    <r>
      <rPr>
        <vertAlign val="superscript"/>
        <sz val="6"/>
        <rFont val="Arial"/>
        <family val="2"/>
      </rPr>
      <t>2</t>
    </r>
    <r>
      <rPr>
        <sz val="6"/>
        <rFont val="Arial"/>
        <family val="2"/>
      </rPr>
      <t xml:space="preserve"> Provisional. 
</t>
    </r>
    <r>
      <rPr>
        <vertAlign val="superscript"/>
        <sz val="6"/>
        <rFont val="Arial"/>
        <family val="2"/>
      </rPr>
      <t>3</t>
    </r>
    <r>
      <rPr>
        <sz val="6"/>
        <rFont val="Arial"/>
        <family val="2"/>
      </rPr>
      <t xml:space="preserve"> Including two health centres with beds  (La  Ferme AHC and Mont Lubin with isolation ward in 2023 ) in Rodrigues.  
</t>
    </r>
    <r>
      <rPr>
        <vertAlign val="superscript"/>
        <sz val="6"/>
        <rFont val="Arial"/>
        <family val="2"/>
      </rPr>
      <t>4</t>
    </r>
    <r>
      <rPr>
        <sz val="6"/>
        <rFont val="Arial"/>
        <family val="2"/>
      </rPr>
      <t xml:space="preserve"> Including Y. Cantin and Long Mountain Community Hospitals. 
</t>
    </r>
    <r>
      <rPr>
        <vertAlign val="superscript"/>
        <sz val="6"/>
        <rFont val="Arial"/>
        <family val="2"/>
      </rPr>
      <t>5</t>
    </r>
    <r>
      <rPr>
        <sz val="6"/>
        <rFont val="Arial"/>
        <family val="2"/>
      </rPr>
      <t xml:space="preserve"> Three CHCs not operational in Rodrigues</t>
    </r>
  </si>
  <si>
    <r>
      <t xml:space="preserve">    3 </t>
    </r>
    <r>
      <rPr>
        <sz val="7"/>
        <rFont val="Arial"/>
        <family val="2"/>
      </rPr>
      <t>Refers to financial year 2020/2021</t>
    </r>
  </si>
  <si>
    <r>
      <t xml:space="preserve">    4 </t>
    </r>
    <r>
      <rPr>
        <sz val="7"/>
        <rFont val="Arial"/>
        <family val="2"/>
      </rPr>
      <t>Refers to financial year 2021/2022</t>
    </r>
  </si>
  <si>
    <t>na</t>
  </si>
  <si>
    <r>
      <t xml:space="preserve">70.1 </t>
    </r>
    <r>
      <rPr>
        <vertAlign val="superscript"/>
        <sz val="7"/>
        <rFont val="Arial"/>
        <family val="2"/>
      </rPr>
      <t>1</t>
    </r>
  </si>
  <si>
    <r>
      <t xml:space="preserve">70.2 </t>
    </r>
    <r>
      <rPr>
        <vertAlign val="superscript"/>
        <sz val="7"/>
        <rFont val="Arial"/>
        <family val="2"/>
      </rPr>
      <t>2</t>
    </r>
  </si>
  <si>
    <r>
      <t xml:space="preserve">76.9 </t>
    </r>
    <r>
      <rPr>
        <vertAlign val="superscript"/>
        <sz val="7"/>
        <rFont val="Arial"/>
        <family val="2"/>
      </rPr>
      <t>1</t>
    </r>
  </si>
  <si>
    <r>
      <t xml:space="preserve">77.0 </t>
    </r>
    <r>
      <rPr>
        <vertAlign val="superscript"/>
        <sz val="7"/>
        <rFont val="Arial"/>
        <family val="2"/>
      </rPr>
      <t>2</t>
    </r>
  </si>
  <si>
    <r>
      <t>Hospitals</t>
    </r>
    <r>
      <rPr>
        <vertAlign val="superscript"/>
        <sz val="7"/>
        <rFont val="Arial"/>
        <family val="2"/>
      </rPr>
      <t>3</t>
    </r>
  </si>
  <si>
    <r>
      <t>4801</t>
    </r>
    <r>
      <rPr>
        <vertAlign val="superscript"/>
        <sz val="7"/>
        <rFont val="Arial"/>
        <family val="2"/>
      </rPr>
      <t xml:space="preserve"> </t>
    </r>
  </si>
  <si>
    <r>
      <t>Area health centres</t>
    </r>
    <r>
      <rPr>
        <vertAlign val="superscript"/>
        <sz val="7"/>
        <rFont val="Arial"/>
        <family val="2"/>
      </rPr>
      <t>4</t>
    </r>
  </si>
  <si>
    <r>
      <t>126</t>
    </r>
    <r>
      <rPr>
        <vertAlign val="superscript"/>
        <sz val="7"/>
        <rFont val="Arial"/>
        <family val="2"/>
      </rPr>
      <t xml:space="preserve"> 5</t>
    </r>
  </si>
  <si>
    <r>
      <t>2023</t>
    </r>
    <r>
      <rPr>
        <b/>
        <vertAlign val="superscript"/>
        <sz val="7"/>
        <rFont val="Arial"/>
        <family val="2"/>
      </rPr>
      <t>2</t>
    </r>
  </si>
  <si>
    <r>
      <t xml:space="preserve">Deaths </t>
    </r>
    <r>
      <rPr>
        <sz val="7"/>
        <rFont val="Arial"/>
        <family val="2"/>
      </rPr>
      <t>(per 100,000 population)</t>
    </r>
  </si>
  <si>
    <r>
      <t>8.8</t>
    </r>
    <r>
      <rPr>
        <vertAlign val="superscript"/>
        <sz val="7"/>
        <rFont val="Arial"/>
        <family val="2"/>
      </rPr>
      <t xml:space="preserve"> 3</t>
    </r>
  </si>
  <si>
    <r>
      <t>9.6</t>
    </r>
    <r>
      <rPr>
        <vertAlign val="superscript"/>
        <sz val="7"/>
        <rFont val="Arial"/>
        <family val="2"/>
      </rPr>
      <t xml:space="preserve"> 4</t>
    </r>
  </si>
  <si>
    <r>
      <t xml:space="preserve">3.2 </t>
    </r>
    <r>
      <rPr>
        <vertAlign val="superscript"/>
        <sz val="7"/>
        <rFont val="Arial"/>
        <family val="2"/>
      </rPr>
      <t>3</t>
    </r>
  </si>
  <si>
    <r>
      <t xml:space="preserve">3.1 </t>
    </r>
    <r>
      <rPr>
        <vertAlign val="superscript"/>
        <sz val="7"/>
        <rFont val="Arial"/>
        <family val="2"/>
      </rPr>
      <t>4</t>
    </r>
  </si>
  <si>
    <t>Prior to 2002, fatality was defined as death occuring within seven days as a result of road accidents. From 1 January 2002, the definition changed to death occuring within 30 days as a result of road accident.</t>
  </si>
  <si>
    <t>Fatality</t>
  </si>
  <si>
    <t>The total number of fatalities and persons injured as a result  of road accidents.</t>
  </si>
  <si>
    <t>Casualties</t>
  </si>
  <si>
    <t>10. Transport and communications</t>
  </si>
  <si>
    <t>households</t>
  </si>
  <si>
    <t xml:space="preserve">income of </t>
  </si>
  <si>
    <t>That value which divides the distribution of monthly household income  into two  parts such that 50% of households have an income above that value and 50%  below.</t>
  </si>
  <si>
    <t xml:space="preserve">Median  monthly </t>
  </si>
  <si>
    <t>Measures the degree of  inequality in the income distribution of households.  It varies between 0 for complete equality and 1 for complete inequality.</t>
  </si>
  <si>
    <t>Gini Coefficient</t>
  </si>
  <si>
    <t>9. Household income and expenditure</t>
  </si>
  <si>
    <t>rate</t>
  </si>
  <si>
    <t>Number of unemployed as a % of the labour force.</t>
  </si>
  <si>
    <t xml:space="preserve">Unemployment </t>
  </si>
  <si>
    <t>Number of persons aged 16 years and above in the labour force as a % of the total number of persons aged 16 years and above.</t>
  </si>
  <si>
    <t>Activity rate</t>
  </si>
  <si>
    <t>Number of persons who are either working (employed) or not working, looking for work and available for work (unemployed).</t>
  </si>
  <si>
    <t>Labour force</t>
  </si>
  <si>
    <t>6. Labour</t>
  </si>
  <si>
    <t>Literacy rate</t>
  </si>
  <si>
    <t>- 12-19 years for secondary level</t>
  </si>
  <si>
    <t>- 6-11 years for primary level</t>
  </si>
  <si>
    <t>- 4-5 years for pre-primary level</t>
  </si>
  <si>
    <t>ratio</t>
  </si>
  <si>
    <t>Number of students enrolled per 100 population aged</t>
  </si>
  <si>
    <t xml:space="preserve">Gross Enrolment </t>
  </si>
  <si>
    <t>4. Education</t>
  </si>
  <si>
    <t>Concepts &amp; definitions (contd.)</t>
  </si>
  <si>
    <t>Services Indirectly
Measured (FISIM)</t>
  </si>
  <si>
    <t>GVA at basic prices plus taxes (net of subsidies) on products.</t>
  </si>
  <si>
    <t>prices</t>
  </si>
  <si>
    <t>GVA at basic prices is obtained as the difference between output and intermediate consumption whereby output is valued at basic prices and intermediate consumption at purchasers' prices.
The basic price is the amount receivable by the producer exclusive of taxes on products and inclusive of subsidies on products. The equivalent for imported products is the c.i.f. value, i.e. the value at the border of the importing country.
The purchasers' price is the amount payable by the purchaser exclusive of deductible taxes on products (e.g. deductible value added tax).</t>
  </si>
  <si>
    <t xml:space="preserve">GVA at basic </t>
  </si>
  <si>
    <t>The aggregate money value of all  goods and services produced within a country out of economic activity during a specified period usually a year, before provision for the consumption of fixed capital.</t>
  </si>
  <si>
    <t>Gross Domestic
Product (GDP)</t>
  </si>
  <si>
    <t>18. National accounts</t>
  </si>
  <si>
    <t>The number of fatalities per 100 casualties.</t>
  </si>
  <si>
    <t>Fatality index</t>
  </si>
  <si>
    <t>Goods exported in the same condition as imported or after undergoing minor operations which leave them essentially unchanged.</t>
  </si>
  <si>
    <t>Re-exports</t>
  </si>
  <si>
    <t>Exports of goods of national origin.</t>
  </si>
  <si>
    <t>Domestic Exports</t>
  </si>
  <si>
    <t>20. External trade</t>
  </si>
  <si>
    <t>Gross Disposable Income (GNDI) less total consumption expenditure gives Gross National Savings.</t>
  </si>
  <si>
    <t>Gross National Savings (GNS)</t>
  </si>
  <si>
    <t>Disposable Income (GNDI)</t>
  </si>
  <si>
    <t>The sum of GNI and net transfers from the rest of the world gives Gross National disposable Income(GNDI)</t>
  </si>
  <si>
    <t xml:space="preserve">Gross National </t>
  </si>
  <si>
    <t>Income (GNI)</t>
  </si>
  <si>
    <t>GDP at market prices plus net primary income from the rest of the world gives GNI.</t>
  </si>
  <si>
    <t>Formation (GFCF)</t>
  </si>
  <si>
    <t xml:space="preserve">Fixed Capital </t>
  </si>
  <si>
    <t>The net additions to the physical assets of the country in a year. These consist mainly of investment in buildings, plants, machinery &amp; transport equipment, all valued at market prices.</t>
  </si>
  <si>
    <t xml:space="preserve">Gross </t>
  </si>
  <si>
    <t>Expenditure</t>
  </si>
  <si>
    <t>Consumption expenditure is made up of final consumption expenditure of households and of government. Government final consumption expenditure consists of collective and individual consumption expenditure.  Collective expenditure consists of the services which government provides to the community as a  whole, e.g. security and defence, whereas individual expenditure is made up of expenses incurred in providing services which are mostly beneficial to individuals, e.g. health and education.</t>
  </si>
  <si>
    <t>Final Consumption</t>
  </si>
  <si>
    <t xml:space="preserve">Prison population as a percentage of the prison capacity </t>
  </si>
  <si>
    <t xml:space="preserve">Prison occupancy level </t>
  </si>
  <si>
    <t xml:space="preserve">(b)  Person on remand and trial: person charged for an offence with a court of law and awaiting judgment. </t>
  </si>
  <si>
    <t>(a)  Convict: person sentenced to imprisonment.</t>
  </si>
  <si>
    <t>Any person confined to prison and is classified as follows:</t>
  </si>
  <si>
    <t>Detainee</t>
  </si>
  <si>
    <t>Number of people admitted to prison in a given year per 100,000 population.</t>
  </si>
  <si>
    <t>Admission rate</t>
  </si>
  <si>
    <t xml:space="preserve">Number of offences that led to convictions (as opposed to the number of persons convicted) per 1,000 population </t>
  </si>
  <si>
    <t>Conviction rate</t>
  </si>
  <si>
    <t>Number of crimes and misdemeanours per 1,000 population</t>
  </si>
  <si>
    <t xml:space="preserve">Offence rate </t>
  </si>
  <si>
    <t>(b)   fine exceeding 5,000 rupees.</t>
  </si>
  <si>
    <t xml:space="preserve">(a)    imprisonment for a term exceeding 10 days; </t>
  </si>
  <si>
    <t>Offences that are punishable by:</t>
  </si>
  <si>
    <t xml:space="preserve">Misdemeanours </t>
  </si>
  <si>
    <t>Number of reported crimes per 1,000 population.</t>
  </si>
  <si>
    <t xml:space="preserve">Crime rate </t>
  </si>
  <si>
    <t>(a)    penal servitude;</t>
  </si>
  <si>
    <t>Crimes</t>
  </si>
  <si>
    <t>25. Crime, Justice and Security</t>
  </si>
  <si>
    <t>Higher School Certificate (% pass)</t>
  </si>
  <si>
    <t>School Certificate (% pass)</t>
  </si>
  <si>
    <t>Napp</t>
  </si>
  <si>
    <t>Pupil/teacher ratio</t>
  </si>
  <si>
    <t>Teaching staff</t>
  </si>
  <si>
    <r>
      <t>Gross enrolment ratio</t>
    </r>
    <r>
      <rPr>
        <vertAlign val="superscript"/>
        <sz val="8"/>
        <rFont val="Arial"/>
        <family val="2"/>
      </rPr>
      <t xml:space="preserve"> </t>
    </r>
    <r>
      <rPr>
        <sz val="8"/>
        <rFont val="Arial"/>
        <family val="2"/>
      </rPr>
      <t>(12-19yrs)</t>
    </r>
  </si>
  <si>
    <t>Enrolment</t>
  </si>
  <si>
    <t>Schools</t>
  </si>
  <si>
    <t>Secondary - Academic</t>
  </si>
  <si>
    <t>2021/2022</t>
  </si>
  <si>
    <t>Provisional</t>
  </si>
  <si>
    <t>Revised</t>
  </si>
  <si>
    <t xml:space="preserve">Source: Annual Survey in Schools-Public Funded Institutions </t>
  </si>
  <si>
    <t xml:space="preserve">Source: Mauritius Institute for Training and Development </t>
  </si>
  <si>
    <t xml:space="preserve"> </t>
  </si>
  <si>
    <t xml:space="preserve">Pupils per general purpose teacher </t>
  </si>
  <si>
    <t>22/23</t>
  </si>
  <si>
    <t>21/22</t>
  </si>
  <si>
    <t>20/21</t>
  </si>
  <si>
    <t xml:space="preserve">as a % of </t>
  </si>
  <si>
    <t>Public expenditure on education</t>
  </si>
  <si>
    <t>…</t>
  </si>
  <si>
    <t>Total</t>
  </si>
  <si>
    <t>Distance Education Courses</t>
  </si>
  <si>
    <t>Open University of Mauritius</t>
  </si>
  <si>
    <t>Universite des Mascareignes</t>
  </si>
  <si>
    <t>of  which</t>
  </si>
  <si>
    <t>23/24</t>
  </si>
  <si>
    <r>
      <t xml:space="preserve">Post-secondary </t>
    </r>
    <r>
      <rPr>
        <vertAlign val="superscript"/>
        <sz val="7"/>
        <rFont val="Arial"/>
        <family val="2"/>
      </rPr>
      <t>3</t>
    </r>
  </si>
  <si>
    <t xml:space="preserve">Enrolment </t>
  </si>
  <si>
    <r>
      <t xml:space="preserve">Vocational &amp; Technical Training </t>
    </r>
    <r>
      <rPr>
        <b/>
        <vertAlign val="superscript"/>
        <sz val="7"/>
        <rFont val="Arial"/>
        <family val="2"/>
      </rPr>
      <t>2</t>
    </r>
  </si>
  <si>
    <t>Note: See footnotes on page 15</t>
  </si>
  <si>
    <t>Cert. of Primary Education/PSAC (% pass)</t>
  </si>
  <si>
    <t>2020/2021</t>
  </si>
  <si>
    <r>
      <t xml:space="preserve">Pupil/teacher ratio </t>
    </r>
    <r>
      <rPr>
        <vertAlign val="superscript"/>
        <sz val="6.5"/>
        <rFont val="Arial"/>
        <family val="2"/>
      </rPr>
      <t>1</t>
    </r>
  </si>
  <si>
    <t xml:space="preserve">Teaching staff </t>
  </si>
  <si>
    <r>
      <t xml:space="preserve">Gross enrolment ratio </t>
    </r>
    <r>
      <rPr>
        <vertAlign val="superscript"/>
        <sz val="6.5"/>
        <rFont val="Arial"/>
        <family val="2"/>
      </rPr>
      <t xml:space="preserve"> </t>
    </r>
    <r>
      <rPr>
        <sz val="6.5"/>
        <rFont val="Arial"/>
        <family val="2"/>
      </rPr>
      <t xml:space="preserve"> (6-11yrs)</t>
    </r>
  </si>
  <si>
    <t>Primary</t>
  </si>
  <si>
    <r>
      <t>Gross enrolment ratio</t>
    </r>
    <r>
      <rPr>
        <vertAlign val="superscript"/>
        <sz val="6.5"/>
        <rFont val="Arial"/>
        <family val="2"/>
      </rPr>
      <t xml:space="preserve">  </t>
    </r>
    <r>
      <rPr>
        <sz val="6.5"/>
        <rFont val="Arial"/>
        <family val="2"/>
      </rPr>
      <t>(4-5yrs)</t>
    </r>
  </si>
  <si>
    <t>Pre-primary</t>
  </si>
  <si>
    <t>4. EDUCATION</t>
  </si>
  <si>
    <t>CONCEPTS &amp; DEFINITIONS</t>
  </si>
  <si>
    <t>2.  Population and Vital Statistics</t>
  </si>
  <si>
    <t>Median age</t>
  </si>
  <si>
    <t>The age which divides the population into two equal-size groups, one of which is younger and the other older than the median.</t>
  </si>
  <si>
    <t>The ratio of the combined child population under 15 years and population aged 65 years and over per 1,000 population of intermediate age (15-64 years) in a particular year.</t>
  </si>
  <si>
    <t>Number of live births registered in a year per 1,000  mid-year population.</t>
  </si>
  <si>
    <t>Average  number of children born to an average woman assuming that she survives to the end of her child bearing age and is subjected to a fixed schedule of age-specific fertility rates.</t>
  </si>
  <si>
    <t>Number of deaths in a year per 1,000  mid-year population.</t>
  </si>
  <si>
    <t>Number of persons civilly married in a year per 1,000  mid-year population.</t>
  </si>
  <si>
    <t>Number of persons granted divorce in a year per 1,000  mid-year population.</t>
  </si>
  <si>
    <t>3. Health</t>
  </si>
  <si>
    <t>Life expectancy</t>
  </si>
  <si>
    <t>The average number of years that a newly born child is expected to live  under certain conditions.</t>
  </si>
  <si>
    <t>at birth</t>
  </si>
  <si>
    <t xml:space="preserve">Early neonatal </t>
  </si>
  <si>
    <t>Number of deaths in a year of infants under 7 days of age  per 1,000 live births during the year.</t>
  </si>
  <si>
    <t>mortality rate</t>
  </si>
  <si>
    <t>Late neonatal</t>
  </si>
  <si>
    <t>Number of deaths  in a year of infants aged from 7 to 27 days per 1,000 live births during the year.</t>
  </si>
  <si>
    <t>Perinatal</t>
  </si>
  <si>
    <t>Combined number of deaths of infants aged under 7 days and number of still births in a year per 1,000 total births (live+still) during the year.</t>
  </si>
  <si>
    <t>Infant mortality  rate</t>
  </si>
  <si>
    <t>Number of  deaths in a year of infants aged under one year per 1,000 live births during the year.</t>
  </si>
  <si>
    <t>1. CLIMATE</t>
  </si>
  <si>
    <r>
      <t>Mean temp.</t>
    </r>
    <r>
      <rPr>
        <sz val="7"/>
        <rFont val="Arial"/>
        <family val="2"/>
      </rPr>
      <t xml:space="preserve"> (</t>
    </r>
    <r>
      <rPr>
        <vertAlign val="superscript"/>
        <sz val="7"/>
        <rFont val="Arial"/>
        <family val="2"/>
      </rPr>
      <t>0</t>
    </r>
    <r>
      <rPr>
        <sz val="7"/>
        <rFont val="Arial"/>
        <family val="2"/>
      </rPr>
      <t xml:space="preserve">C) </t>
    </r>
    <r>
      <rPr>
        <b/>
        <sz val="7"/>
        <rFont val="Arial"/>
        <family val="2"/>
      </rPr>
      <t>- 2022</t>
    </r>
  </si>
  <si>
    <t>Island of Mauritius</t>
  </si>
  <si>
    <t xml:space="preserve"> Min.</t>
  </si>
  <si>
    <t>Max.</t>
  </si>
  <si>
    <t xml:space="preserve">        January </t>
  </si>
  <si>
    <t xml:space="preserve">        February </t>
  </si>
  <si>
    <t xml:space="preserve">        March</t>
  </si>
  <si>
    <t xml:space="preserve">        April</t>
  </si>
  <si>
    <t xml:space="preserve">        May</t>
  </si>
  <si>
    <t xml:space="preserve">        June</t>
  </si>
  <si>
    <t xml:space="preserve">        July</t>
  </si>
  <si>
    <t xml:space="preserve">        August</t>
  </si>
  <si>
    <t xml:space="preserve">        September</t>
  </si>
  <si>
    <t xml:space="preserve">        October </t>
  </si>
  <si>
    <t xml:space="preserve">        November</t>
  </si>
  <si>
    <t xml:space="preserve">        December </t>
  </si>
  <si>
    <r>
      <t>Rainfall</t>
    </r>
    <r>
      <rPr>
        <sz val="8"/>
        <rFont val="Arial"/>
        <family val="2"/>
      </rPr>
      <t xml:space="preserve"> (millimetres) </t>
    </r>
  </si>
  <si>
    <t>Island of Rodrigues (Pte Canon)</t>
  </si>
  <si>
    <t>Total for the year</t>
  </si>
  <si>
    <r>
      <rPr>
        <vertAlign val="superscript"/>
        <sz val="7"/>
        <rFont val="Arial"/>
        <family val="2"/>
      </rPr>
      <t>1</t>
    </r>
    <r>
      <rPr>
        <sz val="7"/>
        <rFont val="Arial"/>
        <family val="2"/>
      </rPr>
      <t xml:space="preserve"> Average of  23 stations for different regions </t>
    </r>
  </si>
  <si>
    <t>5. ENVIRONMENT</t>
  </si>
  <si>
    <t xml:space="preserve"> (Gg or thousand tonnes)</t>
  </si>
  <si>
    <t>Emissions</t>
  </si>
  <si>
    <t>Carbon dioxide</t>
  </si>
  <si>
    <t>Methane</t>
  </si>
  <si>
    <t>Nitrous Oxide</t>
  </si>
  <si>
    <t>Removals</t>
  </si>
  <si>
    <t>Net emissions</t>
  </si>
  <si>
    <t>Carbon dioxide emissions</t>
  </si>
  <si>
    <t xml:space="preserve"> from fuel combustion activities (Gg or thousand tonnes)</t>
  </si>
  <si>
    <t>Energy industries</t>
  </si>
  <si>
    <t>Manufacturing industries</t>
  </si>
  <si>
    <t>Transport</t>
  </si>
  <si>
    <t>Other sectors</t>
  </si>
  <si>
    <t>Solid Waste landfilled (tonne)</t>
  </si>
  <si>
    <t>Land parcelling (morcellement)</t>
  </si>
  <si>
    <t>Industrial development</t>
  </si>
  <si>
    <t>Coastal hotels and related works</t>
  </si>
  <si>
    <t>Photovoltaics Farms</t>
  </si>
  <si>
    <t>-</t>
  </si>
  <si>
    <t xml:space="preserve">Housing/Integrated Resort Scheme/Property Development Scheme/Smart City
</t>
  </si>
  <si>
    <t>Construction of roads and highways</t>
  </si>
  <si>
    <t>Stone crushing plants</t>
  </si>
  <si>
    <t>Development in port area</t>
  </si>
  <si>
    <t>Other</t>
  </si>
  <si>
    <r>
      <rPr>
        <vertAlign val="superscript"/>
        <sz val="6"/>
        <rFont val="Arial"/>
        <family val="2"/>
      </rPr>
      <t>1</t>
    </r>
    <r>
      <rPr>
        <sz val="6"/>
        <rFont val="Arial"/>
        <family val="2"/>
      </rPr>
      <t xml:space="preserve"> Revised based on First Biennial Update Report (2000-2016), December 2021, according to Intergovernmental Panel on Climate Change Guidelines of the United Nations Framework Convention on Climate Change</t>
    </r>
  </si>
  <si>
    <r>
      <rPr>
        <vertAlign val="superscript"/>
        <sz val="6"/>
        <rFont val="Arial"/>
        <family val="2"/>
      </rPr>
      <t>2</t>
    </r>
    <r>
      <rPr>
        <sz val="6"/>
        <rFont val="Arial"/>
        <family val="2"/>
      </rPr>
      <t xml:space="preserve"> Environment Impact Assessment (EIA)</t>
    </r>
  </si>
  <si>
    <r>
      <t>Number of PER</t>
    </r>
    <r>
      <rPr>
        <vertAlign val="superscript"/>
        <sz val="8"/>
        <rFont val="Arial"/>
        <family val="2"/>
      </rPr>
      <t>1</t>
    </r>
    <r>
      <rPr>
        <b/>
        <sz val="8"/>
        <rFont val="Arial"/>
        <family val="2"/>
      </rPr>
      <t xml:space="preserve"> licenses issued</t>
    </r>
  </si>
  <si>
    <t>Poultry rearing</t>
  </si>
  <si>
    <t>Livestock rearing</t>
  </si>
  <si>
    <t>Housing/Integrated Resort Scheme/Property Development Scheme</t>
  </si>
  <si>
    <t>Number of complaints attended</t>
  </si>
  <si>
    <t>at the Dept. of Environment</t>
  </si>
  <si>
    <t xml:space="preserve"> (Pollution Prevention and Control Division)</t>
  </si>
  <si>
    <t>Noise</t>
  </si>
  <si>
    <t>Solid waste</t>
  </si>
  <si>
    <t>Air pollution</t>
  </si>
  <si>
    <t>Waste water</t>
  </si>
  <si>
    <t>Odour</t>
  </si>
  <si>
    <t>Barelands</t>
  </si>
  <si>
    <t>Flooding/obstruction of rivers and drains</t>
  </si>
  <si>
    <t>Rock</t>
  </si>
  <si>
    <t>Land Reclamatin/Backfilling</t>
  </si>
  <si>
    <r>
      <t>Fresh water abstraction,(Mm</t>
    </r>
    <r>
      <rPr>
        <vertAlign val="superscript"/>
        <sz val="8"/>
        <rFont val="Arial"/>
        <family val="2"/>
      </rPr>
      <t>3</t>
    </r>
    <r>
      <rPr>
        <sz val="8"/>
        <rFont val="Arial"/>
        <family val="2"/>
      </rPr>
      <t>)(Excl of hydropower)</t>
    </r>
  </si>
  <si>
    <r>
      <t>Water utilisation,(Mm</t>
    </r>
    <r>
      <rPr>
        <vertAlign val="superscript"/>
        <sz val="8"/>
        <rFont val="Arial"/>
        <family val="2"/>
      </rPr>
      <t>3</t>
    </r>
    <r>
      <rPr>
        <sz val="8"/>
        <rFont val="Arial"/>
        <family val="2"/>
      </rPr>
      <t>)</t>
    </r>
  </si>
  <si>
    <t>Domestic,industrial and tourism</t>
  </si>
  <si>
    <t>Agricultural (irrigation)</t>
  </si>
  <si>
    <t>Hydropower</t>
  </si>
  <si>
    <t>Daily domestic per capita consumption,(litres)</t>
  </si>
  <si>
    <r>
      <t>Waste water:total volume treated in public treatment plants,(Mm</t>
    </r>
    <r>
      <rPr>
        <vertAlign val="superscript"/>
        <sz val="8"/>
        <rFont val="Arial"/>
        <family val="2"/>
      </rPr>
      <t>3</t>
    </r>
    <r>
      <rPr>
        <sz val="8"/>
        <rFont val="Arial"/>
        <family val="2"/>
      </rPr>
      <t>)</t>
    </r>
  </si>
  <si>
    <r>
      <t xml:space="preserve">1   </t>
    </r>
    <r>
      <rPr>
        <sz val="6"/>
        <rFont val="Arial"/>
        <family val="2"/>
      </rPr>
      <t>Preliminary Environmental Report (PER)- Effective as from 2002</t>
    </r>
  </si>
  <si>
    <t>11. LAND UTILIZATION</t>
  </si>
  <si>
    <t>2005 *</t>
  </si>
  <si>
    <t>Area</t>
  </si>
  <si>
    <t>(Hectares)</t>
  </si>
  <si>
    <t>Whole island</t>
  </si>
  <si>
    <t>Agriculture</t>
  </si>
  <si>
    <t xml:space="preserve">    Sugarcane</t>
  </si>
  <si>
    <t xml:space="preserve">    Other agricultural 
       activities</t>
  </si>
  <si>
    <t>Forests scrubs &amp;
   grazing lands</t>
  </si>
  <si>
    <t>Reservoirs, ponds, swamps &amp; rocks</t>
  </si>
  <si>
    <t>Roads &amp; footpaths</t>
  </si>
  <si>
    <t>Built-up areas</t>
  </si>
  <si>
    <t>Abandoned cane fields</t>
  </si>
  <si>
    <t xml:space="preserve">Source:Final Draft Report-Stocktaking &amp; Stakeholders Consultation Exercise on Climate Change Activities,March 2006.Ministry of Environment and National Development Unit </t>
  </si>
  <si>
    <t>* Estimate</t>
  </si>
  <si>
    <r>
      <t>2022</t>
    </r>
    <r>
      <rPr>
        <b/>
        <vertAlign val="superscript"/>
        <sz val="7"/>
        <rFont val="Arial"/>
        <family val="2"/>
      </rPr>
      <t xml:space="preserve"> 1</t>
    </r>
  </si>
  <si>
    <r>
      <t>2023</t>
    </r>
    <r>
      <rPr>
        <b/>
        <vertAlign val="superscript"/>
        <sz val="7"/>
        <rFont val="Arial"/>
        <family val="2"/>
      </rPr>
      <t xml:space="preserve"> 2</t>
    </r>
  </si>
  <si>
    <t>Effective area cultivated</t>
  </si>
  <si>
    <t>Sugar cane</t>
  </si>
  <si>
    <t>Tea</t>
  </si>
  <si>
    <t xml:space="preserve">Land under irrigation  </t>
  </si>
  <si>
    <t>Overhead</t>
  </si>
  <si>
    <t>Surface</t>
  </si>
  <si>
    <t>Drip</t>
  </si>
  <si>
    <r>
      <t>1</t>
    </r>
    <r>
      <rPr>
        <sz val="6"/>
        <rFont val="Arial"/>
        <family val="2"/>
      </rPr>
      <t xml:space="preserve"> Revised</t>
    </r>
  </si>
  <si>
    <t>12. AGRICULTURAL PRODUCTION</t>
  </si>
  <si>
    <r>
      <t>2021</t>
    </r>
    <r>
      <rPr>
        <b/>
        <vertAlign val="superscript"/>
        <sz val="8"/>
        <rFont val="Arial"/>
        <family val="2"/>
      </rPr>
      <t>1</t>
    </r>
  </si>
  <si>
    <r>
      <t>2022</t>
    </r>
    <r>
      <rPr>
        <b/>
        <vertAlign val="superscript"/>
        <sz val="8"/>
        <rFont val="Arial"/>
        <family val="2"/>
      </rPr>
      <t>1</t>
    </r>
  </si>
  <si>
    <r>
      <t>2023</t>
    </r>
    <r>
      <rPr>
        <b/>
        <vertAlign val="superscript"/>
        <sz val="8"/>
        <rFont val="Arial"/>
        <family val="2"/>
      </rPr>
      <t>2</t>
    </r>
  </si>
  <si>
    <t>PRODUCTION ('000 tonnes)</t>
  </si>
  <si>
    <t>Crop products</t>
  </si>
  <si>
    <t>Sugarcane</t>
  </si>
  <si>
    <t>Foodcrops</t>
  </si>
  <si>
    <t>Tea leaf</t>
  </si>
  <si>
    <t>Fruits</t>
  </si>
  <si>
    <t>Products from slaughtered</t>
  </si>
  <si>
    <t>and live animals</t>
  </si>
  <si>
    <t>Poultry meat  ('000 tonnes)</t>
  </si>
  <si>
    <t>Milk (mn litres)</t>
  </si>
  <si>
    <t>Eggs ('000 tonnes)</t>
  </si>
  <si>
    <t>Fishing ('000 tonnes)</t>
  </si>
  <si>
    <t>VALUE ADDED*</t>
  </si>
  <si>
    <t>Industrial crops</t>
  </si>
  <si>
    <t>Fruits, flowers &amp; forestry</t>
  </si>
  <si>
    <t>Livestock &amp; poultry products</t>
  </si>
  <si>
    <t>Fishing</t>
  </si>
  <si>
    <t>Government services</t>
  </si>
  <si>
    <r>
      <t>2</t>
    </r>
    <r>
      <rPr>
        <sz val="6"/>
        <rFont val="Arial"/>
        <family val="2"/>
      </rPr>
      <t xml:space="preserve"> Provisional</t>
    </r>
  </si>
  <si>
    <t>* Figures are based on National Standard Industrial Classification (NSIC),Revision 2</t>
  </si>
  <si>
    <t>13. INDUSTRIAL PRODUCTION</t>
  </si>
  <si>
    <t>Quantity produced (selected commodities)</t>
  </si>
  <si>
    <t xml:space="preserve">Sugar </t>
  </si>
  <si>
    <t>('000 tonnes)</t>
  </si>
  <si>
    <t xml:space="preserve">Molasses </t>
  </si>
  <si>
    <t>"</t>
  </si>
  <si>
    <t>Tea (Black)</t>
  </si>
  <si>
    <t>Denatured spirit</t>
  </si>
  <si>
    <t>('000 H. Litres)</t>
  </si>
  <si>
    <t>Beer and stout</t>
  </si>
  <si>
    <t>Wine (country liquor)</t>
  </si>
  <si>
    <t>Manufacturing</t>
  </si>
  <si>
    <t>Growth rate</t>
  </si>
  <si>
    <r>
      <t>EOE</t>
    </r>
    <r>
      <rPr>
        <vertAlign val="superscript"/>
        <sz val="7"/>
        <rFont val="Arial"/>
        <family val="2"/>
      </rPr>
      <t>3</t>
    </r>
  </si>
  <si>
    <t>+6.5</t>
  </si>
  <si>
    <t>+11.8</t>
  </si>
  <si>
    <t>+8.3</t>
  </si>
  <si>
    <t>+9.1</t>
  </si>
  <si>
    <t>Sugar</t>
  </si>
  <si>
    <t>-8.4</t>
  </si>
  <si>
    <t>Food (excluding Sugar)</t>
  </si>
  <si>
    <t>+4.9</t>
  </si>
  <si>
    <t>+12.1</t>
  </si>
  <si>
    <t>Textiles</t>
  </si>
  <si>
    <t>+8.9</t>
  </si>
  <si>
    <t>+6.7</t>
  </si>
  <si>
    <t>+12</t>
  </si>
  <si>
    <t>+8.1</t>
  </si>
  <si>
    <r>
      <t>*Labour Productivity Index</t>
    </r>
    <r>
      <rPr>
        <b/>
        <vertAlign val="superscript"/>
        <sz val="7"/>
        <rFont val="Arial"/>
        <family val="2"/>
      </rPr>
      <t xml:space="preserve">   </t>
    </r>
    <r>
      <rPr>
        <b/>
        <sz val="7"/>
        <rFont val="Arial"/>
        <family val="2"/>
      </rPr>
      <t>(2018=100)</t>
    </r>
  </si>
  <si>
    <t>*Capital Productivity Index  (2018=100)</t>
  </si>
  <si>
    <r>
      <t xml:space="preserve">*Unit  Labour Cost  Index </t>
    </r>
    <r>
      <rPr>
        <b/>
        <vertAlign val="superscript"/>
        <sz val="7"/>
        <rFont val="Arial"/>
        <family val="2"/>
      </rPr>
      <t xml:space="preserve"> </t>
    </r>
    <r>
      <rPr>
        <b/>
        <sz val="7"/>
        <rFont val="Arial"/>
        <family val="2"/>
      </rPr>
      <t>(2018=100)</t>
    </r>
  </si>
  <si>
    <r>
      <t>3</t>
    </r>
    <r>
      <rPr>
        <sz val="6"/>
        <rFont val="Arial"/>
        <family val="2"/>
      </rPr>
      <t xml:space="preserve"> Export Oriented Enterprises(EOE)  as from October 2006,consist of all those enterprises previously operating with an EPZ Certificate and those enterprises manufacturing goods for exports and holding a registration certificate issued by the ex-Board of Investment.</t>
    </r>
  </si>
  <si>
    <t>* Productivity indices calculated with base year 2018=100</t>
  </si>
  <si>
    <t>14. ENERGY</t>
  </si>
  <si>
    <r>
      <t>Imports of energy sources</t>
    </r>
    <r>
      <rPr>
        <sz val="8"/>
        <rFont val="Arial"/>
        <family val="2"/>
      </rPr>
      <t xml:space="preserve"> ('000 tonnes)</t>
    </r>
  </si>
  <si>
    <t>Gasolene</t>
  </si>
  <si>
    <t>Diesel oil</t>
  </si>
  <si>
    <t>Dual purpose kerosene</t>
  </si>
  <si>
    <t>-Aviation fuel</t>
  </si>
  <si>
    <t>Fuel oil</t>
  </si>
  <si>
    <t>LPG</t>
  </si>
  <si>
    <t>Coal</t>
  </si>
  <si>
    <r>
      <t>Re-export and Bunkering</t>
    </r>
    <r>
      <rPr>
        <b/>
        <vertAlign val="superscript"/>
        <sz val="8"/>
        <rFont val="Arial"/>
        <family val="2"/>
      </rPr>
      <t xml:space="preserve"> 1</t>
    </r>
    <r>
      <rPr>
        <sz val="8"/>
        <rFont val="Arial"/>
        <family val="2"/>
      </rPr>
      <t xml:space="preserve"> ('000 tonnes)</t>
    </r>
  </si>
  <si>
    <t xml:space="preserve">Aviation fuel </t>
  </si>
  <si>
    <r>
      <t xml:space="preserve">Electricity generated </t>
    </r>
    <r>
      <rPr>
        <b/>
        <vertAlign val="superscript"/>
        <sz val="8"/>
        <rFont val="Arial"/>
        <family val="2"/>
      </rPr>
      <t xml:space="preserve">2 </t>
    </r>
    <r>
      <rPr>
        <b/>
        <sz val="8"/>
        <rFont val="Arial"/>
        <family val="2"/>
      </rPr>
      <t>(</t>
    </r>
    <r>
      <rPr>
        <sz val="8"/>
        <rFont val="Arial"/>
        <family val="2"/>
      </rPr>
      <t>GWh)</t>
    </r>
  </si>
  <si>
    <t>Hydro</t>
  </si>
  <si>
    <t>Wind</t>
  </si>
  <si>
    <t>Photovoltaic</t>
  </si>
  <si>
    <t>Landfill  gas</t>
  </si>
  <si>
    <t>Bagasse</t>
  </si>
  <si>
    <t>Fossil Fuel</t>
  </si>
  <si>
    <t>Peak demand (MW), Mauritius</t>
  </si>
  <si>
    <r>
      <t>Electricity sales</t>
    </r>
    <r>
      <rPr>
        <sz val="8"/>
        <rFont val="Arial"/>
        <family val="2"/>
      </rPr>
      <t xml:space="preserve"> (GWh)</t>
    </r>
  </si>
  <si>
    <t>of which:</t>
  </si>
  <si>
    <t>Domestic</t>
  </si>
  <si>
    <t>Commercial</t>
  </si>
  <si>
    <t>Industrial (general)</t>
  </si>
  <si>
    <t>Industrial (irrigation)</t>
  </si>
  <si>
    <r>
      <t>No. of electricity consumers</t>
    </r>
    <r>
      <rPr>
        <sz val="8"/>
        <rFont val="Arial"/>
        <family val="2"/>
      </rPr>
      <t xml:space="preserve"> ('000)</t>
    </r>
  </si>
  <si>
    <r>
      <t>1</t>
    </r>
    <r>
      <rPr>
        <sz val="6"/>
        <rFont val="Arial"/>
        <family val="2"/>
      </rPr>
      <t xml:space="preserve"> Pertaining to sales of fuel to foreign vessels</t>
    </r>
  </si>
  <si>
    <r>
      <t xml:space="preserve">2 </t>
    </r>
    <r>
      <rPr>
        <sz val="6"/>
        <rFont val="Arial"/>
        <family val="2"/>
      </rPr>
      <t>Includes electricity generated for own use by Independent Power Producers</t>
    </r>
  </si>
  <si>
    <t>15. WATER</t>
  </si>
  <si>
    <r>
      <t>Water balance (Mm</t>
    </r>
    <r>
      <rPr>
        <b/>
        <vertAlign val="superscript"/>
        <sz val="8"/>
        <rFont val="Arial"/>
        <family val="2"/>
      </rPr>
      <t>3</t>
    </r>
    <r>
      <rPr>
        <b/>
        <sz val="8"/>
        <rFont val="Arial"/>
        <family val="2"/>
      </rPr>
      <t>)</t>
    </r>
  </si>
  <si>
    <t>Rainfall</t>
  </si>
  <si>
    <t>Surface run-off</t>
  </si>
  <si>
    <t>Evapotranspiration</t>
  </si>
  <si>
    <t>Net recharge to groundwater</t>
  </si>
  <si>
    <r>
      <t>Fresh water abstractions</t>
    </r>
    <r>
      <rPr>
        <b/>
        <vertAlign val="superscript"/>
        <sz val="8"/>
        <rFont val="Arial"/>
        <family val="2"/>
      </rPr>
      <t>1</t>
    </r>
    <r>
      <rPr>
        <b/>
        <sz val="8"/>
        <rFont val="Arial"/>
        <family val="2"/>
      </rPr>
      <t xml:space="preserve"> by source (Mm</t>
    </r>
    <r>
      <rPr>
        <b/>
        <vertAlign val="superscript"/>
        <sz val="8"/>
        <rFont val="Arial"/>
        <family val="2"/>
      </rPr>
      <t>3</t>
    </r>
    <r>
      <rPr>
        <b/>
        <sz val="8"/>
        <rFont val="Arial"/>
        <family val="2"/>
      </rPr>
      <t>)</t>
    </r>
  </si>
  <si>
    <t>Gross fresh surface water abstraction</t>
  </si>
  <si>
    <t>Reservoirs</t>
  </si>
  <si>
    <t>Rivers and streams</t>
  </si>
  <si>
    <t>Gross ground water abstraction</t>
  </si>
  <si>
    <r>
      <t>Water utilisation by sector (Mm</t>
    </r>
    <r>
      <rPr>
        <b/>
        <vertAlign val="superscript"/>
        <sz val="8"/>
        <rFont val="Arial"/>
        <family val="2"/>
      </rPr>
      <t>3</t>
    </r>
    <r>
      <rPr>
        <b/>
        <sz val="8"/>
        <rFont val="Arial"/>
        <family val="2"/>
      </rPr>
      <t>)</t>
    </r>
  </si>
  <si>
    <r>
      <t xml:space="preserve">Domestic, Industrial &amp; tourism </t>
    </r>
    <r>
      <rPr>
        <vertAlign val="superscript"/>
        <sz val="11"/>
        <rFont val="Times New Roman"/>
        <family val="1"/>
      </rPr>
      <t/>
    </r>
  </si>
  <si>
    <t xml:space="preserve">Industrial </t>
  </si>
  <si>
    <t xml:space="preserve">Agricultural </t>
  </si>
  <si>
    <t>Overall Utilisation</t>
  </si>
  <si>
    <t>Potable water</t>
  </si>
  <si>
    <r>
      <t>Potable water produced (Mm</t>
    </r>
    <r>
      <rPr>
        <vertAlign val="superscript"/>
        <sz val="7"/>
        <rFont val="Arial"/>
        <family val="2"/>
      </rPr>
      <t>3</t>
    </r>
    <r>
      <rPr>
        <sz val="7"/>
        <rFont val="Arial"/>
        <family val="2"/>
      </rPr>
      <t>)</t>
    </r>
  </si>
  <si>
    <r>
      <t>Potable water used (Mm</t>
    </r>
    <r>
      <rPr>
        <vertAlign val="superscript"/>
        <sz val="7"/>
        <rFont val="Arial"/>
        <family val="2"/>
      </rPr>
      <t>3</t>
    </r>
    <r>
      <rPr>
        <sz val="7"/>
        <rFont val="Arial"/>
        <family val="2"/>
      </rPr>
      <t>)</t>
    </r>
  </si>
  <si>
    <t>Potable water used per capita per day (Litres)</t>
  </si>
  <si>
    <r>
      <t>Average price of potable water (Rs/m</t>
    </r>
    <r>
      <rPr>
        <vertAlign val="superscript"/>
        <sz val="7"/>
        <rFont val="Arial"/>
        <family val="2"/>
      </rPr>
      <t>3</t>
    </r>
    <r>
      <rPr>
        <sz val="7"/>
        <rFont val="Arial"/>
        <family val="2"/>
      </rPr>
      <t>)</t>
    </r>
  </si>
  <si>
    <r>
      <rPr>
        <vertAlign val="superscript"/>
        <sz val="6"/>
        <rFont val="Arial"/>
        <family val="2"/>
      </rPr>
      <t xml:space="preserve">1  </t>
    </r>
    <r>
      <rPr>
        <sz val="6"/>
        <rFont val="Arial"/>
        <family val="2"/>
      </rPr>
      <t>For Agricultural, domestic and industrial purposes</t>
    </r>
  </si>
  <si>
    <t>16. GOVERNMENT FINANCE</t>
  </si>
  <si>
    <t>Jul 20-Jun 21</t>
  </si>
  <si>
    <t>Jul 21-Jun 22</t>
  </si>
  <si>
    <t>Jul 22-Jun 23</t>
  </si>
  <si>
    <t xml:space="preserve">Budgetary Central Government </t>
  </si>
  <si>
    <t>(Rs Million)</t>
  </si>
  <si>
    <t xml:space="preserve">Total Revenue </t>
  </si>
  <si>
    <t>Taxes</t>
  </si>
  <si>
    <t>Taxes on income, profits, and capital gains</t>
  </si>
  <si>
    <t>Taxes on property</t>
  </si>
  <si>
    <t>Taxes on goods and services</t>
  </si>
  <si>
    <t>Taxes on international trade and transactions</t>
  </si>
  <si>
    <t>Other taxes</t>
  </si>
  <si>
    <t>Social contributions</t>
  </si>
  <si>
    <t>Grants</t>
  </si>
  <si>
    <t>Other revenue</t>
  </si>
  <si>
    <t>Total Expenses</t>
  </si>
  <si>
    <t>Compensation of employees</t>
  </si>
  <si>
    <t xml:space="preserve">Use of goods and services </t>
  </si>
  <si>
    <t xml:space="preserve">Interest </t>
  </si>
  <si>
    <t xml:space="preserve">Subsidies </t>
  </si>
  <si>
    <t>Social benefits</t>
  </si>
  <si>
    <t>Other expenses</t>
  </si>
  <si>
    <t>Net acquisition of non financial assets</t>
  </si>
  <si>
    <t>Net lending/Borrowing (Budget balance)</t>
  </si>
  <si>
    <t>Net acquisition of financial assets</t>
  </si>
  <si>
    <t>Foreign</t>
  </si>
  <si>
    <t>Monetary gold and SDRs</t>
  </si>
  <si>
    <t>Net incurrence of Liabilities</t>
  </si>
  <si>
    <t>Data are compiled according to Government Finance Statistics Manual 2014 of the IMF</t>
  </si>
  <si>
    <t>Source of data: Statement of Government Operations compiled by Ministry of Finance, Economic Planning and Development</t>
  </si>
  <si>
    <t>Budgetary Central Government</t>
  </si>
  <si>
    <t>TOTAL EXPENDITURE</t>
  </si>
  <si>
    <t>General public services</t>
  </si>
  <si>
    <t>Public debt transactions</t>
  </si>
  <si>
    <t>Transfers of general character between levels of govt.</t>
  </si>
  <si>
    <t>Public order and safety</t>
  </si>
  <si>
    <t>Economic affairs</t>
  </si>
  <si>
    <t>Agriculture, forestry, fishing, and hunting</t>
  </si>
  <si>
    <t>Fuel and energy</t>
  </si>
  <si>
    <t>Mining, manufacturing, and construction</t>
  </si>
  <si>
    <t>Communication</t>
  </si>
  <si>
    <t>Environmental protection</t>
  </si>
  <si>
    <t>Housing and community amenities</t>
  </si>
  <si>
    <t>Recreation, culture and religion</t>
  </si>
  <si>
    <t>Social protection</t>
  </si>
  <si>
    <t>17. MONEY &amp; BANKING</t>
  </si>
  <si>
    <t>Dec -21</t>
  </si>
  <si>
    <t>Dec -22</t>
  </si>
  <si>
    <t>Dec -23</t>
  </si>
  <si>
    <t>Components of Monetary Base</t>
  </si>
  <si>
    <t>1  Currency with Public</t>
  </si>
  <si>
    <t>2  Currency with Other Depository Corporations</t>
  </si>
  <si>
    <t>3  Deposits with BOM</t>
  </si>
  <si>
    <t>Other Depository Corporations</t>
  </si>
  <si>
    <t>Monetary Base(1+2+3)</t>
  </si>
  <si>
    <t>Sources of Monetary base</t>
  </si>
  <si>
    <t>Sources of Monetary Base</t>
  </si>
  <si>
    <t>1 Net Foreign assets</t>
  </si>
  <si>
    <t>2 Net Claims on  Central Govt</t>
  </si>
  <si>
    <t>3 Claims on other Depository Corporations</t>
  </si>
  <si>
    <t>4 Claims on Other Sectors</t>
  </si>
  <si>
    <t>5 Net Non-Monetary Liabilities</t>
  </si>
  <si>
    <t>Monetary Base (1+2+3+4-5)</t>
  </si>
  <si>
    <r>
      <t>Gross Official International reserves</t>
    </r>
    <r>
      <rPr>
        <b/>
        <vertAlign val="superscript"/>
        <sz val="6"/>
        <rFont val="Arial"/>
        <family val="2"/>
      </rPr>
      <t xml:space="preserve"> 1</t>
    </r>
  </si>
  <si>
    <t xml:space="preserve">Gross Foreign Assets of Bank of Mauritius </t>
  </si>
  <si>
    <r>
      <t xml:space="preserve">Other </t>
    </r>
    <r>
      <rPr>
        <vertAlign val="superscript"/>
        <sz val="6"/>
        <rFont val="Arial"/>
        <family val="2"/>
      </rPr>
      <t>2</t>
    </r>
  </si>
  <si>
    <t>Foreign exchange rates (selling - Rs) (Period Average)</t>
  </si>
  <si>
    <t>Euro Zone (Euro)</t>
  </si>
  <si>
    <t>India (INR 100)</t>
  </si>
  <si>
    <t>Japan (JPY 100)</t>
  </si>
  <si>
    <t>South Africa, Rep. of (SAR 1)</t>
  </si>
  <si>
    <t>United States (USD 1)</t>
  </si>
  <si>
    <t>United Kingdom (GBP 1)</t>
  </si>
  <si>
    <t>Electronic Banking Transactions</t>
  </si>
  <si>
    <t>No of ATMs in Operations</t>
  </si>
  <si>
    <t>No of Transactions</t>
  </si>
  <si>
    <r>
      <t>Value of Transactions</t>
    </r>
    <r>
      <rPr>
        <vertAlign val="superscript"/>
        <sz val="6"/>
        <rFont val="Arial"/>
        <family val="2"/>
      </rPr>
      <t>3</t>
    </r>
    <r>
      <rPr>
        <sz val="6"/>
        <rFont val="Arial"/>
        <family val="2"/>
      </rPr>
      <t xml:space="preserve"> : (Rs mn)</t>
    </r>
  </si>
  <si>
    <t>No of Cards in Circulation</t>
  </si>
  <si>
    <t>Credit Cards</t>
  </si>
  <si>
    <t>Debit Cards and others</t>
  </si>
  <si>
    <t>Outstanding Advances on Credit Cards (Rs mn)</t>
  </si>
  <si>
    <t>The Gross Official International Reserves (GOIR) comprises the gross foreign assets of the Bank of Mauritius, which include holdings of assets in the form of monetary gold, SDR and other reserve assets, the country’s Reserve Position in the IMF as well as the foreign assets of the Government, in line with the guidelines of the Sixth Edition of the IMF's Balance of Payments and International Investment Position Manual (BPM6). Reserve assets are defined as external assets that are readily available to and controlled by monetary authorities.</t>
  </si>
  <si>
    <r>
      <rPr>
        <vertAlign val="superscript"/>
        <sz val="6"/>
        <rFont val="Arial"/>
        <family val="2"/>
      </rPr>
      <t xml:space="preserve">2  </t>
    </r>
    <r>
      <rPr>
        <sz val="6"/>
        <rFont val="Arial"/>
        <family val="2"/>
      </rPr>
      <t>Comprises Foreign Assets of the Government and the country's Reserve Position in the IMF</t>
    </r>
  </si>
  <si>
    <r>
      <rPr>
        <vertAlign val="superscript"/>
        <sz val="6"/>
        <rFont val="Arial"/>
        <family val="2"/>
      </rPr>
      <t>3</t>
    </r>
    <r>
      <rPr>
        <sz val="6"/>
        <rFont val="Arial"/>
        <family val="2"/>
      </rPr>
      <t xml:space="preserve"> Involving the use of credit cards,debit cards,ATMs and Merchant Points of Sale</t>
    </r>
  </si>
  <si>
    <t xml:space="preserve">Notes </t>
  </si>
  <si>
    <t>Figures may not add up to totals due to rounding</t>
  </si>
  <si>
    <t>Source: Bank of Mauritius</t>
  </si>
  <si>
    <t xml:space="preserve">18. NATIONAL  ACCOUNTS </t>
  </si>
  <si>
    <t xml:space="preserve">2021 </t>
  </si>
  <si>
    <r>
      <t xml:space="preserve">2022 </t>
    </r>
    <r>
      <rPr>
        <b/>
        <vertAlign val="superscript"/>
        <sz val="8"/>
        <rFont val="Arial"/>
        <family val="2"/>
      </rPr>
      <t>1</t>
    </r>
  </si>
  <si>
    <r>
      <t xml:space="preserve">2023 </t>
    </r>
    <r>
      <rPr>
        <b/>
        <vertAlign val="superscript"/>
        <sz val="8"/>
        <rFont val="Arial"/>
        <family val="2"/>
      </rPr>
      <t>2</t>
    </r>
  </si>
  <si>
    <t>Gross Domestic Product (GDP)</t>
  </si>
  <si>
    <t>at current prices</t>
  </si>
  <si>
    <t>(i) Value added by sector (million rupees)</t>
  </si>
  <si>
    <t>Agriculture, forestry &amp; fishing</t>
  </si>
  <si>
    <t>Mining &amp; quarrying</t>
  </si>
  <si>
    <t>Secondary</t>
  </si>
  <si>
    <t>Electricity, gas,steam &amp; air conditioning  supply</t>
  </si>
  <si>
    <t>Water supply,sewrage,waste management and remediation activities</t>
  </si>
  <si>
    <t>Tertiary</t>
  </si>
  <si>
    <t xml:space="preserve">Wholesale &amp; retail trade; repair of </t>
  </si>
  <si>
    <t>motor vehicles, motorcycles,</t>
  </si>
  <si>
    <t xml:space="preserve">Transport  and storage </t>
  </si>
  <si>
    <t>Accomodation and food service activities</t>
  </si>
  <si>
    <t>Information and communication</t>
  </si>
  <si>
    <t>Financial and insurance activities</t>
  </si>
  <si>
    <t>Real estate activities</t>
  </si>
  <si>
    <t xml:space="preserve">Professional scientific and technical activities </t>
  </si>
  <si>
    <t>Administrative and support service activities</t>
  </si>
  <si>
    <t>Public administration &amp; defence compulsory social security</t>
  </si>
  <si>
    <t>Human health and social work activities</t>
  </si>
  <si>
    <t xml:space="preserve">Arts,entertainment and recreation </t>
  </si>
  <si>
    <t>Other services activities</t>
  </si>
  <si>
    <t>Gross Value Added at basic prices</t>
  </si>
  <si>
    <t>Taxes on products (net of subsidies)</t>
  </si>
  <si>
    <r>
      <t>GDP at current</t>
    </r>
    <r>
      <rPr>
        <b/>
        <sz val="6"/>
        <color indexed="10"/>
        <rFont val="Arial"/>
        <family val="2"/>
      </rPr>
      <t xml:space="preserve"> </t>
    </r>
    <r>
      <rPr>
        <b/>
        <sz val="6"/>
        <rFont val="Arial"/>
        <family val="2"/>
      </rPr>
      <t>market prices</t>
    </r>
  </si>
  <si>
    <r>
      <t xml:space="preserve">1 </t>
    </r>
    <r>
      <rPr>
        <sz val="6"/>
        <rFont val="Arial"/>
        <family val="2"/>
      </rPr>
      <t xml:space="preserve">Revised           </t>
    </r>
  </si>
  <si>
    <r>
      <t xml:space="preserve">2 </t>
    </r>
    <r>
      <rPr>
        <sz val="6"/>
        <rFont val="Arial"/>
        <family val="2"/>
      </rPr>
      <t xml:space="preserve">Provisional     </t>
    </r>
  </si>
  <si>
    <t>Per capita GDP at current market prices (rupees)</t>
  </si>
  <si>
    <t>Sectoral contribution to GVA at basic prices (%)</t>
  </si>
  <si>
    <t>(ii) By expenditure component (million rupees)</t>
  </si>
  <si>
    <t>Final consumption expenditure</t>
  </si>
  <si>
    <t>Households</t>
  </si>
  <si>
    <t>General government :</t>
  </si>
  <si>
    <t>Individual</t>
  </si>
  <si>
    <t>Collective</t>
  </si>
  <si>
    <t>Gross Fixed Capital</t>
  </si>
  <si>
    <t>Private sector</t>
  </si>
  <si>
    <t>Public sector</t>
  </si>
  <si>
    <t>Change in inventories</t>
  </si>
  <si>
    <t>Exports of goods &amp;  services</t>
  </si>
  <si>
    <t>Less imports of goods &amp; services</t>
  </si>
  <si>
    <r>
      <t xml:space="preserve">Statistical discrepancies </t>
    </r>
    <r>
      <rPr>
        <i/>
        <vertAlign val="superscript"/>
        <sz val="7"/>
        <rFont val="Arial"/>
        <family val="2"/>
      </rPr>
      <t>3</t>
    </r>
  </si>
  <si>
    <t xml:space="preserve">GDP at market prices </t>
  </si>
  <si>
    <r>
      <t xml:space="preserve">1 </t>
    </r>
    <r>
      <rPr>
        <i/>
        <sz val="6"/>
        <rFont val="Arial"/>
        <family val="2"/>
      </rPr>
      <t>Revised</t>
    </r>
  </si>
  <si>
    <r>
      <t xml:space="preserve">2 </t>
    </r>
    <r>
      <rPr>
        <i/>
        <sz val="6"/>
        <rFont val="Arial"/>
        <family val="2"/>
      </rPr>
      <t xml:space="preserve">Provisional     </t>
    </r>
  </si>
  <si>
    <r>
      <t>3</t>
    </r>
    <r>
      <rPr>
        <i/>
        <sz val="6"/>
        <rFont val="Arial"/>
        <family val="2"/>
      </rPr>
      <t xml:space="preserve"> Discrepancies between GDP estimated using the production and expenditure approach</t>
    </r>
  </si>
  <si>
    <t>Figures are based on National Standard Industrial Classification (NSIC),Revision 2</t>
  </si>
  <si>
    <t>21. BALANCE OF PAYMENTS</t>
  </si>
  <si>
    <t>CURRENT ACCOUNT</t>
  </si>
  <si>
    <t>Goods and services</t>
  </si>
  <si>
    <t>Goods</t>
  </si>
  <si>
    <t>General Merchandise on a BOP basis</t>
  </si>
  <si>
    <t>Non-monetary gold</t>
  </si>
  <si>
    <t>Services</t>
  </si>
  <si>
    <t>Travel</t>
  </si>
  <si>
    <t>Primary Income</t>
  </si>
  <si>
    <t>Direct investment</t>
  </si>
  <si>
    <t xml:space="preserve">Other investment </t>
  </si>
  <si>
    <t xml:space="preserve">Portfolio investment </t>
  </si>
  <si>
    <t>Reserve assets</t>
  </si>
  <si>
    <t>Secondary Income</t>
  </si>
  <si>
    <t>Financial Corporation, non financial corporations, households and NPISH</t>
  </si>
  <si>
    <t xml:space="preserve"> General Government</t>
  </si>
  <si>
    <t xml:space="preserve">CAPITAL AND FINANCIAL ACCOUNT </t>
  </si>
  <si>
    <t>Capital  account</t>
  </si>
  <si>
    <t>Financial account</t>
  </si>
  <si>
    <t>Portfolio investment</t>
  </si>
  <si>
    <t>NET  ERRORS AND OMISSIONS</t>
  </si>
  <si>
    <t xml:space="preserve">Source: Bank of Mauritius </t>
  </si>
  <si>
    <r>
      <t>1</t>
    </r>
    <r>
      <rPr>
        <sz val="6"/>
        <rFont val="Arial"/>
        <family val="2"/>
      </rPr>
      <t xml:space="preserve"> Revised estimates </t>
    </r>
  </si>
  <si>
    <r>
      <t>2</t>
    </r>
    <r>
      <rPr>
        <sz val="6"/>
        <rFont val="Arial"/>
        <family val="2"/>
      </rPr>
      <t xml:space="preserve"> Provisional estimates</t>
    </r>
  </si>
  <si>
    <t>19. CONSTRUCTION</t>
  </si>
  <si>
    <t>Building permits</t>
  </si>
  <si>
    <t>Number issued</t>
  </si>
  <si>
    <r>
      <rPr>
        <i/>
        <sz val="7"/>
        <rFont val="Arial"/>
        <family val="2"/>
      </rPr>
      <t xml:space="preserve">     of which: </t>
    </r>
    <r>
      <rPr>
        <sz val="7"/>
        <rFont val="Arial"/>
        <family val="2"/>
      </rPr>
      <t>Residential</t>
    </r>
  </si>
  <si>
    <r>
      <rPr>
        <b/>
        <sz val="7"/>
        <rFont val="Arial"/>
        <family val="2"/>
      </rPr>
      <t>Floor area covered ('000 m</t>
    </r>
    <r>
      <rPr>
        <b/>
        <vertAlign val="superscript"/>
        <sz val="7"/>
        <rFont val="Arial"/>
        <family val="2"/>
      </rPr>
      <t>2</t>
    </r>
    <r>
      <rPr>
        <b/>
        <sz val="7"/>
        <rFont val="Arial"/>
        <family val="2"/>
      </rPr>
      <t>)</t>
    </r>
  </si>
  <si>
    <r>
      <rPr>
        <b/>
        <sz val="7"/>
        <rFont val="Arial"/>
        <family val="2"/>
      </rPr>
      <t xml:space="preserve">Employment </t>
    </r>
    <r>
      <rPr>
        <b/>
        <vertAlign val="superscript"/>
        <sz val="7"/>
        <rFont val="Arial"/>
        <family val="2"/>
      </rPr>
      <t>1</t>
    </r>
    <r>
      <rPr>
        <b/>
        <sz val="7"/>
        <rFont val="Arial"/>
        <family val="2"/>
      </rPr>
      <t xml:space="preserve"> in construction</t>
    </r>
  </si>
  <si>
    <t>sector ('000)</t>
  </si>
  <si>
    <t>Investment in construction</t>
  </si>
  <si>
    <t>Value (million rupees)</t>
  </si>
  <si>
    <t>as % of GDP at market prices</t>
  </si>
  <si>
    <t>Investment in the construction</t>
  </si>
  <si>
    <t>of residential buildings</t>
  </si>
  <si>
    <t>as  % of GDP at market prices</t>
  </si>
  <si>
    <t>Share of construction in GFCF(%)</t>
  </si>
  <si>
    <t>All construction works</t>
  </si>
  <si>
    <t>Residential buildings</t>
  </si>
  <si>
    <t>Non residential buildings</t>
  </si>
  <si>
    <t>Other construction works</t>
  </si>
  <si>
    <t xml:space="preserve">2022 </t>
  </si>
  <si>
    <r>
      <t xml:space="preserve">2023 </t>
    </r>
    <r>
      <rPr>
        <b/>
        <vertAlign val="superscript"/>
        <sz val="7"/>
        <rFont val="Arial"/>
        <family val="2"/>
      </rPr>
      <t>1</t>
    </r>
  </si>
  <si>
    <r>
      <t xml:space="preserve">Passenger traffic </t>
    </r>
    <r>
      <rPr>
        <b/>
        <vertAlign val="superscript"/>
        <sz val="7"/>
        <rFont val="Arial"/>
        <family val="2"/>
      </rPr>
      <t>2</t>
    </r>
    <r>
      <rPr>
        <sz val="7"/>
        <rFont val="Arial"/>
        <family val="2"/>
      </rPr>
      <t xml:space="preserve"> ('000)</t>
    </r>
  </si>
  <si>
    <t xml:space="preserve">Arrivals </t>
  </si>
  <si>
    <t>(i)</t>
  </si>
  <si>
    <t>By gender</t>
  </si>
  <si>
    <t>(ii)</t>
  </si>
  <si>
    <t>By type of passenger</t>
  </si>
  <si>
    <t>Visitors</t>
  </si>
  <si>
    <t>of which:  on holiday</t>
  </si>
  <si>
    <t>on business &amp; Conference</t>
  </si>
  <si>
    <t>Residents</t>
  </si>
  <si>
    <t xml:space="preserve">Other </t>
  </si>
  <si>
    <t xml:space="preserve">Departures </t>
  </si>
  <si>
    <t>Inter-island passenger traffic</t>
  </si>
  <si>
    <t>From Mauritius to Rodrigues</t>
  </si>
  <si>
    <t>From Rodrigues to Mauritius</t>
  </si>
  <si>
    <r>
      <rPr>
        <i/>
        <vertAlign val="superscript"/>
        <sz val="6"/>
        <rFont val="Arial"/>
        <family val="2"/>
      </rPr>
      <t>1</t>
    </r>
    <r>
      <rPr>
        <i/>
        <sz val="6"/>
        <rFont val="Arial"/>
        <family val="2"/>
      </rPr>
      <t xml:space="preserve"> Provisional</t>
    </r>
  </si>
  <si>
    <r>
      <t xml:space="preserve">2   </t>
    </r>
    <r>
      <rPr>
        <i/>
        <sz val="6"/>
        <rFont val="Arial"/>
        <family val="2"/>
      </rPr>
      <t>Includes traffic between Islands of Mauritius and Rodrigues and cruise travellers, but excludes traffic from other constituent islands of the Republic of Mauritius, direct transit and traffic between Islands of Rodrigues and Reunion.</t>
    </r>
  </si>
  <si>
    <r>
      <t>Tourist arrivals</t>
    </r>
    <r>
      <rPr>
        <sz val="7"/>
        <rFont val="Arial"/>
        <family val="2"/>
      </rPr>
      <t xml:space="preserve"> ('000)</t>
    </r>
  </si>
  <si>
    <t>France</t>
  </si>
  <si>
    <t>Germany</t>
  </si>
  <si>
    <t>Italy</t>
  </si>
  <si>
    <t>Reunion Island</t>
  </si>
  <si>
    <t>Republic of South Africa</t>
  </si>
  <si>
    <t>United Kingdom</t>
  </si>
  <si>
    <t>Other countries</t>
  </si>
  <si>
    <t>Tourist arrivals by country of residence (2023)</t>
  </si>
  <si>
    <t xml:space="preserve">                                                      </t>
  </si>
  <si>
    <t>Number of licensed hotels</t>
  </si>
  <si>
    <t>Number of rooms</t>
  </si>
  <si>
    <t>Number of bed places</t>
  </si>
  <si>
    <t>Room occupancy rate (%)</t>
  </si>
  <si>
    <t>Bed occupancy rate (%)</t>
  </si>
  <si>
    <t>Tourist nights ('000)</t>
  </si>
  <si>
    <r>
      <t xml:space="preserve">Tourism earnings </t>
    </r>
    <r>
      <rPr>
        <vertAlign val="superscript"/>
        <sz val="7"/>
        <rFont val="Arial"/>
        <family val="2"/>
      </rPr>
      <t>2</t>
    </r>
    <r>
      <rPr>
        <sz val="7"/>
        <rFont val="Arial"/>
        <family val="2"/>
      </rPr>
      <t xml:space="preserve"> (Million rupees)</t>
    </r>
  </si>
  <si>
    <t>Average length of stay (nights)</t>
  </si>
  <si>
    <t>Tourism earnings per tourist (rupees)</t>
  </si>
  <si>
    <r>
      <t xml:space="preserve">1 </t>
    </r>
    <r>
      <rPr>
        <sz val="6"/>
        <rFont val="Arial"/>
        <family val="2"/>
      </rPr>
      <t xml:space="preserve"> Provisional</t>
    </r>
  </si>
  <si>
    <t>24. GENDER</t>
  </si>
  <si>
    <r>
      <t>Maternal mortality ratio (per 1000 live births)</t>
    </r>
    <r>
      <rPr>
        <vertAlign val="superscript"/>
        <sz val="8"/>
        <rFont val="Arial"/>
        <family val="2"/>
      </rPr>
      <t>1</t>
    </r>
  </si>
  <si>
    <t>Gender-based Violence (GBV)</t>
  </si>
  <si>
    <r>
      <t xml:space="preserve">Number of reported cases of Domestic Violence </t>
    </r>
    <r>
      <rPr>
        <b/>
        <vertAlign val="superscript"/>
        <sz val="8"/>
        <rFont val="Arial"/>
        <family val="2"/>
      </rPr>
      <t>2</t>
    </r>
  </si>
  <si>
    <t xml:space="preserve">Male </t>
  </si>
  <si>
    <r>
      <t>Number of reported cases of Child abuse</t>
    </r>
    <r>
      <rPr>
        <b/>
        <vertAlign val="superscript"/>
        <sz val="8"/>
        <rFont val="Arial"/>
        <family val="2"/>
      </rPr>
      <t>3</t>
    </r>
  </si>
  <si>
    <t>Public life and decision-making</t>
  </si>
  <si>
    <r>
      <t>Senior positions in Government Services</t>
    </r>
    <r>
      <rPr>
        <b/>
        <vertAlign val="superscript"/>
        <sz val="8"/>
        <rFont val="Arial"/>
        <family val="2"/>
      </rPr>
      <t>4</t>
    </r>
  </si>
  <si>
    <t>Male (%)</t>
  </si>
  <si>
    <t>Female (%)</t>
  </si>
  <si>
    <r>
      <t>Proportion of seats held by women in parliament (%)</t>
    </r>
    <r>
      <rPr>
        <b/>
        <vertAlign val="superscript"/>
        <sz val="8"/>
        <rFont val="Arial"/>
        <family val="2"/>
      </rPr>
      <t>5</t>
    </r>
  </si>
  <si>
    <r>
      <t>Global Gender Gap Index</t>
    </r>
    <r>
      <rPr>
        <b/>
        <vertAlign val="superscript"/>
        <sz val="8"/>
        <rFont val="Arial"/>
        <family val="2"/>
      </rPr>
      <t>6</t>
    </r>
  </si>
  <si>
    <t>Number of countries</t>
  </si>
  <si>
    <t>Index Value</t>
  </si>
  <si>
    <t>Rank</t>
  </si>
  <si>
    <t>Sources:</t>
  </si>
  <si>
    <r>
      <rPr>
        <b/>
        <vertAlign val="superscript"/>
        <sz val="6"/>
        <rFont val="Arial"/>
        <family val="2"/>
      </rPr>
      <t>1</t>
    </r>
    <r>
      <rPr>
        <sz val="6"/>
        <rFont val="Arial"/>
        <family val="2"/>
      </rPr>
      <t xml:space="preserve"> Ministry of Health and Wellness</t>
    </r>
  </si>
  <si>
    <r>
      <rPr>
        <b/>
        <vertAlign val="superscript"/>
        <sz val="6"/>
        <rFont val="Arial"/>
        <family val="2"/>
      </rPr>
      <t>2</t>
    </r>
    <r>
      <rPr>
        <vertAlign val="superscript"/>
        <sz val="6"/>
        <rFont val="Arial"/>
        <family val="2"/>
      </rPr>
      <t xml:space="preserve"> </t>
    </r>
    <r>
      <rPr>
        <sz val="6"/>
        <rFont val="Arial"/>
        <family val="2"/>
      </rPr>
      <t>Family Support Bureau (FSB), Min. of Gender Equality &amp; Family Welfare</t>
    </r>
  </si>
  <si>
    <r>
      <rPr>
        <b/>
        <vertAlign val="superscript"/>
        <sz val="6"/>
        <rFont val="Arial"/>
        <family val="2"/>
      </rPr>
      <t>3</t>
    </r>
    <r>
      <rPr>
        <sz val="6"/>
        <rFont val="Arial"/>
        <family val="2"/>
      </rPr>
      <t xml:space="preserve"> Child Development Unit (CDU), Min. of Gender Equality &amp; Family Welfare</t>
    </r>
  </si>
  <si>
    <r>
      <rPr>
        <b/>
        <vertAlign val="superscript"/>
        <sz val="6"/>
        <rFont val="Arial"/>
        <family val="2"/>
      </rPr>
      <t>4</t>
    </r>
    <r>
      <rPr>
        <sz val="6"/>
        <rFont val="Arial"/>
        <family val="2"/>
      </rPr>
      <t xml:space="preserve"> CISD &amp; Survey of Employment in Local Gov. Min. of Gender Equality &amp; Family Welfare</t>
    </r>
  </si>
  <si>
    <r>
      <rPr>
        <b/>
        <vertAlign val="superscript"/>
        <sz val="6"/>
        <rFont val="Arial"/>
        <family val="2"/>
      </rPr>
      <t xml:space="preserve">5 </t>
    </r>
    <r>
      <rPr>
        <sz val="6"/>
        <rFont val="Arial"/>
        <family val="2"/>
      </rPr>
      <t>National Assembly</t>
    </r>
  </si>
  <si>
    <r>
      <rPr>
        <b/>
        <vertAlign val="superscript"/>
        <sz val="6"/>
        <rFont val="Arial"/>
        <family val="2"/>
      </rPr>
      <t xml:space="preserve">6 </t>
    </r>
    <r>
      <rPr>
        <sz val="6"/>
        <rFont val="Arial"/>
        <family val="2"/>
      </rPr>
      <t>Global Gender Gap Report, World Economic Forum</t>
    </r>
  </si>
  <si>
    <t>25. CRIME, JUSTICE &amp; SECURITY</t>
  </si>
  <si>
    <r>
      <t>Crime</t>
    </r>
    <r>
      <rPr>
        <vertAlign val="superscript"/>
        <sz val="8"/>
        <rFont val="Arial"/>
        <family val="2"/>
      </rPr>
      <t>1</t>
    </r>
    <r>
      <rPr>
        <sz val="8"/>
        <rFont val="Arial"/>
        <family val="2"/>
      </rPr>
      <t xml:space="preserve"> rate per 1,000 population</t>
    </r>
  </si>
  <si>
    <r>
      <t>Misdemeanour</t>
    </r>
    <r>
      <rPr>
        <vertAlign val="superscript"/>
        <sz val="8"/>
        <rFont val="Arial"/>
        <family val="2"/>
      </rPr>
      <t>1</t>
    </r>
    <r>
      <rPr>
        <sz val="8"/>
        <rFont val="Arial"/>
        <family val="2"/>
      </rPr>
      <t xml:space="preserve"> rate per 1,000 population</t>
    </r>
  </si>
  <si>
    <t>Offence rate (excluding contraventions) per 1,000 population</t>
  </si>
  <si>
    <r>
      <t>Conviction rate</t>
    </r>
    <r>
      <rPr>
        <vertAlign val="superscript"/>
        <sz val="8"/>
        <rFont val="Arial"/>
        <family val="2"/>
      </rPr>
      <t xml:space="preserve">2 </t>
    </r>
    <r>
      <rPr>
        <sz val="8"/>
        <rFont val="Arial"/>
        <family val="2"/>
      </rPr>
      <t>pronounced in court per 1,000 population</t>
    </r>
  </si>
  <si>
    <t>Imprisonment rate per 100,000 population</t>
  </si>
  <si>
    <t>Average prison occupancy level (%)</t>
  </si>
  <si>
    <t>23. SOCIAL SECURITY</t>
  </si>
  <si>
    <r>
      <t>2021/22</t>
    </r>
    <r>
      <rPr>
        <b/>
        <vertAlign val="superscript"/>
        <sz val="8"/>
        <rFont val="Arial"/>
        <family val="2"/>
      </rPr>
      <t xml:space="preserve"> 1</t>
    </r>
  </si>
  <si>
    <r>
      <t>2022/23</t>
    </r>
    <r>
      <rPr>
        <b/>
        <vertAlign val="superscript"/>
        <sz val="8"/>
        <rFont val="Arial"/>
        <family val="2"/>
      </rPr>
      <t xml:space="preserve"> 2</t>
    </r>
  </si>
  <si>
    <t>Non-contributory benefits</t>
  </si>
  <si>
    <t>No. of beneficiaries ('000)</t>
  </si>
  <si>
    <t>Total amount paid (R Mn)</t>
  </si>
  <si>
    <t xml:space="preserve">Public expenditure on social </t>
  </si>
  <si>
    <t>security and welfare as a % of</t>
  </si>
  <si>
    <r>
      <t>Benefits by type</t>
    </r>
    <r>
      <rPr>
        <b/>
        <vertAlign val="superscript"/>
        <sz val="7"/>
        <rFont val="Arial"/>
        <family val="2"/>
      </rPr>
      <t>3</t>
    </r>
    <r>
      <rPr>
        <b/>
        <sz val="7"/>
        <rFont val="Arial"/>
        <family val="2"/>
      </rPr>
      <t>,</t>
    </r>
  </si>
  <si>
    <t>Beneficiaries
(000)</t>
  </si>
  <si>
    <t>Amount Paid in 
Jul 2022- Jun 2023
(R Mn)</t>
  </si>
  <si>
    <t>Jul 2022-Jun 2023</t>
  </si>
  <si>
    <t>- Retirement pension</t>
  </si>
  <si>
    <t>- Widows pension (All ages)</t>
  </si>
  <si>
    <r>
      <t>- Invalids pension</t>
    </r>
    <r>
      <rPr>
        <vertAlign val="superscript"/>
        <sz val="7"/>
        <rFont val="Arial"/>
        <family val="2"/>
      </rPr>
      <t xml:space="preserve"> 4</t>
    </r>
  </si>
  <si>
    <t>- Orphans pension</t>
  </si>
  <si>
    <t>- Social Aid</t>
  </si>
  <si>
    <t>Contributory benefits</t>
  </si>
  <si>
    <t>- Invalids pension</t>
  </si>
  <si>
    <t>- Industrial injury benefits</t>
  </si>
  <si>
    <t>6. LABOUR</t>
  </si>
  <si>
    <r>
      <t>2023</t>
    </r>
    <r>
      <rPr>
        <b/>
        <vertAlign val="superscript"/>
        <sz val="8"/>
        <rFont val="Arial"/>
        <family val="2"/>
      </rPr>
      <t xml:space="preserve"> 5</t>
    </r>
  </si>
  <si>
    <r>
      <t>Labour Force- Mauritians ('000)</t>
    </r>
    <r>
      <rPr>
        <b/>
        <vertAlign val="superscript"/>
        <sz val="7"/>
        <rFont val="Arial"/>
        <family val="2"/>
      </rPr>
      <t>1</t>
    </r>
  </si>
  <si>
    <r>
      <t>Activity rate (%)</t>
    </r>
    <r>
      <rPr>
        <b/>
        <vertAlign val="superscript"/>
        <sz val="7"/>
        <rFont val="Arial"/>
        <family val="2"/>
      </rPr>
      <t>1</t>
    </r>
  </si>
  <si>
    <r>
      <t>Employment- Mauritians ('000)</t>
    </r>
    <r>
      <rPr>
        <b/>
        <vertAlign val="superscript"/>
        <sz val="7"/>
        <rFont val="Arial"/>
        <family val="2"/>
      </rPr>
      <t>1</t>
    </r>
  </si>
  <si>
    <r>
      <t>Unemployment ('000)</t>
    </r>
    <r>
      <rPr>
        <b/>
        <vertAlign val="superscript"/>
        <sz val="7"/>
        <rFont val="Arial"/>
        <family val="2"/>
      </rPr>
      <t>1</t>
    </r>
  </si>
  <si>
    <r>
      <t>Unemployment rate</t>
    </r>
    <r>
      <rPr>
        <b/>
        <vertAlign val="superscript"/>
        <sz val="7"/>
        <rFont val="Arial"/>
        <family val="2"/>
      </rPr>
      <t>1</t>
    </r>
  </si>
  <si>
    <r>
      <t>Employment- Foreigners ('000)</t>
    </r>
    <r>
      <rPr>
        <b/>
        <vertAlign val="superscript"/>
        <sz val="7"/>
        <rFont val="Arial"/>
        <family val="2"/>
      </rPr>
      <t>2</t>
    </r>
  </si>
  <si>
    <r>
      <t xml:space="preserve">Total Employment by sector ('000) </t>
    </r>
    <r>
      <rPr>
        <b/>
        <vertAlign val="superscript"/>
        <sz val="7"/>
        <rFont val="Arial"/>
        <family val="2"/>
      </rPr>
      <t>3</t>
    </r>
  </si>
  <si>
    <t>Primary sector</t>
  </si>
  <si>
    <t>Secondary sector</t>
  </si>
  <si>
    <t>Electricity ,gas ,steam &amp; air cond supply</t>
  </si>
  <si>
    <t>Water supply</t>
  </si>
  <si>
    <t>Tertiary sector</t>
  </si>
  <si>
    <t xml:space="preserve">     Wholesale and retail trade;repair of 
      motor vehicles </t>
  </si>
  <si>
    <t xml:space="preserve">Transportation and  storage </t>
  </si>
  <si>
    <t>Accomodation &amp; food service activities</t>
  </si>
  <si>
    <t xml:space="preserve">Information  and communication </t>
  </si>
  <si>
    <t xml:space="preserve">     Other services </t>
  </si>
  <si>
    <t>Note: See footnotes on page 19</t>
  </si>
  <si>
    <r>
      <t xml:space="preserve">Average earnings </t>
    </r>
    <r>
      <rPr>
        <b/>
        <u/>
        <vertAlign val="superscript"/>
        <sz val="7"/>
        <rFont val="Arial"/>
        <family val="2"/>
      </rPr>
      <t>2</t>
    </r>
    <r>
      <rPr>
        <b/>
        <u/>
        <sz val="7"/>
        <rFont val="Arial"/>
        <family val="2"/>
      </rPr>
      <t xml:space="preserve"> &amp; Wage rate index</t>
    </r>
  </si>
  <si>
    <r>
      <t>2021</t>
    </r>
    <r>
      <rPr>
        <b/>
        <vertAlign val="superscript"/>
        <sz val="7"/>
        <rFont val="Arial"/>
        <family val="2"/>
      </rPr>
      <t xml:space="preserve"> 4</t>
    </r>
  </si>
  <si>
    <r>
      <t>2022</t>
    </r>
    <r>
      <rPr>
        <b/>
        <vertAlign val="superscript"/>
        <sz val="7"/>
        <rFont val="Arial"/>
        <family val="2"/>
      </rPr>
      <t xml:space="preserve"> 4</t>
    </r>
  </si>
  <si>
    <r>
      <t>2023</t>
    </r>
    <r>
      <rPr>
        <b/>
        <vertAlign val="superscript"/>
        <sz val="7"/>
        <rFont val="Arial"/>
        <family val="2"/>
      </rPr>
      <t>5</t>
    </r>
  </si>
  <si>
    <t>Average monthly earnings (rupees)</t>
  </si>
  <si>
    <t xml:space="preserve">Primary sector </t>
  </si>
  <si>
    <t>of which</t>
  </si>
  <si>
    <t xml:space="preserve">  Agriculture, forestry and fishing</t>
  </si>
  <si>
    <t xml:space="preserve">  Manufacturing</t>
  </si>
  <si>
    <t xml:space="preserve">  Electricity, gas, steam and air conditioning supply</t>
  </si>
  <si>
    <t xml:space="preserve">    Water supply, sewerage, waste management and remediation activities</t>
  </si>
  <si>
    <t xml:space="preserve">  Construction</t>
  </si>
  <si>
    <t xml:space="preserve">  Wholesale and retail trade; repair of motor vehicles and motorcycles</t>
  </si>
  <si>
    <t xml:space="preserve">  Transportation and storage</t>
  </si>
  <si>
    <t xml:space="preserve">  Accommodation and food service activities</t>
  </si>
  <si>
    <t xml:space="preserve">  Information and communication</t>
  </si>
  <si>
    <t xml:space="preserve">  Financial and insurance activities</t>
  </si>
  <si>
    <t xml:space="preserve">  Real estate activities</t>
  </si>
  <si>
    <t>Wage Rate Index (base:4th Quarter 2021=100)</t>
  </si>
  <si>
    <r>
      <t>1</t>
    </r>
    <r>
      <rPr>
        <sz val="6"/>
        <rFont val="Arial"/>
        <family val="2"/>
      </rPr>
      <t xml:space="preserve"> The Continuous Multi-Purpose Household Survey is used, as from 2004, as the instrument to measure labour force, employment and unemployment. Estimates refer to the Mauritian population aged 16 years and above, and exclude foreign workers</t>
    </r>
  </si>
  <si>
    <r>
      <t xml:space="preserve">2 </t>
    </r>
    <r>
      <rPr>
        <sz val="6"/>
        <rFont val="Arial"/>
        <family val="2"/>
      </rPr>
      <t>Data  are obtained from surveys of employment and earnings</t>
    </r>
  </si>
  <si>
    <r>
      <t>3</t>
    </r>
    <r>
      <rPr>
        <sz val="6"/>
        <rFont val="Arial"/>
        <family val="2"/>
      </rPr>
      <t xml:space="preserve"> Including foreigners</t>
    </r>
  </si>
  <si>
    <r>
      <t xml:space="preserve">4 </t>
    </r>
    <r>
      <rPr>
        <sz val="6"/>
        <rFont val="Arial"/>
        <family val="2"/>
      </rPr>
      <t xml:space="preserve">Revised </t>
    </r>
  </si>
  <si>
    <r>
      <t xml:space="preserve">5 </t>
    </r>
    <r>
      <rPr>
        <sz val="6"/>
        <rFont val="Arial"/>
        <family val="2"/>
      </rPr>
      <t xml:space="preserve"> Provisional</t>
    </r>
  </si>
  <si>
    <r>
      <t>2023</t>
    </r>
    <r>
      <rPr>
        <b/>
        <vertAlign val="superscript"/>
        <sz val="7"/>
        <rFont val="Arial"/>
        <family val="2"/>
      </rPr>
      <t>1</t>
    </r>
  </si>
  <si>
    <t>Air transport</t>
  </si>
  <si>
    <t>Landings, aircraft (number)</t>
  </si>
  <si>
    <t>Freight ('000 tonnes)</t>
  </si>
  <si>
    <t xml:space="preserve">Loaded </t>
  </si>
  <si>
    <t>Unloaded</t>
  </si>
  <si>
    <t>Sea transport</t>
  </si>
  <si>
    <t>Arrivals, vessel (number)</t>
  </si>
  <si>
    <t xml:space="preserve">     Goods unloaded ('000 tonnes)</t>
  </si>
  <si>
    <t>Information and Communication Technologies</t>
  </si>
  <si>
    <t>Radio operators (number)</t>
  </si>
  <si>
    <t>Television operators (number)</t>
  </si>
  <si>
    <t>Fixed-line telephone service providers(number)</t>
  </si>
  <si>
    <t>Mobile cellular service providers (number)</t>
  </si>
  <si>
    <t>Internet service providers (number)</t>
  </si>
  <si>
    <t>Television sets licensed ('000)</t>
  </si>
  <si>
    <t xml:space="preserve">Fixed telephone </t>
  </si>
  <si>
    <t>Number of Lines ('000)</t>
  </si>
  <si>
    <t>Number of lines per 100 inhabitants</t>
  </si>
  <si>
    <t>Mobile cellular telephone</t>
  </si>
  <si>
    <t>Number of subscriptions ('000)</t>
  </si>
  <si>
    <t>Number of subscriptions per 100 inhabitants</t>
  </si>
  <si>
    <t>Number of Internet subscriptions ('000)</t>
  </si>
  <si>
    <t xml:space="preserve">Fixed </t>
  </si>
  <si>
    <t xml:space="preserve">Mobile </t>
  </si>
  <si>
    <t xml:space="preserve">    Number of Internet subscriptions per 100
    inhabitants</t>
  </si>
  <si>
    <t>International bandwidth usage per  inhabitants (bits per second)</t>
  </si>
  <si>
    <r>
      <t xml:space="preserve">1  </t>
    </r>
    <r>
      <rPr>
        <sz val="7"/>
        <rFont val="Arial"/>
        <family val="2"/>
      </rPr>
      <t xml:space="preserve">Provisional </t>
    </r>
  </si>
  <si>
    <r>
      <t xml:space="preserve">2022 </t>
    </r>
    <r>
      <rPr>
        <b/>
        <vertAlign val="superscript"/>
        <sz val="7"/>
        <rFont val="Arial"/>
        <family val="2"/>
      </rPr>
      <t>1</t>
    </r>
  </si>
  <si>
    <t>Residential monthly fixed telephone line rental (Rs)</t>
  </si>
  <si>
    <t>Monthly mobile data and voice price basket based on broadband internet, on-net voice and SMS as a percentage of GNI per capita (%)</t>
  </si>
  <si>
    <t>Monthly fixed broadband internet basket price - FTTH (Fibre to the home Entry Level Offer) as a percentage of GNI per capita (%)</t>
  </si>
  <si>
    <r>
      <t>Employment in the ICT sector as a % of total employment</t>
    </r>
    <r>
      <rPr>
        <b/>
        <vertAlign val="superscript"/>
        <sz val="7"/>
        <color indexed="8"/>
        <rFont val="Arial"/>
        <family val="2"/>
      </rPr>
      <t>2</t>
    </r>
  </si>
  <si>
    <t>Value Added  in the ICT sector as percentage of GVA at basic prices (%)</t>
  </si>
  <si>
    <t>Selected Local press publications (number)</t>
  </si>
  <si>
    <t>Dailies</t>
  </si>
  <si>
    <t xml:space="preserve">Printed </t>
  </si>
  <si>
    <t>English &amp; French</t>
  </si>
  <si>
    <t>Other languages</t>
  </si>
  <si>
    <t>Online-only</t>
  </si>
  <si>
    <t>Weeklies</t>
  </si>
  <si>
    <t xml:space="preserve">              -</t>
  </si>
  <si>
    <t>Note: The data series for "mobile and fixed tariffs as a % of GNI per capita"  has been revised as from 2019 in line with the International Telecommunications Union (ITU) price basket used for the compilation of the new IDI</t>
  </si>
  <si>
    <t>Household Budget Surveys 2012, 2017 and 2023</t>
  </si>
  <si>
    <t xml:space="preserve">Trends in monthly household income distribution   </t>
  </si>
  <si>
    <t>Trends in monthly household income distribution,</t>
  </si>
  <si>
    <t>% hholds with &lt;1/2 med. mthly expend.</t>
  </si>
  <si>
    <t>1/2 median monthly expend. (rupees)</t>
  </si>
  <si>
    <t>Median monthly expenditure (rupees)</t>
  </si>
  <si>
    <t>Average monthly expenditure (rupees)</t>
  </si>
  <si>
    <t xml:space="preserve">Household consumption expenditure </t>
  </si>
  <si>
    <r>
      <t>Household consumption expenditure</t>
    </r>
    <r>
      <rPr>
        <b/>
        <vertAlign val="superscript"/>
        <sz val="8"/>
        <rFont val="Arial"/>
        <family val="2"/>
      </rPr>
      <t>1</t>
    </r>
  </si>
  <si>
    <t>Ratio of highest 20% to lowest 20%</t>
  </si>
  <si>
    <t>Highest 20% of households</t>
  </si>
  <si>
    <t>Lowest 20% of households</t>
  </si>
  <si>
    <t>% of total income going to:</t>
  </si>
  <si>
    <t>Income share</t>
  </si>
  <si>
    <t>Gini coefficient</t>
  </si>
  <si>
    <t>% hholds with &lt; 1/2 med. mthly income</t>
  </si>
  <si>
    <t>1/2 median monthly income (rupees)</t>
  </si>
  <si>
    <t>Median monthly income (rupees)</t>
  </si>
  <si>
    <t>Average monthly income (rupees)</t>
  </si>
  <si>
    <t>Income earners per household</t>
  </si>
  <si>
    <t>Average household size</t>
  </si>
  <si>
    <t>2017</t>
  </si>
  <si>
    <t>2012</t>
  </si>
  <si>
    <t>Household Budget Survey</t>
  </si>
  <si>
    <t>9. HOUSEHOLD INCOME &amp; EXPENDITURE</t>
  </si>
  <si>
    <r>
      <t>5</t>
    </r>
    <r>
      <rPr>
        <sz val="6"/>
        <rFont val="Arial"/>
        <family val="2"/>
      </rPr>
      <t xml:space="preserve"> provisional                 </t>
    </r>
    <r>
      <rPr>
        <vertAlign val="superscript"/>
        <sz val="6"/>
        <rFont val="Arial"/>
        <family val="2"/>
      </rPr>
      <t xml:space="preserve"> </t>
    </r>
  </si>
  <si>
    <r>
      <t>4</t>
    </r>
    <r>
      <rPr>
        <sz val="6"/>
        <rFont val="Arial"/>
        <family val="2"/>
      </rPr>
      <t xml:space="preserve"> revised              </t>
    </r>
    <r>
      <rPr>
        <vertAlign val="superscript"/>
        <sz val="6"/>
        <rFont val="Arial"/>
        <family val="2"/>
      </rPr>
      <t xml:space="preserve"> </t>
    </r>
  </si>
  <si>
    <r>
      <t xml:space="preserve">3 </t>
    </r>
    <r>
      <rPr>
        <sz val="6"/>
        <rFont val="Arial"/>
        <family val="2"/>
      </rPr>
      <t>Source: Food balance sheet</t>
    </r>
  </si>
  <si>
    <r>
      <t>2</t>
    </r>
    <r>
      <rPr>
        <sz val="6"/>
        <rFont val="Arial"/>
        <family val="2"/>
      </rPr>
      <t xml:space="preserve"> Adjusted for under reporting   </t>
    </r>
  </si>
  <si>
    <r>
      <t>1</t>
    </r>
    <r>
      <rPr>
        <sz val="6"/>
        <rFont val="Arial"/>
        <family val="2"/>
      </rPr>
      <t xml:space="preserve"> Classification of Individual Consumption According to Purpose</t>
    </r>
  </si>
  <si>
    <t>Fish &amp; fish preparations</t>
  </si>
  <si>
    <t>Other fresh fruits</t>
  </si>
  <si>
    <t>Banana</t>
  </si>
  <si>
    <t>Meat &amp; meat preparations</t>
  </si>
  <si>
    <t>Eggs</t>
  </si>
  <si>
    <t>Pulses</t>
  </si>
  <si>
    <t>Powdered milk</t>
  </si>
  <si>
    <t>Fresh milk (litres)</t>
  </si>
  <si>
    <t>Oils &amp; fats</t>
  </si>
  <si>
    <t>Fresh vegetables</t>
  </si>
  <si>
    <t>Potatoes</t>
  </si>
  <si>
    <t>Milled rice</t>
  </si>
  <si>
    <t>Wheat flour</t>
  </si>
  <si>
    <t>Selected food items</t>
  </si>
  <si>
    <r>
      <t xml:space="preserve">Per capita consumption </t>
    </r>
    <r>
      <rPr>
        <sz val="7"/>
        <rFont val="Arial"/>
        <family val="2"/>
      </rPr>
      <t>(kg/year)</t>
    </r>
    <r>
      <rPr>
        <vertAlign val="superscript"/>
        <sz val="7"/>
        <rFont val="Arial"/>
        <family val="2"/>
      </rPr>
      <t>3</t>
    </r>
  </si>
  <si>
    <t>miscellaneous goods and services</t>
  </si>
  <si>
    <t xml:space="preserve">Personal Care, social protection and </t>
  </si>
  <si>
    <t>Insurance and financial services</t>
  </si>
  <si>
    <t>Restaurants and accomodation services</t>
  </si>
  <si>
    <t>Recreation, sport and culture</t>
  </si>
  <si>
    <t>Information and Communication</t>
  </si>
  <si>
    <t>household maintenance</t>
  </si>
  <si>
    <t xml:space="preserve">Furnishing, household equipment &amp; routine </t>
  </si>
  <si>
    <t>Housing, water, electricity, gas &amp; other fuels</t>
  </si>
  <si>
    <t>Clothing &amp; footwear</t>
  </si>
  <si>
    <t>Alcoholic beverages &amp; tobacco</t>
  </si>
  <si>
    <t>Food &amp; non-alcoholic beverages</t>
  </si>
  <si>
    <r>
      <t>Monthly household consumption</t>
    </r>
    <r>
      <rPr>
        <vertAlign val="superscript"/>
        <sz val="7"/>
        <rFont val="Arial"/>
        <family val="2"/>
      </rPr>
      <t>1</t>
    </r>
    <r>
      <rPr>
        <sz val="7"/>
        <rFont val="Arial"/>
        <family val="2"/>
      </rPr>
      <t xml:space="preserve"> expenditure</t>
    </r>
    <r>
      <rPr>
        <vertAlign val="superscript"/>
        <sz val="7"/>
        <rFont val="Arial"/>
        <family val="2"/>
      </rPr>
      <t>2</t>
    </r>
    <r>
      <rPr>
        <sz val="7"/>
        <rFont val="Arial"/>
        <family val="2"/>
      </rPr>
      <t xml:space="preserve"> (%)</t>
    </r>
  </si>
  <si>
    <t xml:space="preserve">Consumption pattern </t>
  </si>
  <si>
    <r>
      <t>2020</t>
    </r>
    <r>
      <rPr>
        <b/>
        <vertAlign val="superscript"/>
        <sz val="7"/>
        <rFont val="Arial"/>
        <family val="2"/>
      </rPr>
      <t>4</t>
    </r>
  </si>
  <si>
    <r>
      <t>2021</t>
    </r>
    <r>
      <rPr>
        <b/>
        <vertAlign val="superscript"/>
        <sz val="7"/>
        <rFont val="Arial"/>
        <family val="2"/>
      </rPr>
      <t>4</t>
    </r>
  </si>
  <si>
    <r>
      <t>2022</t>
    </r>
    <r>
      <rPr>
        <b/>
        <vertAlign val="superscript"/>
        <sz val="7"/>
        <rFont val="Arial"/>
        <family val="2"/>
      </rPr>
      <t>5</t>
    </r>
  </si>
  <si>
    <t>10. TRANSPORT &amp; COMMUNICATIONS</t>
  </si>
  <si>
    <r>
      <t xml:space="preserve">2021 </t>
    </r>
    <r>
      <rPr>
        <b/>
        <vertAlign val="superscript"/>
        <sz val="8"/>
        <rFont val="Arial"/>
        <family val="2"/>
      </rPr>
      <t>1</t>
    </r>
  </si>
  <si>
    <t>Road transport</t>
  </si>
  <si>
    <r>
      <t xml:space="preserve">Motor-vehicles registered </t>
    </r>
    <r>
      <rPr>
        <sz val="8"/>
        <rFont val="Arial"/>
        <family val="2"/>
      </rPr>
      <t>('000)</t>
    </r>
  </si>
  <si>
    <t>Private cars</t>
  </si>
  <si>
    <t>Taxi cars</t>
  </si>
  <si>
    <t xml:space="preserve">     </t>
  </si>
  <si>
    <t xml:space="preserve">Vans  </t>
  </si>
  <si>
    <t>Dual purpose vehicles</t>
  </si>
  <si>
    <r>
      <t>Double cab pickup</t>
    </r>
    <r>
      <rPr>
        <vertAlign val="superscript"/>
        <sz val="8"/>
        <rFont val="Arial"/>
        <family val="2"/>
      </rPr>
      <t>3</t>
    </r>
  </si>
  <si>
    <t>Lorries &amp; trucks</t>
  </si>
  <si>
    <t>Buses</t>
  </si>
  <si>
    <t xml:space="preserve">Motor cycle </t>
  </si>
  <si>
    <t xml:space="preserve">Autocycle </t>
  </si>
  <si>
    <t>Other vehicles</t>
  </si>
  <si>
    <t>Road traffic accidents</t>
  </si>
  <si>
    <t xml:space="preserve">  Number of accidents</t>
  </si>
  <si>
    <t>Rate (per 100,000 population)</t>
  </si>
  <si>
    <t>Rate (per 1,000 reg. motor-vehicles)</t>
  </si>
  <si>
    <t xml:space="preserve">  Motor-vehicles involved</t>
  </si>
  <si>
    <t xml:space="preserve">  Number</t>
  </si>
  <si>
    <t xml:space="preserve">  Casualties</t>
  </si>
  <si>
    <t>Fatal</t>
  </si>
  <si>
    <t>Seriously injured</t>
  </si>
  <si>
    <t>Slightly injured</t>
  </si>
  <si>
    <t xml:space="preserve">  Fatality</t>
  </si>
  <si>
    <t>Index</t>
  </si>
  <si>
    <t>Private cars per 1,000 households</t>
  </si>
  <si>
    <t>Length of roads (kilometres)</t>
  </si>
  <si>
    <t>Vehicles per kilometre of road</t>
  </si>
  <si>
    <r>
      <t>3</t>
    </r>
    <r>
      <rPr>
        <sz val="7"/>
        <color indexed="8"/>
        <rFont val="Arial"/>
        <family val="2"/>
      </rPr>
      <t xml:space="preserve"> New category of vehicle defined in Road Traffic Act No .27 of 2012.</t>
    </r>
    <r>
      <rPr>
        <vertAlign val="superscript"/>
        <sz val="7"/>
        <color indexed="8"/>
        <rFont val="Arial"/>
        <family val="2"/>
      </rPr>
      <t xml:space="preserve">   </t>
    </r>
    <r>
      <rPr>
        <sz val="7"/>
        <color indexed="8"/>
        <rFont val="Arial"/>
        <family val="2"/>
      </rPr>
      <t>Prior to year 2013 'double cab pickup' was included in 'dual purpose vehicle'</t>
    </r>
  </si>
  <si>
    <t>7. PRICE INDICES</t>
  </si>
  <si>
    <t>Weight</t>
  </si>
  <si>
    <r>
      <t>Consumer Price Index</t>
    </r>
    <r>
      <rPr>
        <b/>
        <vertAlign val="superscript"/>
        <sz val="7"/>
        <rFont val="Arial"/>
        <family val="2"/>
      </rPr>
      <t/>
    </r>
  </si>
  <si>
    <t>(base: Year 2017=100)</t>
  </si>
  <si>
    <t>Furnishings, hhold.equip.&amp; hhold. maintenance</t>
  </si>
  <si>
    <t>Recreation and culture</t>
  </si>
  <si>
    <t>Restaurants and hotels</t>
  </si>
  <si>
    <t>Miscellaneous goods and services</t>
  </si>
  <si>
    <t>Inflation rate(%) - calendar year</t>
  </si>
  <si>
    <t>Export Price Index 
(base: 2018=100)</t>
  </si>
  <si>
    <t>Food &amp; live animals</t>
  </si>
  <si>
    <t>-Fish</t>
  </si>
  <si>
    <t>-Sugar</t>
  </si>
  <si>
    <t>Manufactured goods classified chiefly by materials</t>
  </si>
  <si>
    <t>Misc. manufactured goods</t>
  </si>
  <si>
    <t>-Apparel &amp; clothing accessories</t>
  </si>
  <si>
    <t>Import Price Index 
(base 2018 =100)</t>
  </si>
  <si>
    <t>Mineral fuel,lubricants and related materials</t>
  </si>
  <si>
    <t>Petroleum,Petroleum products and related materials</t>
  </si>
  <si>
    <t>Manufactured goods classified chiefly by material</t>
  </si>
  <si>
    <t xml:space="preserve"> -Textile yarn,fabrics,made-up articles,n.e.s</t>
  </si>
  <si>
    <t>Machinery and transport equipment</t>
  </si>
  <si>
    <r>
      <t>Producer Price Index-Manufacturing</t>
    </r>
    <r>
      <rPr>
        <sz val="7"/>
        <rFont val="Arial"/>
        <family val="2"/>
      </rPr>
      <t xml:space="preserve"> </t>
    </r>
  </si>
  <si>
    <t>(Base year 2018 = 100)</t>
  </si>
  <si>
    <t>Food  products</t>
  </si>
  <si>
    <t xml:space="preserve">Beverages </t>
  </si>
  <si>
    <t>Producer Price Index-Agriculture</t>
  </si>
  <si>
    <t xml:space="preserve">Overall </t>
  </si>
  <si>
    <r>
      <t xml:space="preserve">157.0 </t>
    </r>
    <r>
      <rPr>
        <b/>
        <vertAlign val="superscript"/>
        <sz val="7"/>
        <rFont val="Arial"/>
        <family val="2"/>
      </rPr>
      <t>2</t>
    </r>
  </si>
  <si>
    <r>
      <t xml:space="preserve">174.3 </t>
    </r>
    <r>
      <rPr>
        <b/>
        <vertAlign val="superscript"/>
        <sz val="7"/>
        <rFont val="Arial"/>
        <family val="2"/>
      </rPr>
      <t>3</t>
    </r>
  </si>
  <si>
    <r>
      <t xml:space="preserve">172.3 </t>
    </r>
    <r>
      <rPr>
        <vertAlign val="superscript"/>
        <sz val="7"/>
        <rFont val="Arial"/>
        <family val="2"/>
      </rPr>
      <t>2</t>
    </r>
  </si>
  <si>
    <r>
      <t xml:space="preserve">193.1 </t>
    </r>
    <r>
      <rPr>
        <vertAlign val="superscript"/>
        <sz val="7"/>
        <rFont val="Arial"/>
        <family val="2"/>
      </rPr>
      <t>3</t>
    </r>
  </si>
  <si>
    <t>Animals and animal products</t>
  </si>
  <si>
    <t>Construction Price Index</t>
  </si>
  <si>
    <t>Hire of plant</t>
  </si>
  <si>
    <t>Materials</t>
  </si>
  <si>
    <t>8. HOUSING &amp; HOUSEHOLDS</t>
  </si>
  <si>
    <t>2000*</t>
  </si>
  <si>
    <t>2011*</t>
  </si>
  <si>
    <t>2022*</t>
  </si>
  <si>
    <r>
      <t xml:space="preserve">Buildings </t>
    </r>
    <r>
      <rPr>
        <sz val="7"/>
        <rFont val="Arial"/>
        <family val="2"/>
      </rPr>
      <t>('000)</t>
    </r>
  </si>
  <si>
    <t xml:space="preserve">of which: </t>
  </si>
  <si>
    <t xml:space="preserve"> - % wholly residential</t>
  </si>
  <si>
    <t xml:space="preserve"> - % partly residential</t>
  </si>
  <si>
    <r>
      <t>4.3</t>
    </r>
    <r>
      <rPr>
        <i/>
        <vertAlign val="superscript"/>
        <sz val="7"/>
        <rFont val="Arial"/>
        <family val="2"/>
      </rPr>
      <t>1</t>
    </r>
  </si>
  <si>
    <t>Residential &amp; partly residential buildings</t>
  </si>
  <si>
    <r>
      <t>Year of construction</t>
    </r>
    <r>
      <rPr>
        <sz val="7"/>
        <rFont val="Arial"/>
        <family val="2"/>
      </rPr>
      <t xml:space="preserve"> (%)</t>
    </r>
  </si>
  <si>
    <t>Before 1985</t>
  </si>
  <si>
    <t>1985 - 1989</t>
  </si>
  <si>
    <t>1990 - 1994</t>
  </si>
  <si>
    <t>1985 - 1994</t>
  </si>
  <si>
    <t>1995 - 1999</t>
  </si>
  <si>
    <t>2000 - 2004</t>
  </si>
  <si>
    <r>
      <t>1.0</t>
    </r>
    <r>
      <rPr>
        <vertAlign val="superscript"/>
        <sz val="7"/>
        <rFont val="Arial"/>
        <family val="2"/>
      </rPr>
      <t>2</t>
    </r>
  </si>
  <si>
    <t>2005 - 2009</t>
  </si>
  <si>
    <t>2010 - 2011</t>
  </si>
  <si>
    <t>2010 - 2014</t>
  </si>
  <si>
    <t>2015 - 2019</t>
  </si>
  <si>
    <t>2020 - 2022</t>
  </si>
  <si>
    <t>Not completed but inhabited</t>
  </si>
  <si>
    <t>Not known</t>
  </si>
  <si>
    <r>
      <t xml:space="preserve">Construction materials </t>
    </r>
    <r>
      <rPr>
        <sz val="7"/>
        <rFont val="Arial"/>
        <family val="2"/>
      </rPr>
      <t>(%)</t>
    </r>
  </si>
  <si>
    <t>Concrete walls &amp; roof</t>
  </si>
  <si>
    <t>Concrete walls &amp; iron or tin roof</t>
  </si>
  <si>
    <t>Iron or tin walls and roof</t>
  </si>
  <si>
    <t>Wood walls &amp; iron or tin or shingle roof</t>
  </si>
  <si>
    <t>Average no. of housing units per building</t>
  </si>
  <si>
    <r>
      <t xml:space="preserve">Housing units </t>
    </r>
    <r>
      <rPr>
        <sz val="7"/>
        <rFont val="Arial"/>
        <family val="2"/>
      </rPr>
      <t>('000)</t>
    </r>
  </si>
  <si>
    <t>Ownership (%)</t>
  </si>
  <si>
    <t>Private</t>
  </si>
  <si>
    <t>Public</t>
  </si>
  <si>
    <t>Not stated</t>
  </si>
  <si>
    <t>Occupancy (%)</t>
  </si>
  <si>
    <t>Occupied</t>
  </si>
  <si>
    <t>Vacant</t>
  </si>
  <si>
    <t>Not Stated</t>
  </si>
  <si>
    <t>* Census figures</t>
  </si>
  <si>
    <t>Average no. of rooms per occupied housing unit</t>
  </si>
  <si>
    <t>Average no. of persons per room</t>
  </si>
  <si>
    <t>Average no. of households per housing unit</t>
  </si>
  <si>
    <t>Households ('000)</t>
  </si>
  <si>
    <t>297.9</t>
  </si>
  <si>
    <t>Tenure (%)</t>
  </si>
  <si>
    <t>Owner</t>
  </si>
  <si>
    <t>Tenant</t>
  </si>
  <si>
    <t>Subtenant</t>
  </si>
  <si>
    <t>Free</t>
  </si>
  <si>
    <t>Amenities (%)</t>
  </si>
  <si>
    <t>Piped water</t>
  </si>
  <si>
    <t>Electricity</t>
  </si>
  <si>
    <t>Toilet</t>
  </si>
  <si>
    <t>flush toilet</t>
  </si>
  <si>
    <t>Bathroom</t>
  </si>
  <si>
    <t>Kitchen</t>
  </si>
  <si>
    <t>Acceptable refuse disposal</t>
  </si>
  <si>
    <t>Fuel used for cooking (%)</t>
  </si>
  <si>
    <t>Wood &amp; charcoal</t>
  </si>
  <si>
    <t>Kerosene</t>
  </si>
  <si>
    <t>Gas</t>
  </si>
  <si>
    <t>Availability of ICT devices</t>
  </si>
  <si>
    <t xml:space="preserve">Television </t>
  </si>
  <si>
    <t>Fixed Telephone</t>
  </si>
  <si>
    <t>Mobile Phone</t>
  </si>
  <si>
    <t xml:space="preserve">Computer </t>
  </si>
  <si>
    <t>**</t>
  </si>
  <si>
    <t>Computer/Laptop/Tablet</t>
  </si>
  <si>
    <t>Internet Access</t>
  </si>
  <si>
    <t>%  female-headed</t>
  </si>
  <si>
    <t>***</t>
  </si>
  <si>
    <t>%  one-parent</t>
  </si>
  <si>
    <t>%  60+ years living alone</t>
  </si>
  <si>
    <t>** Included in option below</t>
  </si>
  <si>
    <t>*** Data cleaning is ongoing. Figures are not yet available</t>
  </si>
  <si>
    <r>
      <t xml:space="preserve">2023 </t>
    </r>
    <r>
      <rPr>
        <b/>
        <vertAlign val="superscript"/>
        <sz val="8"/>
        <rFont val="Arial"/>
        <family val="2"/>
      </rPr>
      <t>1</t>
    </r>
  </si>
  <si>
    <t>Gross National Income (GNI),</t>
  </si>
  <si>
    <t>disposable income and savings</t>
  </si>
  <si>
    <t>Net primary income from the rest of</t>
  </si>
  <si>
    <r>
      <t>the world (r.o.w)</t>
    </r>
    <r>
      <rPr>
        <vertAlign val="superscript"/>
        <sz val="7"/>
        <rFont val="Arial"/>
        <family val="2"/>
      </rPr>
      <t>2,3</t>
    </r>
  </si>
  <si>
    <r>
      <t>GNI at market prices</t>
    </r>
    <r>
      <rPr>
        <b/>
        <vertAlign val="superscript"/>
        <sz val="7"/>
        <rFont val="Arial"/>
        <family val="2"/>
      </rPr>
      <t>2</t>
    </r>
  </si>
  <si>
    <r>
      <t>Net transfer from r.o.w</t>
    </r>
    <r>
      <rPr>
        <vertAlign val="superscript"/>
        <sz val="7"/>
        <rFont val="Arial"/>
        <family val="2"/>
      </rPr>
      <t>2</t>
    </r>
  </si>
  <si>
    <r>
      <t>Gross National Disposable Income</t>
    </r>
    <r>
      <rPr>
        <b/>
        <vertAlign val="superscript"/>
        <sz val="7"/>
        <rFont val="Arial"/>
        <family val="2"/>
      </rPr>
      <t>2</t>
    </r>
  </si>
  <si>
    <t>Less final consumption expenditure</t>
  </si>
  <si>
    <r>
      <t>Gross national savings</t>
    </r>
    <r>
      <rPr>
        <b/>
        <vertAlign val="superscript"/>
        <sz val="7"/>
        <rFont val="Arial"/>
        <family val="2"/>
      </rPr>
      <t>2</t>
    </r>
  </si>
  <si>
    <r>
      <t>Per capita GNI at market prices(rupees)</t>
    </r>
    <r>
      <rPr>
        <b/>
        <vertAlign val="superscript"/>
        <sz val="7"/>
        <rFont val="Arial"/>
        <family val="2"/>
      </rPr>
      <t>3</t>
    </r>
  </si>
  <si>
    <t>Annual real growth rate (%)</t>
  </si>
  <si>
    <t>GVA at basic prices</t>
  </si>
  <si>
    <t>General government</t>
  </si>
  <si>
    <t>GFCF(including aircraft &amp; vessels)</t>
  </si>
  <si>
    <t>GFCF(excluding aircraft &amp; vessels)</t>
  </si>
  <si>
    <r>
      <t>1</t>
    </r>
    <r>
      <rPr>
        <sz val="6"/>
        <rFont val="Arial"/>
        <family val="2"/>
      </rPr>
      <t xml:space="preserve"> Revised       </t>
    </r>
  </si>
  <si>
    <r>
      <rPr>
        <vertAlign val="superscript"/>
        <sz val="6"/>
        <rFont val="Arial"/>
        <family val="2"/>
      </rPr>
      <t>2</t>
    </r>
    <r>
      <rPr>
        <sz val="6"/>
        <rFont val="Arial"/>
        <family val="2"/>
      </rPr>
      <t xml:space="preserve"> Figures exclusive of GBC 1 from BOM</t>
    </r>
  </si>
  <si>
    <r>
      <rPr>
        <vertAlign val="superscript"/>
        <sz val="6"/>
        <rFont val="Arial"/>
        <family val="2"/>
      </rPr>
      <t xml:space="preserve">3 </t>
    </r>
    <r>
      <rPr>
        <sz val="6"/>
        <rFont val="Arial"/>
        <family val="2"/>
      </rPr>
      <t>Net primary income exclusive of transaction of GBC 1 from BOM, adjusted for FISIM
    by Statistics Mauritius</t>
    </r>
  </si>
  <si>
    <t>Note</t>
  </si>
  <si>
    <t xml:space="preserve">20. EXTERNAL TRADE </t>
  </si>
  <si>
    <r>
      <t xml:space="preserve">Total value of trade </t>
    </r>
    <r>
      <rPr>
        <sz val="6"/>
        <rFont val="Arial"/>
        <family val="2"/>
      </rPr>
      <t>(Million rupees)</t>
    </r>
  </si>
  <si>
    <r>
      <t xml:space="preserve">Total Exports </t>
    </r>
    <r>
      <rPr>
        <sz val="6"/>
        <rFont val="Arial"/>
        <family val="2"/>
      </rPr>
      <t>(f.o.b. value)</t>
    </r>
  </si>
  <si>
    <t>Domestic exports</t>
  </si>
  <si>
    <t>Ship's stores &amp; bunkers</t>
  </si>
  <si>
    <r>
      <t xml:space="preserve">Total Imports </t>
    </r>
    <r>
      <rPr>
        <sz val="6"/>
        <rFont val="Arial"/>
        <family val="2"/>
      </rPr>
      <t>(c.i.f. value)</t>
    </r>
  </si>
  <si>
    <t>Balance of visible trade</t>
  </si>
  <si>
    <r>
      <t>EOE</t>
    </r>
    <r>
      <rPr>
        <b/>
        <vertAlign val="superscript"/>
        <sz val="6"/>
        <rFont val="Arial"/>
        <family val="2"/>
      </rPr>
      <t>1</t>
    </r>
    <r>
      <rPr>
        <b/>
        <sz val="6"/>
        <rFont val="Arial"/>
        <family val="2"/>
      </rPr>
      <t xml:space="preserve">  exports  </t>
    </r>
  </si>
  <si>
    <r>
      <t>EOE</t>
    </r>
    <r>
      <rPr>
        <b/>
        <vertAlign val="superscript"/>
        <sz val="6"/>
        <rFont val="Arial"/>
        <family val="2"/>
      </rPr>
      <t>1</t>
    </r>
    <r>
      <rPr>
        <b/>
        <sz val="6"/>
        <rFont val="Arial"/>
        <family val="2"/>
      </rPr>
      <t xml:space="preserve">  imports  </t>
    </r>
  </si>
  <si>
    <r>
      <t>Trade Indices</t>
    </r>
    <r>
      <rPr>
        <sz val="6"/>
        <rFont val="Arial"/>
        <family val="2"/>
      </rPr>
      <t xml:space="preserve"> </t>
    </r>
    <r>
      <rPr>
        <b/>
        <sz val="6"/>
        <rFont val="Arial"/>
        <family val="2"/>
      </rPr>
      <t>( base: 2018=100)</t>
    </r>
  </si>
  <si>
    <r>
      <t xml:space="preserve">Export index </t>
    </r>
    <r>
      <rPr>
        <sz val="6"/>
        <rFont val="Arial"/>
        <family val="2"/>
      </rPr>
      <t>(total)</t>
    </r>
  </si>
  <si>
    <t>Import index</t>
  </si>
  <si>
    <t>Terms of trade</t>
  </si>
  <si>
    <t>(ratio of export to import index)</t>
  </si>
  <si>
    <r>
      <t xml:space="preserve">Domestic Exports </t>
    </r>
    <r>
      <rPr>
        <sz val="6"/>
        <rFont val="Arial"/>
        <family val="2"/>
      </rPr>
      <t>(f.o.b.)</t>
    </r>
  </si>
  <si>
    <t>By commodity</t>
  </si>
  <si>
    <t>Food and live animals</t>
  </si>
  <si>
    <t>of which:  Sugar</t>
  </si>
  <si>
    <t>Beverages &amp; tobacco</t>
  </si>
  <si>
    <t>Crude materials, inedible except fuels</t>
  </si>
  <si>
    <t>of which: Cut flowers and foliage</t>
  </si>
  <si>
    <t>Animal &amp; vegetable oils &amp; fats</t>
  </si>
  <si>
    <t>Chemicals &amp;related products, n.e.s</t>
  </si>
  <si>
    <t>Manufactured goods classified by materials</t>
  </si>
  <si>
    <t>of which: Textile yarns, fabrics, made up articles</t>
  </si>
  <si>
    <t>Machinery &amp; transport equipment</t>
  </si>
  <si>
    <t>Miscellaneous manufactured articles</t>
  </si>
  <si>
    <t>of which:Articles of apparel &amp; clothing</t>
  </si>
  <si>
    <r>
      <rPr>
        <vertAlign val="superscript"/>
        <sz val="6"/>
        <rFont val="Arial"/>
        <family val="2"/>
      </rPr>
      <t>1</t>
    </r>
    <r>
      <rPr>
        <sz val="6"/>
        <rFont val="Arial"/>
        <family val="2"/>
      </rPr>
      <t xml:space="preserve"> Export Oriented Enterprises(EOE)  as from October 2006,consist of all those enterprises previously operating with an EPZ Certificate and those enterprises manufacturing goods for exports and holding a registration certificate issued by Economic Development Board (Ex Board of Investment).</t>
    </r>
  </si>
  <si>
    <r>
      <t xml:space="preserve">Domestic Exports </t>
    </r>
    <r>
      <rPr>
        <sz val="6"/>
        <rFont val="Arial"/>
        <family val="2"/>
      </rPr>
      <t>(f.o.b.) (contd.)</t>
    </r>
  </si>
  <si>
    <t>By country of destination</t>
  </si>
  <si>
    <t>- United Kingdom</t>
  </si>
  <si>
    <t>- France</t>
  </si>
  <si>
    <t>- U.S.A.</t>
  </si>
  <si>
    <t>- Germany</t>
  </si>
  <si>
    <t>- Italy</t>
  </si>
  <si>
    <t>- Netherlands</t>
  </si>
  <si>
    <t>- Madagascar</t>
  </si>
  <si>
    <t>- Belgium</t>
  </si>
  <si>
    <t>- Reunion</t>
  </si>
  <si>
    <t>- Spain</t>
  </si>
  <si>
    <t>- Portugal</t>
  </si>
  <si>
    <r>
      <t xml:space="preserve">Re-Exports </t>
    </r>
    <r>
      <rPr>
        <sz val="7"/>
        <rFont val="Arial"/>
        <family val="2"/>
      </rPr>
      <t>(f.o.b.)</t>
    </r>
  </si>
  <si>
    <t xml:space="preserve">Manufactured goods classified by materials </t>
  </si>
  <si>
    <t>- U.A.E</t>
  </si>
  <si>
    <t>- India</t>
  </si>
  <si>
    <t>- Republic of  South Africa</t>
  </si>
  <si>
    <t>- China</t>
  </si>
  <si>
    <r>
      <t>Total Imports</t>
    </r>
    <r>
      <rPr>
        <sz val="8"/>
        <rFont val="Arial"/>
        <family val="2"/>
      </rPr>
      <t xml:space="preserve"> (c.i.f.)</t>
    </r>
  </si>
  <si>
    <t>- Dairy products &amp; birds' eggs</t>
  </si>
  <si>
    <t>- Fish &amp; fish preparations</t>
  </si>
  <si>
    <t>Mineral fuels, lubricants &amp; related products</t>
  </si>
  <si>
    <t>- Refined petroleum products</t>
  </si>
  <si>
    <t>Chemicals &amp; related products</t>
  </si>
  <si>
    <t>- Medicinal &amp; pharmaceutical products</t>
  </si>
  <si>
    <t>- Paper, paperboard &amp; articles thereof</t>
  </si>
  <si>
    <t>-Textile yarns, fabrics, made up articles</t>
  </si>
  <si>
    <t>- Iron &amp; steel</t>
  </si>
  <si>
    <t>- Manufactures of metals, n.e.s.</t>
  </si>
  <si>
    <t>-Specialised &amp; gen. industrial machinery</t>
  </si>
  <si>
    <t>- Road vehicles</t>
  </si>
  <si>
    <t>- Aircraft, marine vessels &amp; parts</t>
  </si>
  <si>
    <t xml:space="preserve">Miscellaneous manufactured articles </t>
  </si>
  <si>
    <t>- Articles of apparel &amp; clothing</t>
  </si>
  <si>
    <t>- Watches, clocks &amp; opticals goods</t>
  </si>
  <si>
    <r>
      <t>Total Imports</t>
    </r>
    <r>
      <rPr>
        <sz val="7"/>
        <rFont val="Arial"/>
        <family val="2"/>
      </rPr>
      <t xml:space="preserve"> (c.i.f.) (contd.)</t>
    </r>
  </si>
  <si>
    <t>By country of origin</t>
  </si>
  <si>
    <t>- Japan</t>
  </si>
  <si>
    <t>- Hong Kong</t>
  </si>
  <si>
    <t>- Malaysia</t>
  </si>
  <si>
    <t>- Australia</t>
  </si>
  <si>
    <t>- Singapore</t>
  </si>
  <si>
    <t>- Switzerland</t>
  </si>
  <si>
    <t>Regional trade</t>
  </si>
  <si>
    <t>COMESA</t>
  </si>
  <si>
    <r>
      <t xml:space="preserve">    Exports to member states</t>
    </r>
    <r>
      <rPr>
        <vertAlign val="superscript"/>
        <sz val="7"/>
        <rFont val="Arial"/>
        <family val="2"/>
      </rPr>
      <t>1</t>
    </r>
  </si>
  <si>
    <t xml:space="preserve">    Imports from member states</t>
  </si>
  <si>
    <t>SADC</t>
  </si>
  <si>
    <t>Excluding ship's stores and bunkers</t>
  </si>
  <si>
    <t xml:space="preserve">                                                                                                                                                                                                                                                                                                                                                                                                                                                                                                                                                                                                                                                                                                                                                                                                                </t>
  </si>
  <si>
    <r>
      <t xml:space="preserve">9,717 </t>
    </r>
    <r>
      <rPr>
        <vertAlign val="superscript"/>
        <sz val="8"/>
        <rFont val="Arial"/>
        <family val="2"/>
      </rPr>
      <t>4</t>
    </r>
  </si>
  <si>
    <r>
      <t xml:space="preserve">7,398 </t>
    </r>
    <r>
      <rPr>
        <vertAlign val="superscript"/>
        <sz val="8"/>
        <rFont val="Arial"/>
        <family val="2"/>
      </rPr>
      <t>4</t>
    </r>
  </si>
  <si>
    <r>
      <t xml:space="preserve">2,319 </t>
    </r>
    <r>
      <rPr>
        <vertAlign val="superscript"/>
        <sz val="8"/>
        <rFont val="Arial"/>
        <family val="2"/>
      </rPr>
      <t>4</t>
    </r>
  </si>
  <si>
    <r>
      <t>32,643</t>
    </r>
    <r>
      <rPr>
        <vertAlign val="superscript"/>
        <sz val="8"/>
        <rFont val="Arial"/>
        <family val="2"/>
      </rPr>
      <t xml:space="preserve"> 4</t>
    </r>
  </si>
  <si>
    <r>
      <t>29,493</t>
    </r>
    <r>
      <rPr>
        <vertAlign val="superscript"/>
        <sz val="8"/>
        <rFont val="Arial"/>
        <family val="2"/>
      </rPr>
      <t xml:space="preserve"> 4</t>
    </r>
  </si>
  <si>
    <r>
      <t>12,248</t>
    </r>
    <r>
      <rPr>
        <i/>
        <vertAlign val="superscript"/>
        <sz val="8"/>
        <rFont val="Arial"/>
        <family val="2"/>
      </rPr>
      <t xml:space="preserve"> 4</t>
    </r>
  </si>
  <si>
    <r>
      <t xml:space="preserve">11,064 </t>
    </r>
    <r>
      <rPr>
        <i/>
        <vertAlign val="superscript"/>
        <sz val="8"/>
        <rFont val="Arial"/>
        <family val="2"/>
      </rPr>
      <t>4</t>
    </r>
  </si>
  <si>
    <r>
      <t>20,395</t>
    </r>
    <r>
      <rPr>
        <i/>
        <vertAlign val="superscript"/>
        <sz val="8"/>
        <rFont val="Arial"/>
        <family val="2"/>
      </rPr>
      <t xml:space="preserve"> 4</t>
    </r>
  </si>
  <si>
    <r>
      <t xml:space="preserve">18,429 </t>
    </r>
    <r>
      <rPr>
        <i/>
        <vertAlign val="superscript"/>
        <sz val="8"/>
        <rFont val="Arial"/>
        <family val="2"/>
      </rPr>
      <t>4</t>
    </r>
  </si>
  <si>
    <r>
      <t xml:space="preserve">2022 </t>
    </r>
    <r>
      <rPr>
        <b/>
        <vertAlign val="superscript"/>
        <sz val="8"/>
        <rFont val="Arial"/>
        <family val="2"/>
      </rPr>
      <t>5</t>
    </r>
  </si>
  <si>
    <r>
      <t xml:space="preserve">73 </t>
    </r>
    <r>
      <rPr>
        <i/>
        <vertAlign val="superscript"/>
        <sz val="8"/>
        <rFont val="Arial"/>
        <family val="2"/>
      </rPr>
      <t>4</t>
    </r>
  </si>
  <si>
    <r>
      <t xml:space="preserve">72 </t>
    </r>
    <r>
      <rPr>
        <i/>
        <vertAlign val="superscript"/>
        <sz val="8"/>
        <rFont val="Arial"/>
        <family val="2"/>
      </rPr>
      <t>4</t>
    </r>
  </si>
  <si>
    <r>
      <t xml:space="preserve">92 </t>
    </r>
    <r>
      <rPr>
        <i/>
        <vertAlign val="superscript"/>
        <sz val="6.5"/>
        <rFont val="Arial"/>
        <family val="2"/>
      </rPr>
      <t>4</t>
    </r>
  </si>
  <si>
    <r>
      <t xml:space="preserve">101 </t>
    </r>
    <r>
      <rPr>
        <i/>
        <vertAlign val="superscript"/>
        <sz val="6.5"/>
        <rFont val="Arial"/>
        <family val="2"/>
      </rPr>
      <t>4</t>
    </r>
  </si>
  <si>
    <r>
      <t xml:space="preserve">100 </t>
    </r>
    <r>
      <rPr>
        <i/>
        <vertAlign val="superscript"/>
        <sz val="6.5"/>
        <rFont val="Arial"/>
        <family val="2"/>
      </rPr>
      <t>4</t>
    </r>
  </si>
  <si>
    <r>
      <t xml:space="preserve">102 </t>
    </r>
    <r>
      <rPr>
        <i/>
        <vertAlign val="superscript"/>
        <sz val="6.5"/>
        <rFont val="Arial"/>
        <family val="2"/>
      </rPr>
      <t>4</t>
    </r>
  </si>
  <si>
    <r>
      <t xml:space="preserve">83.1 </t>
    </r>
    <r>
      <rPr>
        <vertAlign val="superscript"/>
        <sz val="6.5"/>
        <rFont val="Arial"/>
        <family val="2"/>
      </rPr>
      <t>4</t>
    </r>
  </si>
  <si>
    <r>
      <t xml:space="preserve">78.2 </t>
    </r>
    <r>
      <rPr>
        <vertAlign val="superscript"/>
        <sz val="6.5"/>
        <rFont val="Arial"/>
        <family val="2"/>
      </rPr>
      <t>4</t>
    </r>
  </si>
  <si>
    <r>
      <t xml:space="preserve">87.8 </t>
    </r>
    <r>
      <rPr>
        <vertAlign val="superscript"/>
        <sz val="6.5"/>
        <rFont val="Arial"/>
        <family val="2"/>
      </rPr>
      <t>4</t>
    </r>
  </si>
  <si>
    <t>Percentage of persons aged 10+ years who can, with understanding, both read and write a simple statement.</t>
  </si>
  <si>
    <t>The economy in 2023 grew by 7.0 % and the Gross National Income per capita at market prices reached 543,252  rupees.  Unemployment rate is estimated at about 6.3 % while inflation stood at 7.0 % in 2023.</t>
  </si>
  <si>
    <t>22. INTERNATIONAL TRAVEL &amp; TOURISM</t>
  </si>
  <si>
    <r>
      <t xml:space="preserve">Greenhouse gas (GHG) </t>
    </r>
    <r>
      <rPr>
        <b/>
        <vertAlign val="superscript"/>
        <sz val="7"/>
        <rFont val="Arial"/>
        <family val="2"/>
      </rPr>
      <t>1</t>
    </r>
  </si>
  <si>
    <r>
      <t>Hydrofluorocarbons (HFC's) (Gg CO</t>
    </r>
    <r>
      <rPr>
        <vertAlign val="subscript"/>
        <sz val="7"/>
        <rFont val="Arial"/>
        <family val="2"/>
      </rPr>
      <t>2</t>
    </r>
    <r>
      <rPr>
        <sz val="7"/>
        <rFont val="Arial"/>
        <family val="2"/>
      </rPr>
      <t>-eq)</t>
    </r>
  </si>
  <si>
    <r>
      <t>Number of E.I.A</t>
    </r>
    <r>
      <rPr>
        <vertAlign val="superscript"/>
        <sz val="7"/>
        <rFont val="Arial"/>
        <family val="2"/>
      </rPr>
      <t>2</t>
    </r>
    <r>
      <rPr>
        <b/>
        <sz val="7"/>
        <rFont val="Arial"/>
        <family val="2"/>
      </rPr>
      <t xml:space="preserve"> licenses issued</t>
    </r>
  </si>
  <si>
    <r>
      <t>Gross Official International reserves</t>
    </r>
    <r>
      <rPr>
        <b/>
        <vertAlign val="superscript"/>
        <sz val="6"/>
        <rFont val="Arial"/>
        <family val="2"/>
      </rPr>
      <t>1</t>
    </r>
  </si>
  <si>
    <r>
      <t>Foreign exchange rates</t>
    </r>
    <r>
      <rPr>
        <sz val="6"/>
        <rFont val="Arial"/>
        <family val="2"/>
      </rPr>
      <t xml:space="preserve"> (selling - Rs)</t>
    </r>
  </si>
  <si>
    <t>NA</t>
  </si>
  <si>
    <t>Explanation of symbols &amp; abbreviations</t>
  </si>
  <si>
    <t>Nil</t>
  </si>
  <si>
    <t>Data not available</t>
  </si>
  <si>
    <t>Not applicable</t>
  </si>
  <si>
    <t>Negligible</t>
  </si>
  <si>
    <t>No.</t>
  </si>
  <si>
    <t>Number</t>
  </si>
  <si>
    <t>'000</t>
  </si>
  <si>
    <t>Thousand</t>
  </si>
  <si>
    <t>Cubic metre</t>
  </si>
  <si>
    <t>Square kilometre</t>
  </si>
  <si>
    <t>ha</t>
  </si>
  <si>
    <t>Hectare</t>
  </si>
  <si>
    <t>c.i.f.</t>
  </si>
  <si>
    <t>Cost, insurance and freight</t>
  </si>
  <si>
    <t>f.o.b.</t>
  </si>
  <si>
    <t>Free on board</t>
  </si>
  <si>
    <t>MW</t>
  </si>
  <si>
    <t>Megawatt</t>
  </si>
  <si>
    <t>GWh</t>
  </si>
  <si>
    <t>Million kilowatt hour</t>
  </si>
  <si>
    <t>Rs</t>
  </si>
  <si>
    <t>Rupees</t>
  </si>
  <si>
    <t>Gg Co2-eq</t>
  </si>
  <si>
    <t>Gigagram carbon dioxide equivalent</t>
  </si>
  <si>
    <r>
      <t>m</t>
    </r>
    <r>
      <rPr>
        <vertAlign val="superscript"/>
        <sz val="8.5"/>
        <rFont val="Arial"/>
        <family val="2"/>
      </rPr>
      <t>3</t>
    </r>
  </si>
  <si>
    <r>
      <t>km</t>
    </r>
    <r>
      <rPr>
        <vertAlign val="superscript"/>
        <sz val="8.5"/>
        <rFont val="Arial"/>
        <family val="2"/>
      </rPr>
      <t>2</t>
    </r>
  </si>
  <si>
    <t>Gg</t>
  </si>
  <si>
    <t>Gigagram</t>
  </si>
  <si>
    <t xml:space="preserve">  -</t>
  </si>
  <si>
    <r>
      <t xml:space="preserve">Island of Mauritius </t>
    </r>
    <r>
      <rPr>
        <b/>
        <vertAlign val="superscript"/>
        <sz val="6"/>
        <rFont val="Arial"/>
        <family val="2"/>
      </rPr>
      <t>1</t>
    </r>
  </si>
  <si>
    <t>2021/2022 *</t>
  </si>
  <si>
    <t>*</t>
  </si>
  <si>
    <t>The school calendar year 2021 was extended till November 2022 due to COVID-19 pandemic. There was no new academic year for 2022</t>
  </si>
  <si>
    <r>
      <t xml:space="preserve">Revised                </t>
    </r>
    <r>
      <rPr>
        <vertAlign val="superscript"/>
        <sz val="7"/>
        <rFont val="Arial"/>
        <family val="2"/>
      </rPr>
      <t xml:space="preserve"> 2</t>
    </r>
    <r>
      <rPr>
        <sz val="7"/>
        <rFont val="Arial"/>
        <family val="2"/>
      </rPr>
      <t xml:space="preserve"> Provisional</t>
    </r>
  </si>
  <si>
    <r>
      <t>1</t>
    </r>
    <r>
      <rPr>
        <sz val="7"/>
        <rFont val="Arial"/>
        <family val="2"/>
      </rPr>
      <t xml:space="preserve"> Revised</t>
    </r>
  </si>
  <si>
    <r>
      <t>2</t>
    </r>
    <r>
      <rPr>
        <sz val="7"/>
        <rFont val="Arial"/>
        <family val="2"/>
      </rPr>
      <t xml:space="preserve"> Provisional</t>
    </r>
    <r>
      <rPr>
        <vertAlign val="superscript"/>
        <sz val="7"/>
        <rFont val="Arial"/>
        <family val="2"/>
      </rPr>
      <t xml:space="preserve">                                      </t>
    </r>
  </si>
  <si>
    <t>Note:</t>
  </si>
  <si>
    <t>1.</t>
  </si>
  <si>
    <r>
      <rPr>
        <i/>
        <vertAlign val="superscript"/>
        <sz val="7"/>
        <rFont val="Arial"/>
        <family val="2"/>
      </rPr>
      <t>1</t>
    </r>
    <r>
      <rPr>
        <i/>
        <sz val="7"/>
        <rFont val="Arial"/>
        <family val="2"/>
      </rPr>
      <t xml:space="preserve"> Crimes and misdemeanours include drug offences </t>
    </r>
  </si>
  <si>
    <r>
      <t xml:space="preserve">2 </t>
    </r>
    <r>
      <rPr>
        <i/>
        <sz val="7"/>
        <rFont val="Arial"/>
        <family val="2"/>
      </rPr>
      <t>Excluding contraveners</t>
    </r>
  </si>
  <si>
    <t>FISIM is calculated separately for loans and deposits using a reference rate. It is measured as the sum of FISIM on loans i.e (interest received on loans)-(stock of loans x reference rate) and FISIM on deposits = (Stock on deposits x reference rate) - (Interest paid on deposits).</t>
  </si>
  <si>
    <r>
      <t>1</t>
    </r>
    <r>
      <rPr>
        <sz val="6"/>
        <rFont val="Arial"/>
        <family val="2"/>
      </rPr>
      <t xml:space="preserve"> Buildings constructed from January to April 1990</t>
    </r>
  </si>
  <si>
    <r>
      <t>2</t>
    </r>
    <r>
      <rPr>
        <sz val="6"/>
        <rFont val="Arial"/>
        <family val="2"/>
      </rPr>
      <t xml:space="preserve"> Buildings constructed from January to April 2000</t>
    </r>
  </si>
  <si>
    <t>2 Figures are based on National Standard Industrial Classification (NSIC),Revision 2</t>
  </si>
  <si>
    <t>1 Figures may not add up to totals due to rounding</t>
  </si>
  <si>
    <t>1  Figures may not add up to totals due to rounding</t>
  </si>
  <si>
    <t>1 Data on Net International Reserves are no longer available at the Bank of Mauritius.</t>
  </si>
  <si>
    <t>2 Figures may not add up to totals due to rounding</t>
  </si>
  <si>
    <t>1  Figures are based on National Standard Industrial Classification (NSIC),Revision 2</t>
  </si>
  <si>
    <t xml:space="preserve"> 1  As from 2002, data include transactions of the freeport</t>
  </si>
  <si>
    <r>
      <t xml:space="preserve">1 </t>
    </r>
    <r>
      <rPr>
        <sz val="7"/>
        <rFont val="Arial"/>
        <family val="2"/>
      </rPr>
      <t xml:space="preserve"> Provisional       </t>
    </r>
  </si>
  <si>
    <t>1 Figures may not add up to totals due to rounding.</t>
  </si>
  <si>
    <r>
      <rPr>
        <b/>
        <vertAlign val="superscript"/>
        <sz val="6"/>
        <rFont val="Arial"/>
        <family val="2"/>
      </rPr>
      <t xml:space="preserve">2  </t>
    </r>
    <r>
      <rPr>
        <b/>
        <sz val="6"/>
        <rFont val="Arial"/>
        <family val="2"/>
      </rPr>
      <t>Source: Bank of Mauritius</t>
    </r>
  </si>
  <si>
    <t xml:space="preserve">   (Residential: base:1st Quarter 2018=100) </t>
  </si>
  <si>
    <t>2  Figures are based on National Standard Industrial Classification (NSIC),Revision 2</t>
  </si>
  <si>
    <r>
      <t xml:space="preserve"> </t>
    </r>
    <r>
      <rPr>
        <vertAlign val="superscript"/>
        <sz val="7"/>
        <rFont val="Arial"/>
        <family val="2"/>
      </rPr>
      <t xml:space="preserve">1 </t>
    </r>
    <r>
      <rPr>
        <sz val="7"/>
        <rFont val="Arial"/>
        <family val="2"/>
      </rPr>
      <t xml:space="preserve">Provisional    </t>
    </r>
    <r>
      <rPr>
        <vertAlign val="superscript"/>
        <sz val="7"/>
        <rFont val="Arial"/>
        <family val="2"/>
      </rPr>
      <t>2</t>
    </r>
    <r>
      <rPr>
        <sz val="7"/>
        <rFont val="Arial"/>
        <family val="2"/>
      </rPr>
      <t xml:space="preserve"> Large establishments, that is, employing 10 persons or more</t>
    </r>
  </si>
  <si>
    <r>
      <t>1</t>
    </r>
    <r>
      <rPr>
        <sz val="6"/>
        <rFont val="Arial"/>
        <family val="2"/>
      </rPr>
      <t xml:space="preserve"> Revised. </t>
    </r>
  </si>
  <si>
    <r>
      <t xml:space="preserve">2. </t>
    </r>
    <r>
      <rPr>
        <sz val="6"/>
        <rFont val="Arial"/>
        <family val="2"/>
      </rPr>
      <t xml:space="preserve">Provisional.  </t>
    </r>
  </si>
  <si>
    <r>
      <t>4.</t>
    </r>
    <r>
      <rPr>
        <sz val="6"/>
        <rFont val="Arial"/>
        <family val="2"/>
      </rPr>
      <t xml:space="preserve"> With effect from July 2016, BIP is payable to persons under the age of 60 as compared to previous years where only those aged 15 to 59 were eligible.</t>
    </r>
  </si>
  <si>
    <r>
      <t>3</t>
    </r>
    <r>
      <rPr>
        <sz val="6"/>
        <rFont val="Arial"/>
        <family val="2"/>
      </rPr>
      <t xml:space="preserve">.A person receiving several benefits is counted several times. </t>
    </r>
  </si>
  <si>
    <r>
      <t>3</t>
    </r>
    <r>
      <rPr>
        <sz val="6"/>
        <rFont val="Arial"/>
        <family val="2"/>
      </rPr>
      <t xml:space="preserve"> Includes financial derivatives and employee stock options</t>
    </r>
  </si>
  <si>
    <r>
      <t xml:space="preserve">Other investment </t>
    </r>
    <r>
      <rPr>
        <vertAlign val="superscript"/>
        <sz val="7"/>
        <rFont val="Arial"/>
        <family val="2"/>
      </rPr>
      <t>3</t>
    </r>
  </si>
  <si>
    <t xml:space="preserve">     Government goods and services</t>
  </si>
  <si>
    <r>
      <t>Mm</t>
    </r>
    <r>
      <rPr>
        <vertAlign val="superscript"/>
        <sz val="8.5"/>
        <rFont val="Arial"/>
        <family val="2"/>
      </rPr>
      <t>3</t>
    </r>
  </si>
  <si>
    <t>Million cubic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</si>
</sst>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_);_(* \(#,##0.00\);_(* &quot;-&quot;??_);_(@_)"/>
    <numFmt numFmtId="165" formatCode="0.0"/>
    <numFmt numFmtId="166" formatCode="#,##0.0"/>
    <numFmt numFmtId="167" formatCode="#,##0\ \ \ \ \ "/>
    <numFmt numFmtId="168" formatCode="General\ "/>
    <numFmt numFmtId="169" formatCode="#,##0\ "/>
    <numFmt numFmtId="170" formatCode="\ \ \ \ \ \ \ \ General"/>
    <numFmt numFmtId="171" formatCode="#,##0.0\ \ \ "/>
    <numFmt numFmtId="172" formatCode="_-* #,##0.0_-;\-* #,##0.0_-;_-* &quot;-&quot;??_-;_-@_-"/>
    <numFmt numFmtId="173" formatCode="#,##0\ \ "/>
    <numFmt numFmtId="174" formatCode="_(* #,##0.0_);_(* \(#,##0.0\);_(* &quot;-&quot;?_);_(@_)"/>
    <numFmt numFmtId="175" formatCode="_-* #,##0_-;\-* #,##0_-;_-* &quot;-&quot;??_-;_-@_-"/>
    <numFmt numFmtId="176" formatCode="_(* #,##0.0_);_(* \(#,##0.0\);_(* &quot;-&quot;??_);_(@_)"/>
    <numFmt numFmtId="177" formatCode="#,##0.0_ ;\-#,##0.0\ "/>
    <numFmt numFmtId="178" formatCode="0.000"/>
    <numFmt numFmtId="179" formatCode="#,##0.0\ \ "/>
    <numFmt numFmtId="180" formatCode="0.0\ "/>
    <numFmt numFmtId="181" formatCode="\+0.0"/>
    <numFmt numFmtId="182" formatCode="\+#,##0"/>
  </numFmts>
  <fonts count="10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sz val="6"/>
      <name val="Arial"/>
      <family val="2"/>
    </font>
    <font>
      <sz val="10"/>
      <name val="Times New Roman"/>
      <family val="1"/>
    </font>
    <font>
      <sz val="7"/>
      <name val="Arial"/>
      <family val="2"/>
    </font>
    <font>
      <b/>
      <sz val="7"/>
      <name val="Arial"/>
      <family val="2"/>
    </font>
    <font>
      <sz val="12"/>
      <name val="Times New Roman"/>
      <family val="1"/>
    </font>
    <font>
      <vertAlign val="superscript"/>
      <sz val="7"/>
      <name val="Arial"/>
      <family val="2"/>
    </font>
    <font>
      <sz val="12"/>
      <name val="Times New Roman"/>
      <family val="1"/>
    </font>
    <font>
      <b/>
      <vertAlign val="superscript"/>
      <sz val="7"/>
      <name val="Arial"/>
      <family val="2"/>
    </font>
    <font>
      <vertAlign val="superscript"/>
      <sz val="8"/>
      <name val="Arial"/>
      <family val="2"/>
    </font>
    <font>
      <b/>
      <sz val="10"/>
      <name val="Arial"/>
      <family val="2"/>
    </font>
    <font>
      <b/>
      <sz val="11"/>
      <name val="Arial"/>
      <family val="2"/>
    </font>
    <font>
      <vertAlign val="superscript"/>
      <sz val="6"/>
      <name val="Arial"/>
      <family val="2"/>
    </font>
    <font>
      <sz val="10"/>
      <name val="Helv"/>
    </font>
    <font>
      <sz val="10"/>
      <name val="Arial"/>
      <family val="2"/>
    </font>
    <font>
      <sz val="10"/>
      <name val="MS Sans Serif"/>
      <family val="2"/>
    </font>
    <font>
      <b/>
      <sz val="12"/>
      <name val="Arial"/>
      <family val="2"/>
    </font>
    <font>
      <sz val="12"/>
      <name val="Arial"/>
      <family val="2"/>
    </font>
    <font>
      <sz val="7.5"/>
      <name val="Arial"/>
      <family val="2"/>
    </font>
    <font>
      <sz val="11"/>
      <color theme="1"/>
      <name val="Calibri"/>
      <family val="2"/>
      <scheme val="minor"/>
    </font>
    <font>
      <sz val="10"/>
      <color theme="1"/>
      <name val="Segoe UI"/>
      <family val="2"/>
    </font>
    <font>
      <sz val="10.5"/>
      <color theme="1"/>
      <name val="Segoe UI"/>
      <family val="2"/>
    </font>
    <font>
      <u/>
      <sz val="10"/>
      <color theme="10"/>
      <name val="Arial"/>
      <family val="2"/>
    </font>
    <font>
      <u/>
      <sz val="10"/>
      <color theme="10"/>
      <name val="Arial"/>
      <family val="2"/>
    </font>
    <font>
      <sz val="11"/>
      <color theme="1"/>
      <name val="Arial"/>
      <family val="2"/>
    </font>
    <font>
      <sz val="11"/>
      <color theme="1"/>
      <name val="Calibri"/>
      <family val="2"/>
    </font>
    <font>
      <u/>
      <sz val="8"/>
      <color theme="10"/>
      <name val="Arial"/>
      <family val="2"/>
    </font>
    <font>
      <b/>
      <sz val="11"/>
      <color rgb="FF0000FF"/>
      <name val="Arial"/>
      <family val="2"/>
    </font>
    <font>
      <sz val="10"/>
      <color indexed="10"/>
      <name val="Arial"/>
      <family val="2"/>
    </font>
    <font>
      <vertAlign val="superscript"/>
      <sz val="7.5"/>
      <name val="Arial"/>
      <family val="2"/>
    </font>
    <font>
      <sz val="7.5"/>
      <color rgb="FFFF0000"/>
      <name val="Arial"/>
      <family val="2"/>
    </font>
    <font>
      <sz val="8.5"/>
      <name val="Arial"/>
      <family val="2"/>
    </font>
    <font>
      <u/>
      <sz val="8.5"/>
      <color theme="10"/>
      <name val="Arial"/>
      <family val="2"/>
    </font>
    <font>
      <i/>
      <sz val="8.5"/>
      <name val="Arial"/>
      <family val="2"/>
    </font>
    <font>
      <sz val="10"/>
      <name val="MS Sans Serif"/>
    </font>
    <font>
      <sz val="10"/>
      <name val="Arial"/>
      <family val="2"/>
    </font>
    <font>
      <u/>
      <sz val="7"/>
      <color theme="10"/>
      <name val="Arial"/>
      <family val="2"/>
    </font>
    <font>
      <sz val="7"/>
      <color theme="1"/>
      <name val="Arial"/>
      <family val="2"/>
    </font>
    <font>
      <i/>
      <sz val="7"/>
      <name val="Arial"/>
      <family val="2"/>
    </font>
    <font>
      <sz val="7"/>
      <color indexed="10"/>
      <name val="Arial"/>
      <family val="2"/>
    </font>
    <font>
      <sz val="7"/>
      <name val="Times New Roman"/>
      <family val="1"/>
    </font>
    <font>
      <sz val="7"/>
      <color rgb="FFFF0000"/>
      <name val="Arial"/>
      <family val="2"/>
    </font>
    <font>
      <i/>
      <sz val="8"/>
      <name val="Arial"/>
      <family val="2"/>
    </font>
    <font>
      <b/>
      <sz val="9"/>
      <name val="Arial"/>
      <family val="2"/>
    </font>
    <font>
      <sz val="6"/>
      <color theme="1"/>
      <name val="Arial"/>
      <family val="2"/>
    </font>
    <font>
      <vertAlign val="superscript"/>
      <sz val="6"/>
      <color theme="1"/>
      <name val="Arial"/>
      <family val="2"/>
    </font>
    <font>
      <b/>
      <sz val="7"/>
      <color theme="1"/>
      <name val="Arial"/>
      <family val="2"/>
    </font>
    <font>
      <i/>
      <sz val="6"/>
      <name val="Arial"/>
      <family val="2"/>
    </font>
    <font>
      <sz val="6.5"/>
      <name val="Arial"/>
      <family val="2"/>
    </font>
    <font>
      <i/>
      <sz val="6.5"/>
      <name val="Arial"/>
      <family val="2"/>
    </font>
    <font>
      <vertAlign val="superscript"/>
      <sz val="6.5"/>
      <name val="Arial"/>
      <family val="2"/>
    </font>
    <font>
      <b/>
      <sz val="6.5"/>
      <name val="Arial"/>
      <family val="2"/>
    </font>
    <font>
      <b/>
      <sz val="6"/>
      <name val="Arial"/>
      <family val="2"/>
    </font>
    <font>
      <b/>
      <i/>
      <sz val="8"/>
      <name val="Arial"/>
      <family val="2"/>
    </font>
    <font>
      <b/>
      <sz val="7.5"/>
      <name val="Arial"/>
      <family val="2"/>
    </font>
    <font>
      <b/>
      <vertAlign val="superscript"/>
      <sz val="8"/>
      <name val="Arial"/>
      <family val="2"/>
    </font>
    <font>
      <sz val="11"/>
      <name val="Arial"/>
      <family val="2"/>
    </font>
    <font>
      <vertAlign val="superscript"/>
      <sz val="11"/>
      <name val="Times New Roman"/>
      <family val="1"/>
    </font>
    <font>
      <sz val="9"/>
      <name val="Arial"/>
      <family val="2"/>
    </font>
    <font>
      <i/>
      <sz val="9"/>
      <name val="Arial"/>
      <family val="2"/>
    </font>
    <font>
      <b/>
      <i/>
      <sz val="7"/>
      <name val="Arial"/>
      <family val="2"/>
    </font>
    <font>
      <b/>
      <u/>
      <sz val="7"/>
      <name val="Arial"/>
      <family val="2"/>
    </font>
    <font>
      <b/>
      <i/>
      <u/>
      <sz val="7"/>
      <name val="Arial"/>
      <family val="2"/>
    </font>
    <font>
      <b/>
      <vertAlign val="superscript"/>
      <sz val="6"/>
      <name val="Arial"/>
      <family val="2"/>
    </font>
    <font>
      <i/>
      <sz val="6"/>
      <color indexed="10"/>
      <name val="Arial"/>
      <family val="2"/>
    </font>
    <font>
      <i/>
      <vertAlign val="superscript"/>
      <sz val="6"/>
      <name val="Arial"/>
      <family val="2"/>
    </font>
    <font>
      <b/>
      <i/>
      <sz val="6"/>
      <name val="Arial"/>
      <family val="2"/>
    </font>
    <font>
      <b/>
      <sz val="6"/>
      <color indexed="10"/>
      <name val="Arial"/>
      <family val="2"/>
    </font>
    <font>
      <sz val="12"/>
      <color rgb="FFFF0000"/>
      <name val="Arial"/>
      <family val="2"/>
    </font>
    <font>
      <i/>
      <vertAlign val="superscript"/>
      <sz val="7"/>
      <name val="Arial"/>
      <family val="2"/>
    </font>
    <font>
      <i/>
      <sz val="12"/>
      <name val="Arial"/>
      <family val="2"/>
    </font>
    <font>
      <sz val="6"/>
      <color theme="1"/>
      <name val="Calibri"/>
      <family val="2"/>
      <scheme val="minor"/>
    </font>
    <font>
      <sz val="6"/>
      <name val="Calibri"/>
      <family val="2"/>
      <scheme val="minor"/>
    </font>
    <font>
      <b/>
      <sz val="9"/>
      <color indexed="10"/>
      <name val="Arial"/>
      <family val="2"/>
    </font>
    <font>
      <sz val="9"/>
      <color indexed="10"/>
      <name val="Arial"/>
      <family val="2"/>
    </font>
    <font>
      <b/>
      <sz val="8"/>
      <color indexed="10"/>
      <name val="Arial"/>
      <family val="2"/>
    </font>
    <font>
      <b/>
      <i/>
      <vertAlign val="superscript"/>
      <sz val="6"/>
      <name val="Arial"/>
      <family val="2"/>
    </font>
    <font>
      <sz val="8"/>
      <color indexed="50"/>
      <name val="Arial"/>
      <family val="2"/>
    </font>
    <font>
      <sz val="10"/>
      <color indexed="50"/>
      <name val="Arial"/>
      <family val="2"/>
    </font>
    <font>
      <i/>
      <vertAlign val="superscript"/>
      <sz val="8"/>
      <name val="Arial"/>
      <family val="2"/>
    </font>
    <font>
      <b/>
      <u/>
      <vertAlign val="superscript"/>
      <sz val="7"/>
      <name val="Arial"/>
      <family val="2"/>
    </font>
    <font>
      <b/>
      <sz val="12"/>
      <name val="Times New Roman"/>
      <family val="1"/>
    </font>
    <font>
      <sz val="9"/>
      <color rgb="FF000000"/>
      <name val="Arial"/>
      <family val="2"/>
    </font>
    <font>
      <b/>
      <vertAlign val="superscript"/>
      <sz val="7"/>
      <color indexed="8"/>
      <name val="Arial"/>
      <family val="2"/>
    </font>
    <font>
      <i/>
      <sz val="7"/>
      <color theme="1"/>
      <name val="Arial"/>
      <family val="2"/>
    </font>
    <font>
      <vertAlign val="superscript"/>
      <sz val="7"/>
      <color rgb="FF000000"/>
      <name val="Arial"/>
      <family val="2"/>
    </font>
    <font>
      <sz val="7"/>
      <color indexed="8"/>
      <name val="Arial"/>
      <family val="2"/>
    </font>
    <font>
      <vertAlign val="superscript"/>
      <sz val="7"/>
      <color indexed="8"/>
      <name val="Arial"/>
      <family val="2"/>
    </font>
    <font>
      <u/>
      <sz val="8"/>
      <name val="Arial"/>
      <family val="2"/>
    </font>
    <font>
      <i/>
      <vertAlign val="superscript"/>
      <sz val="6.5"/>
      <name val="Arial"/>
      <family val="2"/>
    </font>
    <font>
      <b/>
      <i/>
      <sz val="6.5"/>
      <name val="Arial"/>
      <family val="2"/>
    </font>
    <font>
      <vertAlign val="subscript"/>
      <sz val="7"/>
      <name val="Arial"/>
      <family val="2"/>
    </font>
    <font>
      <b/>
      <u/>
      <sz val="6"/>
      <name val="Arial"/>
      <family val="2"/>
    </font>
    <font>
      <b/>
      <u/>
      <sz val="8.5"/>
      <name val="Arial"/>
      <family val="2"/>
    </font>
    <font>
      <vertAlign val="superscript"/>
      <sz val="8.5"/>
      <name val="Arial"/>
      <family val="2"/>
    </font>
  </fonts>
  <fills count="6">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
      <patternFill patternType="solid">
        <fgColor rgb="FFFFFFFF"/>
      </patternFill>
    </fill>
  </fills>
  <borders count="20">
    <border>
      <left/>
      <right/>
      <top/>
      <bottom/>
      <diagonal/>
    </border>
    <border>
      <left style="medium">
        <color indexed="64"/>
      </left>
      <right/>
      <top/>
      <bottom/>
      <diagonal/>
    </border>
    <border>
      <left/>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38">
    <xf numFmtId="0" fontId="0" fillId="0" borderId="0"/>
    <xf numFmtId="0" fontId="14" fillId="0" borderId="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31" fillId="0" borderId="0" applyFont="0" applyFill="0" applyBorder="0" applyAlignment="0" applyProtection="0"/>
    <xf numFmtId="164" fontId="10"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32" fillId="0" borderId="0" applyFont="0" applyFill="0" applyBorder="0" applyAlignment="0" applyProtection="0"/>
    <xf numFmtId="43" fontId="10" fillId="0" borderId="0" applyFont="0" applyFill="0" applyBorder="0" applyAlignment="0" applyProtection="0"/>
    <xf numFmtId="164" fontId="31" fillId="0" borderId="0" applyFont="0" applyFill="0" applyBorder="0" applyAlignment="0" applyProtection="0"/>
    <xf numFmtId="164" fontId="10" fillId="0" borderId="0" applyFont="0" applyFill="0" applyBorder="0" applyAlignment="0" applyProtection="0"/>
    <xf numFmtId="164" fontId="32" fillId="0" borderId="0" applyFont="0" applyFill="0" applyBorder="0" applyAlignment="0" applyProtection="0"/>
    <xf numFmtId="164" fontId="10" fillId="0" borderId="0" applyFont="0" applyFill="0" applyBorder="0" applyAlignment="0" applyProtection="0"/>
    <xf numFmtId="40" fontId="27" fillId="0" borderId="0" applyFont="0" applyFill="0" applyBorder="0" applyAlignment="0" applyProtection="0"/>
    <xf numFmtId="164" fontId="31" fillId="0" borderId="0" applyFont="0" applyFill="0" applyBorder="0" applyAlignment="0" applyProtection="0"/>
    <xf numFmtId="164" fontId="10" fillId="0" borderId="0" applyFont="0" applyFill="0" applyBorder="0" applyAlignment="0" applyProtection="0"/>
    <xf numFmtId="164" fontId="33" fillId="0" borderId="0" applyFont="0" applyFill="0" applyBorder="0" applyAlignment="0" applyProtection="0"/>
    <xf numFmtId="164" fontId="32" fillId="0" borderId="0" applyFont="0" applyFill="0" applyBorder="0" applyAlignment="0" applyProtection="0"/>
    <xf numFmtId="164" fontId="3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10"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27" fillId="0" borderId="0"/>
    <xf numFmtId="0" fontId="10" fillId="0" borderId="0"/>
    <xf numFmtId="0" fontId="10" fillId="0" borderId="0"/>
    <xf numFmtId="0" fontId="17" fillId="0" borderId="0"/>
    <xf numFmtId="0" fontId="10" fillId="0" borderId="0"/>
    <xf numFmtId="0" fontId="10" fillId="0" borderId="0"/>
    <xf numFmtId="0" fontId="19" fillId="0" borderId="0"/>
    <xf numFmtId="0" fontId="31" fillId="0" borderId="0"/>
    <xf numFmtId="0" fontId="31" fillId="0" borderId="0"/>
    <xf numFmtId="0" fontId="25" fillId="0" borderId="0"/>
    <xf numFmtId="0" fontId="31"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31" fillId="0" borderId="0"/>
    <xf numFmtId="0" fontId="36" fillId="0" borderId="0"/>
    <xf numFmtId="0" fontId="33" fillId="0" borderId="0"/>
    <xf numFmtId="0" fontId="32" fillId="0" borderId="0"/>
    <xf numFmtId="0" fontId="26" fillId="0" borderId="0" applyBorder="0"/>
    <xf numFmtId="0" fontId="10" fillId="0" borderId="0"/>
    <xf numFmtId="0" fontId="10" fillId="0" borderId="0"/>
    <xf numFmtId="0" fontId="10" fillId="0" borderId="0"/>
    <xf numFmtId="0" fontId="37" fillId="0" borderId="0"/>
    <xf numFmtId="0" fontId="33" fillId="0" borderId="0"/>
    <xf numFmtId="0" fontId="10" fillId="0" borderId="0" applyBorder="0"/>
    <xf numFmtId="0" fontId="32" fillId="0" borderId="0"/>
    <xf numFmtId="0" fontId="37" fillId="0" borderId="0"/>
    <xf numFmtId="0" fontId="10" fillId="0" borderId="0"/>
    <xf numFmtId="9" fontId="10" fillId="0" borderId="0" applyFont="0" applyFill="0" applyBorder="0" applyAlignment="0" applyProtection="0"/>
    <xf numFmtId="9" fontId="31" fillId="0" borderId="0" applyFont="0" applyFill="0" applyBorder="0" applyAlignment="0" applyProtection="0"/>
    <xf numFmtId="9" fontId="1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9" fillId="0" borderId="0"/>
    <xf numFmtId="0" fontId="10" fillId="0" borderId="0" applyBorder="0"/>
    <xf numFmtId="0" fontId="17" fillId="0" borderId="0"/>
    <xf numFmtId="0" fontId="34" fillId="0" borderId="0" applyNumberFormat="0" applyFill="0" applyBorder="0" applyAlignment="0" applyProtection="0"/>
    <xf numFmtId="0" fontId="8" fillId="0" borderId="0"/>
    <xf numFmtId="0" fontId="8" fillId="0" borderId="0"/>
    <xf numFmtId="0" fontId="10" fillId="0" borderId="0"/>
    <xf numFmtId="43" fontId="7"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6" fillId="0" borderId="0"/>
    <xf numFmtId="43" fontId="4" fillId="0" borderId="0" applyFont="0" applyFill="0" applyBorder="0" applyAlignment="0" applyProtection="0"/>
    <xf numFmtId="0" fontId="47" fillId="0" borderId="0"/>
    <xf numFmtId="0" fontId="3"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0" fillId="0" borderId="0"/>
  </cellStyleXfs>
  <cellXfs count="1055">
    <xf numFmtId="0" fontId="0" fillId="0" borderId="0" xfId="0"/>
    <xf numFmtId="0" fontId="10" fillId="0" borderId="0" xfId="0" applyFont="1" applyAlignment="1">
      <alignment vertical="center"/>
    </xf>
    <xf numFmtId="0" fontId="14" fillId="0" borderId="0" xfId="0" applyFont="1" applyAlignment="1">
      <alignment horizontal="center"/>
    </xf>
    <xf numFmtId="0" fontId="14" fillId="0" borderId="0" xfId="0" applyFont="1"/>
    <xf numFmtId="0" fontId="10" fillId="0" borderId="0" xfId="0" applyFont="1" applyAlignment="1">
      <alignment horizontal="center" vertical="center"/>
    </xf>
    <xf numFmtId="0" fontId="12" fillId="0" borderId="0" xfId="39" applyFont="1" applyAlignment="1">
      <alignment vertical="top"/>
    </xf>
    <xf numFmtId="0" fontId="12" fillId="0" borderId="0" xfId="28" applyFont="1"/>
    <xf numFmtId="0" fontId="29" fillId="0" borderId="0" xfId="39" applyFont="1" applyAlignment="1">
      <alignment vertical="top"/>
    </xf>
    <xf numFmtId="0" fontId="29" fillId="0" borderId="0" xfId="39" applyFont="1" applyAlignment="1">
      <alignment vertical="center"/>
    </xf>
    <xf numFmtId="165" fontId="15" fillId="0" borderId="0" xfId="77" applyNumberFormat="1" applyFont="1" applyFill="1"/>
    <xf numFmtId="0" fontId="15" fillId="0" borderId="0" xfId="77" applyFont="1" applyFill="1"/>
    <xf numFmtId="0" fontId="29" fillId="0" borderId="4" xfId="39" applyFont="1" applyBorder="1" applyAlignment="1">
      <alignment vertical="center" wrapText="1"/>
    </xf>
    <xf numFmtId="0" fontId="29" fillId="0" borderId="0" xfId="39" applyFont="1" applyAlignment="1">
      <alignment vertical="center" wrapText="1"/>
    </xf>
    <xf numFmtId="0" fontId="30" fillId="0" borderId="1" xfId="39" applyFont="1" applyBorder="1" applyAlignment="1">
      <alignment vertical="top"/>
    </xf>
    <xf numFmtId="0" fontId="30" fillId="0" borderId="3" xfId="39" applyFont="1" applyBorder="1" applyAlignment="1">
      <alignment vertical="top" wrapText="1"/>
    </xf>
    <xf numFmtId="0" fontId="30" fillId="0" borderId="0" xfId="39" applyFont="1" applyAlignment="1">
      <alignment vertical="top"/>
    </xf>
    <xf numFmtId="0" fontId="42" fillId="0" borderId="0" xfId="39" applyFont="1" applyAlignment="1">
      <alignment vertical="top"/>
    </xf>
    <xf numFmtId="0" fontId="43" fillId="0" borderId="0" xfId="0" applyFont="1" applyBorder="1" applyAlignment="1">
      <alignment vertical="center"/>
    </xf>
    <xf numFmtId="0" fontId="43" fillId="2" borderId="0" xfId="0" applyFont="1" applyFill="1" applyBorder="1" applyAlignment="1">
      <alignment horizontal="center" vertical="center"/>
    </xf>
    <xf numFmtId="0" fontId="43" fillId="2" borderId="0" xfId="0" applyFont="1" applyFill="1" applyBorder="1" applyAlignment="1">
      <alignment horizontal="right" vertical="center"/>
    </xf>
    <xf numFmtId="0" fontId="43" fillId="0" borderId="0" xfId="0" applyFont="1" applyAlignment="1">
      <alignment vertical="center"/>
    </xf>
    <xf numFmtId="0" fontId="43" fillId="0" borderId="0" xfId="0" applyFont="1" applyBorder="1" applyAlignment="1">
      <alignment horizontal="left" vertical="center"/>
    </xf>
    <xf numFmtId="0" fontId="44" fillId="0" borderId="0" xfId="26" applyFont="1" applyBorder="1" applyAlignment="1">
      <alignment horizontal="left" vertical="center"/>
    </xf>
    <xf numFmtId="0" fontId="45" fillId="0" borderId="0" xfId="0" applyFont="1" applyBorder="1" applyAlignment="1">
      <alignment horizontal="left" vertical="center"/>
    </xf>
    <xf numFmtId="1" fontId="43" fillId="0" borderId="0" xfId="0" applyNumberFormat="1" applyFont="1" applyBorder="1" applyAlignment="1">
      <alignment horizontal="center" vertical="center"/>
    </xf>
    <xf numFmtId="167" fontId="43" fillId="0" borderId="0" xfId="0" applyNumberFormat="1" applyFont="1" applyBorder="1" applyAlignment="1">
      <alignment horizontal="left" vertical="center"/>
    </xf>
    <xf numFmtId="0" fontId="43" fillId="0" borderId="0" xfId="0" applyFont="1" applyAlignment="1">
      <alignment horizontal="left" vertical="center"/>
    </xf>
    <xf numFmtId="0" fontId="43" fillId="3" borderId="0" xfId="0" applyFont="1" applyFill="1" applyBorder="1" applyAlignment="1">
      <alignment horizontal="left" vertical="center"/>
    </xf>
    <xf numFmtId="0" fontId="44" fillId="3" borderId="0" xfId="26" applyFont="1" applyFill="1" applyBorder="1" applyAlignment="1">
      <alignment horizontal="left" vertical="center"/>
    </xf>
    <xf numFmtId="0" fontId="45" fillId="3" borderId="0" xfId="0" applyFont="1" applyFill="1" applyBorder="1" applyAlignment="1">
      <alignment horizontal="left" vertical="center"/>
    </xf>
    <xf numFmtId="1" fontId="43" fillId="3" borderId="0" xfId="0" applyNumberFormat="1" applyFont="1" applyFill="1" applyBorder="1" applyAlignment="1">
      <alignment horizontal="center" vertical="center"/>
    </xf>
    <xf numFmtId="167" fontId="43" fillId="3" borderId="0" xfId="0" applyNumberFormat="1" applyFont="1" applyFill="1" applyBorder="1" applyAlignment="1">
      <alignment horizontal="left" vertical="center"/>
    </xf>
    <xf numFmtId="168" fontId="43" fillId="0" borderId="0" xfId="0" applyNumberFormat="1" applyFont="1" applyFill="1" applyBorder="1" applyAlignment="1">
      <alignment horizontal="left" vertical="center"/>
    </xf>
    <xf numFmtId="0" fontId="44" fillId="0" borderId="0" xfId="26" applyFont="1" applyFill="1" applyBorder="1" applyAlignment="1">
      <alignment horizontal="left" vertical="center"/>
    </xf>
    <xf numFmtId="1" fontId="43" fillId="0" borderId="0" xfId="0" applyNumberFormat="1" applyFont="1" applyFill="1" applyBorder="1" applyAlignment="1">
      <alignment horizontal="center" vertical="center"/>
    </xf>
    <xf numFmtId="167" fontId="43" fillId="0" borderId="0" xfId="0" applyNumberFormat="1" applyFont="1" applyFill="1" applyBorder="1" applyAlignment="1">
      <alignment horizontal="left" vertical="center"/>
    </xf>
    <xf numFmtId="168" fontId="43" fillId="3" borderId="0" xfId="0" applyNumberFormat="1" applyFont="1" applyFill="1" applyBorder="1" applyAlignment="1">
      <alignment horizontal="left" vertical="center"/>
    </xf>
    <xf numFmtId="1" fontId="43" fillId="3" borderId="0" xfId="0" applyNumberFormat="1" applyFont="1" applyFill="1" applyBorder="1" applyAlignment="1">
      <alignment horizontal="left" vertical="center"/>
    </xf>
    <xf numFmtId="1" fontId="43" fillId="0" borderId="0" xfId="0" applyNumberFormat="1" applyFont="1" applyFill="1" applyBorder="1" applyAlignment="1">
      <alignment horizontal="left" vertical="center"/>
    </xf>
    <xf numFmtId="0" fontId="0" fillId="0" borderId="0" xfId="0"/>
    <xf numFmtId="0" fontId="10" fillId="0" borderId="0" xfId="28"/>
    <xf numFmtId="0" fontId="29" fillId="0" borderId="0" xfId="77" applyFont="1"/>
    <xf numFmtId="0" fontId="12" fillId="0" borderId="0" xfId="77" applyFont="1"/>
    <xf numFmtId="0" fontId="15" fillId="0" borderId="0" xfId="77" applyFont="1" applyAlignment="1">
      <alignment vertical="top"/>
    </xf>
    <xf numFmtId="0" fontId="28" fillId="0" borderId="0" xfId="77" applyFont="1" applyAlignment="1">
      <alignment horizontal="center" vertical="center"/>
    </xf>
    <xf numFmtId="0" fontId="15" fillId="0" borderId="0" xfId="77" applyFont="1"/>
    <xf numFmtId="0" fontId="16" fillId="0" borderId="0" xfId="77" quotePrefix="1" applyFont="1" applyAlignment="1">
      <alignment horizontal="right" vertical="center"/>
    </xf>
    <xf numFmtId="0" fontId="15" fillId="0" borderId="0" xfId="77" applyFont="1" applyAlignment="1">
      <alignment horizontal="left"/>
    </xf>
    <xf numFmtId="166" fontId="15" fillId="0" borderId="0" xfId="77" applyNumberFormat="1" applyFont="1" applyAlignment="1">
      <alignment horizontal="right"/>
    </xf>
    <xf numFmtId="0" fontId="16" fillId="0" borderId="0" xfId="77" applyFont="1"/>
    <xf numFmtId="165" fontId="15" fillId="0" borderId="0" xfId="77" applyNumberFormat="1" applyFont="1"/>
    <xf numFmtId="0" fontId="15" fillId="0" borderId="0" xfId="77" quotePrefix="1" applyFont="1"/>
    <xf numFmtId="3" fontId="16" fillId="0" borderId="0" xfId="77" applyNumberFormat="1" applyFont="1"/>
    <xf numFmtId="166" fontId="15" fillId="0" borderId="0" xfId="77" applyNumberFormat="1" applyFont="1"/>
    <xf numFmtId="3" fontId="15" fillId="0" borderId="0" xfId="77" applyNumberFormat="1" applyFont="1"/>
    <xf numFmtId="3" fontId="15" fillId="0" borderId="0" xfId="77" applyNumberFormat="1" applyFont="1" applyAlignment="1">
      <alignment horizontal="right"/>
    </xf>
    <xf numFmtId="0" fontId="12" fillId="0" borderId="0" xfId="28" applyFont="1"/>
    <xf numFmtId="0" fontId="21" fillId="0" borderId="0" xfId="77" applyFont="1" applyAlignment="1">
      <alignment horizontal="right" vertical="center"/>
    </xf>
    <xf numFmtId="0" fontId="15" fillId="0" borderId="0" xfId="77" applyFont="1" applyAlignment="1">
      <alignment horizontal="left" vertical="center"/>
    </xf>
    <xf numFmtId="0" fontId="12" fillId="0" borderId="0" xfId="77" applyFont="1" applyAlignment="1">
      <alignment horizontal="left" vertical="top"/>
    </xf>
    <xf numFmtId="0" fontId="22" fillId="0" borderId="0" xfId="77" applyFont="1"/>
    <xf numFmtId="0" fontId="15" fillId="0" borderId="0" xfId="77" quotePrefix="1" applyFont="1" applyAlignment="1">
      <alignment vertical="center"/>
    </xf>
    <xf numFmtId="166" fontId="15" fillId="0" borderId="0" xfId="77" applyNumberFormat="1" applyFont="1" applyAlignment="1">
      <alignment vertical="center"/>
    </xf>
    <xf numFmtId="0" fontId="38" fillId="0" borderId="0" xfId="78" applyFont="1" applyFill="1" applyBorder="1" applyAlignment="1">
      <alignment vertical="top"/>
    </xf>
    <xf numFmtId="0" fontId="10" fillId="0" borderId="0" xfId="77" applyFont="1"/>
    <xf numFmtId="0" fontId="15" fillId="0" borderId="0" xfId="77" applyFont="1" applyAlignment="1">
      <alignment vertical="center"/>
    </xf>
    <xf numFmtId="0" fontId="10" fillId="0" borderId="0" xfId="28" applyFill="1"/>
    <xf numFmtId="0" fontId="28" fillId="0" borderId="0" xfId="77" applyFont="1" applyFill="1" applyAlignment="1">
      <alignment horizontal="center" vertical="center"/>
    </xf>
    <xf numFmtId="0" fontId="16" fillId="0" borderId="0" xfId="77" quotePrefix="1" applyFont="1" applyFill="1" applyAlignment="1">
      <alignment horizontal="right" vertical="center"/>
    </xf>
    <xf numFmtId="166" fontId="16" fillId="0" borderId="0" xfId="77" applyNumberFormat="1" applyFont="1" applyFill="1" applyAlignment="1">
      <alignment horizontal="right" vertical="center"/>
    </xf>
    <xf numFmtId="166" fontId="15" fillId="0" borderId="0" xfId="77" applyNumberFormat="1" applyFont="1" applyFill="1" applyAlignment="1">
      <alignment horizontal="right"/>
    </xf>
    <xf numFmtId="165" fontId="15" fillId="0" borderId="0" xfId="77" applyNumberFormat="1" applyFont="1" applyFill="1" applyAlignment="1">
      <alignment horizontal="right"/>
    </xf>
    <xf numFmtId="165" fontId="16" fillId="0" borderId="0" xfId="77" applyNumberFormat="1" applyFont="1" applyFill="1"/>
    <xf numFmtId="3" fontId="16" fillId="0" borderId="0" xfId="77" applyNumberFormat="1" applyFont="1" applyFill="1"/>
    <xf numFmtId="166" fontId="15" fillId="0" borderId="0" xfId="77" applyNumberFormat="1" applyFont="1" applyFill="1"/>
    <xf numFmtId="3" fontId="15" fillId="0" borderId="0" xfId="77" applyNumberFormat="1" applyFont="1" applyFill="1"/>
    <xf numFmtId="3" fontId="15" fillId="0" borderId="0" xfId="77" applyNumberFormat="1" applyFont="1" applyFill="1" applyAlignment="1">
      <alignment horizontal="right"/>
    </xf>
    <xf numFmtId="0" fontId="15" fillId="0" borderId="0" xfId="77" applyFont="1" applyAlignment="1">
      <alignment horizontal="left" vertical="center"/>
    </xf>
    <xf numFmtId="0" fontId="15" fillId="0" borderId="0" xfId="28" applyFont="1"/>
    <xf numFmtId="0" fontId="15" fillId="0" borderId="0" xfId="0" applyFont="1"/>
    <xf numFmtId="166" fontId="16" fillId="0" borderId="0" xfId="77" applyNumberFormat="1" applyFont="1" applyFill="1"/>
    <xf numFmtId="0" fontId="50" fillId="0" borderId="0" xfId="77" applyFont="1" applyAlignment="1">
      <alignment vertical="center"/>
    </xf>
    <xf numFmtId="165" fontId="50" fillId="0" borderId="0" xfId="77" applyNumberFormat="1" applyFont="1" applyAlignment="1">
      <alignment vertical="center"/>
    </xf>
    <xf numFmtId="0" fontId="15" fillId="0" borderId="0" xfId="77" applyFont="1" applyAlignment="1">
      <alignment horizontal="right"/>
    </xf>
    <xf numFmtId="3" fontId="50" fillId="0" borderId="0" xfId="77" applyNumberFormat="1" applyFont="1" applyAlignment="1">
      <alignment vertical="center"/>
    </xf>
    <xf numFmtId="0" fontId="16" fillId="0" borderId="0" xfId="77" applyFont="1" applyAlignment="1">
      <alignment vertical="center"/>
    </xf>
    <xf numFmtId="3" fontId="15" fillId="0" borderId="0" xfId="77" applyNumberFormat="1" applyFont="1" applyAlignment="1">
      <alignment vertical="center"/>
    </xf>
    <xf numFmtId="3" fontId="15" fillId="0" borderId="0" xfId="77" quotePrefix="1" applyNumberFormat="1" applyFont="1" applyAlignment="1">
      <alignment horizontal="right" vertical="center"/>
    </xf>
    <xf numFmtId="0" fontId="48" fillId="0" borderId="0" xfId="78" applyFont="1" applyFill="1" applyBorder="1" applyAlignment="1">
      <alignment vertical="top"/>
    </xf>
    <xf numFmtId="3" fontId="16" fillId="0" borderId="0" xfId="77" applyNumberFormat="1" applyFont="1" applyAlignment="1">
      <alignment vertical="center"/>
    </xf>
    <xf numFmtId="0" fontId="16" fillId="0" borderId="0" xfId="28" applyFont="1"/>
    <xf numFmtId="0" fontId="15" fillId="0" borderId="0" xfId="77" applyFont="1" applyAlignment="1">
      <alignment vertical="top"/>
    </xf>
    <xf numFmtId="0" fontId="11" fillId="0" borderId="0" xfId="28" applyFont="1" applyAlignment="1">
      <alignment horizontal="center"/>
    </xf>
    <xf numFmtId="0" fontId="15" fillId="0" borderId="0" xfId="77" applyFont="1" applyAlignment="1">
      <alignment vertical="top"/>
    </xf>
    <xf numFmtId="0" fontId="11" fillId="0" borderId="0" xfId="28" applyFont="1" applyAlignment="1">
      <alignment horizontal="right"/>
    </xf>
    <xf numFmtId="0" fontId="11" fillId="0" borderId="0" xfId="28" applyFont="1" applyAlignment="1">
      <alignment horizontal="left"/>
    </xf>
    <xf numFmtId="0" fontId="12" fillId="0" borderId="0" xfId="28" applyFont="1" applyAlignment="1">
      <alignment horizontal="left"/>
    </xf>
    <xf numFmtId="0" fontId="15" fillId="0" borderId="0" xfId="28" applyFont="1" applyAlignment="1">
      <alignment vertical="top"/>
    </xf>
    <xf numFmtId="166" fontId="15" fillId="0" borderId="0" xfId="28" applyNumberFormat="1" applyFont="1" applyAlignment="1">
      <alignment horizontal="left" vertical="top"/>
    </xf>
    <xf numFmtId="0" fontId="50" fillId="0" borderId="0" xfId="28" applyFont="1" applyAlignment="1">
      <alignment vertical="top"/>
    </xf>
    <xf numFmtId="166" fontId="16" fillId="0" borderId="0" xfId="28" applyNumberFormat="1" applyFont="1" applyAlignment="1">
      <alignment horizontal="left" vertical="top"/>
    </xf>
    <xf numFmtId="166" fontId="16" fillId="0" borderId="0" xfId="28" applyNumberFormat="1" applyFont="1" applyAlignment="1">
      <alignment horizontal="left"/>
    </xf>
    <xf numFmtId="0" fontId="12" fillId="0" borderId="0" xfId="28" applyFont="1" applyAlignment="1">
      <alignment horizontal="justify" vertical="top" wrapText="1"/>
    </xf>
    <xf numFmtId="0" fontId="12" fillId="0" borderId="0" xfId="28" applyFont="1" applyAlignment="1">
      <alignment wrapText="1"/>
    </xf>
    <xf numFmtId="0" fontId="12" fillId="0" borderId="0" xfId="28" applyFont="1" applyAlignment="1">
      <alignment horizontal="justify" vertical="top"/>
    </xf>
    <xf numFmtId="0" fontId="10" fillId="0" borderId="0" xfId="28" applyAlignment="1">
      <alignment horizontal="justify" vertical="top" wrapText="1"/>
    </xf>
    <xf numFmtId="0" fontId="15" fillId="0" borderId="0" xfId="28" applyFont="1" applyAlignment="1">
      <alignment wrapText="1"/>
    </xf>
    <xf numFmtId="0" fontId="16" fillId="0" borderId="0" xfId="28" applyFont="1" applyAlignment="1">
      <alignment horizontal="left" vertical="top"/>
    </xf>
    <xf numFmtId="0" fontId="15" fillId="0" borderId="0" xfId="28" applyFont="1" applyAlignment="1">
      <alignment horizontal="justify" vertical="top"/>
    </xf>
    <xf numFmtId="0" fontId="12" fillId="0" borderId="0" xfId="28" applyFont="1" applyAlignment="1">
      <alignment vertical="top"/>
    </xf>
    <xf numFmtId="0" fontId="50" fillId="0" borderId="0" xfId="28" applyFont="1" applyAlignment="1">
      <alignment vertical="center"/>
    </xf>
    <xf numFmtId="0" fontId="15" fillId="0" borderId="0" xfId="28" applyFont="1" applyAlignment="1">
      <alignment horizontal="justify" vertical="top" wrapText="1"/>
    </xf>
    <xf numFmtId="166" fontId="15" fillId="0" borderId="0" xfId="28" applyNumberFormat="1" applyFont="1" applyAlignment="1">
      <alignment horizontal="left" vertical="center"/>
    </xf>
    <xf numFmtId="166" fontId="11" fillId="0" borderId="0" xfId="28" applyNumberFormat="1" applyFont="1" applyAlignment="1">
      <alignment horizontal="left" vertical="top"/>
    </xf>
    <xf numFmtId="0" fontId="10" fillId="0" borderId="0" xfId="28" applyAlignment="1">
      <alignment vertical="top"/>
    </xf>
    <xf numFmtId="0" fontId="11" fillId="0" borderId="0" xfId="28" applyFont="1" applyAlignment="1">
      <alignment horizontal="left" vertical="top"/>
    </xf>
    <xf numFmtId="3" fontId="11" fillId="0" borderId="0" xfId="28" applyNumberFormat="1" applyFont="1"/>
    <xf numFmtId="0" fontId="54" fillId="0" borderId="0" xfId="28" applyFont="1" applyAlignment="1">
      <alignment vertical="top"/>
    </xf>
    <xf numFmtId="166" fontId="12" fillId="0" borderId="0" xfId="28" applyNumberFormat="1" applyFont="1" applyAlignment="1">
      <alignment horizontal="left" vertical="top"/>
    </xf>
    <xf numFmtId="0" fontId="50" fillId="0" borderId="0" xfId="28" applyFont="1" applyAlignment="1">
      <alignment horizontal="left" vertical="top"/>
    </xf>
    <xf numFmtId="0" fontId="15" fillId="0" borderId="0" xfId="28" applyFont="1" applyAlignment="1">
      <alignment horizontal="left" vertical="top" wrapText="1"/>
    </xf>
    <xf numFmtId="0" fontId="50" fillId="0" borderId="0" xfId="28" applyFont="1" applyAlignment="1">
      <alignment horizontal="left" vertical="top" wrapText="1"/>
    </xf>
    <xf numFmtId="0" fontId="15" fillId="0" borderId="0" xfId="28" applyFont="1" applyAlignment="1">
      <alignment vertical="top" wrapText="1"/>
    </xf>
    <xf numFmtId="0" fontId="29" fillId="0" borderId="0" xfId="39" applyFont="1"/>
    <xf numFmtId="0" fontId="10" fillId="0" borderId="0" xfId="39" applyFont="1" applyAlignment="1">
      <alignment horizontal="center" vertical="center" textRotation="90"/>
    </xf>
    <xf numFmtId="166" fontId="54" fillId="0" borderId="0" xfId="39" applyNumberFormat="1" applyFont="1" applyAlignment="1">
      <alignment vertical="center"/>
    </xf>
    <xf numFmtId="0" fontId="54" fillId="0" borderId="0" xfId="39" quotePrefix="1" applyFont="1" applyAlignment="1">
      <alignment vertical="center"/>
    </xf>
    <xf numFmtId="0" fontId="54" fillId="0" borderId="0" xfId="39" applyFont="1" applyAlignment="1">
      <alignment vertical="center"/>
    </xf>
    <xf numFmtId="0" fontId="12" fillId="0" borderId="0" xfId="39" applyFont="1" applyAlignment="1">
      <alignment vertical="center"/>
    </xf>
    <xf numFmtId="0" fontId="54" fillId="0" borderId="0" xfId="39" applyFont="1" applyAlignment="1">
      <alignment horizontal="right" vertical="center"/>
    </xf>
    <xf numFmtId="166" fontId="12" fillId="0" borderId="0" xfId="39" applyNumberFormat="1" applyFont="1" applyAlignment="1">
      <alignment vertical="center"/>
    </xf>
    <xf numFmtId="0" fontId="11" fillId="0" borderId="0" xfId="39" applyFont="1" applyAlignment="1">
      <alignment vertical="center"/>
    </xf>
    <xf numFmtId="3" fontId="12" fillId="0" borderId="0" xfId="39" applyNumberFormat="1" applyFont="1" applyAlignment="1">
      <alignment vertical="center"/>
    </xf>
    <xf numFmtId="3" fontId="54" fillId="0" borderId="0" xfId="39" applyNumberFormat="1" applyFont="1" applyAlignment="1">
      <alignment vertical="center"/>
    </xf>
    <xf numFmtId="3" fontId="12" fillId="0" borderId="0" xfId="39" applyNumberFormat="1" applyFont="1" applyAlignment="1">
      <alignment vertical="top"/>
    </xf>
    <xf numFmtId="0" fontId="54" fillId="0" borderId="0" xfId="39" applyFont="1" applyAlignment="1">
      <alignment vertical="top"/>
    </xf>
    <xf numFmtId="0" fontId="11" fillId="0" borderId="0" xfId="39" applyFont="1" applyAlignment="1">
      <alignment horizontal="right" vertical="center"/>
    </xf>
    <xf numFmtId="0" fontId="55" fillId="0" borderId="0" xfId="39" applyFont="1" applyAlignment="1">
      <alignment horizontal="right" vertical="center"/>
    </xf>
    <xf numFmtId="0" fontId="56" fillId="0" borderId="0" xfId="39" applyFont="1" applyAlignment="1">
      <alignment vertical="center"/>
    </xf>
    <xf numFmtId="3" fontId="57" fillId="0" borderId="0" xfId="39" applyNumberFormat="1" applyFont="1" applyAlignment="1">
      <alignment horizontal="right" vertical="center" indent="1"/>
    </xf>
    <xf numFmtId="0" fontId="13" fillId="0" borderId="0" xfId="39" applyFont="1" applyAlignment="1">
      <alignment vertical="center"/>
    </xf>
    <xf numFmtId="3" fontId="24" fillId="0" borderId="0" xfId="39" applyNumberFormat="1" applyFont="1" applyAlignment="1">
      <alignment vertical="center"/>
    </xf>
    <xf numFmtId="0" fontId="24" fillId="0" borderId="0" xfId="39" applyFont="1" applyAlignment="1">
      <alignment horizontal="left" vertical="center"/>
    </xf>
    <xf numFmtId="0" fontId="24" fillId="0" borderId="0" xfId="39" applyFont="1" applyAlignment="1">
      <alignment vertical="center"/>
    </xf>
    <xf numFmtId="166" fontId="12" fillId="0" borderId="0" xfId="39" applyNumberFormat="1" applyFont="1" applyAlignment="1">
      <alignment horizontal="right" vertical="center"/>
    </xf>
    <xf numFmtId="0" fontId="16" fillId="0" borderId="0" xfId="39" applyFont="1" applyAlignment="1">
      <alignment vertical="center"/>
    </xf>
    <xf numFmtId="166" fontId="54" fillId="0" borderId="0" xfId="39" applyNumberFormat="1" applyFont="1" applyAlignment="1">
      <alignment horizontal="right" vertical="center"/>
    </xf>
    <xf numFmtId="3" fontId="54" fillId="0" borderId="0" xfId="39" applyNumberFormat="1" applyFont="1" applyAlignment="1">
      <alignment horizontal="right" vertical="center"/>
    </xf>
    <xf numFmtId="3" fontId="21" fillId="0" borderId="0" xfId="39" applyNumberFormat="1" applyFont="1" applyAlignment="1">
      <alignment vertical="center"/>
    </xf>
    <xf numFmtId="0" fontId="16" fillId="0" borderId="0" xfId="39" applyFont="1" applyAlignment="1">
      <alignment vertical="center"/>
    </xf>
    <xf numFmtId="165" fontId="15" fillId="0" borderId="0" xfId="28" applyNumberFormat="1" applyFont="1"/>
    <xf numFmtId="0" fontId="59" fillId="0" borderId="0" xfId="28" applyFont="1" applyAlignment="1">
      <alignment horizontal="left"/>
    </xf>
    <xf numFmtId="0" fontId="60" fillId="0" borderId="0" xfId="28" applyFont="1"/>
    <xf numFmtId="166" fontId="61" fillId="0" borderId="0" xfId="39" applyNumberFormat="1" applyFont="1" applyAlignment="1">
      <alignment vertical="center"/>
    </xf>
    <xf numFmtId="0" fontId="60" fillId="0" borderId="0" xfId="39" applyFont="1" applyAlignment="1">
      <alignment vertical="center"/>
    </xf>
    <xf numFmtId="0" fontId="61" fillId="0" borderId="0" xfId="39" applyFont="1" applyAlignment="1">
      <alignment vertical="center"/>
    </xf>
    <xf numFmtId="0" fontId="61" fillId="0" borderId="0" xfId="39" applyFont="1" applyAlignment="1">
      <alignment horizontal="right" vertical="center"/>
    </xf>
    <xf numFmtId="3" fontId="60" fillId="0" borderId="0" xfId="39" applyNumberFormat="1" applyFont="1" applyAlignment="1">
      <alignment vertical="center"/>
    </xf>
    <xf numFmtId="3" fontId="61" fillId="0" borderId="0" xfId="39" applyNumberFormat="1" applyFont="1" applyAlignment="1">
      <alignment vertical="center"/>
    </xf>
    <xf numFmtId="0" fontId="61" fillId="0" borderId="0" xfId="39" quotePrefix="1" applyFont="1" applyAlignment="1">
      <alignment vertical="center"/>
    </xf>
    <xf numFmtId="0" fontId="63" fillId="0" borderId="0" xfId="39" applyFont="1" applyAlignment="1">
      <alignment vertical="center"/>
    </xf>
    <xf numFmtId="0" fontId="28" fillId="0" borderId="0" xfId="39" applyFont="1" applyAlignment="1">
      <alignment horizontal="center" vertical="center"/>
    </xf>
    <xf numFmtId="0" fontId="16" fillId="0" borderId="0" xfId="28" applyFont="1" applyAlignment="1">
      <alignment horizontal="left"/>
    </xf>
    <xf numFmtId="0" fontId="15" fillId="0" borderId="0" xfId="28" applyFont="1" applyAlignment="1">
      <alignment horizontal="left" vertical="top"/>
    </xf>
    <xf numFmtId="0" fontId="15" fillId="0" borderId="0" xfId="28" applyFont="1" applyAlignment="1">
      <alignment horizontal="left"/>
    </xf>
    <xf numFmtId="0" fontId="15" fillId="0" borderId="0" xfId="28" applyFont="1"/>
    <xf numFmtId="0" fontId="13" fillId="0" borderId="0" xfId="28" applyFont="1" applyAlignment="1">
      <alignment vertical="top"/>
    </xf>
    <xf numFmtId="3" fontId="64" fillId="0" borderId="8" xfId="28" applyNumberFormat="1" applyFont="1" applyBorder="1" applyAlignment="1">
      <alignment horizontal="centerContinuous" vertical="center"/>
    </xf>
    <xf numFmtId="3" fontId="11" fillId="0" borderId="8" xfId="28" applyNumberFormat="1" applyFont="1" applyBorder="1" applyAlignment="1">
      <alignment horizontal="centerContinuous"/>
    </xf>
    <xf numFmtId="0" fontId="11" fillId="0" borderId="0" xfId="28" quotePrefix="1" applyFont="1" applyAlignment="1">
      <alignment horizontal="left"/>
    </xf>
    <xf numFmtId="0" fontId="11" fillId="0" borderId="0" xfId="28" applyFont="1"/>
    <xf numFmtId="166" fontId="16" fillId="0" borderId="9" xfId="28" applyNumberFormat="1" applyFont="1" applyBorder="1" applyAlignment="1">
      <alignment horizontal="center" vertical="center"/>
    </xf>
    <xf numFmtId="166" fontId="16" fillId="0" borderId="10" xfId="28" applyNumberFormat="1" applyFont="1" applyBorder="1" applyAlignment="1">
      <alignment horizontal="center" vertical="center"/>
    </xf>
    <xf numFmtId="170" fontId="12" fillId="0" borderId="0" xfId="28" applyNumberFormat="1" applyFont="1" applyAlignment="1">
      <alignment horizontal="left"/>
    </xf>
    <xf numFmtId="171" fontId="12" fillId="0" borderId="0" xfId="38" applyNumberFormat="1" applyFont="1" applyAlignment="1">
      <alignment horizontal="right"/>
    </xf>
    <xf numFmtId="171" fontId="12" fillId="0" borderId="0" xfId="38" applyNumberFormat="1" applyFont="1"/>
    <xf numFmtId="170" fontId="12" fillId="0" borderId="0" xfId="28" applyNumberFormat="1" applyFont="1"/>
    <xf numFmtId="0" fontId="55" fillId="0" borderId="0" xfId="28" applyFont="1"/>
    <xf numFmtId="0" fontId="11" fillId="0" borderId="0" xfId="28" applyFont="1" applyAlignment="1">
      <alignment vertical="center"/>
    </xf>
    <xf numFmtId="0" fontId="16" fillId="0" borderId="8" xfId="28" applyFont="1" applyBorder="1" applyAlignment="1">
      <alignment horizontal="center"/>
    </xf>
    <xf numFmtId="0" fontId="65" fillId="0" borderId="0" xfId="28" applyFont="1"/>
    <xf numFmtId="1" fontId="12" fillId="0" borderId="0" xfId="38" applyNumberFormat="1" applyFont="1" applyAlignment="1">
      <alignment horizontal="right" indent="1"/>
    </xf>
    <xf numFmtId="0" fontId="54" fillId="0" borderId="0" xfId="28" applyFont="1"/>
    <xf numFmtId="0" fontId="66" fillId="0" borderId="0" xfId="28" applyFont="1"/>
    <xf numFmtId="170" fontId="11" fillId="0" borderId="0" xfId="28" applyNumberFormat="1" applyFont="1"/>
    <xf numFmtId="3" fontId="11" fillId="0" borderId="0" xfId="38" applyNumberFormat="1" applyFont="1" applyAlignment="1">
      <alignment horizontal="right" indent="1"/>
    </xf>
    <xf numFmtId="0" fontId="12" fillId="0" borderId="0" xfId="39" applyFont="1"/>
    <xf numFmtId="0" fontId="29" fillId="0" borderId="0" xfId="39" applyFont="1" applyAlignment="1">
      <alignment horizontal="center"/>
    </xf>
    <xf numFmtId="0" fontId="11" fillId="0" borderId="0" xfId="39" applyFont="1" applyAlignment="1">
      <alignment horizontal="center" vertical="center"/>
    </xf>
    <xf numFmtId="0" fontId="12" fillId="0" borderId="0" xfId="39" applyFont="1" applyAlignment="1">
      <alignment horizontal="center" vertical="center"/>
    </xf>
    <xf numFmtId="0" fontId="11" fillId="0" borderId="0" xfId="39" applyFont="1" applyAlignment="1">
      <alignment horizontal="left" vertical="center"/>
    </xf>
    <xf numFmtId="0" fontId="12" fillId="0" borderId="0" xfId="39" applyFont="1" applyAlignment="1">
      <alignment horizontal="right" vertical="center" indent="1"/>
    </xf>
    <xf numFmtId="3" fontId="12" fillId="0" borderId="0" xfId="39" applyNumberFormat="1" applyFont="1" applyAlignment="1">
      <alignment horizontal="center" vertical="center"/>
    </xf>
    <xf numFmtId="0" fontId="68" fillId="0" borderId="0" xfId="28" applyFont="1"/>
    <xf numFmtId="0" fontId="54" fillId="0" borderId="0" xfId="28" applyFont="1" applyAlignment="1">
      <alignment horizontal="left"/>
    </xf>
    <xf numFmtId="0" fontId="50" fillId="0" borderId="0" xfId="28" applyFont="1" applyAlignment="1">
      <alignment horizontal="left"/>
    </xf>
    <xf numFmtId="0" fontId="50" fillId="0" borderId="0" xfId="28" applyFont="1"/>
    <xf numFmtId="0" fontId="13" fillId="0" borderId="0" xfId="28" applyFont="1"/>
    <xf numFmtId="0" fontId="10" fillId="0" borderId="0" xfId="39" applyFont="1"/>
    <xf numFmtId="0" fontId="29" fillId="0" borderId="0" xfId="39" applyFont="1" applyAlignment="1">
      <alignment horizontal="center" vertical="center"/>
    </xf>
    <xf numFmtId="0" fontId="11" fillId="0" borderId="0" xfId="39" quotePrefix="1" applyFont="1" applyAlignment="1">
      <alignment horizontal="right"/>
    </xf>
    <xf numFmtId="0" fontId="16" fillId="0" borderId="0" xfId="39" applyFont="1"/>
    <xf numFmtId="0" fontId="15" fillId="0" borderId="0" xfId="39" applyFont="1"/>
    <xf numFmtId="0" fontId="16" fillId="0" borderId="0" xfId="39" applyFont="1" applyAlignment="1">
      <alignment horizontal="left"/>
    </xf>
    <xf numFmtId="0" fontId="16" fillId="0" borderId="0" xfId="39" quotePrefix="1" applyFont="1" applyAlignment="1">
      <alignment horizontal="left"/>
    </xf>
    <xf numFmtId="0" fontId="15" fillId="0" borderId="0" xfId="39" applyFont="1" applyAlignment="1">
      <alignment horizontal="left"/>
    </xf>
    <xf numFmtId="165" fontId="15" fillId="0" borderId="0" xfId="39" applyNumberFormat="1" applyFont="1"/>
    <xf numFmtId="0" fontId="50" fillId="0" borderId="0" xfId="39" applyFont="1" applyAlignment="1">
      <alignment horizontal="right"/>
    </xf>
    <xf numFmtId="0" fontId="15" fillId="0" borderId="0" xfId="39" applyFont="1" applyAlignment="1">
      <alignment vertical="center"/>
    </xf>
    <xf numFmtId="0" fontId="50" fillId="0" borderId="0" xfId="39" applyFont="1"/>
    <xf numFmtId="0" fontId="50" fillId="0" borderId="0" xfId="39" quotePrefix="1" applyFont="1"/>
    <xf numFmtId="0" fontId="16" fillId="0" borderId="0" xfId="39" quotePrefix="1" applyFont="1"/>
    <xf numFmtId="165" fontId="16" fillId="0" borderId="0" xfId="28" applyNumberFormat="1" applyFont="1"/>
    <xf numFmtId="0" fontId="16" fillId="0" borderId="0" xfId="77" applyFont="1" applyAlignment="1">
      <alignment horizontal="left"/>
    </xf>
    <xf numFmtId="0" fontId="16" fillId="0" borderId="0" xfId="77" quotePrefix="1" applyFont="1"/>
    <xf numFmtId="0" fontId="16" fillId="0" borderId="0" xfId="77" applyFont="1" applyAlignment="1">
      <alignment horizontal="left" vertical="center"/>
    </xf>
    <xf numFmtId="0" fontId="16" fillId="0" borderId="0" xfId="77" quotePrefix="1" applyFont="1" applyAlignment="1">
      <alignment vertical="center"/>
    </xf>
    <xf numFmtId="166" fontId="16" fillId="0" borderId="0" xfId="28" applyNumberFormat="1" applyFont="1"/>
    <xf numFmtId="0" fontId="50" fillId="0" borderId="0" xfId="77" applyFont="1" applyAlignment="1">
      <alignment horizontal="right"/>
    </xf>
    <xf numFmtId="166" fontId="15" fillId="0" borderId="0" xfId="28" applyNumberFormat="1" applyFont="1"/>
    <xf numFmtId="0" fontId="50" fillId="0" borderId="0" xfId="77" quotePrefix="1" applyFont="1"/>
    <xf numFmtId="0" fontId="13" fillId="0" borderId="0" xfId="77" applyFont="1"/>
    <xf numFmtId="0" fontId="24" fillId="0" borderId="0" xfId="77" applyFont="1" applyAlignment="1">
      <alignment horizontal="left"/>
    </xf>
    <xf numFmtId="0" fontId="13" fillId="0" borderId="0" xfId="77" applyFont="1" applyAlignment="1">
      <alignment vertical="top" wrapText="1"/>
    </xf>
    <xf numFmtId="0" fontId="24" fillId="0" borderId="0" xfId="77" applyFont="1" applyAlignment="1">
      <alignment horizontal="left" vertical="center"/>
    </xf>
    <xf numFmtId="166" fontId="64" fillId="0" borderId="0" xfId="77" applyNumberFormat="1" applyFont="1"/>
    <xf numFmtId="0" fontId="13" fillId="0" borderId="0" xfId="77" applyFont="1" applyAlignment="1">
      <alignment horizontal="left" vertical="top"/>
    </xf>
    <xf numFmtId="0" fontId="16" fillId="0" borderId="0" xfId="77" quotePrefix="1" applyFont="1" applyAlignment="1">
      <alignment horizontal="right"/>
    </xf>
    <xf numFmtId="0" fontId="15" fillId="0" borderId="0" xfId="77" quotePrefix="1" applyFont="1" applyAlignment="1">
      <alignment horizontal="left"/>
    </xf>
    <xf numFmtId="0" fontId="15" fillId="0" borderId="0" xfId="77" applyFont="1" applyAlignment="1">
      <alignment horizontal="center"/>
    </xf>
    <xf numFmtId="0" fontId="15" fillId="0" borderId="0" xfId="77" applyFont="1" applyAlignment="1">
      <alignment horizontal="center" vertical="center"/>
    </xf>
    <xf numFmtId="0" fontId="29" fillId="0" borderId="0" xfId="77" applyFont="1" applyAlignment="1">
      <alignment vertical="center"/>
    </xf>
    <xf numFmtId="0" fontId="16" fillId="0" borderId="0" xfId="77" applyFont="1" applyAlignment="1">
      <alignment vertical="top"/>
    </xf>
    <xf numFmtId="0" fontId="50" fillId="0" borderId="0" xfId="77" quotePrefix="1" applyFont="1" applyAlignment="1">
      <alignment vertical="top"/>
    </xf>
    <xf numFmtId="0" fontId="50" fillId="0" borderId="0" xfId="77" applyFont="1" applyAlignment="1">
      <alignment vertical="top"/>
    </xf>
    <xf numFmtId="0" fontId="29" fillId="0" borderId="0" xfId="77" applyFont="1" applyAlignment="1">
      <alignment vertical="top"/>
    </xf>
    <xf numFmtId="166" fontId="15" fillId="0" borderId="0" xfId="77" quotePrefix="1" applyNumberFormat="1" applyFont="1" applyAlignment="1">
      <alignment horizontal="right" vertical="top"/>
    </xf>
    <xf numFmtId="0" fontId="16" fillId="0" borderId="0" xfId="77" applyFont="1" applyAlignment="1">
      <alignment horizontal="left" vertical="top"/>
    </xf>
    <xf numFmtId="0" fontId="16" fillId="0" borderId="0" xfId="77" quotePrefix="1" applyFont="1" applyAlignment="1">
      <alignment vertical="top"/>
    </xf>
    <xf numFmtId="0" fontId="15" fillId="0" borderId="0" xfId="77" applyFont="1" applyAlignment="1">
      <alignment horizontal="left" vertical="top"/>
    </xf>
    <xf numFmtId="0" fontId="24" fillId="0" borderId="0" xfId="77" applyFont="1" applyAlignment="1">
      <alignment vertical="top"/>
    </xf>
    <xf numFmtId="0" fontId="13" fillId="0" borderId="0" xfId="77" applyFont="1" applyAlignment="1">
      <alignment vertical="top"/>
    </xf>
    <xf numFmtId="0" fontId="68" fillId="0" borderId="0" xfId="57" applyFont="1"/>
    <xf numFmtId="0" fontId="12" fillId="0" borderId="0" xfId="57" applyFont="1" applyAlignment="1">
      <alignment horizontal="center" vertical="center"/>
    </xf>
    <xf numFmtId="0" fontId="11" fillId="0" borderId="0" xfId="57" applyFont="1" applyAlignment="1">
      <alignment horizontal="right"/>
    </xf>
    <xf numFmtId="0" fontId="11" fillId="0" borderId="0" xfId="57" applyFont="1"/>
    <xf numFmtId="0" fontId="15" fillId="0" borderId="0" xfId="57" applyFont="1"/>
    <xf numFmtId="0" fontId="16" fillId="0" borderId="0" xfId="57" applyFont="1"/>
    <xf numFmtId="165" fontId="15" fillId="4" borderId="0" xfId="57" applyNumberFormat="1" applyFont="1" applyFill="1"/>
    <xf numFmtId="165" fontId="15" fillId="0" borderId="0" xfId="57" applyNumberFormat="1" applyFont="1"/>
    <xf numFmtId="0" fontId="15" fillId="0" borderId="0" xfId="57" applyFont="1" applyAlignment="1">
      <alignment horizontal="left"/>
    </xf>
    <xf numFmtId="0" fontId="15" fillId="0" borderId="0" xfId="57" quotePrefix="1" applyFont="1" applyAlignment="1">
      <alignment horizontal="left"/>
    </xf>
    <xf numFmtId="0" fontId="50" fillId="0" borderId="0" xfId="57" applyFont="1" applyAlignment="1">
      <alignment horizontal="right"/>
    </xf>
    <xf numFmtId="0" fontId="50" fillId="0" borderId="0" xfId="57" quotePrefix="1" applyFont="1" applyAlignment="1">
      <alignment horizontal="left"/>
    </xf>
    <xf numFmtId="166" fontId="15" fillId="4" borderId="0" xfId="57" applyNumberFormat="1" applyFont="1" applyFill="1"/>
    <xf numFmtId="166" fontId="15" fillId="0" borderId="0" xfId="57" applyNumberFormat="1" applyFont="1"/>
    <xf numFmtId="166" fontId="16" fillId="4" borderId="0" xfId="57" applyNumberFormat="1" applyFont="1" applyFill="1" applyAlignment="1">
      <alignment horizontal="right"/>
    </xf>
    <xf numFmtId="166" fontId="16" fillId="0" borderId="0" xfId="57" applyNumberFormat="1" applyFont="1" applyAlignment="1">
      <alignment horizontal="right"/>
    </xf>
    <xf numFmtId="0" fontId="15" fillId="0" borderId="0" xfId="57" quotePrefix="1" applyFont="1"/>
    <xf numFmtId="0" fontId="50" fillId="0" borderId="0" xfId="57" applyFont="1"/>
    <xf numFmtId="172" fontId="15" fillId="4" borderId="0" xfId="2" applyNumberFormat="1" applyFont="1" applyFill="1"/>
    <xf numFmtId="165" fontId="16" fillId="4" borderId="0" xfId="57" applyNumberFormat="1" applyFont="1" applyFill="1"/>
    <xf numFmtId="165" fontId="16" fillId="0" borderId="0" xfId="57" applyNumberFormat="1" applyFont="1"/>
    <xf numFmtId="172" fontId="16" fillId="4" borderId="0" xfId="2" applyNumberFormat="1" applyFont="1" applyFill="1"/>
    <xf numFmtId="172" fontId="16" fillId="0" borderId="0" xfId="2" applyNumberFormat="1" applyFont="1"/>
    <xf numFmtId="0" fontId="12" fillId="0" borderId="0" xfId="57" applyFont="1"/>
    <xf numFmtId="0" fontId="24" fillId="0" borderId="0" xfId="57" applyFont="1"/>
    <xf numFmtId="0" fontId="24" fillId="0" borderId="0" xfId="57" applyFont="1" applyAlignment="1">
      <alignment horizontal="left"/>
    </xf>
    <xf numFmtId="0" fontId="13" fillId="0" borderId="0" xfId="57" applyFont="1"/>
    <xf numFmtId="0" fontId="24" fillId="0" borderId="0" xfId="57" applyFont="1" applyAlignment="1">
      <alignment vertical="top"/>
    </xf>
    <xf numFmtId="0" fontId="24" fillId="0" borderId="0" xfId="57" applyFont="1" applyAlignment="1">
      <alignment horizontal="left" vertical="top"/>
    </xf>
    <xf numFmtId="0" fontId="13" fillId="0" borderId="0" xfId="57" applyFont="1" applyAlignment="1">
      <alignment vertical="top"/>
    </xf>
    <xf numFmtId="0" fontId="68" fillId="0" borderId="0" xfId="57" applyFont="1" applyAlignment="1">
      <alignment vertical="top"/>
    </xf>
    <xf numFmtId="0" fontId="36" fillId="0" borderId="0" xfId="57"/>
    <xf numFmtId="175" fontId="15" fillId="4" borderId="0" xfId="2" applyNumberFormat="1" applyFont="1" applyFill="1"/>
    <xf numFmtId="175" fontId="15" fillId="0" borderId="0" xfId="2" applyNumberFormat="1" applyFont="1" applyFill="1"/>
    <xf numFmtId="1" fontId="15" fillId="4" borderId="0" xfId="2" applyNumberFormat="1" applyFont="1" applyFill="1"/>
    <xf numFmtId="1" fontId="15" fillId="0" borderId="0" xfId="2" applyNumberFormat="1" applyFont="1" applyFill="1"/>
    <xf numFmtId="1" fontId="15" fillId="4" borderId="0" xfId="57" applyNumberFormat="1" applyFont="1" applyFill="1"/>
    <xf numFmtId="1" fontId="15" fillId="0" borderId="0" xfId="57" applyNumberFormat="1" applyFont="1"/>
    <xf numFmtId="0" fontId="15" fillId="0" borderId="0" xfId="57" applyFont="1" applyAlignment="1">
      <alignment horizontal="left" indent="1"/>
    </xf>
    <xf numFmtId="1" fontId="50" fillId="4" borderId="0" xfId="2" applyNumberFormat="1" applyFont="1" applyFill="1"/>
    <xf numFmtId="1" fontId="50" fillId="0" borderId="0" xfId="2" applyNumberFormat="1" applyFont="1" applyFill="1"/>
    <xf numFmtId="1" fontId="16" fillId="4" borderId="0" xfId="2" applyNumberFormat="1" applyFont="1" applyFill="1"/>
    <xf numFmtId="1" fontId="16" fillId="0" borderId="0" xfId="2" applyNumberFormat="1" applyFont="1" applyFill="1"/>
    <xf numFmtId="0" fontId="15" fillId="0" borderId="0" xfId="57" applyFont="1" applyAlignment="1">
      <alignment vertical="center"/>
    </xf>
    <xf numFmtId="175" fontId="16" fillId="0" borderId="0" xfId="2" applyNumberFormat="1" applyFont="1" applyFill="1"/>
    <xf numFmtId="1" fontId="68" fillId="0" borderId="0" xfId="57" applyNumberFormat="1" applyFont="1"/>
    <xf numFmtId="2" fontId="15" fillId="4" borderId="0" xfId="2" applyNumberFormat="1" applyFont="1" applyFill="1"/>
    <xf numFmtId="2" fontId="15" fillId="0" borderId="0" xfId="2" applyNumberFormat="1" applyFont="1" applyFill="1"/>
    <xf numFmtId="0" fontId="70" fillId="0" borderId="0" xfId="50" applyFont="1" applyAlignment="1">
      <alignment vertical="center"/>
    </xf>
    <xf numFmtId="0" fontId="15" fillId="0" borderId="0" xfId="50" applyFont="1" applyAlignment="1">
      <alignment vertical="center"/>
    </xf>
    <xf numFmtId="0" fontId="22" fillId="0" borderId="0" xfId="50" applyFont="1" applyAlignment="1">
      <alignment vertical="center"/>
    </xf>
    <xf numFmtId="0" fontId="10" fillId="0" borderId="0" xfId="50" applyAlignment="1">
      <alignment vertical="center"/>
    </xf>
    <xf numFmtId="0" fontId="64" fillId="0" borderId="0" xfId="50" applyFont="1" applyAlignment="1">
      <alignment horizontal="center" vertical="center" wrapText="1"/>
    </xf>
    <xf numFmtId="0" fontId="16" fillId="0" borderId="0" xfId="50" applyFont="1" applyAlignment="1">
      <alignment vertical="center"/>
    </xf>
    <xf numFmtId="176" fontId="15" fillId="0" borderId="0" xfId="3" applyNumberFormat="1" applyFont="1" applyFill="1" applyAlignment="1">
      <alignment vertical="center"/>
    </xf>
    <xf numFmtId="177" fontId="15" fillId="0" borderId="0" xfId="50" applyNumberFormat="1" applyFont="1" applyAlignment="1">
      <alignment vertical="center"/>
    </xf>
    <xf numFmtId="0" fontId="11" fillId="0" borderId="0" xfId="50" applyFont="1"/>
    <xf numFmtId="0" fontId="12" fillId="0" borderId="0" xfId="50" applyFont="1"/>
    <xf numFmtId="0" fontId="64" fillId="0" borderId="0" xfId="50" applyFont="1" applyAlignment="1">
      <alignment horizontal="center" vertical="center"/>
    </xf>
    <xf numFmtId="0" fontId="70" fillId="0" borderId="0" xfId="50" applyFont="1"/>
    <xf numFmtId="0" fontId="15" fillId="0" borderId="0" xfId="50" applyFont="1"/>
    <xf numFmtId="0" fontId="16" fillId="0" borderId="0" xfId="50" applyFont="1"/>
    <xf numFmtId="176" fontId="15" fillId="0" borderId="0" xfId="3" applyNumberFormat="1" applyFont="1" applyFill="1"/>
    <xf numFmtId="0" fontId="55" fillId="0" borderId="0" xfId="50" applyFont="1"/>
    <xf numFmtId="0" fontId="72" fillId="0" borderId="0" xfId="50" applyFont="1"/>
    <xf numFmtId="0" fontId="50" fillId="0" borderId="0" xfId="50" applyFont="1"/>
    <xf numFmtId="0" fontId="50" fillId="0" borderId="0" xfId="50" applyFont="1" applyAlignment="1">
      <alignment wrapText="1"/>
    </xf>
    <xf numFmtId="176" fontId="50" fillId="0" borderId="0" xfId="3" applyNumberFormat="1" applyFont="1" applyFill="1"/>
    <xf numFmtId="0" fontId="71" fillId="0" borderId="0" xfId="50" applyFont="1"/>
    <xf numFmtId="0" fontId="74" fillId="0" borderId="0" xfId="50" applyFont="1"/>
    <xf numFmtId="176" fontId="50" fillId="0" borderId="0" xfId="3" applyNumberFormat="1" applyFont="1" applyFill="1" applyAlignment="1">
      <alignment horizontal="center"/>
    </xf>
    <xf numFmtId="0" fontId="64" fillId="0" borderId="0" xfId="50" applyFont="1" applyAlignment="1">
      <alignment vertical="center"/>
    </xf>
    <xf numFmtId="0" fontId="68" fillId="0" borderId="0" xfId="77" applyFont="1" applyAlignment="1">
      <alignment vertical="center"/>
    </xf>
    <xf numFmtId="0" fontId="13" fillId="0" borderId="0" xfId="77" applyFont="1" applyAlignment="1">
      <alignment vertical="center"/>
    </xf>
    <xf numFmtId="0" fontId="10" fillId="0" borderId="0" xfId="28" applyAlignment="1">
      <alignment vertical="center"/>
    </xf>
    <xf numFmtId="0" fontId="12" fillId="0" borderId="0" xfId="77" applyFont="1" applyAlignment="1">
      <alignment vertical="center"/>
    </xf>
    <xf numFmtId="0" fontId="55" fillId="0" borderId="0" xfId="77" applyFont="1" applyAlignment="1">
      <alignment horizontal="right" vertical="center"/>
    </xf>
    <xf numFmtId="49" fontId="64" fillId="0" borderId="0" xfId="77" applyNumberFormat="1" applyFont="1" applyAlignment="1">
      <alignment horizontal="right" vertical="center"/>
    </xf>
    <xf numFmtId="0" fontId="64" fillId="0" borderId="0" xfId="77" applyFont="1" applyAlignment="1">
      <alignment vertical="center"/>
    </xf>
    <xf numFmtId="0" fontId="13" fillId="0" borderId="0" xfId="77" applyFont="1" applyAlignment="1">
      <alignment horizontal="left" vertical="center"/>
    </xf>
    <xf numFmtId="3" fontId="13" fillId="0" borderId="0" xfId="77" applyNumberFormat="1" applyFont="1" applyAlignment="1">
      <alignment vertical="center"/>
    </xf>
    <xf numFmtId="3" fontId="13" fillId="0" borderId="0" xfId="28" applyNumberFormat="1" applyFont="1" applyAlignment="1">
      <alignment horizontal="right" vertical="center"/>
    </xf>
    <xf numFmtId="0" fontId="59" fillId="0" borderId="0" xfId="77" quotePrefix="1" applyFont="1" applyAlignment="1">
      <alignment vertical="center"/>
    </xf>
    <xf numFmtId="3" fontId="13" fillId="0" borderId="0" xfId="77" applyNumberFormat="1" applyFont="1" applyAlignment="1">
      <alignment horizontal="right" vertical="center"/>
    </xf>
    <xf numFmtId="0" fontId="59" fillId="0" borderId="0" xfId="77" applyFont="1" applyAlignment="1">
      <alignment horizontal="left" vertical="center"/>
    </xf>
    <xf numFmtId="3" fontId="59" fillId="0" borderId="0" xfId="77" applyNumberFormat="1" applyFont="1" applyAlignment="1">
      <alignment vertical="center"/>
    </xf>
    <xf numFmtId="3" fontId="59" fillId="0" borderId="0" xfId="77" applyNumberFormat="1" applyFont="1" applyAlignment="1">
      <alignment horizontal="right" vertical="center"/>
    </xf>
    <xf numFmtId="3" fontId="64" fillId="0" borderId="0" xfId="77" applyNumberFormat="1" applyFont="1" applyAlignment="1">
      <alignment horizontal="right" vertical="center"/>
    </xf>
    <xf numFmtId="0" fontId="11" fillId="0" borderId="0" xfId="77" applyFont="1" applyAlignment="1">
      <alignment vertical="center"/>
    </xf>
    <xf numFmtId="3" fontId="13" fillId="4" borderId="0" xfId="81" applyNumberFormat="1" applyFont="1" applyFill="1" applyAlignment="1">
      <alignment horizontal="right" vertical="center"/>
    </xf>
    <xf numFmtId="0" fontId="64" fillId="0" borderId="0" xfId="77" applyFont="1" applyAlignment="1">
      <alignment horizontal="right" vertical="center"/>
    </xf>
    <xf numFmtId="0" fontId="59" fillId="0" borderId="0" xfId="77" applyFont="1" applyAlignment="1">
      <alignment horizontal="right" vertical="center"/>
    </xf>
    <xf numFmtId="0" fontId="59" fillId="0" borderId="0" xfId="77" quotePrefix="1" applyFont="1" applyAlignment="1">
      <alignment horizontal="left" vertical="center"/>
    </xf>
    <xf numFmtId="178" fontId="13" fillId="0" borderId="0" xfId="77" applyNumberFormat="1" applyFont="1" applyAlignment="1">
      <alignment horizontal="right" vertical="center"/>
    </xf>
    <xf numFmtId="0" fontId="13" fillId="0" borderId="0" xfId="77" quotePrefix="1" applyFont="1" applyAlignment="1">
      <alignment vertical="center"/>
    </xf>
    <xf numFmtId="0" fontId="13" fillId="0" borderId="0" xfId="77" applyFont="1" applyAlignment="1">
      <alignment horizontal="right" vertical="center"/>
    </xf>
    <xf numFmtId="0" fontId="59" fillId="0" borderId="0" xfId="77" quotePrefix="1" applyFont="1" applyAlignment="1">
      <alignment horizontal="right" vertical="center"/>
    </xf>
    <xf numFmtId="0" fontId="59" fillId="0" borderId="0" xfId="77" applyFont="1" applyAlignment="1">
      <alignment vertical="center"/>
    </xf>
    <xf numFmtId="0" fontId="77" fillId="0" borderId="0" xfId="77" applyFont="1" applyAlignment="1">
      <alignment vertical="center"/>
    </xf>
    <xf numFmtId="0" fontId="75" fillId="0" borderId="0" xfId="77" applyFont="1" applyAlignment="1">
      <alignment vertical="center"/>
    </xf>
    <xf numFmtId="0" fontId="64" fillId="0" borderId="0" xfId="77" applyFont="1" applyAlignment="1">
      <alignment horizontal="left" vertical="center"/>
    </xf>
    <xf numFmtId="0" fontId="24" fillId="0" borderId="0" xfId="77" applyFont="1" applyAlignment="1">
      <alignment vertical="center"/>
    </xf>
    <xf numFmtId="3" fontId="13" fillId="0" borderId="0" xfId="77" quotePrefix="1" applyNumberFormat="1" applyFont="1" applyAlignment="1">
      <alignment horizontal="right" vertical="center"/>
    </xf>
    <xf numFmtId="0" fontId="13" fillId="0" borderId="0" xfId="77" applyFont="1" applyAlignment="1">
      <alignment horizontal="left"/>
    </xf>
    <xf numFmtId="0" fontId="11" fillId="0" borderId="0" xfId="77" quotePrefix="1" applyFont="1" applyAlignment="1">
      <alignment horizontal="right" vertical="top"/>
    </xf>
    <xf numFmtId="0" fontId="11" fillId="0" borderId="0" xfId="77" applyFont="1"/>
    <xf numFmtId="0" fontId="64" fillId="0" borderId="0" xfId="77" applyFont="1"/>
    <xf numFmtId="0" fontId="64" fillId="0" borderId="0" xfId="77" applyFont="1" applyAlignment="1">
      <alignment horizontal="left"/>
    </xf>
    <xf numFmtId="0" fontId="64" fillId="0" borderId="0" xfId="77" applyFont="1" applyAlignment="1">
      <alignment vertical="top"/>
    </xf>
    <xf numFmtId="3" fontId="16" fillId="0" borderId="0" xfId="77" applyNumberFormat="1" applyFont="1" applyAlignment="1">
      <alignment horizontal="right"/>
    </xf>
    <xf numFmtId="0" fontId="12" fillId="0" borderId="0" xfId="77" applyFont="1" applyAlignment="1">
      <alignment vertical="top"/>
    </xf>
    <xf numFmtId="0" fontId="59" fillId="0" borderId="0" xfId="77" applyFont="1" applyAlignment="1">
      <alignment horizontal="right" vertical="top"/>
    </xf>
    <xf numFmtId="0" fontId="59" fillId="0" borderId="0" xfId="77" applyFont="1" applyAlignment="1">
      <alignment vertical="top"/>
    </xf>
    <xf numFmtId="0" fontId="59" fillId="0" borderId="0" xfId="77" quotePrefix="1" applyFont="1" applyAlignment="1">
      <alignment horizontal="left" vertical="top"/>
    </xf>
    <xf numFmtId="0" fontId="59" fillId="0" borderId="0" xfId="77" quotePrefix="1" applyFont="1" applyAlignment="1">
      <alignment vertical="top"/>
    </xf>
    <xf numFmtId="0" fontId="11" fillId="0" borderId="0" xfId="77" applyFont="1" applyAlignment="1">
      <alignment vertical="top"/>
    </xf>
    <xf numFmtId="0" fontId="64" fillId="0" borderId="0" xfId="77" applyFont="1" applyAlignment="1">
      <alignment horizontal="left" vertical="top"/>
    </xf>
    <xf numFmtId="0" fontId="64" fillId="0" borderId="0" xfId="77" quotePrefix="1" applyFont="1" applyAlignment="1">
      <alignment horizontal="left" vertical="top"/>
    </xf>
    <xf numFmtId="0" fontId="64" fillId="0" borderId="0" xfId="77" quotePrefix="1" applyFont="1" applyAlignment="1">
      <alignment vertical="top"/>
    </xf>
    <xf numFmtId="3" fontId="16" fillId="0" borderId="0" xfId="77" applyNumberFormat="1" applyFont="1" applyAlignment="1">
      <alignment horizontal="right" vertical="top"/>
    </xf>
    <xf numFmtId="0" fontId="59" fillId="0" borderId="0" xfId="77" applyFont="1" applyAlignment="1">
      <alignment horizontal="center" vertical="top"/>
    </xf>
    <xf numFmtId="0" fontId="78" fillId="0" borderId="0" xfId="77" quotePrefix="1" applyFont="1" applyAlignment="1">
      <alignment vertical="top"/>
    </xf>
    <xf numFmtId="0" fontId="13" fillId="0" borderId="0" xfId="77" quotePrefix="1" applyFont="1" applyAlignment="1">
      <alignment vertical="top"/>
    </xf>
    <xf numFmtId="0" fontId="59" fillId="0" borderId="0" xfId="77" applyFont="1"/>
    <xf numFmtId="0" fontId="59" fillId="0" borderId="0" xfId="77" applyFont="1" applyAlignment="1">
      <alignment horizontal="center"/>
    </xf>
    <xf numFmtId="0" fontId="59" fillId="0" borderId="0" xfId="77" applyFont="1" applyAlignment="1">
      <alignment horizontal="right"/>
    </xf>
    <xf numFmtId="0" fontId="59" fillId="0" borderId="0" xfId="77" quotePrefix="1" applyFont="1"/>
    <xf numFmtId="3" fontId="72" fillId="0" borderId="0" xfId="77" applyNumberFormat="1" applyFont="1" applyAlignment="1">
      <alignment vertical="center"/>
    </xf>
    <xf numFmtId="0" fontId="24" fillId="0" borderId="0" xfId="77" applyFont="1"/>
    <xf numFmtId="0" fontId="80" fillId="0" borderId="0" xfId="77" applyFont="1"/>
    <xf numFmtId="0" fontId="54" fillId="0" borderId="0" xfId="77" applyFont="1" applyAlignment="1">
      <alignment horizontal="left"/>
    </xf>
    <xf numFmtId="0" fontId="54" fillId="0" borderId="0" xfId="77" applyFont="1"/>
    <xf numFmtId="0" fontId="54" fillId="0" borderId="0" xfId="77" quotePrefix="1" applyFont="1"/>
    <xf numFmtId="0" fontId="50" fillId="0" borderId="0" xfId="77" applyFont="1" applyAlignment="1">
      <alignment horizontal="left" vertical="center"/>
    </xf>
    <xf numFmtId="0" fontId="50" fillId="0" borderId="0" xfId="77" quotePrefix="1" applyFont="1" applyAlignment="1">
      <alignment vertical="center"/>
    </xf>
    <xf numFmtId="165" fontId="54" fillId="0" borderId="0" xfId="77" applyNumberFormat="1" applyFont="1" applyAlignment="1">
      <alignment vertical="top"/>
    </xf>
    <xf numFmtId="0" fontId="11" fillId="0" borderId="0" xfId="77" applyFont="1" applyAlignment="1">
      <alignment horizontal="left"/>
    </xf>
    <xf numFmtId="0" fontId="50" fillId="0" borderId="0" xfId="77" applyFont="1"/>
    <xf numFmtId="0" fontId="50" fillId="0" borderId="0" xfId="77" applyFont="1" applyAlignment="1">
      <alignment horizontal="left"/>
    </xf>
    <xf numFmtId="0" fontId="50" fillId="0" borderId="0" xfId="77" quotePrefix="1" applyFont="1" applyAlignment="1">
      <alignment horizontal="left" vertical="center"/>
    </xf>
    <xf numFmtId="0" fontId="72" fillId="0" borderId="0" xfId="77" applyFont="1" applyAlignment="1">
      <alignment horizontal="left" vertical="center"/>
    </xf>
    <xf numFmtId="3" fontId="72" fillId="0" borderId="0" xfId="77" applyNumberFormat="1" applyFont="1"/>
    <xf numFmtId="0" fontId="78" fillId="0" borderId="0" xfId="77" applyFont="1" applyAlignment="1">
      <alignment horizontal="left"/>
    </xf>
    <xf numFmtId="0" fontId="82" fillId="0" borderId="0" xfId="77" applyFont="1"/>
    <xf numFmtId="0" fontId="11" fillId="0" borderId="0" xfId="77" applyFont="1" applyAlignment="1">
      <alignment horizontal="right" vertical="center"/>
    </xf>
    <xf numFmtId="3" fontId="64" fillId="0" borderId="0" xfId="77" applyNumberFormat="1" applyFont="1"/>
    <xf numFmtId="3" fontId="13" fillId="0" borderId="0" xfId="77" applyNumberFormat="1" applyFont="1"/>
    <xf numFmtId="0" fontId="50" fillId="0" borderId="0" xfId="77" quotePrefix="1" applyFont="1" applyAlignment="1">
      <alignment horizontal="left"/>
    </xf>
    <xf numFmtId="0" fontId="58" fillId="0" borderId="0" xfId="77" applyFont="1"/>
    <xf numFmtId="0" fontId="49" fillId="0" borderId="0" xfId="77" applyFont="1" applyAlignment="1">
      <alignment vertical="center"/>
    </xf>
    <xf numFmtId="0" fontId="49" fillId="0" borderId="0" xfId="77" applyFont="1"/>
    <xf numFmtId="3" fontId="64" fillId="0" borderId="0" xfId="77" quotePrefix="1" applyNumberFormat="1" applyFont="1" applyAlignment="1">
      <alignment horizontal="right"/>
    </xf>
    <xf numFmtId="0" fontId="83" fillId="0" borderId="0" xfId="231" applyFont="1"/>
    <xf numFmtId="0" fontId="84" fillId="0" borderId="0" xfId="231" applyFont="1"/>
    <xf numFmtId="0" fontId="2" fillId="0" borderId="0" xfId="231"/>
    <xf numFmtId="0" fontId="70" fillId="0" borderId="0" xfId="77" applyFont="1"/>
    <xf numFmtId="0" fontId="55" fillId="0" borderId="0" xfId="77" applyFont="1" applyAlignment="1">
      <alignment vertical="center"/>
    </xf>
    <xf numFmtId="0" fontId="11" fillId="0" borderId="0" xfId="77" quotePrefix="1" applyFont="1" applyAlignment="1">
      <alignment horizontal="right" vertical="center"/>
    </xf>
    <xf numFmtId="0" fontId="10" fillId="0" borderId="0" xfId="77" applyFont="1" applyAlignment="1">
      <alignment vertical="top"/>
    </xf>
    <xf numFmtId="0" fontId="50" fillId="0" borderId="0" xfId="77" applyFont="1" applyAlignment="1">
      <alignment horizontal="right" vertical="top"/>
    </xf>
    <xf numFmtId="3" fontId="15" fillId="0" borderId="0" xfId="77" applyNumberFormat="1" applyFont="1" applyAlignment="1">
      <alignment vertical="top"/>
    </xf>
    <xf numFmtId="165" fontId="15" fillId="0" borderId="0" xfId="77" applyNumberFormat="1" applyFont="1" applyAlignment="1">
      <alignment vertical="top"/>
    </xf>
    <xf numFmtId="166" fontId="15" fillId="0" borderId="0" xfId="77" applyNumberFormat="1" applyFont="1" applyAlignment="1">
      <alignment vertical="top"/>
    </xf>
    <xf numFmtId="0" fontId="85" fillId="0" borderId="0" xfId="77" applyFont="1" applyAlignment="1">
      <alignment vertical="top"/>
    </xf>
    <xf numFmtId="0" fontId="18" fillId="0" borderId="0" xfId="77" applyFont="1" applyAlignment="1">
      <alignment vertical="top"/>
    </xf>
    <xf numFmtId="0" fontId="86" fillId="0" borderId="0" xfId="77" applyFont="1" applyAlignment="1">
      <alignment horizontal="left" vertical="top"/>
    </xf>
    <xf numFmtId="0" fontId="70" fillId="0" borderId="0" xfId="77" applyFont="1" applyAlignment="1">
      <alignment vertical="top"/>
    </xf>
    <xf numFmtId="0" fontId="87" fillId="0" borderId="0" xfId="77" applyFont="1" applyAlignment="1">
      <alignment vertical="top"/>
    </xf>
    <xf numFmtId="0" fontId="12" fillId="0" borderId="0" xfId="66" applyFont="1"/>
    <xf numFmtId="0" fontId="16" fillId="0" borderId="0" xfId="66" applyFont="1"/>
    <xf numFmtId="0" fontId="15" fillId="0" borderId="0" xfId="66" applyFont="1"/>
    <xf numFmtId="0" fontId="15" fillId="0" borderId="0" xfId="66" quotePrefix="1" applyFont="1"/>
    <xf numFmtId="0" fontId="50" fillId="0" borderId="0" xfId="66" applyFont="1" applyAlignment="1">
      <alignment horizontal="left"/>
    </xf>
    <xf numFmtId="0" fontId="50" fillId="0" borderId="0" xfId="66" quotePrefix="1" applyFont="1"/>
    <xf numFmtId="0" fontId="15" fillId="0" borderId="0" xfId="66" quotePrefix="1" applyFont="1" applyAlignment="1">
      <alignment horizontal="left"/>
    </xf>
    <xf numFmtId="0" fontId="15" fillId="0" borderId="0" xfId="66" applyFont="1" applyAlignment="1">
      <alignment vertical="center"/>
    </xf>
    <xf numFmtId="0" fontId="50" fillId="0" borderId="0" xfId="66" applyFont="1"/>
    <xf numFmtId="0" fontId="59" fillId="0" borderId="0" xfId="66" applyFont="1"/>
    <xf numFmtId="0" fontId="77" fillId="0" borderId="0" xfId="66" applyFont="1"/>
    <xf numFmtId="0" fontId="13" fillId="0" borderId="0" xfId="66" applyFont="1"/>
    <xf numFmtId="0" fontId="15" fillId="0" borderId="0" xfId="76" applyFont="1"/>
    <xf numFmtId="0" fontId="16" fillId="0" borderId="0" xfId="76" quotePrefix="1" applyFont="1" applyAlignment="1">
      <alignment horizontal="center" vertical="center"/>
    </xf>
    <xf numFmtId="0" fontId="89" fillId="0" borderId="0" xfId="76" applyFont="1"/>
    <xf numFmtId="0" fontId="16" fillId="0" borderId="0" xfId="76" applyFont="1"/>
    <xf numFmtId="179" fontId="16" fillId="0" borderId="0" xfId="76" quotePrefix="1" applyNumberFormat="1" applyFont="1" applyAlignment="1">
      <alignment vertical="center"/>
    </xf>
    <xf numFmtId="179" fontId="15" fillId="0" borderId="0" xfId="76" applyNumberFormat="1" applyFont="1"/>
    <xf numFmtId="0" fontId="15" fillId="0" borderId="0" xfId="76" applyFont="1" applyAlignment="1">
      <alignment horizontal="left"/>
    </xf>
    <xf numFmtId="0" fontId="15" fillId="0" borderId="0" xfId="76" applyFont="1" applyAlignment="1">
      <alignment vertical="center"/>
    </xf>
    <xf numFmtId="0" fontId="12" fillId="0" borderId="0" xfId="76" applyFont="1"/>
    <xf numFmtId="0" fontId="0" fillId="0" borderId="0" xfId="76" applyFont="1"/>
    <xf numFmtId="0" fontId="55" fillId="0" borderId="0" xfId="76" applyFont="1"/>
    <xf numFmtId="0" fontId="10" fillId="0" borderId="0" xfId="76"/>
    <xf numFmtId="0" fontId="16" fillId="0" borderId="0" xfId="76" quotePrefix="1" applyFont="1" applyAlignment="1">
      <alignment horizontal="right" vertical="center"/>
    </xf>
    <xf numFmtId="0" fontId="89" fillId="0" borderId="0" xfId="76" applyFont="1" applyAlignment="1">
      <alignment vertical="center"/>
    </xf>
    <xf numFmtId="173" fontId="16" fillId="0" borderId="0" xfId="76" applyNumberFormat="1" applyFont="1"/>
    <xf numFmtId="173" fontId="15" fillId="0" borderId="0" xfId="76" applyNumberFormat="1" applyFont="1"/>
    <xf numFmtId="173" fontId="15" fillId="0" borderId="0" xfId="76" applyNumberFormat="1" applyFont="1" applyAlignment="1">
      <alignment vertical="center"/>
    </xf>
    <xf numFmtId="179" fontId="15" fillId="0" borderId="0" xfId="76" applyNumberFormat="1" applyFont="1" applyAlignment="1">
      <alignment vertical="center"/>
    </xf>
    <xf numFmtId="0" fontId="24" fillId="0" borderId="0" xfId="76" applyFont="1" applyAlignment="1">
      <alignment horizontal="left"/>
    </xf>
    <xf numFmtId="0" fontId="13" fillId="0" borderId="0" xfId="76" applyFont="1"/>
    <xf numFmtId="3" fontId="13" fillId="0" borderId="0" xfId="76" applyNumberFormat="1" applyFont="1" applyAlignment="1">
      <alignment horizontal="right"/>
    </xf>
    <xf numFmtId="0" fontId="90" fillId="0" borderId="0" xfId="76" applyFont="1" applyAlignment="1">
      <alignment vertical="center"/>
    </xf>
    <xf numFmtId="0" fontId="24" fillId="0" borderId="0" xfId="76" quotePrefix="1" applyFont="1" applyAlignment="1">
      <alignment horizontal="left"/>
    </xf>
    <xf numFmtId="0" fontId="16" fillId="0" borderId="0" xfId="28" quotePrefix="1" applyFont="1" applyAlignment="1">
      <alignment horizontal="right"/>
    </xf>
    <xf numFmtId="0" fontId="11" fillId="0" borderId="0" xfId="28" quotePrefix="1" applyFont="1" applyAlignment="1">
      <alignment horizontal="right"/>
    </xf>
    <xf numFmtId="0" fontId="12" fillId="0" borderId="0" xfId="28" quotePrefix="1" applyFont="1" applyAlignment="1">
      <alignment horizontal="right"/>
    </xf>
    <xf numFmtId="2" fontId="12" fillId="0" borderId="0" xfId="28" applyNumberFormat="1" applyFont="1"/>
    <xf numFmtId="175" fontId="11" fillId="0" borderId="0" xfId="232" applyNumberFormat="1" applyFont="1" applyFill="1"/>
    <xf numFmtId="175" fontId="12" fillId="0" borderId="0" xfId="232" applyNumberFormat="1" applyFont="1" applyFill="1"/>
    <xf numFmtId="3" fontId="12" fillId="0" borderId="0" xfId="28" applyNumberFormat="1" applyFont="1"/>
    <xf numFmtId="166" fontId="11" fillId="0" borderId="0" xfId="28" applyNumberFormat="1" applyFont="1"/>
    <xf numFmtId="165" fontId="12" fillId="0" borderId="0" xfId="28" applyNumberFormat="1" applyFont="1"/>
    <xf numFmtId="0" fontId="11" fillId="0" borderId="0" xfId="28" applyFont="1"/>
    <xf numFmtId="0" fontId="13" fillId="0" borderId="0" xfId="28" applyFont="1" applyAlignment="1">
      <alignment horizontal="left"/>
    </xf>
    <xf numFmtId="165" fontId="13" fillId="0" borderId="0" xfId="28" applyNumberFormat="1" applyFont="1"/>
    <xf numFmtId="165" fontId="64" fillId="0" borderId="0" xfId="28" applyNumberFormat="1" applyFont="1"/>
    <xf numFmtId="0" fontId="64" fillId="0" borderId="0" xfId="28" applyFont="1"/>
    <xf numFmtId="0" fontId="64" fillId="0" borderId="0" xfId="28" applyFont="1" applyAlignment="1">
      <alignment horizontal="left"/>
    </xf>
    <xf numFmtId="0" fontId="12" fillId="0" borderId="0" xfId="0" applyFont="1" applyAlignment="1">
      <alignment vertical="center"/>
    </xf>
    <xf numFmtId="0" fontId="11" fillId="0" borderId="0" xfId="0" applyFont="1" applyAlignment="1">
      <alignment horizontal="right" vertical="center"/>
    </xf>
    <xf numFmtId="0" fontId="12" fillId="0" borderId="0" xfId="0" applyFont="1"/>
    <xf numFmtId="165" fontId="12" fillId="0" borderId="0" xfId="0" applyNumberFormat="1" applyFont="1" applyAlignment="1">
      <alignment vertical="center"/>
    </xf>
    <xf numFmtId="0" fontId="16" fillId="0" borderId="0" xfId="0" applyFont="1" applyAlignment="1">
      <alignment horizontal="justify" vertical="center" wrapText="1"/>
    </xf>
    <xf numFmtId="0" fontId="16" fillId="0" borderId="0" xfId="0" applyFont="1" applyAlignment="1">
      <alignment vertical="center" wrapText="1"/>
    </xf>
    <xf numFmtId="0" fontId="16" fillId="0" borderId="0" xfId="0" applyFont="1" applyAlignment="1">
      <alignment horizontal="left" vertical="center" wrapText="1"/>
    </xf>
    <xf numFmtId="0" fontId="15" fillId="0" borderId="0" xfId="0" applyFont="1" applyAlignment="1">
      <alignment vertical="center"/>
    </xf>
    <xf numFmtId="0" fontId="11" fillId="0" borderId="0" xfId="77" applyFont="1" applyAlignment="1">
      <alignment horizontal="right"/>
    </xf>
    <xf numFmtId="0" fontId="15" fillId="0" borderId="0" xfId="77" quotePrefix="1" applyFont="1" applyAlignment="1">
      <alignment horizontal="left" vertical="top"/>
    </xf>
    <xf numFmtId="0" fontId="15" fillId="0" borderId="0" xfId="28" applyFont="1"/>
    <xf numFmtId="0" fontId="15" fillId="0" borderId="0" xfId="77" applyFont="1" applyAlignment="1">
      <alignment vertical="top"/>
    </xf>
    <xf numFmtId="0" fontId="11" fillId="0" borderId="0" xfId="52" applyFont="1" applyAlignment="1">
      <alignment horizontal="right" vertical="center"/>
    </xf>
    <xf numFmtId="0" fontId="15" fillId="0" borderId="0" xfId="28" applyFont="1" applyAlignment="1">
      <alignment horizontal="left" indent="1"/>
    </xf>
    <xf numFmtId="0" fontId="15" fillId="0" borderId="0" xfId="28" applyFont="1" applyAlignment="1">
      <alignment horizontal="left" wrapText="1" indent="1"/>
    </xf>
    <xf numFmtId="0" fontId="15" fillId="0" borderId="0" xfId="28" applyFont="1" applyAlignment="1">
      <alignment vertical="center" wrapText="1"/>
    </xf>
    <xf numFmtId="165" fontId="15" fillId="0" borderId="0" xfId="28" applyNumberFormat="1" applyFont="1" applyAlignment="1">
      <alignment vertical="center"/>
    </xf>
    <xf numFmtId="0" fontId="15" fillId="0" borderId="0" xfId="28" applyFont="1" applyAlignment="1">
      <alignment horizontal="left" vertical="center" indent="1"/>
    </xf>
    <xf numFmtId="0" fontId="73" fillId="0" borderId="0" xfId="52" applyFont="1" applyAlignment="1">
      <alignment vertical="center"/>
    </xf>
    <xf numFmtId="0" fontId="15" fillId="0" borderId="0" xfId="52" applyFont="1" applyAlignment="1">
      <alignment vertical="center"/>
    </xf>
    <xf numFmtId="0" fontId="15" fillId="4" borderId="0" xfId="52" applyFont="1" applyFill="1" applyAlignment="1">
      <alignment vertical="center"/>
    </xf>
    <xf numFmtId="0" fontId="16" fillId="0" borderId="0" xfId="52" applyFont="1" applyAlignment="1">
      <alignment horizontal="right" vertical="center"/>
    </xf>
    <xf numFmtId="0" fontId="16" fillId="4" borderId="0" xfId="52" applyFont="1" applyFill="1" applyAlignment="1">
      <alignment horizontal="center" vertical="center"/>
    </xf>
    <xf numFmtId="0" fontId="16" fillId="0" borderId="0" xfId="52" applyFont="1" applyAlignment="1">
      <alignment horizontal="center" vertical="center"/>
    </xf>
    <xf numFmtId="0" fontId="16" fillId="0" borderId="0" xfId="52" quotePrefix="1" applyFont="1" applyAlignment="1">
      <alignment horizontal="center" vertical="center"/>
    </xf>
    <xf numFmtId="0" fontId="16" fillId="0" borderId="0" xfId="52" applyFont="1" applyAlignment="1">
      <alignment vertical="center"/>
    </xf>
    <xf numFmtId="169" fontId="16" fillId="0" borderId="0" xfId="52" applyNumberFormat="1" applyFont="1" applyAlignment="1">
      <alignment vertical="center"/>
    </xf>
    <xf numFmtId="3" fontId="16" fillId="4" borderId="0" xfId="52" applyNumberFormat="1" applyFont="1" applyFill="1" applyAlignment="1">
      <alignment horizontal="center" vertical="center"/>
    </xf>
    <xf numFmtId="3" fontId="16" fillId="0" borderId="0" xfId="52" applyNumberFormat="1" applyFont="1" applyAlignment="1">
      <alignment horizontal="center" vertical="center"/>
    </xf>
    <xf numFmtId="3" fontId="93" fillId="0" borderId="0" xfId="234" applyNumberFormat="1" applyFont="1" applyAlignment="1">
      <alignment horizontal="center" vertical="center"/>
    </xf>
    <xf numFmtId="0" fontId="15" fillId="0" borderId="0" xfId="28" applyFont="1" applyAlignment="1">
      <alignment horizontal="center"/>
    </xf>
    <xf numFmtId="0" fontId="72" fillId="0" borderId="0" xfId="52" applyFont="1" applyAlignment="1">
      <alignment vertical="center"/>
    </xf>
    <xf numFmtId="3" fontId="15" fillId="4" borderId="0" xfId="235" applyNumberFormat="1" applyFont="1" applyFill="1" applyAlignment="1">
      <alignment vertical="center"/>
    </xf>
    <xf numFmtId="3" fontId="15" fillId="0" borderId="0" xfId="235" applyNumberFormat="1" applyFont="1" applyAlignment="1">
      <alignment vertical="center"/>
    </xf>
    <xf numFmtId="0" fontId="15" fillId="0" borderId="0" xfId="45" applyFont="1" applyAlignment="1">
      <alignment horizontal="left" vertical="center"/>
    </xf>
    <xf numFmtId="169" fontId="15" fillId="0" borderId="0" xfId="52" applyNumberFormat="1" applyFont="1" applyAlignment="1">
      <alignment vertical="center"/>
    </xf>
    <xf numFmtId="3" fontId="15" fillId="4" borderId="0" xfId="52" applyNumberFormat="1" applyFont="1" applyFill="1" applyAlignment="1">
      <alignment vertical="center"/>
    </xf>
    <xf numFmtId="3" fontId="52" fillId="0" borderId="0" xfId="234" applyNumberFormat="1" applyFont="1" applyAlignment="1">
      <alignment horizontal="center" vertical="center"/>
    </xf>
    <xf numFmtId="3" fontId="15" fillId="4" borderId="0" xfId="235" applyNumberFormat="1" applyFont="1" applyFill="1" applyAlignment="1">
      <alignment horizontal="center" vertical="center"/>
    </xf>
    <xf numFmtId="3" fontId="15" fillId="0" borderId="0" xfId="235" applyNumberFormat="1" applyFont="1" applyAlignment="1">
      <alignment horizontal="center" vertical="center"/>
    </xf>
    <xf numFmtId="3" fontId="15" fillId="0" borderId="0" xfId="234" applyNumberFormat="1" applyFont="1" applyAlignment="1">
      <alignment horizontal="center" vertical="center"/>
    </xf>
    <xf numFmtId="4" fontId="94" fillId="5" borderId="0" xfId="28" applyNumberFormat="1" applyFont="1" applyFill="1" applyAlignment="1">
      <alignment horizontal="right" vertical="top" wrapText="1"/>
    </xf>
    <xf numFmtId="0" fontId="15" fillId="0" borderId="0" xfId="45" applyFont="1" applyAlignment="1">
      <alignment horizontal="left" vertical="center" wrapText="1"/>
    </xf>
    <xf numFmtId="169" fontId="50" fillId="0" borderId="0" xfId="52" applyNumberFormat="1" applyFont="1" applyAlignment="1">
      <alignment vertical="center"/>
    </xf>
    <xf numFmtId="3" fontId="15" fillId="4" borderId="0" xfId="234" applyNumberFormat="1" applyFont="1" applyFill="1" applyAlignment="1">
      <alignment horizontal="center" vertical="center"/>
    </xf>
    <xf numFmtId="3" fontId="16" fillId="4" borderId="0" xfId="235" applyNumberFormat="1" applyFont="1" applyFill="1" applyAlignment="1">
      <alignment horizontal="center" vertical="center"/>
    </xf>
    <xf numFmtId="3" fontId="16" fillId="0" borderId="0" xfId="235" applyNumberFormat="1" applyFont="1" applyAlignment="1">
      <alignment horizontal="center" vertical="center"/>
    </xf>
    <xf numFmtId="3" fontId="16" fillId="4" borderId="0" xfId="235" applyNumberFormat="1" applyFont="1" applyFill="1" applyAlignment="1">
      <alignment vertical="center"/>
    </xf>
    <xf numFmtId="3" fontId="16" fillId="0" borderId="0" xfId="235" applyNumberFormat="1" applyFont="1" applyAlignment="1">
      <alignment vertical="center"/>
    </xf>
    <xf numFmtId="2" fontId="10" fillId="0" borderId="0" xfId="28" applyNumberFormat="1"/>
    <xf numFmtId="0" fontId="64" fillId="0" borderId="0" xfId="52" applyFont="1" applyAlignment="1">
      <alignment vertical="center"/>
    </xf>
    <xf numFmtId="180" fontId="16" fillId="0" borderId="0" xfId="52" applyNumberFormat="1" applyFont="1" applyAlignment="1">
      <alignment horizontal="right" vertical="center"/>
    </xf>
    <xf numFmtId="0" fontId="13" fillId="0" borderId="0" xfId="52" applyFont="1" applyAlignment="1">
      <alignment vertical="center"/>
    </xf>
    <xf numFmtId="0" fontId="16" fillId="0" borderId="0" xfId="39" applyFont="1" applyAlignment="1">
      <alignment horizontal="right"/>
    </xf>
    <xf numFmtId="0" fontId="16" fillId="0" borderId="0" xfId="77" applyFont="1" applyAlignment="1">
      <alignment horizontal="right"/>
    </xf>
    <xf numFmtId="0" fontId="16" fillId="0" borderId="0" xfId="39" quotePrefix="1" applyFont="1" applyAlignment="1">
      <alignment horizontal="right"/>
    </xf>
    <xf numFmtId="0" fontId="16" fillId="0" borderId="0" xfId="39" applyFont="1" applyAlignment="1">
      <alignment vertical="top"/>
    </xf>
    <xf numFmtId="0" fontId="15" fillId="0" borderId="0" xfId="39" applyFont="1" applyAlignment="1">
      <alignment vertical="top"/>
    </xf>
    <xf numFmtId="3" fontId="16" fillId="0" borderId="0" xfId="39" applyNumberFormat="1" applyFont="1" applyAlignment="1">
      <alignment vertical="top"/>
    </xf>
    <xf numFmtId="3" fontId="16" fillId="0" borderId="0" xfId="39" applyNumberFormat="1" applyFont="1" applyAlignment="1">
      <alignment vertical="center"/>
    </xf>
    <xf numFmtId="166" fontId="16" fillId="0" borderId="0" xfId="77" applyNumberFormat="1" applyFont="1" applyAlignment="1">
      <alignment vertical="center"/>
    </xf>
    <xf numFmtId="166" fontId="16" fillId="0" borderId="0" xfId="39" applyNumberFormat="1" applyFont="1" applyAlignment="1">
      <alignment vertical="center"/>
    </xf>
    <xf numFmtId="0" fontId="15" fillId="0" borderId="0" xfId="39" applyFont="1" applyAlignment="1">
      <alignment horizontal="right" vertical="top"/>
    </xf>
    <xf numFmtId="166" fontId="15" fillId="0" borderId="0" xfId="39" applyNumberFormat="1" applyFont="1" applyAlignment="1">
      <alignment vertical="center"/>
    </xf>
    <xf numFmtId="0" fontId="15" fillId="0" borderId="0" xfId="39" applyFont="1" applyAlignment="1">
      <alignment horizontal="center" vertical="top"/>
    </xf>
    <xf numFmtId="1" fontId="15" fillId="0" borderId="0" xfId="39" applyNumberFormat="1" applyFont="1" applyAlignment="1">
      <alignment vertical="top"/>
    </xf>
    <xf numFmtId="3" fontId="15" fillId="0" borderId="0" xfId="39" applyNumberFormat="1" applyFont="1" applyAlignment="1">
      <alignment vertical="center"/>
    </xf>
    <xf numFmtId="3" fontId="15" fillId="0" borderId="0" xfId="39" applyNumberFormat="1" applyFont="1" applyAlignment="1">
      <alignment vertical="top"/>
    </xf>
    <xf numFmtId="0" fontId="58" fillId="0" borderId="0" xfId="39" applyFont="1" applyAlignment="1">
      <alignment vertical="top"/>
    </xf>
    <xf numFmtId="166" fontId="49" fillId="0" borderId="0" xfId="39" applyNumberFormat="1" applyFont="1" applyAlignment="1">
      <alignment vertical="top"/>
    </xf>
    <xf numFmtId="0" fontId="58" fillId="0" borderId="0" xfId="39" applyFont="1" applyAlignment="1">
      <alignment vertical="center"/>
    </xf>
    <xf numFmtId="0" fontId="49" fillId="0" borderId="0" xfId="39" applyFont="1" applyAlignment="1">
      <alignment vertical="center"/>
    </xf>
    <xf numFmtId="3" fontId="58" fillId="0" borderId="0" xfId="39" applyNumberFormat="1" applyFont="1" applyAlignment="1">
      <alignment vertical="center"/>
    </xf>
    <xf numFmtId="3" fontId="58" fillId="0" borderId="0" xfId="39" applyNumberFormat="1" applyFont="1" applyAlignment="1">
      <alignment horizontal="right" vertical="center"/>
    </xf>
    <xf numFmtId="166" fontId="58" fillId="0" borderId="0" xfId="39" applyNumberFormat="1" applyFont="1" applyAlignment="1">
      <alignment horizontal="right" vertical="center"/>
    </xf>
    <xf numFmtId="166" fontId="58" fillId="0" borderId="0" xfId="39" applyNumberFormat="1" applyFont="1" applyAlignment="1">
      <alignment vertical="center"/>
    </xf>
    <xf numFmtId="166" fontId="49" fillId="0" borderId="0" xfId="39" applyNumberFormat="1" applyFont="1" applyAlignment="1">
      <alignment horizontal="right" vertical="center"/>
    </xf>
    <xf numFmtId="166" fontId="49" fillId="0" borderId="0" xfId="39" quotePrefix="1" applyNumberFormat="1" applyFont="1" applyAlignment="1">
      <alignment horizontal="right" vertical="center"/>
    </xf>
    <xf numFmtId="0" fontId="58" fillId="0" borderId="0" xfId="39" applyFont="1" applyAlignment="1">
      <alignment wrapText="1"/>
    </xf>
    <xf numFmtId="166" fontId="49" fillId="0" borderId="0" xfId="39" applyNumberFormat="1" applyFont="1" applyAlignment="1">
      <alignment horizontal="right"/>
    </xf>
    <xf numFmtId="0" fontId="49" fillId="0" borderId="0" xfId="39" applyFont="1" applyAlignment="1">
      <alignment vertical="top"/>
    </xf>
    <xf numFmtId="3" fontId="58" fillId="0" borderId="0" xfId="39" quotePrefix="1" applyNumberFormat="1" applyFont="1" applyAlignment="1">
      <alignment horizontal="right" vertical="top"/>
    </xf>
    <xf numFmtId="3" fontId="49" fillId="0" borderId="0" xfId="39" applyNumberFormat="1" applyFont="1" applyAlignment="1">
      <alignment horizontal="right" vertical="center"/>
    </xf>
    <xf numFmtId="3" fontId="18" fillId="0" borderId="0" xfId="39" applyNumberFormat="1" applyFont="1" applyAlignment="1">
      <alignment vertical="top"/>
    </xf>
    <xf numFmtId="0" fontId="16" fillId="0" borderId="0" xfId="39" applyFont="1" applyAlignment="1">
      <alignment horizontal="right" vertical="center"/>
    </xf>
    <xf numFmtId="0" fontId="96" fillId="0" borderId="0" xfId="39" applyFont="1" applyAlignment="1">
      <alignment horizontal="right" vertical="center"/>
    </xf>
    <xf numFmtId="0" fontId="96" fillId="0" borderId="0" xfId="39" quotePrefix="1" applyFont="1" applyAlignment="1">
      <alignment vertical="center"/>
    </xf>
    <xf numFmtId="3" fontId="49" fillId="0" borderId="0" xfId="39" applyNumberFormat="1" applyFont="1" applyAlignment="1">
      <alignment vertical="center"/>
    </xf>
    <xf numFmtId="3" fontId="96" fillId="0" borderId="0" xfId="39" applyNumberFormat="1" applyFont="1" applyAlignment="1">
      <alignment vertical="center"/>
    </xf>
    <xf numFmtId="0" fontId="96" fillId="0" borderId="0" xfId="39" applyFont="1" applyAlignment="1">
      <alignment vertical="center"/>
    </xf>
    <xf numFmtId="3" fontId="96" fillId="0" borderId="0" xfId="39" applyNumberFormat="1" applyFont="1" applyAlignment="1">
      <alignment horizontal="right" vertical="center"/>
    </xf>
    <xf numFmtId="0" fontId="29" fillId="0" borderId="0" xfId="77" applyFont="1" applyAlignment="1">
      <alignment horizontal="center" vertical="top"/>
    </xf>
    <xf numFmtId="0" fontId="68" fillId="0" borderId="0" xfId="77" applyFont="1"/>
    <xf numFmtId="0" fontId="15" fillId="0" borderId="0" xfId="77" quotePrefix="1" applyFont="1" applyAlignment="1">
      <alignment vertical="top"/>
    </xf>
    <xf numFmtId="178" fontId="16" fillId="0" borderId="0" xfId="77" applyNumberFormat="1" applyFont="1"/>
    <xf numFmtId="0" fontId="50" fillId="0" borderId="0" xfId="77" applyFont="1" applyAlignment="1">
      <alignment horizontal="right" vertical="center"/>
    </xf>
    <xf numFmtId="166" fontId="11" fillId="0" borderId="0" xfId="77" quotePrefix="1" applyNumberFormat="1" applyFont="1" applyAlignment="1">
      <alignment vertical="top"/>
    </xf>
    <xf numFmtId="0" fontId="12" fillId="0" borderId="0" xfId="77" quotePrefix="1" applyFont="1" applyAlignment="1">
      <alignment horizontal="left" vertical="top"/>
    </xf>
    <xf numFmtId="166" fontId="12" fillId="0" borderId="0" xfId="77" quotePrefix="1" applyNumberFormat="1" applyFont="1" applyAlignment="1">
      <alignment horizontal="right" vertical="top"/>
    </xf>
    <xf numFmtId="166" fontId="12" fillId="0" borderId="0" xfId="77" applyNumberFormat="1" applyFont="1" applyAlignment="1">
      <alignment horizontal="right" vertical="top"/>
    </xf>
    <xf numFmtId="165" fontId="12" fillId="0" borderId="0" xfId="77" applyNumberFormat="1" applyFont="1" applyAlignment="1">
      <alignment vertical="top"/>
    </xf>
    <xf numFmtId="3" fontId="11" fillId="0" borderId="0" xfId="77" applyNumberFormat="1" applyFont="1" applyAlignment="1">
      <alignment horizontal="right" vertical="top"/>
    </xf>
    <xf numFmtId="3" fontId="12" fillId="0" borderId="0" xfId="77" applyNumberFormat="1" applyFont="1" applyAlignment="1">
      <alignment horizontal="right" vertical="top"/>
    </xf>
    <xf numFmtId="3" fontId="12" fillId="0" borderId="0" xfId="77" applyNumberFormat="1" applyFont="1" applyAlignment="1">
      <alignment horizontal="right" vertical="center"/>
    </xf>
    <xf numFmtId="2" fontId="12" fillId="0" borderId="0" xfId="77" applyNumberFormat="1" applyFont="1" applyAlignment="1">
      <alignment horizontal="right" vertical="top"/>
    </xf>
    <xf numFmtId="2" fontId="12" fillId="0" borderId="0" xfId="77" applyNumberFormat="1" applyFont="1" applyAlignment="1">
      <alignment horizontal="right" vertical="center"/>
    </xf>
    <xf numFmtId="0" fontId="11" fillId="0" borderId="0" xfId="77" applyFont="1" applyAlignment="1">
      <alignment horizontal="right" vertical="top"/>
    </xf>
    <xf numFmtId="0" fontId="16" fillId="0" borderId="0" xfId="77" applyFont="1" applyAlignment="1">
      <alignment horizontal="center" vertical="center"/>
    </xf>
    <xf numFmtId="165" fontId="16" fillId="0" borderId="0" xfId="77" applyNumberFormat="1" applyFont="1" applyAlignment="1">
      <alignment horizontal="center" vertical="center"/>
    </xf>
    <xf numFmtId="165" fontId="15" fillId="0" borderId="0" xfId="77" applyNumberFormat="1" applyFont="1" applyAlignment="1">
      <alignment horizontal="center" vertical="center"/>
    </xf>
    <xf numFmtId="3" fontId="16" fillId="0" borderId="0" xfId="77" applyNumberFormat="1" applyFont="1" applyAlignment="1">
      <alignment horizontal="center" vertical="center"/>
    </xf>
    <xf numFmtId="3" fontId="72" fillId="0" borderId="0" xfId="77" applyNumberFormat="1" applyFont="1" applyAlignment="1">
      <alignment horizontal="center" vertical="center"/>
    </xf>
    <xf numFmtId="0" fontId="15" fillId="0" borderId="0" xfId="77" applyFont="1" applyAlignment="1">
      <alignment horizontal="left" vertical="center"/>
    </xf>
    <xf numFmtId="3" fontId="16" fillId="0" borderId="0" xfId="77" applyNumberFormat="1" applyFont="1" applyAlignment="1">
      <alignment horizontal="center"/>
    </xf>
    <xf numFmtId="166" fontId="16" fillId="0" borderId="0" xfId="77" applyNumberFormat="1" applyFont="1" applyAlignment="1">
      <alignment horizontal="center" vertical="center"/>
    </xf>
    <xf numFmtId="0" fontId="16" fillId="0" borderId="0" xfId="77" applyFont="1" applyAlignment="1">
      <alignment horizontal="left" vertical="center"/>
    </xf>
    <xf numFmtId="3" fontId="16" fillId="0" borderId="0" xfId="77" applyNumberFormat="1" applyFont="1" applyAlignment="1">
      <alignment horizontal="right" vertical="center"/>
    </xf>
    <xf numFmtId="0" fontId="16" fillId="4" borderId="0" xfId="77" applyFont="1" applyFill="1" applyAlignment="1">
      <alignment horizontal="center" vertical="center"/>
    </xf>
    <xf numFmtId="0" fontId="16" fillId="0" borderId="0" xfId="77" quotePrefix="1" applyFont="1" applyAlignment="1">
      <alignment horizontal="left" vertical="center"/>
    </xf>
    <xf numFmtId="165" fontId="16" fillId="4" borderId="0" xfId="77" applyNumberFormat="1" applyFont="1" applyFill="1" applyAlignment="1">
      <alignment horizontal="center" vertical="center"/>
    </xf>
    <xf numFmtId="0" fontId="15" fillId="4" borderId="0" xfId="77" applyFont="1" applyFill="1" applyAlignment="1">
      <alignment horizontal="center" vertical="center"/>
    </xf>
    <xf numFmtId="165" fontId="15" fillId="4" borderId="0" xfId="77" applyNumberFormat="1" applyFont="1" applyFill="1" applyAlignment="1">
      <alignment horizontal="center" vertical="center"/>
    </xf>
    <xf numFmtId="166" fontId="15" fillId="4" borderId="0" xfId="77" applyNumberFormat="1" applyFont="1" applyFill="1" applyAlignment="1">
      <alignment horizontal="center" vertical="center"/>
    </xf>
    <xf numFmtId="166" fontId="15" fillId="0" borderId="0" xfId="77" applyNumberFormat="1" applyFont="1" applyAlignment="1">
      <alignment horizontal="center" vertical="center"/>
    </xf>
    <xf numFmtId="0" fontId="14" fillId="0" borderId="0" xfId="28" applyFont="1" applyAlignment="1">
      <alignment horizontal="left" vertical="center" indent="1"/>
    </xf>
    <xf numFmtId="166" fontId="50" fillId="4" borderId="0" xfId="77" applyNumberFormat="1" applyFont="1" applyFill="1" applyAlignment="1">
      <alignment horizontal="center" vertical="center"/>
    </xf>
    <xf numFmtId="166" fontId="50" fillId="0" borderId="0" xfId="77" applyNumberFormat="1" applyFont="1" applyAlignment="1">
      <alignment horizontal="center" vertical="center"/>
    </xf>
    <xf numFmtId="0" fontId="10" fillId="0" borderId="0" xfId="0" applyFont="1"/>
    <xf numFmtId="165" fontId="15" fillId="0" borderId="0" xfId="28" applyNumberFormat="1" applyFont="1" applyAlignment="1">
      <alignment vertical="top"/>
    </xf>
    <xf numFmtId="165" fontId="15" fillId="0" borderId="0" xfId="28" applyNumberFormat="1" applyFont="1" applyAlignment="1">
      <alignment horizontal="center" vertical="top"/>
    </xf>
    <xf numFmtId="165" fontId="29" fillId="0" borderId="0" xfId="77" applyNumberFormat="1" applyFont="1" applyAlignment="1">
      <alignment vertical="top"/>
    </xf>
    <xf numFmtId="0" fontId="29" fillId="0" borderId="0" xfId="77" applyFont="1" applyFill="1" applyAlignment="1">
      <alignment vertical="top"/>
    </xf>
    <xf numFmtId="0" fontId="16" fillId="0" borderId="0" xfId="77" quotePrefix="1" applyFont="1" applyFill="1" applyAlignment="1">
      <alignment horizontal="right"/>
    </xf>
    <xf numFmtId="0" fontId="16" fillId="0" borderId="0" xfId="28" applyFont="1" applyAlignment="1">
      <alignment horizontal="right" vertical="center"/>
    </xf>
    <xf numFmtId="166" fontId="16" fillId="0" borderId="0" xfId="28" applyNumberFormat="1" applyFont="1" applyAlignment="1">
      <alignment horizontal="right"/>
    </xf>
    <xf numFmtId="166" fontId="50" fillId="0" borderId="0" xfId="28" quotePrefix="1" applyNumberFormat="1" applyFont="1" applyAlignment="1">
      <alignment horizontal="right"/>
    </xf>
    <xf numFmtId="166" fontId="50" fillId="0" borderId="0" xfId="28" applyNumberFormat="1" applyFont="1" applyAlignment="1">
      <alignment horizontal="right"/>
    </xf>
    <xf numFmtId="166" fontId="50" fillId="0" borderId="0" xfId="28" applyNumberFormat="1" applyFont="1"/>
    <xf numFmtId="3" fontId="15" fillId="0" borderId="0" xfId="28" applyNumberFormat="1" applyFont="1"/>
    <xf numFmtId="166" fontId="15" fillId="0" borderId="0" xfId="28" applyNumberFormat="1" applyFont="1" applyAlignment="1">
      <alignment horizontal="right"/>
    </xf>
    <xf numFmtId="166" fontId="15" fillId="0" borderId="0" xfId="28" quotePrefix="1" applyNumberFormat="1" applyFont="1" applyAlignment="1">
      <alignment horizontal="right"/>
    </xf>
    <xf numFmtId="3" fontId="15" fillId="0" borderId="0" xfId="28" applyNumberFormat="1" applyFont="1" applyAlignment="1">
      <alignment horizontal="right"/>
    </xf>
    <xf numFmtId="4" fontId="15" fillId="0" borderId="0" xfId="28" applyNumberFormat="1" applyFont="1"/>
    <xf numFmtId="166" fontId="13" fillId="0" borderId="0" xfId="28" quotePrefix="1" applyNumberFormat="1" applyFont="1" applyAlignment="1">
      <alignment horizontal="right" vertical="center"/>
    </xf>
    <xf numFmtId="166" fontId="13" fillId="0" borderId="0" xfId="28" applyNumberFormat="1" applyFont="1"/>
    <xf numFmtId="0" fontId="11" fillId="0" borderId="0" xfId="50" applyFont="1" applyAlignment="1">
      <alignment horizontal="right" vertical="center"/>
    </xf>
    <xf numFmtId="166" fontId="15" fillId="0" borderId="0" xfId="50" applyNumberFormat="1" applyFont="1"/>
    <xf numFmtId="4" fontId="15" fillId="0" borderId="0" xfId="50" applyNumberFormat="1" applyFont="1"/>
    <xf numFmtId="166" fontId="16" fillId="0" borderId="0" xfId="50" quotePrefix="1" applyNumberFormat="1" applyFont="1" applyAlignment="1">
      <alignment horizontal="right"/>
    </xf>
    <xf numFmtId="166" fontId="16" fillId="0" borderId="0" xfId="50" applyNumberFormat="1" applyFont="1"/>
    <xf numFmtId="166" fontId="15" fillId="0" borderId="0" xfId="50" quotePrefix="1" applyNumberFormat="1" applyFont="1" applyAlignment="1">
      <alignment horizontal="right"/>
    </xf>
    <xf numFmtId="0" fontId="50" fillId="0" borderId="0" xfId="50" applyFont="1" applyAlignment="1">
      <alignment horizontal="right"/>
    </xf>
    <xf numFmtId="166" fontId="50" fillId="0" borderId="0" xfId="50" applyNumberFormat="1" applyFont="1"/>
    <xf numFmtId="166" fontId="15" fillId="0" borderId="0" xfId="50" applyNumberFormat="1" applyFont="1" applyAlignment="1">
      <alignment horizontal="right"/>
    </xf>
    <xf numFmtId="165" fontId="15" fillId="0" borderId="0" xfId="50" applyNumberFormat="1" applyFont="1"/>
    <xf numFmtId="0" fontId="10" fillId="0" borderId="0" xfId="50"/>
    <xf numFmtId="166" fontId="15" fillId="0" borderId="0" xfId="77" applyNumberFormat="1" applyFont="1" applyFill="1" applyAlignment="1">
      <alignment vertical="center"/>
    </xf>
    <xf numFmtId="0" fontId="0" fillId="0" borderId="0" xfId="0" applyFill="1"/>
    <xf numFmtId="165" fontId="16" fillId="0" borderId="0" xfId="77" applyNumberFormat="1" applyFont="1" applyAlignment="1">
      <alignment horizontal="center"/>
    </xf>
    <xf numFmtId="0" fontId="11" fillId="0" borderId="0" xfId="28" applyFont="1" applyAlignment="1">
      <alignment horizontal="center"/>
    </xf>
    <xf numFmtId="0" fontId="15" fillId="0" borderId="0" xfId="77" applyFont="1" applyAlignment="1">
      <alignment vertical="top"/>
    </xf>
    <xf numFmtId="0" fontId="13" fillId="0" borderId="0" xfId="77" applyFont="1" applyAlignment="1">
      <alignment horizontal="left" vertical="top" wrapText="1"/>
    </xf>
    <xf numFmtId="0" fontId="12" fillId="0" borderId="0" xfId="77" applyFont="1" applyAlignment="1">
      <alignment horizontal="left"/>
    </xf>
    <xf numFmtId="0" fontId="16" fillId="0" borderId="0" xfId="77" quotePrefix="1" applyFont="1" applyAlignment="1">
      <alignment horizontal="left"/>
    </xf>
    <xf numFmtId="0" fontId="72" fillId="0" borderId="0" xfId="77" applyFont="1" applyAlignment="1">
      <alignment horizontal="right"/>
    </xf>
    <xf numFmtId="0" fontId="72" fillId="0" borderId="0" xfId="77" applyFont="1"/>
    <xf numFmtId="165" fontId="15" fillId="0" borderId="0" xfId="77" quotePrefix="1" applyNumberFormat="1" applyFont="1" applyAlignment="1">
      <alignment horizontal="right"/>
    </xf>
    <xf numFmtId="181" fontId="15" fillId="0" borderId="0" xfId="77" quotePrefix="1" applyNumberFormat="1" applyFont="1" applyAlignment="1">
      <alignment horizontal="right"/>
    </xf>
    <xf numFmtId="0" fontId="38" fillId="0" borderId="0" xfId="78" applyFont="1" applyFill="1" applyBorder="1" applyAlignment="1">
      <alignment horizontal="left" vertical="top"/>
    </xf>
    <xf numFmtId="0" fontId="15" fillId="0" borderId="0" xfId="28" applyFont="1"/>
    <xf numFmtId="0" fontId="15" fillId="0" borderId="0" xfId="28" applyFont="1" applyAlignment="1">
      <alignment wrapText="1"/>
    </xf>
    <xf numFmtId="0" fontId="15" fillId="0" borderId="0" xfId="77" applyFont="1" applyAlignment="1">
      <alignment vertical="top"/>
    </xf>
    <xf numFmtId="0" fontId="15" fillId="0" borderId="0" xfId="77" applyFont="1" applyAlignment="1">
      <alignment horizontal="left" vertical="center"/>
    </xf>
    <xf numFmtId="0" fontId="13" fillId="0" borderId="0" xfId="77" applyFont="1" applyAlignment="1">
      <alignment horizontal="left" vertical="top"/>
    </xf>
    <xf numFmtId="0" fontId="13" fillId="0" borderId="0" xfId="77" applyFont="1" applyAlignment="1">
      <alignment horizontal="left" vertical="center"/>
    </xf>
    <xf numFmtId="3" fontId="64" fillId="0" borderId="0" xfId="77" applyNumberFormat="1" applyFont="1" applyAlignment="1">
      <alignment vertical="top"/>
    </xf>
    <xf numFmtId="3" fontId="13" fillId="0" borderId="0" xfId="77" applyNumberFormat="1" applyFont="1" applyAlignment="1">
      <alignment horizontal="right" vertical="top"/>
    </xf>
    <xf numFmtId="3" fontId="64" fillId="0" borderId="0" xfId="77" applyNumberFormat="1" applyFont="1" applyAlignment="1">
      <alignment horizontal="right" vertical="top"/>
    </xf>
    <xf numFmtId="166" fontId="64" fillId="0" borderId="0" xfId="77" applyNumberFormat="1" applyFont="1" applyAlignment="1">
      <alignment vertical="top"/>
    </xf>
    <xf numFmtId="0" fontId="59" fillId="0" borderId="0" xfId="77" applyFont="1" applyAlignment="1">
      <alignment horizontal="left" vertical="top"/>
    </xf>
    <xf numFmtId="3" fontId="59" fillId="0" borderId="0" xfId="77" applyNumberFormat="1" applyFont="1" applyAlignment="1">
      <alignment horizontal="right" vertical="top"/>
    </xf>
    <xf numFmtId="0" fontId="59" fillId="0" borderId="0" xfId="77" quotePrefix="1" applyFont="1" applyAlignment="1">
      <alignment horizontal="left"/>
    </xf>
    <xf numFmtId="3" fontId="59" fillId="0" borderId="0" xfId="77" applyNumberFormat="1" applyFont="1" applyAlignment="1">
      <alignment horizontal="right"/>
    </xf>
    <xf numFmtId="0" fontId="13" fillId="0" borderId="0" xfId="77" applyFont="1" applyAlignment="1">
      <alignment horizontal="justify" vertical="top" wrapText="1"/>
    </xf>
    <xf numFmtId="3" fontId="15" fillId="0" borderId="0" xfId="77" applyNumberFormat="1" applyFont="1" applyAlignment="1">
      <alignment horizontal="right" vertical="top"/>
    </xf>
    <xf numFmtId="0" fontId="54" fillId="0" borderId="0" xfId="77" applyFont="1" applyAlignment="1">
      <alignment horizontal="right"/>
    </xf>
    <xf numFmtId="0" fontId="24" fillId="0" borderId="0" xfId="77" applyFont="1" applyAlignment="1">
      <alignment horizontal="right" vertical="top"/>
    </xf>
    <xf numFmtId="0" fontId="24" fillId="0" borderId="0" xfId="77" applyFont="1" applyAlignment="1">
      <alignment horizontal="center" vertical="top"/>
    </xf>
    <xf numFmtId="0" fontId="12" fillId="0" borderId="0" xfId="77" applyFont="1" applyFill="1"/>
    <xf numFmtId="0" fontId="29" fillId="0" borderId="0" xfId="77" applyFont="1" applyFill="1"/>
    <xf numFmtId="0" fontId="11" fillId="0" borderId="0" xfId="77" quotePrefix="1" applyFont="1" applyFill="1" applyAlignment="1">
      <alignment horizontal="right"/>
    </xf>
    <xf numFmtId="0" fontId="11" fillId="0" borderId="0" xfId="77" applyFont="1" applyFill="1" applyAlignment="1">
      <alignment horizontal="right"/>
    </xf>
    <xf numFmtId="0" fontId="16" fillId="0" borderId="0" xfId="77" applyFont="1" applyFill="1"/>
    <xf numFmtId="0" fontId="15" fillId="0" borderId="0" xfId="77" applyFont="1" applyFill="1" applyAlignment="1">
      <alignment vertical="top"/>
    </xf>
    <xf numFmtId="0" fontId="16" fillId="0" borderId="0" xfId="77" applyFont="1" applyFill="1" applyAlignment="1">
      <alignment vertical="top"/>
    </xf>
    <xf numFmtId="0" fontId="15" fillId="0" borderId="0" xfId="77" applyFont="1" applyFill="1" applyAlignment="1">
      <alignment vertical="center"/>
    </xf>
    <xf numFmtId="0" fontId="15" fillId="0" borderId="0" xfId="77" quotePrefix="1" applyFont="1" applyFill="1" applyAlignment="1">
      <alignment horizontal="left" vertical="top"/>
    </xf>
    <xf numFmtId="166" fontId="15" fillId="0" borderId="0" xfId="77" applyNumberFormat="1" applyFont="1" applyFill="1" applyAlignment="1">
      <alignment vertical="top"/>
    </xf>
    <xf numFmtId="0" fontId="16" fillId="0" borderId="0" xfId="77" applyFont="1" applyFill="1" applyAlignment="1">
      <alignment vertical="center"/>
    </xf>
    <xf numFmtId="0" fontId="15" fillId="0" borderId="0" xfId="77" applyFont="1" applyFill="1" applyAlignment="1">
      <alignment horizontal="left" vertical="top"/>
    </xf>
    <xf numFmtId="166" fontId="15" fillId="0" borderId="0" xfId="77" quotePrefix="1" applyNumberFormat="1" applyFont="1" applyFill="1" applyAlignment="1">
      <alignment horizontal="right" vertical="top"/>
    </xf>
    <xf numFmtId="166" fontId="15" fillId="0" borderId="0" xfId="77" applyNumberFormat="1" applyFont="1" applyFill="1" applyAlignment="1">
      <alignment horizontal="right" vertical="center"/>
    </xf>
    <xf numFmtId="166" fontId="16" fillId="0" borderId="0" xfId="77" applyNumberFormat="1" applyFont="1" applyFill="1" applyAlignment="1">
      <alignment horizontal="right"/>
    </xf>
    <xf numFmtId="0" fontId="50" fillId="0" borderId="0" xfId="77" applyFont="1" applyFill="1" applyAlignment="1">
      <alignment horizontal="right"/>
    </xf>
    <xf numFmtId="0" fontId="15" fillId="0" borderId="0" xfId="77" quotePrefix="1" applyFont="1" applyFill="1"/>
    <xf numFmtId="0" fontId="15" fillId="0" borderId="0" xfId="77" applyFont="1" applyFill="1" applyAlignment="1">
      <alignment horizontal="right"/>
    </xf>
    <xf numFmtId="0" fontId="15" fillId="0" borderId="0" xfId="77" applyFont="1" applyFill="1" applyAlignment="1">
      <alignment horizontal="left"/>
    </xf>
    <xf numFmtId="0" fontId="15" fillId="0" borderId="0" xfId="77" quotePrefix="1" applyFont="1" applyFill="1" applyAlignment="1">
      <alignment horizontal="left"/>
    </xf>
    <xf numFmtId="0" fontId="15" fillId="0" borderId="0" xfId="77" quotePrefix="1" applyFont="1" applyFill="1" applyAlignment="1">
      <alignment horizontal="right"/>
    </xf>
    <xf numFmtId="0" fontId="16" fillId="0" borderId="0" xfId="76" quotePrefix="1" applyFont="1" applyFill="1" applyAlignment="1">
      <alignment horizontal="center" vertical="center"/>
    </xf>
    <xf numFmtId="179" fontId="16" fillId="0" borderId="0" xfId="76" quotePrefix="1" applyNumberFormat="1" applyFont="1" applyFill="1" applyAlignment="1">
      <alignment vertical="center"/>
    </xf>
    <xf numFmtId="179" fontId="15" fillId="0" borderId="0" xfId="76" applyNumberFormat="1" applyFont="1" applyFill="1"/>
    <xf numFmtId="166" fontId="12" fillId="0" borderId="0" xfId="76" applyNumberFormat="1" applyFont="1" applyFill="1"/>
    <xf numFmtId="0" fontId="12" fillId="0" borderId="0" xfId="76" applyFont="1" applyFill="1"/>
    <xf numFmtId="0" fontId="16" fillId="0" borderId="0" xfId="76" quotePrefix="1" applyFont="1" applyFill="1" applyAlignment="1">
      <alignment horizontal="right" vertical="center"/>
    </xf>
    <xf numFmtId="173" fontId="16" fillId="0" borderId="0" xfId="76" applyNumberFormat="1" applyFont="1" applyFill="1"/>
    <xf numFmtId="173" fontId="15" fillId="0" borderId="0" xfId="76" applyNumberFormat="1" applyFont="1" applyFill="1"/>
    <xf numFmtId="173" fontId="15" fillId="0" borderId="0" xfId="76" applyNumberFormat="1" applyFont="1" applyFill="1" applyAlignment="1">
      <alignment vertical="center"/>
    </xf>
    <xf numFmtId="179" fontId="15" fillId="0" borderId="0" xfId="76" applyNumberFormat="1" applyFont="1" applyFill="1" applyAlignment="1">
      <alignment vertical="center"/>
    </xf>
    <xf numFmtId="0" fontId="12" fillId="0" borderId="0" xfId="76" applyFont="1" applyFill="1" applyAlignment="1">
      <alignment vertical="center"/>
    </xf>
    <xf numFmtId="0" fontId="16" fillId="0" borderId="0" xfId="66" quotePrefix="1" applyFont="1" applyFill="1" applyAlignment="1">
      <alignment horizontal="right"/>
    </xf>
    <xf numFmtId="0" fontId="10" fillId="0" borderId="0" xfId="66" applyFill="1"/>
    <xf numFmtId="166" fontId="16" fillId="0" borderId="0" xfId="66" quotePrefix="1" applyNumberFormat="1" applyFont="1" applyFill="1"/>
    <xf numFmtId="166" fontId="15" fillId="0" borderId="0" xfId="66" applyNumberFormat="1" applyFont="1" applyFill="1" applyAlignment="1">
      <alignment horizontal="right"/>
    </xf>
    <xf numFmtId="166" fontId="15" fillId="0" borderId="0" xfId="66" quotePrefix="1" applyNumberFormat="1" applyFont="1" applyFill="1" applyAlignment="1">
      <alignment horizontal="right"/>
    </xf>
    <xf numFmtId="0" fontId="15" fillId="0" borderId="0" xfId="66" applyFont="1" applyFill="1"/>
    <xf numFmtId="166" fontId="15" fillId="0" borderId="0" xfId="66" applyNumberFormat="1" applyFont="1" applyFill="1"/>
    <xf numFmtId="166" fontId="16" fillId="0" borderId="0" xfId="66" applyNumberFormat="1" applyFont="1" applyFill="1"/>
    <xf numFmtId="166" fontId="15" fillId="0" borderId="0" xfId="66" applyNumberFormat="1" applyFont="1" applyFill="1" applyAlignment="1">
      <alignment vertical="center"/>
    </xf>
    <xf numFmtId="3" fontId="15" fillId="0" borderId="0" xfId="66" applyNumberFormat="1" applyFont="1" applyFill="1"/>
    <xf numFmtId="3" fontId="16" fillId="0" borderId="0" xfId="66" applyNumberFormat="1" applyFont="1" applyFill="1"/>
    <xf numFmtId="3" fontId="50" fillId="0" borderId="0" xfId="66" applyNumberFormat="1" applyFont="1" applyFill="1"/>
    <xf numFmtId="0" fontId="59" fillId="0" borderId="0" xfId="66" applyFont="1" applyFill="1"/>
    <xf numFmtId="0" fontId="59" fillId="0" borderId="0" xfId="66" applyFont="1" applyFill="1" applyAlignment="1">
      <alignment horizontal="right" readingOrder="2"/>
    </xf>
    <xf numFmtId="0" fontId="16" fillId="0" borderId="0" xfId="77" applyFont="1" applyFill="1" applyAlignment="1">
      <alignment horizontal="right" vertical="top"/>
    </xf>
    <xf numFmtId="3" fontId="16" fillId="0" borderId="0" xfId="77" applyNumberFormat="1" applyFont="1" applyFill="1" applyAlignment="1">
      <alignment horizontal="right" vertical="top"/>
    </xf>
    <xf numFmtId="3" fontId="58" fillId="0" borderId="0" xfId="77" applyNumberFormat="1" applyFont="1" applyFill="1" applyAlignment="1">
      <alignment horizontal="right" vertical="top"/>
    </xf>
    <xf numFmtId="166" fontId="16" fillId="0" borderId="0" xfId="77" applyNumberFormat="1" applyFont="1" applyFill="1" applyAlignment="1">
      <alignment horizontal="right" vertical="top"/>
    </xf>
    <xf numFmtId="166" fontId="58" fillId="0" borderId="0" xfId="77" applyNumberFormat="1" applyFont="1" applyFill="1" applyAlignment="1">
      <alignment vertical="top"/>
    </xf>
    <xf numFmtId="166" fontId="58" fillId="0" borderId="0" xfId="77" applyNumberFormat="1" applyFont="1" applyFill="1" applyAlignment="1">
      <alignment horizontal="right" vertical="top"/>
    </xf>
    <xf numFmtId="3" fontId="15" fillId="0" borderId="0" xfId="77" applyNumberFormat="1" applyFont="1" applyFill="1" applyAlignment="1">
      <alignment vertical="top"/>
    </xf>
    <xf numFmtId="165" fontId="15" fillId="0" borderId="0" xfId="77" applyNumberFormat="1" applyFont="1" applyFill="1" applyAlignment="1">
      <alignment vertical="top"/>
    </xf>
    <xf numFmtId="165" fontId="16" fillId="0" borderId="0" xfId="77" applyNumberFormat="1" applyFont="1" applyFill="1" applyAlignment="1">
      <alignment vertical="top"/>
    </xf>
    <xf numFmtId="0" fontId="13" fillId="0" borderId="0" xfId="77" applyFont="1" applyFill="1" applyAlignment="1">
      <alignment vertical="center"/>
    </xf>
    <xf numFmtId="0" fontId="55" fillId="0" borderId="0" xfId="77" applyFont="1" applyFill="1" applyAlignment="1">
      <alignment horizontal="right" vertical="center"/>
    </xf>
    <xf numFmtId="0" fontId="64" fillId="0" borderId="0" xfId="77" applyFont="1" applyFill="1" applyAlignment="1">
      <alignment vertical="center"/>
    </xf>
    <xf numFmtId="3" fontId="13" fillId="0" borderId="0" xfId="77" applyNumberFormat="1" applyFont="1" applyFill="1" applyAlignment="1">
      <alignment vertical="center"/>
    </xf>
    <xf numFmtId="3" fontId="59" fillId="0" borderId="0" xfId="77" applyNumberFormat="1" applyFont="1" applyFill="1" applyAlignment="1">
      <alignment vertical="center"/>
    </xf>
    <xf numFmtId="3" fontId="64" fillId="0" borderId="0" xfId="77" applyNumberFormat="1" applyFont="1" applyFill="1" applyAlignment="1">
      <alignment vertical="center"/>
    </xf>
    <xf numFmtId="0" fontId="13" fillId="0" borderId="0" xfId="77" applyFont="1" applyFill="1" applyAlignment="1">
      <alignment horizontal="center" vertical="center"/>
    </xf>
    <xf numFmtId="4" fontId="13" fillId="0" borderId="0" xfId="77" applyNumberFormat="1" applyFont="1" applyFill="1" applyAlignment="1">
      <alignment vertical="center"/>
    </xf>
    <xf numFmtId="0" fontId="59" fillId="0" borderId="0" xfId="77" quotePrefix="1" applyFont="1" applyFill="1" applyAlignment="1">
      <alignment vertical="center"/>
    </xf>
    <xf numFmtId="0" fontId="77" fillId="0" borderId="0" xfId="77" applyFont="1" applyFill="1" applyAlignment="1">
      <alignment vertical="center"/>
    </xf>
    <xf numFmtId="0" fontId="75" fillId="0" borderId="0" xfId="77" applyFont="1" applyFill="1" applyAlignment="1">
      <alignment vertical="center"/>
    </xf>
    <xf numFmtId="0" fontId="13" fillId="0" borderId="0" xfId="77" applyFont="1" applyFill="1" applyAlignment="1">
      <alignment horizontal="left"/>
    </xf>
    <xf numFmtId="0" fontId="13" fillId="0" borderId="0" xfId="77" applyFont="1" applyFill="1" applyAlignment="1">
      <alignment horizontal="left" vertical="center"/>
    </xf>
    <xf numFmtId="0" fontId="29" fillId="0" borderId="0" xfId="77" applyFont="1" applyFill="1" applyAlignment="1">
      <alignment vertical="center"/>
    </xf>
    <xf numFmtId="0" fontId="12" fillId="0" borderId="0" xfId="77" applyFont="1" applyFill="1" applyAlignment="1">
      <alignment vertical="center"/>
    </xf>
    <xf numFmtId="0" fontId="59" fillId="0" borderId="0" xfId="77" applyFont="1" applyFill="1" applyAlignment="1">
      <alignment horizontal="left" vertical="center"/>
    </xf>
    <xf numFmtId="0" fontId="59" fillId="0" borderId="0" xfId="77" applyFont="1" applyFill="1" applyAlignment="1">
      <alignment horizontal="right" vertical="center"/>
    </xf>
    <xf numFmtId="0" fontId="59" fillId="0" borderId="0" xfId="77" quotePrefix="1" applyFont="1" applyFill="1" applyAlignment="1">
      <alignment horizontal="left" vertical="center"/>
    </xf>
    <xf numFmtId="0" fontId="13" fillId="0" borderId="0" xfId="77" quotePrefix="1" applyFont="1" applyFill="1" applyAlignment="1">
      <alignment vertical="center"/>
    </xf>
    <xf numFmtId="0" fontId="59" fillId="0" borderId="0" xfId="77" applyFont="1" applyFill="1" applyAlignment="1">
      <alignment vertical="center"/>
    </xf>
    <xf numFmtId="0" fontId="76" fillId="0" borderId="0" xfId="77" applyFont="1" applyFill="1" applyAlignment="1">
      <alignment vertical="center"/>
    </xf>
    <xf numFmtId="0" fontId="24" fillId="0" borderId="0" xfId="77" applyFont="1" applyFill="1" applyAlignment="1">
      <alignment horizontal="left" vertical="top"/>
    </xf>
    <xf numFmtId="0" fontId="64" fillId="0" borderId="0" xfId="50" applyFont="1" applyFill="1" applyAlignment="1">
      <alignment horizontal="center" vertical="center"/>
    </xf>
    <xf numFmtId="0" fontId="70" fillId="0" borderId="0" xfId="50" applyFont="1" applyFill="1"/>
    <xf numFmtId="0" fontId="16" fillId="0" borderId="0" xfId="50" applyFont="1" applyFill="1" applyAlignment="1">
      <alignment horizontal="center"/>
    </xf>
    <xf numFmtId="0" fontId="64" fillId="0" borderId="0" xfId="50" applyFont="1" applyFill="1" applyAlignment="1">
      <alignment horizontal="center" vertical="center" wrapText="1"/>
    </xf>
    <xf numFmtId="177" fontId="15" fillId="0" borderId="0" xfId="50" applyNumberFormat="1" applyFont="1" applyFill="1" applyAlignment="1">
      <alignment vertical="center"/>
    </xf>
    <xf numFmtId="0" fontId="70" fillId="0" borderId="0" xfId="50" applyFont="1" applyFill="1" applyAlignment="1">
      <alignment vertical="center"/>
    </xf>
    <xf numFmtId="0" fontId="15" fillId="0" borderId="0" xfId="28" applyFont="1" applyFill="1"/>
    <xf numFmtId="0" fontId="11" fillId="0" borderId="0" xfId="39" quotePrefix="1" applyFont="1" applyFill="1" applyAlignment="1">
      <alignment horizontal="right"/>
    </xf>
    <xf numFmtId="165" fontId="15" fillId="0" borderId="0" xfId="28" applyNumberFormat="1" applyFont="1" applyFill="1"/>
    <xf numFmtId="0" fontId="16" fillId="0" borderId="0" xfId="28" applyFont="1" applyFill="1"/>
    <xf numFmtId="165" fontId="16" fillId="0" borderId="0" xfId="28" applyNumberFormat="1" applyFont="1" applyFill="1"/>
    <xf numFmtId="166" fontId="16" fillId="0" borderId="0" xfId="28" applyNumberFormat="1" applyFont="1" applyFill="1"/>
    <xf numFmtId="166" fontId="15" fillId="0" borderId="0" xfId="28" applyNumberFormat="1" applyFont="1" applyFill="1"/>
    <xf numFmtId="0" fontId="53" fillId="0" borderId="0" xfId="28" applyFont="1" applyFill="1" applyAlignment="1">
      <alignment vertical="center"/>
    </xf>
    <xf numFmtId="0" fontId="13" fillId="0" borderId="0" xfId="28" applyFont="1" applyFill="1"/>
    <xf numFmtId="0" fontId="16" fillId="0" borderId="0" xfId="77" applyFont="1" applyFill="1" applyAlignment="1">
      <alignment horizontal="left" vertical="center"/>
    </xf>
    <xf numFmtId="0" fontId="16" fillId="0" borderId="0" xfId="77" quotePrefix="1" applyFont="1" applyFill="1" applyAlignment="1">
      <alignment vertical="center"/>
    </xf>
    <xf numFmtId="0" fontId="16" fillId="0" borderId="0" xfId="77" applyFont="1" applyFill="1" applyAlignment="1">
      <alignment horizontal="left"/>
    </xf>
    <xf numFmtId="0" fontId="16" fillId="0" borderId="0" xfId="77" quotePrefix="1" applyFont="1" applyFill="1"/>
    <xf numFmtId="0" fontId="28" fillId="0" borderId="0" xfId="77" applyFont="1" applyFill="1"/>
    <xf numFmtId="0" fontId="50" fillId="0" borderId="0" xfId="77" quotePrefix="1" applyFont="1" applyFill="1"/>
    <xf numFmtId="174" fontId="16" fillId="0" borderId="0" xfId="77" applyNumberFormat="1" applyFont="1" applyFill="1"/>
    <xf numFmtId="43" fontId="29" fillId="0" borderId="0" xfId="77" applyNumberFormat="1" applyFont="1" applyFill="1"/>
    <xf numFmtId="0" fontId="12" fillId="0" borderId="0" xfId="28" applyFont="1" applyFill="1"/>
    <xf numFmtId="0" fontId="11" fillId="0" borderId="0" xfId="28" applyFont="1" applyFill="1" applyAlignment="1">
      <alignment horizontal="center"/>
    </xf>
    <xf numFmtId="3" fontId="16" fillId="0" borderId="0" xfId="28" applyNumberFormat="1" applyFont="1" applyFill="1" applyAlignment="1">
      <alignment horizontal="right"/>
    </xf>
    <xf numFmtId="0" fontId="50" fillId="0" borderId="0" xfId="28" applyFont="1" applyFill="1"/>
    <xf numFmtId="173" fontId="50" fillId="0" borderId="0" xfId="28" applyNumberFormat="1" applyFont="1" applyFill="1" applyAlignment="1">
      <alignment horizontal="right"/>
    </xf>
    <xf numFmtId="173" fontId="50" fillId="0" borderId="0" xfId="28" applyNumberFormat="1" applyFont="1" applyFill="1"/>
    <xf numFmtId="0" fontId="28" fillId="0" borderId="0" xfId="28" applyFont="1" applyFill="1"/>
    <xf numFmtId="173" fontId="15" fillId="0" borderId="0" xfId="28" applyNumberFormat="1" applyFont="1" applyFill="1"/>
    <xf numFmtId="0" fontId="22" fillId="0" borderId="0" xfId="28" applyFont="1" applyFill="1"/>
    <xf numFmtId="0" fontId="15" fillId="0" borderId="0" xfId="28" quotePrefix="1" applyFont="1" applyFill="1" applyAlignment="1">
      <alignment horizontal="left"/>
    </xf>
    <xf numFmtId="0" fontId="12" fillId="0" borderId="0" xfId="28" quotePrefix="1" applyFont="1" applyFill="1" applyAlignment="1">
      <alignment horizontal="left"/>
    </xf>
    <xf numFmtId="173" fontId="12" fillId="0" borderId="0" xfId="28" applyNumberFormat="1" applyFont="1" applyFill="1"/>
    <xf numFmtId="0" fontId="16" fillId="0" borderId="0" xfId="28" applyFont="1" applyFill="1" applyAlignment="1">
      <alignment horizontal="center" vertical="center"/>
    </xf>
    <xf numFmtId="173" fontId="15" fillId="0" borderId="0" xfId="28" applyNumberFormat="1" applyFont="1" applyFill="1" applyAlignment="1">
      <alignment horizontal="right"/>
    </xf>
    <xf numFmtId="169" fontId="16" fillId="0" borderId="0" xfId="28" applyNumberFormat="1" applyFont="1" applyFill="1" applyAlignment="1">
      <alignment horizontal="right"/>
    </xf>
    <xf numFmtId="169" fontId="15" fillId="0" borderId="0" xfId="28" applyNumberFormat="1" applyFont="1" applyFill="1" applyAlignment="1">
      <alignment horizontal="right"/>
    </xf>
    <xf numFmtId="0" fontId="16" fillId="0" borderId="0" xfId="39" applyFont="1" applyFill="1" applyAlignment="1">
      <alignment vertical="center"/>
    </xf>
    <xf numFmtId="166" fontId="49" fillId="0" borderId="0" xfId="39" quotePrefix="1" applyNumberFormat="1" applyFont="1" applyFill="1" applyAlignment="1">
      <alignment horizontal="right" vertical="center"/>
    </xf>
    <xf numFmtId="166" fontId="49" fillId="0" borderId="0" xfId="39" applyNumberFormat="1" applyFont="1" applyFill="1" applyAlignment="1">
      <alignment horizontal="right" vertical="center"/>
    </xf>
    <xf numFmtId="0" fontId="29" fillId="0" borderId="0" xfId="39" applyFont="1" applyFill="1" applyAlignment="1">
      <alignment vertical="center"/>
    </xf>
    <xf numFmtId="0" fontId="12" fillId="0" borderId="0" xfId="77" applyFont="1" applyFill="1" applyAlignment="1">
      <alignment vertical="top"/>
    </xf>
    <xf numFmtId="166" fontId="11" fillId="0" borderId="0" xfId="77" quotePrefix="1" applyNumberFormat="1" applyFont="1" applyFill="1" applyAlignment="1">
      <alignment vertical="top"/>
    </xf>
    <xf numFmtId="166" fontId="12" fillId="0" borderId="0" xfId="77" quotePrefix="1" applyNumberFormat="1" applyFont="1" applyFill="1" applyAlignment="1">
      <alignment horizontal="right" vertical="top"/>
    </xf>
    <xf numFmtId="166" fontId="12" fillId="0" borderId="0" xfId="77" applyNumberFormat="1" applyFont="1" applyFill="1" applyAlignment="1">
      <alignment horizontal="right" vertical="top"/>
    </xf>
    <xf numFmtId="165" fontId="12" fillId="0" borderId="0" xfId="77" applyNumberFormat="1" applyFont="1" applyFill="1" applyAlignment="1">
      <alignment vertical="top"/>
    </xf>
    <xf numFmtId="3" fontId="11" fillId="0" borderId="0" xfId="77" applyNumberFormat="1" applyFont="1" applyFill="1" applyAlignment="1">
      <alignment horizontal="right" vertical="top"/>
    </xf>
    <xf numFmtId="3" fontId="12" fillId="0" borderId="0" xfId="77" applyNumberFormat="1" applyFont="1" applyFill="1" applyAlignment="1">
      <alignment horizontal="right" vertical="top"/>
    </xf>
    <xf numFmtId="3" fontId="12" fillId="0" borderId="0" xfId="77" applyNumberFormat="1" applyFont="1" applyFill="1" applyAlignment="1">
      <alignment horizontal="right" vertical="center"/>
    </xf>
    <xf numFmtId="2" fontId="12" fillId="0" borderId="0" xfId="77" applyNumberFormat="1" applyFont="1" applyFill="1" applyAlignment="1">
      <alignment horizontal="right" vertical="top"/>
    </xf>
    <xf numFmtId="2" fontId="12" fillId="0" borderId="0" xfId="77" applyNumberFormat="1" applyFont="1" applyFill="1" applyAlignment="1">
      <alignment horizontal="right" vertical="center"/>
    </xf>
    <xf numFmtId="0" fontId="11" fillId="0" borderId="0" xfId="77" applyFont="1" applyFill="1" applyAlignment="1">
      <alignment horizontal="right" vertical="top"/>
    </xf>
    <xf numFmtId="0" fontId="12" fillId="0" borderId="0" xfId="77" applyFont="1" applyFill="1" applyAlignment="1">
      <alignment horizontal="right" vertical="top"/>
    </xf>
    <xf numFmtId="3" fontId="11" fillId="0" borderId="0" xfId="77" applyNumberFormat="1" applyFont="1" applyFill="1" applyAlignment="1">
      <alignment vertical="top"/>
    </xf>
    <xf numFmtId="0" fontId="16" fillId="0" borderId="0" xfId="77" applyFont="1" applyFill="1" applyAlignment="1">
      <alignment horizontal="center" vertical="center"/>
    </xf>
    <xf numFmtId="165" fontId="16" fillId="0" borderId="0" xfId="77" applyNumberFormat="1" applyFont="1" applyFill="1" applyAlignment="1">
      <alignment horizontal="center" vertical="center"/>
    </xf>
    <xf numFmtId="165" fontId="15" fillId="0" borderId="0" xfId="77" applyNumberFormat="1" applyFont="1" applyFill="1" applyAlignment="1">
      <alignment horizontal="center" vertical="center"/>
    </xf>
    <xf numFmtId="165" fontId="50" fillId="0" borderId="0" xfId="77" applyNumberFormat="1" applyFont="1" applyFill="1" applyAlignment="1">
      <alignment horizontal="center" vertical="center"/>
    </xf>
    <xf numFmtId="0" fontId="15" fillId="0" borderId="0" xfId="28" applyFont="1" applyFill="1" applyAlignment="1">
      <alignment horizontal="center" vertical="center"/>
    </xf>
    <xf numFmtId="0" fontId="64" fillId="0" borderId="0" xfId="77" applyFont="1" applyFill="1" applyAlignment="1">
      <alignment vertical="center" wrapText="1"/>
    </xf>
    <xf numFmtId="0" fontId="10" fillId="0" borderId="0" xfId="40" applyFill="1"/>
    <xf numFmtId="0" fontId="15" fillId="0" borderId="0" xfId="77" applyFont="1" applyFill="1" applyAlignment="1">
      <alignment horizontal="center" vertical="center"/>
    </xf>
    <xf numFmtId="0" fontId="13" fillId="0" borderId="0" xfId="40" applyFont="1" applyFill="1"/>
    <xf numFmtId="166" fontId="15" fillId="0" borderId="0" xfId="77" applyNumberFormat="1" applyFont="1" applyFill="1" applyAlignment="1">
      <alignment horizontal="center" vertical="center"/>
    </xf>
    <xf numFmtId="166" fontId="50" fillId="0" borderId="0" xfId="77" applyNumberFormat="1" applyFont="1" applyFill="1" applyAlignment="1">
      <alignment horizontal="center" vertical="center"/>
    </xf>
    <xf numFmtId="0" fontId="11" fillId="0" borderId="0" xfId="52" applyFont="1" applyFill="1" applyAlignment="1">
      <alignment horizontal="right" vertical="center"/>
    </xf>
    <xf numFmtId="165" fontId="15" fillId="0" borderId="0" xfId="28" applyNumberFormat="1" applyFont="1" applyFill="1" applyAlignment="1">
      <alignment vertical="center"/>
    </xf>
    <xf numFmtId="0" fontId="100" fillId="0" borderId="0" xfId="78" applyFont="1" applyFill="1" applyBorder="1" applyAlignment="1">
      <alignment vertical="top"/>
    </xf>
    <xf numFmtId="0" fontId="10" fillId="0" borderId="0" xfId="28" applyFont="1"/>
    <xf numFmtId="0" fontId="11" fillId="0" borderId="0" xfId="39" applyFont="1" applyAlignment="1">
      <alignment horizontal="right" vertical="top"/>
    </xf>
    <xf numFmtId="0" fontId="12" fillId="0" borderId="0" xfId="39" applyFont="1" applyAlignment="1">
      <alignment horizontal="right" vertical="center"/>
    </xf>
    <xf numFmtId="3" fontId="12" fillId="0" borderId="0" xfId="39" applyNumberFormat="1" applyFont="1" applyAlignment="1">
      <alignment horizontal="right" vertical="center"/>
    </xf>
    <xf numFmtId="16" fontId="16" fillId="0" borderId="0" xfId="39" quotePrefix="1" applyNumberFormat="1" applyFont="1" applyAlignment="1">
      <alignment horizontal="right" vertical="center"/>
    </xf>
    <xf numFmtId="165" fontId="12" fillId="0" borderId="0" xfId="39" applyNumberFormat="1" applyFont="1" applyAlignment="1">
      <alignment vertical="center"/>
    </xf>
    <xf numFmtId="0" fontId="29" fillId="0" borderId="0" xfId="39" applyFont="1" applyFill="1"/>
    <xf numFmtId="0" fontId="10" fillId="0" borderId="0" xfId="28" applyFont="1" applyFill="1"/>
    <xf numFmtId="0" fontId="11" fillId="0" borderId="0" xfId="39" applyFont="1" applyFill="1" applyAlignment="1">
      <alignment horizontal="right" vertical="center"/>
    </xf>
    <xf numFmtId="3" fontId="12" fillId="0" borderId="0" xfId="39" applyNumberFormat="1" applyFont="1" applyFill="1" applyAlignment="1">
      <alignment vertical="center"/>
    </xf>
    <xf numFmtId="3" fontId="12" fillId="0" borderId="0" xfId="39" applyNumberFormat="1" applyFont="1" applyFill="1" applyAlignment="1">
      <alignment horizontal="right" vertical="center"/>
    </xf>
    <xf numFmtId="3" fontId="54" fillId="0" borderId="0" xfId="39" applyNumberFormat="1" applyFont="1" applyFill="1" applyAlignment="1">
      <alignment vertical="center"/>
    </xf>
    <xf numFmtId="3" fontId="54" fillId="0" borderId="0" xfId="39" applyNumberFormat="1" applyFont="1" applyFill="1" applyAlignment="1">
      <alignment horizontal="right" vertical="center"/>
    </xf>
    <xf numFmtId="166" fontId="12" fillId="0" borderId="0" xfId="39" applyNumberFormat="1" applyFont="1" applyFill="1" applyAlignment="1">
      <alignment horizontal="right" vertical="center"/>
    </xf>
    <xf numFmtId="166" fontId="54" fillId="0" borderId="0" xfId="39" applyNumberFormat="1" applyFont="1" applyFill="1" applyAlignment="1">
      <alignment horizontal="right" vertical="center"/>
    </xf>
    <xf numFmtId="0" fontId="28" fillId="0" borderId="0" xfId="39" applyFont="1" applyFill="1" applyAlignment="1">
      <alignment horizontal="center" vertical="center"/>
    </xf>
    <xf numFmtId="0" fontId="16" fillId="0" borderId="0" xfId="39" applyFont="1" applyFill="1" applyAlignment="1">
      <alignment horizontal="center" vertical="center"/>
    </xf>
    <xf numFmtId="0" fontId="60" fillId="0" borderId="0" xfId="39" applyFont="1" applyFill="1" applyAlignment="1">
      <alignment vertical="center"/>
    </xf>
    <xf numFmtId="3" fontId="60" fillId="0" borderId="0" xfId="39" applyNumberFormat="1" applyFont="1" applyFill="1" applyAlignment="1">
      <alignment vertical="center"/>
    </xf>
    <xf numFmtId="3" fontId="61" fillId="0" borderId="0" xfId="39" applyNumberFormat="1" applyFont="1" applyFill="1" applyAlignment="1">
      <alignment vertical="center"/>
    </xf>
    <xf numFmtId="3" fontId="61" fillId="0" borderId="0" xfId="39" applyNumberFormat="1" applyFont="1" applyFill="1" applyAlignment="1">
      <alignment horizontal="right" vertical="center"/>
    </xf>
    <xf numFmtId="0" fontId="63" fillId="0" borderId="0" xfId="39" applyFont="1" applyFill="1" applyAlignment="1">
      <alignment horizontal="right" vertical="center"/>
    </xf>
    <xf numFmtId="0" fontId="63" fillId="0" borderId="0" xfId="39" applyFont="1" applyFill="1" applyAlignment="1">
      <alignment horizontal="center" vertical="center"/>
    </xf>
    <xf numFmtId="0" fontId="102" fillId="0" borderId="0" xfId="39" applyFont="1" applyFill="1" applyAlignment="1">
      <alignment horizontal="right" vertical="center"/>
    </xf>
    <xf numFmtId="165" fontId="60" fillId="0" borderId="0" xfId="39" applyNumberFormat="1" applyFont="1" applyFill="1" applyAlignment="1">
      <alignment vertical="center"/>
    </xf>
    <xf numFmtId="165" fontId="60" fillId="0" borderId="0" xfId="39" applyNumberFormat="1" applyFont="1" applyFill="1" applyAlignment="1">
      <alignment horizontal="right" vertical="center"/>
    </xf>
    <xf numFmtId="166" fontId="60" fillId="0" borderId="0" xfId="39" applyNumberFormat="1" applyFont="1" applyFill="1" applyAlignment="1">
      <alignment vertical="center"/>
    </xf>
    <xf numFmtId="166" fontId="60" fillId="0" borderId="0" xfId="39" applyNumberFormat="1" applyFont="1" applyFill="1" applyAlignment="1">
      <alignment horizontal="right" vertical="center"/>
    </xf>
    <xf numFmtId="49" fontId="16" fillId="0" borderId="0" xfId="77" applyNumberFormat="1" applyFont="1" applyFill="1" applyAlignment="1">
      <alignment horizontal="right"/>
    </xf>
    <xf numFmtId="3" fontId="15" fillId="0" borderId="0" xfId="77" applyNumberFormat="1" applyFont="1" applyFill="1" applyAlignment="1">
      <alignment vertical="center"/>
    </xf>
    <xf numFmtId="0" fontId="15" fillId="0" borderId="0" xfId="77" applyFont="1" applyFill="1" applyAlignment="1">
      <alignment horizontal="right" vertical="center"/>
    </xf>
    <xf numFmtId="0" fontId="16" fillId="0" borderId="0" xfId="77" applyFont="1" applyFill="1" applyAlignment="1">
      <alignment horizontal="right" vertical="center"/>
    </xf>
    <xf numFmtId="49" fontId="15" fillId="0" borderId="0" xfId="77" applyNumberFormat="1" applyFont="1" applyFill="1" applyAlignment="1">
      <alignment horizontal="right" vertical="center"/>
    </xf>
    <xf numFmtId="3" fontId="15" fillId="0" borderId="0" xfId="77" applyNumberFormat="1" applyFont="1" applyFill="1" applyAlignment="1">
      <alignment horizontal="right" vertical="center"/>
    </xf>
    <xf numFmtId="165" fontId="15" fillId="0" borderId="0" xfId="77" quotePrefix="1" applyNumberFormat="1" applyFont="1" applyFill="1" applyAlignment="1">
      <alignment horizontal="right" vertical="center"/>
    </xf>
    <xf numFmtId="3" fontId="50" fillId="0" borderId="0" xfId="77" applyNumberFormat="1" applyFont="1" applyFill="1" applyAlignment="1">
      <alignment vertical="center"/>
    </xf>
    <xf numFmtId="0" fontId="51" fillId="0" borderId="0" xfId="77" applyFont="1" applyFill="1" applyAlignment="1">
      <alignment vertical="center"/>
    </xf>
    <xf numFmtId="0" fontId="10" fillId="0" borderId="0" xfId="77" applyFont="1" applyFill="1"/>
    <xf numFmtId="0" fontId="40" fillId="0" borderId="0" xfId="77" applyFont="1" applyFill="1"/>
    <xf numFmtId="169" fontId="15" fillId="0" borderId="0" xfId="77" applyNumberFormat="1" applyFont="1" applyFill="1" applyAlignment="1">
      <alignment vertical="center"/>
    </xf>
    <xf numFmtId="3" fontId="15" fillId="0" borderId="0" xfId="77" quotePrefix="1" applyNumberFormat="1" applyFont="1" applyFill="1" applyAlignment="1">
      <alignment horizontal="right" vertical="center"/>
    </xf>
    <xf numFmtId="49" fontId="15" fillId="0" borderId="0" xfId="77" applyNumberFormat="1" applyFont="1" applyFill="1" applyAlignment="1">
      <alignment horizontal="right"/>
    </xf>
    <xf numFmtId="166" fontId="49" fillId="0" borderId="0" xfId="77" applyNumberFormat="1" applyFont="1" applyFill="1"/>
    <xf numFmtId="0" fontId="21" fillId="0" borderId="0" xfId="77" applyFont="1" applyFill="1" applyAlignment="1">
      <alignment horizontal="right" vertical="center"/>
    </xf>
    <xf numFmtId="3" fontId="15" fillId="0" borderId="0" xfId="77" quotePrefix="1" applyNumberFormat="1" applyFont="1" applyFill="1" applyAlignment="1">
      <alignment horizontal="right"/>
    </xf>
    <xf numFmtId="166" fontId="64" fillId="0" borderId="0" xfId="77" applyNumberFormat="1" applyFont="1" applyFill="1" applyAlignment="1">
      <alignment vertical="top"/>
    </xf>
    <xf numFmtId="0" fontId="16" fillId="0" borderId="0" xfId="39" applyFont="1" applyAlignment="1">
      <alignment vertical="center"/>
    </xf>
    <xf numFmtId="0" fontId="15" fillId="0" borderId="0" xfId="39" applyFont="1" applyAlignment="1">
      <alignment vertical="center"/>
    </xf>
    <xf numFmtId="0" fontId="13" fillId="0" borderId="0" xfId="77" applyFont="1" applyAlignment="1">
      <alignment horizontal="left" vertical="top"/>
    </xf>
    <xf numFmtId="0" fontId="64" fillId="0" borderId="0" xfId="77" applyFont="1" applyFill="1" applyAlignment="1">
      <alignment horizontal="left" vertical="center"/>
    </xf>
    <xf numFmtId="0" fontId="64" fillId="0" borderId="0" xfId="77" applyFont="1" applyAlignment="1">
      <alignment horizontal="left" vertical="center"/>
    </xf>
    <xf numFmtId="0" fontId="15" fillId="0" borderId="0" xfId="0" applyFont="1" applyAlignment="1">
      <alignment horizontal="left" vertical="center" wrapText="1"/>
    </xf>
    <xf numFmtId="3" fontId="16" fillId="0" borderId="0" xfId="39" applyNumberFormat="1" applyFont="1" applyAlignment="1">
      <alignment horizontal="center" vertical="center"/>
    </xf>
    <xf numFmtId="0" fontId="15" fillId="0" borderId="0" xfId="39" applyFont="1" applyAlignment="1">
      <alignment horizontal="left" vertical="top"/>
    </xf>
    <xf numFmtId="0" fontId="15" fillId="0" borderId="0" xfId="39" applyFont="1" applyAlignment="1">
      <alignment horizontal="left" vertical="top" wrapText="1"/>
    </xf>
    <xf numFmtId="172" fontId="15" fillId="0" borderId="0" xfId="2" applyNumberFormat="1" applyFont="1" applyFill="1" applyAlignment="1">
      <alignment horizontal="right" vertical="top"/>
    </xf>
    <xf numFmtId="172" fontId="15" fillId="0" borderId="0" xfId="39" applyNumberFormat="1" applyFont="1" applyAlignment="1">
      <alignment horizontal="right" vertical="top"/>
    </xf>
    <xf numFmtId="0" fontId="16" fillId="0" borderId="0" xfId="39" applyFont="1" applyAlignment="1">
      <alignment horizontal="right" vertical="top"/>
    </xf>
    <xf numFmtId="172" fontId="16" fillId="0" borderId="0" xfId="2" applyNumberFormat="1" applyFont="1" applyFill="1" applyAlignment="1">
      <alignment horizontal="right" vertical="top"/>
    </xf>
    <xf numFmtId="166" fontId="15" fillId="0" borderId="0" xfId="39" applyNumberFormat="1" applyFont="1" applyAlignment="1">
      <alignment horizontal="right"/>
    </xf>
    <xf numFmtId="166" fontId="15" fillId="0" borderId="0" xfId="39" applyNumberFormat="1" applyFont="1" applyAlignment="1">
      <alignment horizontal="right" vertical="center"/>
    </xf>
    <xf numFmtId="166" fontId="15" fillId="0" borderId="0" xfId="39" applyNumberFormat="1" applyFont="1" applyAlignment="1">
      <alignment horizontal="right" vertical="top"/>
    </xf>
    <xf numFmtId="3" fontId="16" fillId="0" borderId="0" xfId="39" applyNumberFormat="1" applyFont="1" applyAlignment="1">
      <alignment horizontal="right" vertical="center"/>
    </xf>
    <xf numFmtId="3" fontId="16" fillId="0" borderId="0" xfId="77" applyNumberFormat="1" applyFont="1" applyFill="1" applyAlignment="1">
      <alignment horizontal="center" vertical="center"/>
    </xf>
    <xf numFmtId="165" fontId="13" fillId="0" borderId="0" xfId="77" applyNumberFormat="1" applyFont="1" applyFill="1" applyAlignment="1">
      <alignment horizontal="center" wrapText="1"/>
    </xf>
    <xf numFmtId="165" fontId="16" fillId="0" borderId="0" xfId="77" applyNumberFormat="1" applyFont="1" applyFill="1" applyAlignment="1">
      <alignment horizontal="center"/>
    </xf>
    <xf numFmtId="4" fontId="15" fillId="0" borderId="0" xfId="28" applyNumberFormat="1" applyFont="1" applyFill="1"/>
    <xf numFmtId="166" fontId="16" fillId="0" borderId="0" xfId="28" applyNumberFormat="1" applyFont="1" applyFill="1" applyAlignment="1">
      <alignment horizontal="right"/>
    </xf>
    <xf numFmtId="0" fontId="13" fillId="0" borderId="0" xfId="50" applyFont="1" applyAlignment="1">
      <alignment vertical="center"/>
    </xf>
    <xf numFmtId="176" fontId="13" fillId="0" borderId="0" xfId="3" applyNumberFormat="1" applyFont="1" applyFill="1" applyAlignment="1">
      <alignment vertical="center"/>
    </xf>
    <xf numFmtId="0" fontId="13" fillId="0" borderId="0" xfId="0" applyFont="1"/>
    <xf numFmtId="0" fontId="59" fillId="0" borderId="0" xfId="50" applyFont="1" applyAlignment="1">
      <alignment vertical="center"/>
    </xf>
    <xf numFmtId="0" fontId="59" fillId="0" borderId="0" xfId="50" applyFont="1" applyAlignment="1">
      <alignment horizontal="left" vertical="center" wrapText="1"/>
    </xf>
    <xf numFmtId="176" fontId="59" fillId="0" borderId="0" xfId="3" applyNumberFormat="1" applyFont="1" applyFill="1" applyAlignment="1">
      <alignment vertical="center"/>
    </xf>
    <xf numFmtId="0" fontId="78" fillId="0" borderId="0" xfId="50" applyFont="1" applyAlignment="1">
      <alignment vertical="center"/>
    </xf>
    <xf numFmtId="166" fontId="13" fillId="0" borderId="0" xfId="3" applyNumberFormat="1" applyFont="1" applyFill="1" applyBorder="1" applyAlignment="1">
      <alignment horizontal="right" vertical="center"/>
    </xf>
    <xf numFmtId="176" fontId="13" fillId="0" borderId="0" xfId="3" applyNumberFormat="1" applyFont="1" applyFill="1" applyBorder="1" applyAlignment="1">
      <alignment horizontal="right" vertical="center"/>
    </xf>
    <xf numFmtId="0" fontId="104" fillId="0" borderId="0" xfId="50" applyFont="1" applyAlignment="1">
      <alignment vertical="center"/>
    </xf>
    <xf numFmtId="176" fontId="13" fillId="0" borderId="0" xfId="3" quotePrefix="1" applyNumberFormat="1" applyFont="1" applyFill="1" applyBorder="1" applyAlignment="1">
      <alignment horizontal="right" vertical="center"/>
    </xf>
    <xf numFmtId="0" fontId="13" fillId="0" borderId="0" xfId="28" applyFont="1" applyAlignment="1">
      <alignment vertical="center"/>
    </xf>
    <xf numFmtId="0" fontId="13" fillId="0" borderId="0" xfId="28" applyFont="1" applyAlignment="1">
      <alignment horizontal="right" vertical="center"/>
    </xf>
    <xf numFmtId="3" fontId="64" fillId="0" borderId="0" xfId="77" applyNumberFormat="1" applyFont="1" applyAlignment="1">
      <alignment horizontal="right"/>
    </xf>
    <xf numFmtId="3" fontId="78" fillId="0" borderId="0" xfId="77" applyNumberFormat="1" applyFont="1" applyAlignment="1">
      <alignment vertical="center"/>
    </xf>
    <xf numFmtId="0" fontId="12" fillId="0" borderId="0" xfId="0" applyFont="1" applyAlignment="1">
      <alignment vertical="center" wrapText="1"/>
    </xf>
    <xf numFmtId="178" fontId="50" fillId="0" borderId="0" xfId="77" applyNumberFormat="1" applyFont="1" applyAlignment="1">
      <alignment horizontal="right"/>
    </xf>
    <xf numFmtId="3" fontId="54" fillId="0" borderId="0" xfId="77" applyNumberFormat="1" applyFont="1" applyAlignment="1">
      <alignment horizontal="right" vertical="top"/>
    </xf>
    <xf numFmtId="0" fontId="54" fillId="0" borderId="0" xfId="77" applyFont="1" applyAlignment="1">
      <alignment horizontal="right" vertical="top"/>
    </xf>
    <xf numFmtId="0" fontId="50" fillId="0" borderId="0" xfId="28" applyFont="1" applyFill="1" applyAlignment="1">
      <alignment horizontal="right" vertical="top"/>
    </xf>
    <xf numFmtId="166" fontId="50" fillId="0" borderId="0" xfId="50" quotePrefix="1" applyNumberFormat="1" applyFont="1" applyAlignment="1">
      <alignment horizontal="right"/>
    </xf>
    <xf numFmtId="0" fontId="43" fillId="0" borderId="0" xfId="42" applyFont="1" applyAlignment="1">
      <alignment vertical="center"/>
    </xf>
    <xf numFmtId="0" fontId="43" fillId="0" borderId="0" xfId="42" applyFont="1" applyAlignment="1">
      <alignment horizontal="left" vertical="center"/>
    </xf>
    <xf numFmtId="0" fontId="45" fillId="0" borderId="0" xfId="42" applyFont="1" applyAlignment="1">
      <alignment vertical="center"/>
    </xf>
    <xf numFmtId="0" fontId="43" fillId="0" borderId="0" xfId="42" quotePrefix="1" applyFont="1" applyAlignment="1">
      <alignment horizontal="left" vertical="center"/>
    </xf>
    <xf numFmtId="0" fontId="15" fillId="0" borderId="0" xfId="28" applyFont="1" applyAlignment="1">
      <alignment horizontal="justify" vertical="top" wrapText="1"/>
    </xf>
    <xf numFmtId="0" fontId="15" fillId="0" borderId="0" xfId="28" applyFont="1"/>
    <xf numFmtId="0" fontId="15" fillId="0" borderId="0" xfId="39" applyFont="1" applyAlignment="1">
      <alignment vertical="center"/>
    </xf>
    <xf numFmtId="0" fontId="64" fillId="0" borderId="0" xfId="77" applyFont="1" applyAlignment="1">
      <alignment horizontal="left" vertical="center"/>
    </xf>
    <xf numFmtId="0" fontId="13" fillId="0" borderId="0" xfId="77" applyFont="1" applyAlignment="1">
      <alignment horizontal="left"/>
    </xf>
    <xf numFmtId="166" fontId="50" fillId="0" borderId="0" xfId="28" quotePrefix="1" applyNumberFormat="1" applyFont="1" applyAlignment="1">
      <alignment horizontal="right" vertical="center"/>
    </xf>
    <xf numFmtId="0" fontId="18" fillId="0" borderId="0" xfId="77" applyFont="1" applyAlignment="1">
      <alignment horizontal="left" vertical="center"/>
    </xf>
    <xf numFmtId="0" fontId="18" fillId="0" borderId="0" xfId="28" applyFont="1"/>
    <xf numFmtId="0" fontId="18" fillId="0" borderId="0" xfId="28" applyFont="1" applyFill="1"/>
    <xf numFmtId="0" fontId="72" fillId="0" borderId="0" xfId="28" applyFont="1" applyFill="1" applyAlignment="1">
      <alignment horizontal="right"/>
    </xf>
    <xf numFmtId="0" fontId="50" fillId="0" borderId="0" xfId="28" applyFont="1" applyFill="1" applyAlignment="1">
      <alignment horizontal="right"/>
    </xf>
    <xf numFmtId="0" fontId="13" fillId="0" borderId="0" xfId="50" applyFont="1" applyFill="1" applyAlignment="1">
      <alignment vertical="top" wrapText="1"/>
    </xf>
    <xf numFmtId="0" fontId="70" fillId="0" borderId="0" xfId="50" applyFont="1" applyFill="1" applyAlignment="1">
      <alignment vertical="top"/>
    </xf>
    <xf numFmtId="0" fontId="10" fillId="0" borderId="0" xfId="0" applyFont="1" applyFill="1" applyAlignment="1">
      <alignment vertical="top"/>
    </xf>
    <xf numFmtId="0" fontId="15" fillId="0" borderId="0" xfId="50" applyFont="1" applyFill="1" applyAlignment="1">
      <alignment vertical="top" wrapText="1"/>
    </xf>
    <xf numFmtId="0" fontId="15" fillId="0" borderId="0" xfId="50" quotePrefix="1" applyFont="1" applyFill="1" applyAlignment="1">
      <alignment vertical="top" wrapText="1"/>
    </xf>
    <xf numFmtId="0" fontId="12" fillId="0" borderId="0" xfId="28" applyFont="1" applyAlignment="1"/>
    <xf numFmtId="0" fontId="50" fillId="0" borderId="0" xfId="0" applyFont="1" applyAlignment="1">
      <alignment vertical="center"/>
    </xf>
    <xf numFmtId="0" fontId="81" fillId="0" borderId="0" xfId="0" applyFont="1" applyAlignment="1">
      <alignment vertical="center"/>
    </xf>
    <xf numFmtId="0" fontId="15" fillId="0" borderId="0" xfId="77" applyFont="1" applyAlignment="1">
      <alignment vertical="top"/>
    </xf>
    <xf numFmtId="0" fontId="13" fillId="0" borderId="0" xfId="77" applyFont="1" applyAlignment="1">
      <alignment horizontal="left" vertical="center"/>
    </xf>
    <xf numFmtId="0" fontId="13" fillId="0" borderId="0" xfId="77" applyFont="1" applyAlignment="1">
      <alignment horizontal="justify" vertical="top" wrapText="1"/>
    </xf>
    <xf numFmtId="182" fontId="15" fillId="0" borderId="0" xfId="77" quotePrefix="1" applyNumberFormat="1" applyFont="1" applyAlignment="1">
      <alignment horizontal="right"/>
    </xf>
    <xf numFmtId="3" fontId="15" fillId="0" borderId="0" xfId="77" quotePrefix="1" applyNumberFormat="1" applyFont="1" applyAlignment="1">
      <alignment horizontal="right"/>
    </xf>
    <xf numFmtId="0" fontId="64" fillId="0" borderId="0" xfId="77" applyFont="1" applyAlignment="1"/>
    <xf numFmtId="0" fontId="78" fillId="0" borderId="0" xfId="77" quotePrefix="1" applyFont="1" applyAlignment="1"/>
    <xf numFmtId="3" fontId="64" fillId="0" borderId="0" xfId="77" applyNumberFormat="1" applyFont="1" applyAlignment="1"/>
    <xf numFmtId="0" fontId="64" fillId="0" borderId="0" xfId="28" applyFont="1" applyAlignment="1"/>
    <xf numFmtId="0" fontId="75" fillId="0" borderId="0" xfId="76" quotePrefix="1" applyFont="1" applyAlignment="1">
      <alignment horizontal="left"/>
    </xf>
    <xf numFmtId="0" fontId="105" fillId="0" borderId="0" xfId="42" applyFont="1" applyAlignment="1">
      <alignment horizontal="left" vertical="center"/>
    </xf>
    <xf numFmtId="0" fontId="39" fillId="3" borderId="0" xfId="0" applyFont="1" applyFill="1" applyBorder="1" applyAlignment="1">
      <alignment horizontal="center" vertical="center"/>
    </xf>
    <xf numFmtId="0" fontId="11" fillId="0" borderId="7" xfId="28" applyFont="1" applyBorder="1" applyAlignment="1">
      <alignment horizontal="center"/>
    </xf>
    <xf numFmtId="0" fontId="38" fillId="0" borderId="2" xfId="26" applyFont="1" applyBorder="1" applyAlignment="1">
      <alignment horizontal="left" vertical="top"/>
    </xf>
    <xf numFmtId="0" fontId="28" fillId="0" borderId="5" xfId="39" applyFont="1" applyBorder="1" applyAlignment="1">
      <alignment horizontal="center" vertical="center" wrapText="1"/>
    </xf>
    <xf numFmtId="0" fontId="28" fillId="0" borderId="6" xfId="39" applyFont="1" applyBorder="1" applyAlignment="1">
      <alignment horizontal="center" vertical="center" wrapText="1"/>
    </xf>
    <xf numFmtId="0" fontId="30" fillId="0" borderId="0" xfId="39" applyFont="1" applyAlignment="1">
      <alignment horizontal="justify" vertical="top" wrapText="1"/>
    </xf>
    <xf numFmtId="0" fontId="30" fillId="0" borderId="7" xfId="39" applyFont="1" applyBorder="1" applyAlignment="1">
      <alignment horizontal="justify" vertical="top" wrapText="1"/>
    </xf>
    <xf numFmtId="0" fontId="30" fillId="4" borderId="0" xfId="39" applyFont="1" applyFill="1" applyAlignment="1">
      <alignment horizontal="justify" vertical="top" wrapText="1"/>
    </xf>
    <xf numFmtId="0" fontId="15" fillId="0" borderId="0" xfId="28" applyFont="1" applyAlignment="1">
      <alignment horizontal="justify" vertical="center" wrapText="1"/>
    </xf>
    <xf numFmtId="0" fontId="15" fillId="0" borderId="0" xfId="28" applyFont="1" applyAlignment="1">
      <alignment horizontal="justify" vertical="top" wrapText="1"/>
    </xf>
    <xf numFmtId="3" fontId="11" fillId="0" borderId="0" xfId="28" applyNumberFormat="1" applyFont="1" applyAlignment="1">
      <alignment horizontal="center"/>
    </xf>
    <xf numFmtId="0" fontId="38" fillId="0" borderId="0" xfId="78" applyFont="1" applyFill="1" applyBorder="1" applyAlignment="1">
      <alignment horizontal="left" vertical="top"/>
    </xf>
    <xf numFmtId="0" fontId="23" fillId="0" borderId="0" xfId="28" applyFont="1" applyAlignment="1">
      <alignment horizontal="center" vertical="center"/>
    </xf>
    <xf numFmtId="0" fontId="15" fillId="0" borderId="0" xfId="28" applyFont="1"/>
    <xf numFmtId="0" fontId="15" fillId="0" borderId="0" xfId="28" applyFont="1" applyAlignment="1">
      <alignment wrapText="1"/>
    </xf>
    <xf numFmtId="0" fontId="15" fillId="0" borderId="0" xfId="28" applyFont="1" applyAlignment="1">
      <alignment horizontal="justify" vertical="top"/>
    </xf>
    <xf numFmtId="0" fontId="11" fillId="0" borderId="0" xfId="28" applyFont="1" applyAlignment="1">
      <alignment horizontal="center"/>
    </xf>
    <xf numFmtId="0" fontId="50" fillId="0" borderId="0" xfId="28" applyFont="1" applyAlignment="1">
      <alignment horizontal="left" vertical="top" wrapText="1"/>
    </xf>
    <xf numFmtId="0" fontId="15" fillId="0" borderId="0" xfId="28" applyFont="1" applyAlignment="1">
      <alignment horizontal="center" vertical="top"/>
    </xf>
    <xf numFmtId="0" fontId="50" fillId="0" borderId="0" xfId="28" applyFont="1" applyAlignment="1">
      <alignment vertical="top" wrapText="1"/>
    </xf>
    <xf numFmtId="0" fontId="15" fillId="0" borderId="0" xfId="28" applyFont="1" applyAlignment="1">
      <alignment vertical="top" wrapText="1"/>
    </xf>
    <xf numFmtId="0" fontId="15" fillId="0" borderId="0" xfId="28" applyFont="1" applyAlignment="1">
      <alignment horizontal="left" vertical="top"/>
    </xf>
    <xf numFmtId="0" fontId="15" fillId="0" borderId="0" xfId="28" applyFont="1" applyAlignment="1">
      <alignment horizontal="left" vertical="top" wrapText="1"/>
    </xf>
    <xf numFmtId="0" fontId="50" fillId="0" borderId="0" xfId="28" applyFont="1" applyAlignment="1">
      <alignment horizontal="left" vertical="top"/>
    </xf>
    <xf numFmtId="0" fontId="15" fillId="0" borderId="0" xfId="28" applyFont="1" applyAlignment="1">
      <alignment horizontal="center" vertical="top" wrapText="1"/>
    </xf>
    <xf numFmtId="0" fontId="28" fillId="0" borderId="0" xfId="28" applyFont="1" applyAlignment="1">
      <alignment horizontal="center" vertical="center"/>
    </xf>
    <xf numFmtId="3" fontId="64" fillId="0" borderId="9" xfId="28" applyNumberFormat="1" applyFont="1" applyBorder="1" applyAlignment="1">
      <alignment horizontal="center" vertical="center" wrapText="1"/>
    </xf>
    <xf numFmtId="3" fontId="64" fillId="0" borderId="10" xfId="28" applyNumberFormat="1" applyFont="1" applyBorder="1" applyAlignment="1">
      <alignment horizontal="center" vertical="center" wrapText="1"/>
    </xf>
    <xf numFmtId="0" fontId="23" fillId="0" borderId="0" xfId="77" applyFont="1" applyAlignment="1">
      <alignment horizontal="center" vertical="center"/>
    </xf>
    <xf numFmtId="0" fontId="16" fillId="0" borderId="0" xfId="77" applyFont="1" applyAlignment="1">
      <alignment vertical="top" wrapText="1"/>
    </xf>
    <xf numFmtId="0" fontId="15" fillId="0" borderId="0" xfId="77" applyFont="1" applyAlignment="1">
      <alignment vertical="top"/>
    </xf>
    <xf numFmtId="0" fontId="11" fillId="0" borderId="0" xfId="28" applyFont="1" applyAlignment="1">
      <alignment horizontal="right"/>
    </xf>
    <xf numFmtId="0" fontId="48" fillId="0" borderId="0" xfId="78" applyFont="1" applyFill="1" applyBorder="1" applyAlignment="1">
      <alignment horizontal="left" vertical="top"/>
    </xf>
    <xf numFmtId="0" fontId="24" fillId="0" borderId="0" xfId="77" applyFont="1" applyAlignment="1">
      <alignment horizontal="left" vertical="center" wrapText="1"/>
    </xf>
    <xf numFmtId="0" fontId="18" fillId="0" borderId="0" xfId="77" applyFont="1" applyAlignment="1">
      <alignment horizontal="left" vertical="center" wrapText="1"/>
    </xf>
    <xf numFmtId="0" fontId="15" fillId="0" borderId="0" xfId="77" applyFont="1" applyAlignment="1">
      <alignment horizontal="left" vertical="center" wrapText="1"/>
    </xf>
    <xf numFmtId="0" fontId="60" fillId="0" borderId="0" xfId="39" applyFont="1" applyAlignment="1">
      <alignment horizontal="left" vertical="center" wrapText="1"/>
    </xf>
    <xf numFmtId="0" fontId="28" fillId="0" borderId="0" xfId="39" applyFont="1" applyAlignment="1">
      <alignment horizontal="center" vertical="center"/>
    </xf>
    <xf numFmtId="0" fontId="16" fillId="0" borderId="0" xfId="39" applyFont="1" applyAlignment="1">
      <alignment vertical="center"/>
    </xf>
    <xf numFmtId="0" fontId="15" fillId="0" borderId="0" xfId="39" applyFont="1" applyAlignment="1">
      <alignment vertical="center"/>
    </xf>
    <xf numFmtId="0" fontId="11" fillId="0" borderId="0" xfId="39" applyFont="1" applyAlignment="1">
      <alignment horizontal="center" vertical="top"/>
    </xf>
    <xf numFmtId="3" fontId="12" fillId="0" borderId="0" xfId="39" applyNumberFormat="1" applyFont="1" applyAlignment="1">
      <alignment horizontal="center" vertical="center"/>
    </xf>
    <xf numFmtId="0" fontId="13" fillId="0" borderId="0" xfId="39" applyFont="1" applyAlignment="1">
      <alignment horizontal="left" vertical="center" wrapText="1"/>
    </xf>
    <xf numFmtId="0" fontId="13" fillId="0" borderId="0" xfId="39" applyFont="1" applyAlignment="1">
      <alignment horizontal="left" vertical="center"/>
    </xf>
    <xf numFmtId="0" fontId="16" fillId="0" borderId="0" xfId="39" applyFont="1" applyAlignment="1">
      <alignment vertical="top" wrapText="1"/>
    </xf>
    <xf numFmtId="0" fontId="15" fillId="0" borderId="0" xfId="39" applyFont="1" applyAlignment="1">
      <alignment vertical="top" wrapText="1"/>
    </xf>
    <xf numFmtId="0" fontId="15" fillId="0" borderId="0" xfId="39" applyFont="1" applyAlignment="1">
      <alignment horizontal="left" vertical="top" wrapText="1"/>
    </xf>
    <xf numFmtId="0" fontId="13" fillId="0" borderId="0" xfId="39" applyFont="1" applyAlignment="1">
      <alignment horizontal="justify" vertical="top" wrapText="1"/>
    </xf>
    <xf numFmtId="0" fontId="13" fillId="0" borderId="0" xfId="39" applyFont="1" applyAlignment="1">
      <alignment horizontal="left"/>
    </xf>
    <xf numFmtId="165" fontId="12" fillId="0" borderId="0" xfId="39" applyNumberFormat="1" applyFont="1" applyAlignment="1">
      <alignment horizontal="center" vertical="center" wrapText="1"/>
    </xf>
    <xf numFmtId="0" fontId="12" fillId="0" borderId="0" xfId="39" applyFont="1" applyAlignment="1">
      <alignment vertical="center" wrapText="1"/>
    </xf>
    <xf numFmtId="2" fontId="12" fillId="0" borderId="0" xfId="39" applyNumberFormat="1" applyFont="1" applyAlignment="1">
      <alignment horizontal="center" vertical="center" wrapText="1"/>
    </xf>
    <xf numFmtId="0" fontId="12" fillId="0" borderId="0" xfId="39" applyFont="1" applyAlignment="1">
      <alignment horizontal="left" vertical="center" wrapText="1"/>
    </xf>
    <xf numFmtId="0" fontId="11" fillId="0" borderId="0" xfId="39" applyFont="1" applyAlignment="1">
      <alignment vertical="center" wrapText="1"/>
    </xf>
    <xf numFmtId="0" fontId="55" fillId="0" borderId="0" xfId="28" applyFont="1" applyAlignment="1">
      <alignment horizontal="center" vertical="center"/>
    </xf>
    <xf numFmtId="0" fontId="24" fillId="0" borderId="0" xfId="52" applyFont="1" applyAlignment="1">
      <alignment horizontal="justify" vertical="center" wrapText="1"/>
    </xf>
    <xf numFmtId="0" fontId="24" fillId="0" borderId="0" xfId="52" applyFont="1" applyAlignment="1">
      <alignment horizontal="justify" vertical="center"/>
    </xf>
    <xf numFmtId="0" fontId="15" fillId="0" borderId="0" xfId="77" applyFont="1" applyAlignment="1">
      <alignment vertical="center" wrapText="1"/>
    </xf>
    <xf numFmtId="0" fontId="16" fillId="0" borderId="0" xfId="77" applyFont="1" applyAlignment="1">
      <alignment vertical="center" wrapText="1"/>
    </xf>
    <xf numFmtId="0" fontId="15" fillId="0" borderId="0" xfId="77" applyFont="1" applyAlignment="1">
      <alignment horizontal="left" vertical="center"/>
    </xf>
    <xf numFmtId="0" fontId="16" fillId="0" borderId="0" xfId="77" applyFont="1" applyAlignment="1">
      <alignment horizontal="left" vertical="center"/>
    </xf>
    <xf numFmtId="0" fontId="11" fillId="0" borderId="0" xfId="40" applyFont="1" applyAlignment="1">
      <alignment horizontal="center"/>
    </xf>
    <xf numFmtId="0" fontId="50" fillId="0" borderId="0" xfId="77" applyFont="1" applyAlignment="1">
      <alignment vertical="top" wrapText="1"/>
    </xf>
    <xf numFmtId="0" fontId="50" fillId="0" borderId="0" xfId="77" applyFont="1" applyAlignment="1">
      <alignment vertical="center" wrapText="1"/>
    </xf>
    <xf numFmtId="0" fontId="24" fillId="0" borderId="0" xfId="28" quotePrefix="1" applyFont="1" applyAlignment="1">
      <alignment horizontal="left"/>
    </xf>
    <xf numFmtId="0" fontId="24" fillId="0" borderId="0" xfId="28" quotePrefix="1" applyFont="1" applyAlignment="1">
      <alignment horizontal="left" vertical="center"/>
    </xf>
    <xf numFmtId="0" fontId="22" fillId="0" borderId="0" xfId="77" applyFont="1" applyAlignment="1">
      <alignment horizontal="center" vertical="center"/>
    </xf>
    <xf numFmtId="0" fontId="10" fillId="0" borderId="0" xfId="77" applyFont="1" applyAlignment="1">
      <alignment horizontal="center" vertical="center"/>
    </xf>
    <xf numFmtId="0" fontId="16" fillId="0" borderId="0" xfId="77" applyFont="1" applyAlignment="1">
      <alignment horizontal="center"/>
    </xf>
    <xf numFmtId="0" fontId="11" fillId="0" borderId="0" xfId="77" applyFont="1" applyAlignment="1">
      <alignment horizontal="center" vertical="center"/>
    </xf>
    <xf numFmtId="0" fontId="97" fillId="0" borderId="0" xfId="77" applyFont="1" applyAlignment="1">
      <alignment horizontal="left" vertical="center" wrapText="1" readingOrder="1"/>
    </xf>
    <xf numFmtId="0" fontId="16" fillId="0" borderId="0" xfId="28" applyFont="1" applyAlignment="1">
      <alignment horizontal="center"/>
    </xf>
    <xf numFmtId="0" fontId="58" fillId="0" borderId="0" xfId="39" applyFont="1" applyAlignment="1">
      <alignment horizontal="left" vertical="center" wrapText="1"/>
    </xf>
    <xf numFmtId="0" fontId="49" fillId="0" borderId="0" xfId="39" applyFont="1" applyAlignment="1">
      <alignment horizontal="left" vertical="top" wrapText="1"/>
    </xf>
    <xf numFmtId="0" fontId="49" fillId="0" borderId="0" xfId="39" applyFont="1" applyAlignment="1">
      <alignment horizontal="left" vertical="center" wrapText="1"/>
    </xf>
    <xf numFmtId="0" fontId="58" fillId="0" borderId="0" xfId="39" applyFont="1" applyAlignment="1">
      <alignment horizontal="left" vertical="top" wrapText="1"/>
    </xf>
    <xf numFmtId="0" fontId="49" fillId="0" borderId="0" xfId="236" applyFont="1" applyAlignment="1">
      <alignment horizontal="justify" wrapText="1"/>
    </xf>
    <xf numFmtId="0" fontId="58" fillId="0" borderId="0" xfId="39" applyFont="1" applyFill="1" applyAlignment="1">
      <alignment horizontal="left" vertical="center" wrapText="1"/>
    </xf>
    <xf numFmtId="0" fontId="50" fillId="0" borderId="0" xfId="28" applyFont="1" applyAlignment="1">
      <alignment wrapText="1"/>
    </xf>
    <xf numFmtId="0" fontId="13" fillId="0" borderId="0" xfId="28" applyFont="1" applyAlignment="1">
      <alignment horizontal="left" vertical="top" wrapText="1"/>
    </xf>
    <xf numFmtId="0" fontId="23" fillId="0" borderId="0" xfId="39" applyFont="1" applyAlignment="1">
      <alignment horizontal="center" vertical="center"/>
    </xf>
    <xf numFmtId="0" fontId="68" fillId="0" borderId="0" xfId="39" applyFont="1" applyAlignment="1">
      <alignment horizontal="center" vertical="center"/>
    </xf>
    <xf numFmtId="166" fontId="16" fillId="0" borderId="0" xfId="77" applyNumberFormat="1" applyFont="1" applyAlignment="1">
      <alignment horizontal="center"/>
    </xf>
    <xf numFmtId="0" fontId="13" fillId="0" borderId="0" xfId="77" applyFont="1" applyAlignment="1">
      <alignment horizontal="left" vertical="top"/>
    </xf>
    <xf numFmtId="0" fontId="24" fillId="0" borderId="0" xfId="77" applyFont="1" applyAlignment="1">
      <alignment horizontal="justify" vertical="top" wrapText="1"/>
    </xf>
    <xf numFmtId="0" fontId="11" fillId="0" borderId="0" xfId="57" applyFont="1" applyAlignment="1">
      <alignment horizontal="left"/>
    </xf>
    <xf numFmtId="0" fontId="23" fillId="0" borderId="0" xfId="57" applyFont="1" applyAlignment="1">
      <alignment horizontal="center" vertical="center"/>
    </xf>
    <xf numFmtId="0" fontId="23" fillId="0" borderId="0" xfId="50" applyFont="1" applyAlignment="1">
      <alignment horizontal="center" vertical="center"/>
    </xf>
    <xf numFmtId="0" fontId="64" fillId="0" borderId="0" xfId="50" applyFont="1" applyAlignment="1">
      <alignment horizontal="left" vertical="center" wrapText="1"/>
    </xf>
    <xf numFmtId="0" fontId="13" fillId="0" borderId="0" xfId="50" applyFont="1" applyFill="1" applyAlignment="1">
      <alignment horizontal="justify" vertical="top" wrapText="1"/>
    </xf>
    <xf numFmtId="0" fontId="15" fillId="0" borderId="0" xfId="50" applyFont="1" applyFill="1" applyAlignment="1">
      <alignment horizontal="justify" vertical="top" wrapText="1"/>
    </xf>
    <xf numFmtId="0" fontId="13" fillId="0" borderId="0" xfId="77" applyFont="1" applyAlignment="1">
      <alignment horizontal="left" vertical="center"/>
    </xf>
    <xf numFmtId="0" fontId="11" fillId="0" borderId="0" xfId="77" applyFont="1" applyAlignment="1">
      <alignment horizontal="center"/>
    </xf>
    <xf numFmtId="0" fontId="64" fillId="0" borderId="0" xfId="77" applyFont="1" applyFill="1" applyAlignment="1">
      <alignment horizontal="left" vertical="center"/>
    </xf>
    <xf numFmtId="0" fontId="13" fillId="0" borderId="0" xfId="77" applyFont="1" applyFill="1" applyAlignment="1">
      <alignment horizontal="left" vertical="center" wrapText="1"/>
    </xf>
    <xf numFmtId="0" fontId="64" fillId="0" borderId="0" xfId="77" applyFont="1" applyAlignment="1">
      <alignment horizontal="left" vertical="center"/>
    </xf>
    <xf numFmtId="0" fontId="13" fillId="0" borderId="0" xfId="77" applyFont="1" applyAlignment="1">
      <alignment horizontal="justify" vertical="top" wrapText="1"/>
    </xf>
    <xf numFmtId="0" fontId="24" fillId="0" borderId="0" xfId="77" applyFont="1" applyAlignment="1">
      <alignment horizontal="left"/>
    </xf>
    <xf numFmtId="0" fontId="59" fillId="0" borderId="0" xfId="77" applyFont="1" applyAlignment="1">
      <alignment vertical="center" wrapText="1"/>
    </xf>
    <xf numFmtId="0" fontId="13" fillId="0" borderId="0" xfId="77" applyFont="1" applyAlignment="1">
      <alignment vertical="center" wrapText="1"/>
    </xf>
    <xf numFmtId="0" fontId="59" fillId="0" borderId="0" xfId="77" applyFont="1" applyAlignment="1">
      <alignment vertical="top" wrapText="1"/>
    </xf>
    <xf numFmtId="0" fontId="13" fillId="0" borderId="0" xfId="77" applyFont="1" applyAlignment="1">
      <alignment vertical="top" wrapText="1"/>
    </xf>
    <xf numFmtId="0" fontId="59" fillId="0" borderId="0" xfId="77" applyFont="1" applyAlignment="1">
      <alignment horizontal="left" vertical="top" wrapText="1"/>
    </xf>
    <xf numFmtId="0" fontId="13" fillId="0" borderId="0" xfId="77" applyFont="1" applyAlignment="1">
      <alignment horizontal="left" vertical="top" wrapText="1"/>
    </xf>
    <xf numFmtId="0" fontId="72" fillId="0" borderId="0" xfId="77" applyFont="1" applyAlignment="1">
      <alignment horizontal="justify" vertical="center" wrapText="1"/>
    </xf>
    <xf numFmtId="0" fontId="72" fillId="0" borderId="0" xfId="77" applyFont="1" applyAlignment="1">
      <alignment horizontal="left" vertical="center" wrapText="1"/>
    </xf>
    <xf numFmtId="0" fontId="13" fillId="0" borderId="0" xfId="77" applyFont="1" applyAlignment="1">
      <alignment horizontal="left" vertical="center" wrapText="1"/>
    </xf>
    <xf numFmtId="0" fontId="22" fillId="0" borderId="0" xfId="77" applyFont="1" applyAlignment="1">
      <alignment horizontal="center" vertical="top"/>
    </xf>
    <xf numFmtId="0" fontId="21" fillId="0" borderId="0" xfId="77" applyFont="1" applyAlignment="1">
      <alignment vertical="top" wrapText="1"/>
    </xf>
    <xf numFmtId="0" fontId="29" fillId="0" borderId="0" xfId="77" applyFont="1" applyAlignment="1">
      <alignment vertical="top" wrapText="1"/>
    </xf>
    <xf numFmtId="0" fontId="59" fillId="0" borderId="0" xfId="77" quotePrefix="1" applyFont="1" applyAlignment="1">
      <alignment horizontal="left" vertical="top" wrapText="1"/>
    </xf>
    <xf numFmtId="0" fontId="64" fillId="0" borderId="0" xfId="77" applyFont="1" applyAlignment="1">
      <alignment horizontal="left" wrapText="1"/>
    </xf>
    <xf numFmtId="0" fontId="13" fillId="0" borderId="0" xfId="77" applyFont="1" applyAlignment="1">
      <alignment horizontal="left"/>
    </xf>
    <xf numFmtId="0" fontId="15" fillId="0" borderId="0" xfId="77" applyFont="1" applyAlignment="1">
      <alignment vertical="top" wrapText="1"/>
    </xf>
    <xf numFmtId="0" fontId="15" fillId="0" borderId="0" xfId="77" applyFont="1" applyAlignment="1">
      <alignment wrapText="1"/>
    </xf>
    <xf numFmtId="0" fontId="11" fillId="0" borderId="0" xfId="237" applyFont="1" applyAlignment="1">
      <alignment horizontal="center"/>
    </xf>
    <xf numFmtId="0" fontId="11" fillId="0" borderId="0" xfId="41" applyFont="1" applyAlignment="1">
      <alignment horizontal="center"/>
    </xf>
    <xf numFmtId="0" fontId="49" fillId="0" borderId="0" xfId="77" applyFont="1" applyAlignment="1">
      <alignment horizontal="left" vertical="center" wrapText="1"/>
    </xf>
    <xf numFmtId="0" fontId="23" fillId="0" borderId="0" xfId="66" applyFont="1" applyBorder="1" applyAlignment="1">
      <alignment horizontal="center" vertical="center"/>
    </xf>
    <xf numFmtId="0" fontId="59" fillId="0" borderId="0" xfId="66" applyFont="1" applyAlignment="1">
      <alignment horizontal="left"/>
    </xf>
    <xf numFmtId="0" fontId="88" fillId="0" borderId="0" xfId="66" applyFont="1" applyAlignment="1">
      <alignment wrapText="1"/>
    </xf>
    <xf numFmtId="0" fontId="11" fillId="0" borderId="0" xfId="0" applyFont="1" applyAlignment="1">
      <alignment horizontal="center"/>
    </xf>
    <xf numFmtId="0" fontId="11" fillId="0" borderId="0" xfId="28" applyFont="1" applyFill="1" applyAlignment="1">
      <alignment horizontal="center"/>
    </xf>
    <xf numFmtId="0" fontId="23" fillId="0" borderId="0" xfId="77" applyFont="1" applyFill="1" applyAlignment="1">
      <alignment horizontal="center" vertical="center"/>
    </xf>
    <xf numFmtId="0" fontId="15" fillId="0" borderId="11" xfId="77" applyFont="1" applyFill="1" applyBorder="1" applyAlignment="1">
      <alignment horizontal="center" vertical="center" wrapText="1"/>
    </xf>
    <xf numFmtId="0" fontId="15" fillId="0" borderId="14" xfId="77" applyFont="1" applyFill="1" applyBorder="1" applyAlignment="1">
      <alignment horizontal="center" vertical="center" wrapText="1"/>
    </xf>
    <xf numFmtId="0" fontId="15" fillId="0" borderId="17" xfId="77" applyFont="1" applyFill="1" applyBorder="1" applyAlignment="1">
      <alignment horizontal="center" vertical="center" wrapText="1"/>
    </xf>
    <xf numFmtId="0" fontId="24" fillId="0" borderId="0" xfId="77" applyFont="1" applyFill="1" applyAlignment="1">
      <alignment horizontal="left" vertical="center" wrapText="1"/>
    </xf>
    <xf numFmtId="0" fontId="11" fillId="0" borderId="0" xfId="28" applyFont="1" applyAlignment="1">
      <alignment wrapText="1"/>
    </xf>
    <xf numFmtId="0" fontId="11" fillId="0" borderId="0" xfId="28" applyFont="1" applyAlignment="1">
      <alignment horizontal="left" wrapText="1"/>
    </xf>
    <xf numFmtId="0" fontId="11" fillId="0" borderId="0" xfId="28" applyFont="1" applyAlignment="1">
      <alignment horizontal="left"/>
    </xf>
    <xf numFmtId="0" fontId="15" fillId="0" borderId="12" xfId="77" applyFont="1" applyFill="1" applyBorder="1" applyAlignment="1">
      <alignment horizontal="center" vertical="center" wrapText="1"/>
    </xf>
    <xf numFmtId="0" fontId="15" fillId="0" borderId="13" xfId="77" applyFont="1" applyFill="1" applyBorder="1" applyAlignment="1">
      <alignment horizontal="center" vertical="center" wrapText="1"/>
    </xf>
    <xf numFmtId="0" fontId="15" fillId="0" borderId="15" xfId="77" applyFont="1" applyFill="1" applyBorder="1" applyAlignment="1">
      <alignment horizontal="center" vertical="center" wrapText="1"/>
    </xf>
    <xf numFmtId="0" fontId="15" fillId="0" borderId="16" xfId="77" applyFont="1" applyFill="1" applyBorder="1" applyAlignment="1">
      <alignment horizontal="center" vertical="center" wrapText="1"/>
    </xf>
    <xf numFmtId="0" fontId="15" fillId="0" borderId="18" xfId="77" applyFont="1" applyFill="1" applyBorder="1" applyAlignment="1">
      <alignment horizontal="center" vertical="center" wrapText="1"/>
    </xf>
    <xf numFmtId="0" fontId="15" fillId="0" borderId="19" xfId="77" applyFont="1" applyFill="1" applyBorder="1" applyAlignment="1">
      <alignment horizontal="center" vertical="center" wrapText="1"/>
    </xf>
  </cellXfs>
  <cellStyles count="238">
    <cellStyle name="]_x000d__x000a_Width=797_x000d__x000a_Height=554_x000d__x000a__x000d__x000a_[Code]_x000d__x000a_Code0=/nyf50_x000d__x000a_Code1=4500000136_x000d__x000a_Code2=ME23_x000d__x000a_Code3=4500002322_x000d__x000a_Code4=#_x000d__x000a_Code5=MB01_x000d__x000a_" xfId="1" xr:uid="{00000000-0005-0000-0000-000000000000}"/>
    <cellStyle name="Comma 10" xfId="82" xr:uid="{00000000-0005-0000-0000-000001000000}"/>
    <cellStyle name="Comma 10 2" xfId="168" xr:uid="{E0F77AD6-CD15-4005-846E-75EB920E966B}"/>
    <cellStyle name="Comma 10 3" xfId="228" xr:uid="{C2223112-C161-47D3-944C-265D7A3B13DB}"/>
    <cellStyle name="Comma 10 3 2" xfId="232" xr:uid="{85AEBE64-5296-4F2D-8C77-A79905910FEC}"/>
    <cellStyle name="Comma 14 2" xfId="2" xr:uid="{00000000-0005-0000-0000-000002000000}"/>
    <cellStyle name="Comma 14 2 2" xfId="83" xr:uid="{00000000-0005-0000-0000-000003000000}"/>
    <cellStyle name="Comma 14 2 2 2" xfId="169" xr:uid="{BC7F8CA7-B64D-42E9-8D50-13A949FCC1C9}"/>
    <cellStyle name="Comma 14 2 3" xfId="118" xr:uid="{00000000-0005-0000-0000-000004000000}"/>
    <cellStyle name="Comma 14 2 3 2" xfId="203" xr:uid="{B7A58855-E7A1-4793-9AC0-E2A269BC3100}"/>
    <cellStyle name="Comma 14 2 4" xfId="142" xr:uid="{3F5B2BDB-C6C8-4588-B0B8-75087F1F520E}"/>
    <cellStyle name="Comma 2" xfId="3" xr:uid="{00000000-0005-0000-0000-000005000000}"/>
    <cellStyle name="Comma 2 2" xfId="4" xr:uid="{00000000-0005-0000-0000-000006000000}"/>
    <cellStyle name="Comma 2 2 2" xfId="5" xr:uid="{00000000-0005-0000-0000-000007000000}"/>
    <cellStyle name="Comma 2 2 2 2" xfId="84" xr:uid="{00000000-0005-0000-0000-000008000000}"/>
    <cellStyle name="Comma 2 2 2 2 2" xfId="170" xr:uid="{31467F94-0CA4-4532-9605-125C368773EA}"/>
    <cellStyle name="Comma 2 2 2 3" xfId="119" xr:uid="{00000000-0005-0000-0000-000009000000}"/>
    <cellStyle name="Comma 2 2 2 3 2" xfId="204" xr:uid="{51F8C6BA-CAAE-4DC8-8D37-908F590F5970}"/>
    <cellStyle name="Comma 2 2 2 4" xfId="143" xr:uid="{8EDF29FE-020C-4B5E-9D45-DAF25D11D503}"/>
    <cellStyle name="Comma 2 2 3" xfId="6" xr:uid="{00000000-0005-0000-0000-00000A000000}"/>
    <cellStyle name="Comma 2 2 3 2" xfId="85" xr:uid="{00000000-0005-0000-0000-00000B000000}"/>
    <cellStyle name="Comma 2 2 3 2 2" xfId="171" xr:uid="{EF4B72A5-6BAB-4FF8-8170-DC30A33E2091}"/>
    <cellStyle name="Comma 2 2 3 3" xfId="120" xr:uid="{00000000-0005-0000-0000-00000C000000}"/>
    <cellStyle name="Comma 2 2 3 3 2" xfId="205" xr:uid="{E31F9621-1C03-4A9F-85D8-BC5AC19C719C}"/>
    <cellStyle name="Comma 2 2 3 4" xfId="144" xr:uid="{98055E3F-C237-4903-A2CB-50A8F26E4F90}"/>
    <cellStyle name="Comma 2 3" xfId="7" xr:uid="{00000000-0005-0000-0000-00000D000000}"/>
    <cellStyle name="Comma 2 3 2" xfId="8" xr:uid="{00000000-0005-0000-0000-00000E000000}"/>
    <cellStyle name="Comma 2 3 2 2" xfId="87" xr:uid="{00000000-0005-0000-0000-00000F000000}"/>
    <cellStyle name="Comma 2 3 2 2 2" xfId="173" xr:uid="{7FCFF21D-8FCC-4D37-974D-4D4FDAAE7A34}"/>
    <cellStyle name="Comma 2 3 3" xfId="86" xr:uid="{00000000-0005-0000-0000-000010000000}"/>
    <cellStyle name="Comma 2 3 3 2" xfId="172" xr:uid="{A2D6329D-C942-4770-BDAE-418152A99A59}"/>
    <cellStyle name="Comma 2 3 4" xfId="121" xr:uid="{00000000-0005-0000-0000-000011000000}"/>
    <cellStyle name="Comma 2 3 4 2" xfId="206" xr:uid="{A0F9A220-4C06-4C84-89A8-990C558C8E45}"/>
    <cellStyle name="Comma 2 3 5" xfId="145" xr:uid="{8B9AA178-59AA-4DB6-BDF1-F122EEA90AA4}"/>
    <cellStyle name="Comma 2 4" xfId="9" xr:uid="{00000000-0005-0000-0000-000012000000}"/>
    <cellStyle name="Comma 2 4 2" xfId="88" xr:uid="{00000000-0005-0000-0000-000013000000}"/>
    <cellStyle name="Comma 2 4 2 2" xfId="174" xr:uid="{A2F5462C-640A-4832-98F8-9D863F3D0BB9}"/>
    <cellStyle name="Comma 2 4 3" xfId="122" xr:uid="{00000000-0005-0000-0000-000014000000}"/>
    <cellStyle name="Comma 2 4 3 2" xfId="207" xr:uid="{35F17273-94BB-4A10-A760-267627515AB4}"/>
    <cellStyle name="Comma 2 4 4" xfId="146" xr:uid="{2F17D92A-9222-4B98-BA10-1AC7961ACBDC}"/>
    <cellStyle name="Comma 2 5" xfId="10" xr:uid="{00000000-0005-0000-0000-000015000000}"/>
    <cellStyle name="Comma 2 5 2" xfId="89" xr:uid="{00000000-0005-0000-0000-000016000000}"/>
    <cellStyle name="Comma 2 5 2 2" xfId="175" xr:uid="{E33EE394-DBA5-4491-B784-B0FBBCD49F89}"/>
    <cellStyle name="Comma 282" xfId="11" xr:uid="{00000000-0005-0000-0000-000017000000}"/>
    <cellStyle name="Comma 282 2" xfId="90" xr:uid="{00000000-0005-0000-0000-000018000000}"/>
    <cellStyle name="Comma 282 2 2" xfId="176" xr:uid="{129950B1-E531-4812-ACF8-53886977C16D}"/>
    <cellStyle name="Comma 282 3" xfId="123" xr:uid="{00000000-0005-0000-0000-000019000000}"/>
    <cellStyle name="Comma 282 3 2" xfId="208" xr:uid="{1593BB6F-8AE6-46C3-819C-63FEF141581B}"/>
    <cellStyle name="Comma 282 4" xfId="147" xr:uid="{14EB37AE-218D-4D94-8748-6D3243908D28}"/>
    <cellStyle name="Comma 283" xfId="12" xr:uid="{00000000-0005-0000-0000-00001A000000}"/>
    <cellStyle name="Comma 283 2" xfId="91" xr:uid="{00000000-0005-0000-0000-00001B000000}"/>
    <cellStyle name="Comma 283 2 2" xfId="177" xr:uid="{920E32B6-A5F4-4442-9954-DE1ADE317AB1}"/>
    <cellStyle name="Comma 283 3" xfId="124" xr:uid="{00000000-0005-0000-0000-00001C000000}"/>
    <cellStyle name="Comma 283 3 2" xfId="209" xr:uid="{FE176B04-CDE1-4123-BFB9-9111390CEE38}"/>
    <cellStyle name="Comma 283 4" xfId="148" xr:uid="{FDA30F5F-4310-492A-BC04-8E310E4C2862}"/>
    <cellStyle name="Comma 285 2" xfId="13" xr:uid="{00000000-0005-0000-0000-00001D000000}"/>
    <cellStyle name="Comma 285 2 2" xfId="92" xr:uid="{00000000-0005-0000-0000-00001E000000}"/>
    <cellStyle name="Comma 285 2 2 2" xfId="178" xr:uid="{981DB590-0034-4414-B4E9-6D1144AEB970}"/>
    <cellStyle name="Comma 3" xfId="14" xr:uid="{00000000-0005-0000-0000-00001F000000}"/>
    <cellStyle name="Comma 3 2" xfId="15" xr:uid="{00000000-0005-0000-0000-000020000000}"/>
    <cellStyle name="Comma 3 2 2" xfId="94" xr:uid="{00000000-0005-0000-0000-000021000000}"/>
    <cellStyle name="Comma 3 2 2 2" xfId="180" xr:uid="{B58D610A-361C-4380-9B84-9F0FD8021634}"/>
    <cellStyle name="Comma 3 2 3" xfId="125" xr:uid="{00000000-0005-0000-0000-000022000000}"/>
    <cellStyle name="Comma 3 2 3 2" xfId="210" xr:uid="{83A906F6-EA47-4F69-9E2A-0510F8E5A0A8}"/>
    <cellStyle name="Comma 3 2 4" xfId="149" xr:uid="{CE374A0E-8683-4BE5-876F-B76197655A69}"/>
    <cellStyle name="Comma 3 3" xfId="16" xr:uid="{00000000-0005-0000-0000-000023000000}"/>
    <cellStyle name="Comma 3 3 2" xfId="17" xr:uid="{00000000-0005-0000-0000-000024000000}"/>
    <cellStyle name="Comma 3 3 2 2" xfId="96" xr:uid="{00000000-0005-0000-0000-000025000000}"/>
    <cellStyle name="Comma 3 3 2 2 2" xfId="182" xr:uid="{581DC6FA-36E2-4D3A-8997-4E459B8BB937}"/>
    <cellStyle name="Comma 3 3 3" xfId="95" xr:uid="{00000000-0005-0000-0000-000026000000}"/>
    <cellStyle name="Comma 3 3 3 2" xfId="181" xr:uid="{C3DACB30-A8A5-4B12-A880-17701E386460}"/>
    <cellStyle name="Comma 3 3 4" xfId="126" xr:uid="{00000000-0005-0000-0000-000027000000}"/>
    <cellStyle name="Comma 3 3 4 2" xfId="211" xr:uid="{45DCB5CE-79A3-4909-9252-3950DEFF7315}"/>
    <cellStyle name="Comma 3 3 5" xfId="150" xr:uid="{2EE7B04D-EEB2-4537-A960-C2D9DE9178C8}"/>
    <cellStyle name="Comma 3 4" xfId="93" xr:uid="{00000000-0005-0000-0000-000028000000}"/>
    <cellStyle name="Comma 3 4 2" xfId="179" xr:uid="{90974125-E35C-4067-B55F-E2B9E943D7AD}"/>
    <cellStyle name="Comma 4" xfId="18" xr:uid="{00000000-0005-0000-0000-000029000000}"/>
    <cellStyle name="Comma 4 2" xfId="97" xr:uid="{00000000-0005-0000-0000-00002A000000}"/>
    <cellStyle name="Comma 4 2 2" xfId="183" xr:uid="{D62D21F3-E5EF-4334-93D2-3600F56B0E9B}"/>
    <cellStyle name="Comma 4 3 2" xfId="19" xr:uid="{00000000-0005-0000-0000-00002B000000}"/>
    <cellStyle name="Comma 4 3 2 2" xfId="98" xr:uid="{00000000-0005-0000-0000-00002C000000}"/>
    <cellStyle name="Comma 4 3 2 2 2" xfId="184" xr:uid="{1F15E1DC-50AD-4518-B4F4-106E580CA500}"/>
    <cellStyle name="Comma 5" xfId="20" xr:uid="{00000000-0005-0000-0000-00002D000000}"/>
    <cellStyle name="Comma 5 2" xfId="21" xr:uid="{00000000-0005-0000-0000-00002E000000}"/>
    <cellStyle name="Comma 5 2 2" xfId="99" xr:uid="{00000000-0005-0000-0000-00002F000000}"/>
    <cellStyle name="Comma 5 2 2 2" xfId="185" xr:uid="{D3190B5A-7A12-4280-BF9F-519803E79EE6}"/>
    <cellStyle name="Comma 5 2 3" xfId="127" xr:uid="{00000000-0005-0000-0000-000030000000}"/>
    <cellStyle name="Comma 5 2 3 2" xfId="212" xr:uid="{E07DA0D6-98CE-40F0-A0C4-15957F0AB572}"/>
    <cellStyle name="Comma 5 2 4" xfId="151" xr:uid="{E89B1D0B-B429-4281-9BB1-2CDF13BABF37}"/>
    <cellStyle name="Comma 6" xfId="22" xr:uid="{00000000-0005-0000-0000-000031000000}"/>
    <cellStyle name="Comma 6 2" xfId="100" xr:uid="{00000000-0005-0000-0000-000032000000}"/>
    <cellStyle name="Comma 6 2 2" xfId="186" xr:uid="{CE54B2D6-730B-4133-86D6-BDB351BDE6F1}"/>
    <cellStyle name="Comma 7" xfId="23" xr:uid="{00000000-0005-0000-0000-000033000000}"/>
    <cellStyle name="Comma 7 2" xfId="101" xr:uid="{00000000-0005-0000-0000-000034000000}"/>
    <cellStyle name="Comma 7 2 2" xfId="187" xr:uid="{8606A526-57BC-4259-B6E5-A8D0BC34D29F}"/>
    <cellStyle name="Comma 8" xfId="24" xr:uid="{00000000-0005-0000-0000-000035000000}"/>
    <cellStyle name="Comma 8 2" xfId="102" xr:uid="{00000000-0005-0000-0000-000036000000}"/>
    <cellStyle name="Comma 8 2 2" xfId="188" xr:uid="{C61A369C-BD0B-4837-A810-EB5F8E050570}"/>
    <cellStyle name="Comma 9" xfId="25" xr:uid="{00000000-0005-0000-0000-000037000000}"/>
    <cellStyle name="Comma 9 2" xfId="103" xr:uid="{00000000-0005-0000-0000-000038000000}"/>
    <cellStyle name="Comma 9 2 2" xfId="189" xr:uid="{6CFA9860-E9FF-4ED2-942F-E35D03741999}"/>
    <cellStyle name="Comma 9 3" xfId="128" xr:uid="{00000000-0005-0000-0000-000039000000}"/>
    <cellStyle name="Comma 9 3 2" xfId="213" xr:uid="{9AC59FC0-137E-45C5-85F9-917FAEB2CD89}"/>
    <cellStyle name="Comma 9 4" xfId="152" xr:uid="{38ADA75B-CE0F-4BBF-9068-6101BA0134AC}"/>
    <cellStyle name="Hyperlink" xfId="26" builtinId="8"/>
    <cellStyle name="Hyperlink 2" xfId="27" xr:uid="{00000000-0005-0000-0000-00003B000000}"/>
    <cellStyle name="Hyperlink 2 2" xfId="78" xr:uid="{00000000-0005-0000-0000-00003C000000}"/>
    <cellStyle name="Normal" xfId="0" builtinId="0"/>
    <cellStyle name="Normal 10" xfId="28" xr:uid="{00000000-0005-0000-0000-00003E000000}"/>
    <cellStyle name="Normal 10 10 6" xfId="29" xr:uid="{00000000-0005-0000-0000-00003F000000}"/>
    <cellStyle name="Normal 10 10 6 2" xfId="104" xr:uid="{00000000-0005-0000-0000-000040000000}"/>
    <cellStyle name="Normal 10 10 6 2 2" xfId="190" xr:uid="{6A575464-198A-4943-AC3D-3F7E00B20993}"/>
    <cellStyle name="Normal 10 10 6 3" xfId="129" xr:uid="{00000000-0005-0000-0000-000041000000}"/>
    <cellStyle name="Normal 10 10 6 3 2" xfId="214" xr:uid="{9019CEF4-F96B-4B48-AA87-E30B6A1E13C1}"/>
    <cellStyle name="Normal 10 10 6 3 3" xfId="230" xr:uid="{5B422EF4-C70C-4A04-910F-94190892C01C}"/>
    <cellStyle name="Normal 10 10 6 3 3 2" xfId="231" xr:uid="{62BC0DA9-1CBA-4E05-975C-E8DAA15504F6}"/>
    <cellStyle name="Normal 10 10 6 4" xfId="153" xr:uid="{5198715E-436C-44A4-A3E2-AFF32B4213D4}"/>
    <cellStyle name="Normal 10 10 8 2 2 2 5" xfId="30" xr:uid="{00000000-0005-0000-0000-000042000000}"/>
    <cellStyle name="Normal 10 10 8 2 2 2 5 2" xfId="105" xr:uid="{00000000-0005-0000-0000-000043000000}"/>
    <cellStyle name="Normal 10 10 8 2 2 2 5 2 2" xfId="191" xr:uid="{40D17D0E-1DA8-4D35-856D-17910C08FBE9}"/>
    <cellStyle name="Normal 10 10 8 2 2 2 5 3" xfId="130" xr:uid="{00000000-0005-0000-0000-000044000000}"/>
    <cellStyle name="Normal 10 10 8 2 2 2 5 3 2" xfId="215" xr:uid="{3E5DD63F-A317-4F41-A99B-B86654042F15}"/>
    <cellStyle name="Normal 10 10 8 2 2 2 5 4" xfId="154" xr:uid="{85B8F18F-4C68-47F6-B205-755C649192F7}"/>
    <cellStyle name="Normal 10 10 8 3 2 5" xfId="31" xr:uid="{00000000-0005-0000-0000-000045000000}"/>
    <cellStyle name="Normal 10 10 8 3 2 5 2" xfId="106" xr:uid="{00000000-0005-0000-0000-000046000000}"/>
    <cellStyle name="Normal 10 10 8 3 2 5 2 2" xfId="192" xr:uid="{A2C14E3E-0A33-469D-8ACF-1E4A7108BC76}"/>
    <cellStyle name="Normal 10 10 8 3 2 5 3" xfId="131" xr:uid="{00000000-0005-0000-0000-000047000000}"/>
    <cellStyle name="Normal 10 10 8 3 2 5 3 2" xfId="216" xr:uid="{27F4822A-D0A7-4EE4-BD2E-9C0E3421FE21}"/>
    <cellStyle name="Normal 10 10 8 3 2 5 4" xfId="155" xr:uid="{64D600F5-6CFB-4B19-8878-899AEDE9D247}"/>
    <cellStyle name="Normal 139" xfId="32" xr:uid="{00000000-0005-0000-0000-000048000000}"/>
    <cellStyle name="Normal 139 2" xfId="107" xr:uid="{00000000-0005-0000-0000-000049000000}"/>
    <cellStyle name="Normal 139 2 2" xfId="193" xr:uid="{9C6F1EDA-A29A-4328-8B91-41BB35DA51D7}"/>
    <cellStyle name="Normal 139 3" xfId="132" xr:uid="{00000000-0005-0000-0000-00004A000000}"/>
    <cellStyle name="Normal 139 3 2" xfId="217" xr:uid="{9104C301-C775-4CE9-AA54-A08B7A254B4A}"/>
    <cellStyle name="Normal 139 4" xfId="156" xr:uid="{2E23BCFA-E36C-453C-B990-D29B8A91D69B}"/>
    <cellStyle name="Normal 143" xfId="33" xr:uid="{00000000-0005-0000-0000-00004B000000}"/>
    <cellStyle name="Normal 143 2" xfId="108" xr:uid="{00000000-0005-0000-0000-00004C000000}"/>
    <cellStyle name="Normal 143 2 2" xfId="194" xr:uid="{ED6F07E2-658D-46EB-9CEE-EC3C10496925}"/>
    <cellStyle name="Normal 143 3" xfId="133" xr:uid="{00000000-0005-0000-0000-00004D000000}"/>
    <cellStyle name="Normal 143 3 2" xfId="218" xr:uid="{0F9208D8-7DC9-4AA8-9CE5-0CB4E9D4733F}"/>
    <cellStyle name="Normal 143 4" xfId="157" xr:uid="{9E466C96-6613-4C96-8853-3CB5320000B6}"/>
    <cellStyle name="Normal 144 2" xfId="34" xr:uid="{00000000-0005-0000-0000-00004E000000}"/>
    <cellStyle name="Normal 144 2 2" xfId="81" xr:uid="{00000000-0005-0000-0000-00004F000000}"/>
    <cellStyle name="Normal 145" xfId="35" xr:uid="{00000000-0005-0000-0000-000050000000}"/>
    <cellStyle name="Normal 146" xfId="36" xr:uid="{00000000-0005-0000-0000-000051000000}"/>
    <cellStyle name="Normal 146 3" xfId="37" xr:uid="{00000000-0005-0000-0000-000052000000}"/>
    <cellStyle name="Normal 16" xfId="38" xr:uid="{00000000-0005-0000-0000-000053000000}"/>
    <cellStyle name="Normal 2" xfId="39" xr:uid="{00000000-0005-0000-0000-000054000000}"/>
    <cellStyle name="Normal 2 10" xfId="40" xr:uid="{00000000-0005-0000-0000-000055000000}"/>
    <cellStyle name="Normal 2 10 2" xfId="41" xr:uid="{00000000-0005-0000-0000-000056000000}"/>
    <cellStyle name="Normal 2 2" xfId="42" xr:uid="{00000000-0005-0000-0000-000057000000}"/>
    <cellStyle name="Normal 2 2 2" xfId="43" xr:uid="{00000000-0005-0000-0000-000058000000}"/>
    <cellStyle name="Normal 2 2 2 2" xfId="109" xr:uid="{00000000-0005-0000-0000-000059000000}"/>
    <cellStyle name="Normal 2 2 2 2 2" xfId="195" xr:uid="{AF6198EC-2320-42D2-BE6C-27EFC6722A4B}"/>
    <cellStyle name="Normal 2 2 2 3" xfId="134" xr:uid="{00000000-0005-0000-0000-00005A000000}"/>
    <cellStyle name="Normal 2 2 2 3 2" xfId="219" xr:uid="{9C9B94E4-C6B2-4535-89A7-4371D739BDC9}"/>
    <cellStyle name="Normal 2 2 2 4" xfId="158" xr:uid="{20457A4F-E490-4D77-9082-FF6C1AD60D5F}"/>
    <cellStyle name="Normal 2 2 2 5" xfId="234" xr:uid="{5AC5ACFA-B14C-4EB8-8C42-2230671DDB16}"/>
    <cellStyle name="Normal 2 2 3" xfId="44" xr:uid="{00000000-0005-0000-0000-00005B000000}"/>
    <cellStyle name="Normal 2 2 3 2" xfId="110" xr:uid="{00000000-0005-0000-0000-00005C000000}"/>
    <cellStyle name="Normal 2 2 3 2 2" xfId="196" xr:uid="{8BCE7616-85C4-4891-BC68-B04C7ECF18E2}"/>
    <cellStyle name="Normal 2 2 3 3" xfId="135" xr:uid="{00000000-0005-0000-0000-00005D000000}"/>
    <cellStyle name="Normal 2 2 3 3 2" xfId="220" xr:uid="{EF021207-8400-4D36-9C28-B747E30F326E}"/>
    <cellStyle name="Normal 2 2 3 4" xfId="159" xr:uid="{A9BC5754-D4DE-4CD6-91CC-20F1CC05CC74}"/>
    <cellStyle name="Normal 2 2 4" xfId="77" xr:uid="{00000000-0005-0000-0000-00005E000000}"/>
    <cellStyle name="Normal 2 3" xfId="45" xr:uid="{00000000-0005-0000-0000-00005F000000}"/>
    <cellStyle name="Normal 2 3 2" xfId="46" xr:uid="{00000000-0005-0000-0000-000060000000}"/>
    <cellStyle name="Normal 2 3 2 2" xfId="47" xr:uid="{00000000-0005-0000-0000-000061000000}"/>
    <cellStyle name="Normal 2 3 2 3" xfId="75" xr:uid="{00000000-0005-0000-0000-000062000000}"/>
    <cellStyle name="Normal 2 3 2 3 2" xfId="80" xr:uid="{00000000-0005-0000-0000-000063000000}"/>
    <cellStyle name="Normal 2 3 2 3 2 2" xfId="167" xr:uid="{5585C77A-C7C9-436E-8804-8F166B6B17F8}"/>
    <cellStyle name="Normal 2 3 2 3 2 2 2" xfId="235" xr:uid="{A12E02EE-3DDA-458F-AD08-4FA7B028E375}"/>
    <cellStyle name="Normal 2 3 2 3 3" xfId="117" xr:uid="{00000000-0005-0000-0000-000064000000}"/>
    <cellStyle name="Normal 2 3 2 3 3 2" xfId="202" xr:uid="{B263A313-871F-4FC0-953C-0C754385B8F9}"/>
    <cellStyle name="Normal 2 3 2 3 4" xfId="141" xr:uid="{00000000-0005-0000-0000-000065000000}"/>
    <cellStyle name="Normal 2 3 2 3 4 2" xfId="226" xr:uid="{EBF77793-56FE-4A90-817F-4C941B733D17}"/>
    <cellStyle name="Normal 2 3 2 3 5" xfId="165" xr:uid="{7AE33355-7862-426F-9C56-86CE704F27DF}"/>
    <cellStyle name="Normal 2 3 2 4" xfId="111" xr:uid="{00000000-0005-0000-0000-000066000000}"/>
    <cellStyle name="Normal 2 3 2 4 2" xfId="197" xr:uid="{80726218-40F5-4EFA-9A0D-9D9D8EBB9BE0}"/>
    <cellStyle name="Normal 2 3 2 5" xfId="136" xr:uid="{00000000-0005-0000-0000-000067000000}"/>
    <cellStyle name="Normal 2 3 2 5 2" xfId="221" xr:uid="{A2DE34B3-EF48-4549-8771-88326CB8A33B}"/>
    <cellStyle name="Normal 2 3 2 6" xfId="160" xr:uid="{122C1322-78EF-4B64-8ED2-8AD8E7141689}"/>
    <cellStyle name="Normal 2 3 3" xfId="48" xr:uid="{00000000-0005-0000-0000-000068000000}"/>
    <cellStyle name="Normal 2 3 3 2" xfId="49" xr:uid="{00000000-0005-0000-0000-000069000000}"/>
    <cellStyle name="Normal 2 4" xfId="50" xr:uid="{00000000-0005-0000-0000-00006A000000}"/>
    <cellStyle name="Normal 2 5" xfId="51" xr:uid="{00000000-0005-0000-0000-00006B000000}"/>
    <cellStyle name="Normal 2 6" xfId="229" xr:uid="{25536BCA-21FA-4F25-B4A7-59B5169FDA8A}"/>
    <cellStyle name="Normal 2 6 2" xfId="237" xr:uid="{B8DF7BDC-039A-4396-B21C-69D6F3F71F8D}"/>
    <cellStyle name="Normal 3" xfId="52" xr:uid="{00000000-0005-0000-0000-00006C000000}"/>
    <cellStyle name="Normal 3 10" xfId="53" xr:uid="{00000000-0005-0000-0000-00006D000000}"/>
    <cellStyle name="Normal 3 10 2" xfId="54" xr:uid="{00000000-0005-0000-0000-00006E000000}"/>
    <cellStyle name="Normal 3 2" xfId="55" xr:uid="{00000000-0005-0000-0000-00006F000000}"/>
    <cellStyle name="Normal 3 2 2" xfId="56" xr:uid="{00000000-0005-0000-0000-000070000000}"/>
    <cellStyle name="Normal 3 2 2 2" xfId="113" xr:uid="{00000000-0005-0000-0000-000071000000}"/>
    <cellStyle name="Normal 3 2 2 2 2" xfId="198" xr:uid="{583690CB-BC23-40FD-A1BF-E0B619742890}"/>
    <cellStyle name="Normal 3 2 2 3" xfId="137" xr:uid="{00000000-0005-0000-0000-000072000000}"/>
    <cellStyle name="Normal 3 2 2 3 2" xfId="222" xr:uid="{1F500839-8EE5-4262-933C-B3EC0848DFD6}"/>
    <cellStyle name="Normal 3 2 2 4" xfId="161" xr:uid="{6D2C0906-9C49-48C4-AD12-F3F275AC78CF}"/>
    <cellStyle name="Normal 3 2 3" xfId="112" xr:uid="{00000000-0005-0000-0000-000073000000}"/>
    <cellStyle name="Normal 4" xfId="57" xr:uid="{00000000-0005-0000-0000-000074000000}"/>
    <cellStyle name="Normal 4 2" xfId="58" xr:uid="{00000000-0005-0000-0000-000075000000}"/>
    <cellStyle name="Normal 4 3" xfId="59" xr:uid="{00000000-0005-0000-0000-000076000000}"/>
    <cellStyle name="Normal 4 4" xfId="236" xr:uid="{07A9AF7B-788C-45E0-B14A-47AA4EF0F445}"/>
    <cellStyle name="Normal 5" xfId="60" xr:uid="{00000000-0005-0000-0000-000077000000}"/>
    <cellStyle name="Normal 5 10" xfId="61" xr:uid="{00000000-0005-0000-0000-000078000000}"/>
    <cellStyle name="Normal 5 12" xfId="62" xr:uid="{00000000-0005-0000-0000-000079000000}"/>
    <cellStyle name="Normal 5 2" xfId="63" xr:uid="{00000000-0005-0000-0000-00007A000000}"/>
    <cellStyle name="Normal 5 3" xfId="64" xr:uid="{00000000-0005-0000-0000-00007B000000}"/>
    <cellStyle name="Normal 5 4" xfId="65" xr:uid="{00000000-0005-0000-0000-00007C000000}"/>
    <cellStyle name="Normal 5 5" xfId="66" xr:uid="{00000000-0005-0000-0000-00007D000000}"/>
    <cellStyle name="Normal 6" xfId="67" xr:uid="{00000000-0005-0000-0000-00007E000000}"/>
    <cellStyle name="Normal 6 2" xfId="68" xr:uid="{00000000-0005-0000-0000-00007F000000}"/>
    <cellStyle name="Normal 7" xfId="76" xr:uid="{00000000-0005-0000-0000-000080000000}"/>
    <cellStyle name="Normal 8" xfId="79" xr:uid="{00000000-0005-0000-0000-000081000000}"/>
    <cellStyle name="Normal 8 2" xfId="166" xr:uid="{F7C196D6-433F-4E3D-ABFB-C3DE234FDAA8}"/>
    <cellStyle name="Normal 8 2 2" xfId="233" xr:uid="{5C8CE4C3-44EC-485F-921E-9D96FBAE6DBA}"/>
    <cellStyle name="Normal 9" xfId="227" xr:uid="{8E145A84-B48E-4ACC-AF25-8B1678CC6BAC}"/>
    <cellStyle name="Normal 90" xfId="69" xr:uid="{00000000-0005-0000-0000-000082000000}"/>
    <cellStyle name="Percent 10" xfId="70" xr:uid="{00000000-0005-0000-0000-000083000000}"/>
    <cellStyle name="Percent 2" xfId="71" xr:uid="{00000000-0005-0000-0000-000084000000}"/>
    <cellStyle name="Percent 2 2" xfId="72" xr:uid="{00000000-0005-0000-0000-000085000000}"/>
    <cellStyle name="Percent 2 3" xfId="73" xr:uid="{00000000-0005-0000-0000-000086000000}"/>
    <cellStyle name="Percent 2 3 2" xfId="115" xr:uid="{00000000-0005-0000-0000-000087000000}"/>
    <cellStyle name="Percent 2 3 2 2" xfId="200" xr:uid="{2D55AD7B-CF29-4E45-B8EE-CB22D0968D85}"/>
    <cellStyle name="Percent 2 3 3" xfId="139" xr:uid="{00000000-0005-0000-0000-000088000000}"/>
    <cellStyle name="Percent 2 3 3 2" xfId="224" xr:uid="{08A91AAF-59BF-45C1-B702-27E11151B37F}"/>
    <cellStyle name="Percent 2 3 4" xfId="163" xr:uid="{32F5D9BD-CA63-41F6-9DE2-75BC7602210C}"/>
    <cellStyle name="Percent 2 4" xfId="114" xr:uid="{00000000-0005-0000-0000-000089000000}"/>
    <cellStyle name="Percent 2 4 2" xfId="199" xr:uid="{F4783BF7-B3E5-413C-9B80-F22B4D8B92DB}"/>
    <cellStyle name="Percent 2 5" xfId="138" xr:uid="{00000000-0005-0000-0000-00008A000000}"/>
    <cellStyle name="Percent 2 5 2" xfId="223" xr:uid="{C50DEE98-0D37-4E5D-AED8-210C74342470}"/>
    <cellStyle name="Percent 2 6" xfId="162" xr:uid="{38793DEA-8CE5-4D1A-A847-0D9AB6FF81E3}"/>
    <cellStyle name="Percent 3" xfId="74" xr:uid="{00000000-0005-0000-0000-00008B000000}"/>
    <cellStyle name="Percent 3 2" xfId="116" xr:uid="{00000000-0005-0000-0000-00008C000000}"/>
    <cellStyle name="Percent 3 2 2" xfId="201" xr:uid="{F94E200F-3ED5-4617-BD6A-7C95B598E94F}"/>
    <cellStyle name="Percent 3 3" xfId="140" xr:uid="{00000000-0005-0000-0000-00008D000000}"/>
    <cellStyle name="Percent 3 3 2" xfId="225" xr:uid="{7D9D3654-C732-4C61-9676-1D51A917C017}"/>
    <cellStyle name="Percent 3 4" xfId="164" xr:uid="{C0824019-20BE-4C51-A5CB-EC632AF110CB}"/>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B40000"/>
      <rgbColor rgb="00008080"/>
      <rgbColor rgb="000000FF"/>
      <rgbColor rgb="0000CFFF"/>
      <rgbColor rgb="0069FFFF"/>
      <rgbColor rgb="00E0FFE0"/>
      <rgbColor rgb="00FFFF80"/>
      <rgbColor rgb="00A6CAF0"/>
      <rgbColor rgb="00DD9CB3"/>
      <rgbColor rgb="00B38FEE"/>
      <rgbColor rgb="00E3E3E3"/>
      <rgbColor rgb="002A6FF9"/>
      <rgbColor rgb="003FB8CD"/>
      <rgbColor rgb="00488436"/>
      <rgbColor rgb="00958C41"/>
      <rgbColor rgb="008E5E42"/>
      <rgbColor rgb="00A0627A"/>
      <rgbColor rgb="00624FAC"/>
      <rgbColor rgb="00969696"/>
      <rgbColor rgb="001D2FBE"/>
      <rgbColor rgb="00286676"/>
      <rgbColor rgb="00004500"/>
      <rgbColor rgb="00453E01"/>
      <rgbColor rgb="006A2813"/>
      <rgbColor rgb="0085396A"/>
      <rgbColor rgb="004A3285"/>
      <rgbColor rgb="00424242"/>
    </indexed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1.xml"/><Relationship Id="rId84" Type="http://schemas.openxmlformats.org/officeDocument/2006/relationships/externalLink" Target="externalLinks/externalLink32.xml"/><Relationship Id="rId138" Type="http://schemas.openxmlformats.org/officeDocument/2006/relationships/externalLink" Target="externalLinks/externalLink86.xml"/><Relationship Id="rId159" Type="http://schemas.openxmlformats.org/officeDocument/2006/relationships/externalLink" Target="externalLinks/externalLink107.xml"/><Relationship Id="rId170" Type="http://schemas.openxmlformats.org/officeDocument/2006/relationships/externalLink" Target="externalLinks/externalLink118.xml"/><Relationship Id="rId107" Type="http://schemas.openxmlformats.org/officeDocument/2006/relationships/externalLink" Target="externalLinks/externalLink5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xml"/><Relationship Id="rId74" Type="http://schemas.openxmlformats.org/officeDocument/2006/relationships/externalLink" Target="externalLinks/externalLink22.xml"/><Relationship Id="rId128" Type="http://schemas.openxmlformats.org/officeDocument/2006/relationships/externalLink" Target="externalLinks/externalLink76.xml"/><Relationship Id="rId149" Type="http://schemas.openxmlformats.org/officeDocument/2006/relationships/externalLink" Target="externalLinks/externalLink97.xml"/><Relationship Id="rId5" Type="http://schemas.openxmlformats.org/officeDocument/2006/relationships/worksheet" Target="worksheets/sheet5.xml"/><Relationship Id="rId95" Type="http://schemas.openxmlformats.org/officeDocument/2006/relationships/externalLink" Target="externalLinks/externalLink43.xml"/><Relationship Id="rId160" Type="http://schemas.openxmlformats.org/officeDocument/2006/relationships/externalLink" Target="externalLinks/externalLink108.xml"/><Relationship Id="rId181" Type="http://schemas.openxmlformats.org/officeDocument/2006/relationships/externalLink" Target="externalLinks/externalLink12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2.xml"/><Relationship Id="rId118" Type="http://schemas.openxmlformats.org/officeDocument/2006/relationships/externalLink" Target="externalLinks/externalLink66.xml"/><Relationship Id="rId139" Type="http://schemas.openxmlformats.org/officeDocument/2006/relationships/externalLink" Target="externalLinks/externalLink87.xml"/><Relationship Id="rId85" Type="http://schemas.openxmlformats.org/officeDocument/2006/relationships/externalLink" Target="externalLinks/externalLink33.xml"/><Relationship Id="rId150" Type="http://schemas.openxmlformats.org/officeDocument/2006/relationships/externalLink" Target="externalLinks/externalLink98.xml"/><Relationship Id="rId171" Type="http://schemas.openxmlformats.org/officeDocument/2006/relationships/externalLink" Target="externalLinks/externalLink11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6.xml"/><Relationship Id="rId129" Type="http://schemas.openxmlformats.org/officeDocument/2006/relationships/externalLink" Target="externalLinks/externalLink77.xml"/><Relationship Id="rId54" Type="http://schemas.openxmlformats.org/officeDocument/2006/relationships/externalLink" Target="externalLinks/externalLink2.xml"/><Relationship Id="rId75" Type="http://schemas.openxmlformats.org/officeDocument/2006/relationships/externalLink" Target="externalLinks/externalLink23.xml"/><Relationship Id="rId96" Type="http://schemas.openxmlformats.org/officeDocument/2006/relationships/externalLink" Target="externalLinks/externalLink44.xml"/><Relationship Id="rId140" Type="http://schemas.openxmlformats.org/officeDocument/2006/relationships/externalLink" Target="externalLinks/externalLink88.xml"/><Relationship Id="rId161" Type="http://schemas.openxmlformats.org/officeDocument/2006/relationships/externalLink" Target="externalLinks/externalLink109.xml"/><Relationship Id="rId182"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67.xml"/><Relationship Id="rId44" Type="http://schemas.openxmlformats.org/officeDocument/2006/relationships/worksheet" Target="worksheets/sheet44.xml"/><Relationship Id="rId65" Type="http://schemas.openxmlformats.org/officeDocument/2006/relationships/externalLink" Target="externalLinks/externalLink13.xml"/><Relationship Id="rId86" Type="http://schemas.openxmlformats.org/officeDocument/2006/relationships/externalLink" Target="externalLinks/externalLink34.xml"/><Relationship Id="rId130" Type="http://schemas.openxmlformats.org/officeDocument/2006/relationships/externalLink" Target="externalLinks/externalLink78.xml"/><Relationship Id="rId151" Type="http://schemas.openxmlformats.org/officeDocument/2006/relationships/externalLink" Target="externalLinks/externalLink99.xml"/><Relationship Id="rId172"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120" Type="http://schemas.openxmlformats.org/officeDocument/2006/relationships/externalLink" Target="externalLinks/externalLink68.xml"/><Relationship Id="rId125" Type="http://schemas.openxmlformats.org/officeDocument/2006/relationships/externalLink" Target="externalLinks/externalLink73.xml"/><Relationship Id="rId141" Type="http://schemas.openxmlformats.org/officeDocument/2006/relationships/externalLink" Target="externalLinks/externalLink89.xml"/><Relationship Id="rId146" Type="http://schemas.openxmlformats.org/officeDocument/2006/relationships/externalLink" Target="externalLinks/externalLink94.xml"/><Relationship Id="rId167" Type="http://schemas.openxmlformats.org/officeDocument/2006/relationships/externalLink" Target="externalLinks/externalLink115.xml"/><Relationship Id="rId188"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162" Type="http://schemas.openxmlformats.org/officeDocument/2006/relationships/externalLink" Target="externalLinks/externalLink110.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110" Type="http://schemas.openxmlformats.org/officeDocument/2006/relationships/externalLink" Target="externalLinks/externalLink58.xml"/><Relationship Id="rId115" Type="http://schemas.openxmlformats.org/officeDocument/2006/relationships/externalLink" Target="externalLinks/externalLink63.xml"/><Relationship Id="rId131" Type="http://schemas.openxmlformats.org/officeDocument/2006/relationships/externalLink" Target="externalLinks/externalLink79.xml"/><Relationship Id="rId136" Type="http://schemas.openxmlformats.org/officeDocument/2006/relationships/externalLink" Target="externalLinks/externalLink84.xml"/><Relationship Id="rId157" Type="http://schemas.openxmlformats.org/officeDocument/2006/relationships/externalLink" Target="externalLinks/externalLink105.xml"/><Relationship Id="rId178" Type="http://schemas.openxmlformats.org/officeDocument/2006/relationships/externalLink" Target="externalLinks/externalLink126.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52" Type="http://schemas.openxmlformats.org/officeDocument/2006/relationships/externalLink" Target="externalLinks/externalLink100.xml"/><Relationship Id="rId173" Type="http://schemas.openxmlformats.org/officeDocument/2006/relationships/externalLink" Target="externalLinks/externalLink12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126" Type="http://schemas.openxmlformats.org/officeDocument/2006/relationships/externalLink" Target="externalLinks/externalLink74.xml"/><Relationship Id="rId147" Type="http://schemas.openxmlformats.org/officeDocument/2006/relationships/externalLink" Target="externalLinks/externalLink95.xml"/><Relationship Id="rId168" Type="http://schemas.openxmlformats.org/officeDocument/2006/relationships/externalLink" Target="externalLinks/externalLink1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121" Type="http://schemas.openxmlformats.org/officeDocument/2006/relationships/externalLink" Target="externalLinks/externalLink69.xml"/><Relationship Id="rId142" Type="http://schemas.openxmlformats.org/officeDocument/2006/relationships/externalLink" Target="externalLinks/externalLink90.xml"/><Relationship Id="rId163" Type="http://schemas.openxmlformats.org/officeDocument/2006/relationships/externalLink" Target="externalLinks/externalLink111.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5.xml"/><Relationship Id="rId116" Type="http://schemas.openxmlformats.org/officeDocument/2006/relationships/externalLink" Target="externalLinks/externalLink64.xml"/><Relationship Id="rId137" Type="http://schemas.openxmlformats.org/officeDocument/2006/relationships/externalLink" Target="externalLinks/externalLink85.xml"/><Relationship Id="rId158" Type="http://schemas.openxmlformats.org/officeDocument/2006/relationships/externalLink" Target="externalLinks/externalLink10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0.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111" Type="http://schemas.openxmlformats.org/officeDocument/2006/relationships/externalLink" Target="externalLinks/externalLink59.xml"/><Relationship Id="rId132" Type="http://schemas.openxmlformats.org/officeDocument/2006/relationships/externalLink" Target="externalLinks/externalLink80.xml"/><Relationship Id="rId153" Type="http://schemas.openxmlformats.org/officeDocument/2006/relationships/externalLink" Target="externalLinks/externalLink101.xml"/><Relationship Id="rId174" Type="http://schemas.openxmlformats.org/officeDocument/2006/relationships/externalLink" Target="externalLinks/externalLink122.xml"/><Relationship Id="rId179" Type="http://schemas.openxmlformats.org/officeDocument/2006/relationships/externalLink" Target="externalLinks/externalLink12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27" Type="http://schemas.openxmlformats.org/officeDocument/2006/relationships/externalLink" Target="externalLinks/externalLink7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122" Type="http://schemas.openxmlformats.org/officeDocument/2006/relationships/externalLink" Target="externalLinks/externalLink70.xml"/><Relationship Id="rId143" Type="http://schemas.openxmlformats.org/officeDocument/2006/relationships/externalLink" Target="externalLinks/externalLink91.xml"/><Relationship Id="rId148" Type="http://schemas.openxmlformats.org/officeDocument/2006/relationships/externalLink" Target="externalLinks/externalLink96.xml"/><Relationship Id="rId164" Type="http://schemas.openxmlformats.org/officeDocument/2006/relationships/externalLink" Target="externalLinks/externalLink112.xml"/><Relationship Id="rId169" Type="http://schemas.openxmlformats.org/officeDocument/2006/relationships/externalLink" Target="externalLinks/externalLink117.xml"/><Relationship Id="rId18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8.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6.xml"/><Relationship Id="rId89" Type="http://schemas.openxmlformats.org/officeDocument/2006/relationships/externalLink" Target="externalLinks/externalLink37.xml"/><Relationship Id="rId112" Type="http://schemas.openxmlformats.org/officeDocument/2006/relationships/externalLink" Target="externalLinks/externalLink60.xml"/><Relationship Id="rId133" Type="http://schemas.openxmlformats.org/officeDocument/2006/relationships/externalLink" Target="externalLinks/externalLink81.xml"/><Relationship Id="rId154" Type="http://schemas.openxmlformats.org/officeDocument/2006/relationships/externalLink" Target="externalLinks/externalLink102.xml"/><Relationship Id="rId175" Type="http://schemas.openxmlformats.org/officeDocument/2006/relationships/externalLink" Target="externalLinks/externalLink12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6.xml"/><Relationship Id="rId79" Type="http://schemas.openxmlformats.org/officeDocument/2006/relationships/externalLink" Target="externalLinks/externalLink27.xml"/><Relationship Id="rId102" Type="http://schemas.openxmlformats.org/officeDocument/2006/relationships/externalLink" Target="externalLinks/externalLink50.xml"/><Relationship Id="rId123" Type="http://schemas.openxmlformats.org/officeDocument/2006/relationships/externalLink" Target="externalLinks/externalLink71.xml"/><Relationship Id="rId144" Type="http://schemas.openxmlformats.org/officeDocument/2006/relationships/externalLink" Target="externalLinks/externalLink92.xml"/><Relationship Id="rId90" Type="http://schemas.openxmlformats.org/officeDocument/2006/relationships/externalLink" Target="externalLinks/externalLink38.xml"/><Relationship Id="rId165" Type="http://schemas.openxmlformats.org/officeDocument/2006/relationships/externalLink" Target="externalLinks/externalLink113.xml"/><Relationship Id="rId186" Type="http://schemas.openxmlformats.org/officeDocument/2006/relationships/customXml" Target="../customXml/item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7.xml"/><Relationship Id="rId113" Type="http://schemas.openxmlformats.org/officeDocument/2006/relationships/externalLink" Target="externalLinks/externalLink61.xml"/><Relationship Id="rId134" Type="http://schemas.openxmlformats.org/officeDocument/2006/relationships/externalLink" Target="externalLinks/externalLink82.xml"/><Relationship Id="rId80" Type="http://schemas.openxmlformats.org/officeDocument/2006/relationships/externalLink" Target="externalLinks/externalLink28.xml"/><Relationship Id="rId155" Type="http://schemas.openxmlformats.org/officeDocument/2006/relationships/externalLink" Target="externalLinks/externalLink103.xml"/><Relationship Id="rId176" Type="http://schemas.openxmlformats.org/officeDocument/2006/relationships/externalLink" Target="externalLinks/externalLink12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7.xml"/><Relationship Id="rId103" Type="http://schemas.openxmlformats.org/officeDocument/2006/relationships/externalLink" Target="externalLinks/externalLink51.xml"/><Relationship Id="rId124" Type="http://schemas.openxmlformats.org/officeDocument/2006/relationships/externalLink" Target="externalLinks/externalLink72.xml"/><Relationship Id="rId70" Type="http://schemas.openxmlformats.org/officeDocument/2006/relationships/externalLink" Target="externalLinks/externalLink18.xml"/><Relationship Id="rId91" Type="http://schemas.openxmlformats.org/officeDocument/2006/relationships/externalLink" Target="externalLinks/externalLink39.xml"/><Relationship Id="rId145" Type="http://schemas.openxmlformats.org/officeDocument/2006/relationships/externalLink" Target="externalLinks/externalLink93.xml"/><Relationship Id="rId166" Type="http://schemas.openxmlformats.org/officeDocument/2006/relationships/externalLink" Target="externalLinks/externalLink114.xml"/><Relationship Id="rId187" Type="http://schemas.openxmlformats.org/officeDocument/2006/relationships/customXml" Target="../customXml/item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2.xml"/><Relationship Id="rId60" Type="http://schemas.openxmlformats.org/officeDocument/2006/relationships/externalLink" Target="externalLinks/externalLink8.xml"/><Relationship Id="rId81" Type="http://schemas.openxmlformats.org/officeDocument/2006/relationships/externalLink" Target="externalLinks/externalLink29.xml"/><Relationship Id="rId135" Type="http://schemas.openxmlformats.org/officeDocument/2006/relationships/externalLink" Target="externalLinks/externalLink83.xml"/><Relationship Id="rId156" Type="http://schemas.openxmlformats.org/officeDocument/2006/relationships/externalLink" Target="externalLinks/externalLink104.xml"/><Relationship Id="rId177" Type="http://schemas.openxmlformats.org/officeDocument/2006/relationships/externalLink" Target="externalLinks/externalLink12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1</xdr:rowOff>
    </xdr:from>
    <xdr:to>
      <xdr:col>16</xdr:col>
      <xdr:colOff>104775</xdr:colOff>
      <xdr:row>38</xdr:row>
      <xdr:rowOff>114301</xdr:rowOff>
    </xdr:to>
    <xdr:grpSp>
      <xdr:nvGrpSpPr>
        <xdr:cNvPr id="177374" name="Group 3">
          <a:extLst>
            <a:ext uri="{FF2B5EF4-FFF2-40B4-BE49-F238E27FC236}">
              <a16:creationId xmlns:a16="http://schemas.microsoft.com/office/drawing/2014/main" id="{00000000-0008-0000-0000-0000DEB40200}"/>
            </a:ext>
          </a:extLst>
        </xdr:cNvPr>
        <xdr:cNvGrpSpPr>
          <a:grpSpLocks/>
        </xdr:cNvGrpSpPr>
      </xdr:nvGrpSpPr>
      <xdr:grpSpPr bwMode="auto">
        <a:xfrm>
          <a:off x="1" y="1"/>
          <a:ext cx="2983441" cy="4940300"/>
          <a:chOff x="0" y="0"/>
          <a:chExt cx="2927270" cy="4727237"/>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bwMode="auto">
          <a:xfrm>
            <a:off x="0" y="0"/>
            <a:ext cx="2927270" cy="472723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sp macro="" textlink="">
        <xdr:nvSpPr>
          <xdr:cNvPr id="3" name="TextBox 2">
            <a:extLst>
              <a:ext uri="{FF2B5EF4-FFF2-40B4-BE49-F238E27FC236}">
                <a16:creationId xmlns:a16="http://schemas.microsoft.com/office/drawing/2014/main" id="{00000000-0008-0000-0000-000003000000}"/>
              </a:ext>
            </a:extLst>
          </xdr:cNvPr>
          <xdr:cNvSpPr txBox="1"/>
        </xdr:nvSpPr>
        <xdr:spPr bwMode="auto">
          <a:xfrm>
            <a:off x="84077" y="590079"/>
            <a:ext cx="2735051" cy="354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700" b="1">
                <a:latin typeface="Arial" panose="020B0604020202020204" pitchFamily="34" charset="0"/>
                <a:cs typeface="Arial" panose="020B0604020202020204" pitchFamily="34" charset="0"/>
              </a:rPr>
              <a:t>Ministry of Finance, Economic Planning and</a:t>
            </a:r>
            <a:r>
              <a:rPr lang="en-US" sz="700" b="1" baseline="0">
                <a:latin typeface="Arial" panose="020B0604020202020204" pitchFamily="34" charset="0"/>
                <a:cs typeface="Arial" panose="020B0604020202020204" pitchFamily="34" charset="0"/>
              </a:rPr>
              <a:t> Development Statistics Mauritius</a:t>
            </a:r>
            <a:endParaRPr lang="en-US" sz="700" b="1">
              <a:latin typeface="Arial" panose="020B0604020202020204" pitchFamily="34" charset="0"/>
              <a:cs typeface="Arial" panose="020B0604020202020204" pitchFamily="34" charset="0"/>
            </a:endParaRPr>
          </a:p>
        </xdr:txBody>
      </xdr:sp>
    </xdr:grpSp>
    <xdr:clientData/>
  </xdr:twoCellAnchor>
  <xdr:twoCellAnchor>
    <xdr:from>
      <xdr:col>10</xdr:col>
      <xdr:colOff>38101</xdr:colOff>
      <xdr:row>36</xdr:row>
      <xdr:rowOff>76200</xdr:rowOff>
    </xdr:from>
    <xdr:to>
      <xdr:col>15</xdr:col>
      <xdr:colOff>123826</xdr:colOff>
      <xdr:row>38</xdr:row>
      <xdr:rowOff>95250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bwMode="auto">
        <a:xfrm>
          <a:off x="1847851" y="4533900"/>
          <a:ext cx="990600" cy="2667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July 2024</a:t>
          </a:r>
        </a:p>
      </xdr:txBody>
    </xdr:sp>
    <xdr:clientData/>
  </xdr:twoCellAnchor>
  <xdr:twoCellAnchor>
    <xdr:from>
      <xdr:col>0</xdr:col>
      <xdr:colOff>0</xdr:colOff>
      <xdr:row>0</xdr:row>
      <xdr:rowOff>62933</xdr:rowOff>
    </xdr:from>
    <xdr:to>
      <xdr:col>16</xdr:col>
      <xdr:colOff>85724</xdr:colOff>
      <xdr:row>16</xdr:row>
      <xdr:rowOff>35092</xdr:rowOff>
    </xdr:to>
    <xdr:grpSp>
      <xdr:nvGrpSpPr>
        <xdr:cNvPr id="9" name="Group 8">
          <a:extLst>
            <a:ext uri="{FF2B5EF4-FFF2-40B4-BE49-F238E27FC236}">
              <a16:creationId xmlns:a16="http://schemas.microsoft.com/office/drawing/2014/main" id="{66FEB123-C140-4906-9C7D-8E3BDCE12280}"/>
            </a:ext>
          </a:extLst>
        </xdr:cNvPr>
        <xdr:cNvGrpSpPr/>
      </xdr:nvGrpSpPr>
      <xdr:grpSpPr>
        <a:xfrm>
          <a:off x="0" y="62933"/>
          <a:ext cx="2964391" cy="2004159"/>
          <a:chOff x="0" y="62933"/>
          <a:chExt cx="2937711" cy="1977422"/>
        </a:xfrm>
      </xdr:grpSpPr>
      <xdr:sp macro="" textlink="">
        <xdr:nvSpPr>
          <xdr:cNvPr id="8" name="TextBox 7">
            <a:extLst>
              <a:ext uri="{FF2B5EF4-FFF2-40B4-BE49-F238E27FC236}">
                <a16:creationId xmlns:a16="http://schemas.microsoft.com/office/drawing/2014/main" id="{2021F327-1312-4AF5-A114-3E6AF83316FF}"/>
              </a:ext>
            </a:extLst>
          </xdr:cNvPr>
          <xdr:cNvSpPr txBox="1"/>
        </xdr:nvSpPr>
        <xdr:spPr bwMode="auto">
          <a:xfrm>
            <a:off x="0" y="1248276"/>
            <a:ext cx="1087856" cy="79207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anose="020B0606020202030204" pitchFamily="34" charset="0"/>
                <a:cs typeface="Arial" panose="020B0604020202020204" pitchFamily="34" charset="0"/>
              </a:rPr>
              <a:t>M</a:t>
            </a:r>
            <a:r>
              <a:rPr lang="en-US" sz="1400" b="1">
                <a:latin typeface="Arial Narrow" panose="020B0606020202030204" pitchFamily="34" charset="0"/>
                <a:cs typeface="Arial" panose="020B0604020202020204" pitchFamily="34" charset="0"/>
              </a:rPr>
              <a:t>AURITIUS</a:t>
            </a:r>
            <a:r>
              <a:rPr lang="en-US" sz="1600" b="1" baseline="0">
                <a:latin typeface="Arial Narrow" panose="020B0606020202030204" pitchFamily="34" charset="0"/>
                <a:cs typeface="Arial" panose="020B0604020202020204" pitchFamily="34" charset="0"/>
              </a:rPr>
              <a:t> </a:t>
            </a:r>
          </a:p>
          <a:p>
            <a:pPr algn="ctr"/>
            <a:r>
              <a:rPr lang="en-US" sz="1400" b="1" baseline="0">
                <a:latin typeface="Arial Narrow" panose="020B0606020202030204" pitchFamily="34" charset="0"/>
                <a:cs typeface="Arial" panose="020B0604020202020204" pitchFamily="34" charset="0"/>
              </a:rPr>
              <a:t>IN  </a:t>
            </a:r>
            <a:r>
              <a:rPr lang="en-US" sz="1600" b="1" baseline="0">
                <a:latin typeface="Arial Narrow" panose="020B0606020202030204" pitchFamily="34" charset="0"/>
                <a:cs typeface="Arial" panose="020B0604020202020204" pitchFamily="34" charset="0"/>
              </a:rPr>
              <a:t>F</a:t>
            </a:r>
            <a:r>
              <a:rPr lang="en-US" sz="1400" b="1" baseline="0">
                <a:latin typeface="Arial Narrow" panose="020B0606020202030204" pitchFamily="34" charset="0"/>
                <a:cs typeface="Arial" panose="020B0604020202020204" pitchFamily="34" charset="0"/>
              </a:rPr>
              <a:t>IGURES</a:t>
            </a:r>
          </a:p>
          <a:p>
            <a:pPr algn="ctr"/>
            <a:r>
              <a:rPr lang="en-US" sz="1600" b="1">
                <a:latin typeface="Arial Narrow" panose="020B0606020202030204" pitchFamily="34" charset="0"/>
                <a:cs typeface="Arial" panose="020B0604020202020204" pitchFamily="34" charset="0"/>
              </a:rPr>
              <a:t>2023</a:t>
            </a:r>
          </a:p>
        </xdr:txBody>
      </xdr:sp>
      <xdr:pic>
        <xdr:nvPicPr>
          <xdr:cNvPr id="5" name="Picture 4">
            <a:extLst>
              <a:ext uri="{FF2B5EF4-FFF2-40B4-BE49-F238E27FC236}">
                <a16:creationId xmlns:a16="http://schemas.microsoft.com/office/drawing/2014/main" id="{5004BE66-4876-40D7-A35C-99D5F55B4FC4}"/>
              </a:ext>
            </a:extLst>
          </xdr:cNvPr>
          <xdr:cNvPicPr>
            <a:picLocks noChangeAspect="1"/>
          </xdr:cNvPicPr>
        </xdr:nvPicPr>
        <xdr:blipFill>
          <a:blip xmlns:r="http://schemas.openxmlformats.org/officeDocument/2006/relationships" r:embed="rId2"/>
          <a:stretch>
            <a:fillRect/>
          </a:stretch>
        </xdr:blipFill>
        <xdr:spPr>
          <a:xfrm>
            <a:off x="2245895" y="65171"/>
            <a:ext cx="691816" cy="541923"/>
          </a:xfrm>
          <a:prstGeom prst="rect">
            <a:avLst/>
          </a:prstGeom>
        </xdr:spPr>
      </xdr:pic>
      <xdr:pic>
        <xdr:nvPicPr>
          <xdr:cNvPr id="6" name="Picture 5">
            <a:extLst>
              <a:ext uri="{FF2B5EF4-FFF2-40B4-BE49-F238E27FC236}">
                <a16:creationId xmlns:a16="http://schemas.microsoft.com/office/drawing/2014/main" id="{3947382B-FDE7-4E2C-A271-B0042452D272}"/>
              </a:ext>
            </a:extLst>
          </xdr:cNvPr>
          <xdr:cNvPicPr>
            <a:picLocks noChangeAspect="1"/>
          </xdr:cNvPicPr>
        </xdr:nvPicPr>
        <xdr:blipFill>
          <a:blip xmlns:r="http://schemas.openxmlformats.org/officeDocument/2006/relationships" r:embed="rId3"/>
          <a:stretch>
            <a:fillRect/>
          </a:stretch>
        </xdr:blipFill>
        <xdr:spPr>
          <a:xfrm>
            <a:off x="20052" y="62933"/>
            <a:ext cx="833382" cy="498541"/>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82550</xdr:colOff>
      <xdr:row>1</xdr:row>
      <xdr:rowOff>0</xdr:rowOff>
    </xdr:from>
    <xdr:to>
      <xdr:col>2</xdr:col>
      <xdr:colOff>82550</xdr:colOff>
      <xdr:row>1</xdr:row>
      <xdr:rowOff>0</xdr:rowOff>
    </xdr:to>
    <xdr:sp macro="" textlink="">
      <xdr:nvSpPr>
        <xdr:cNvPr id="2" name="Text 14">
          <a:extLst>
            <a:ext uri="{FF2B5EF4-FFF2-40B4-BE49-F238E27FC236}">
              <a16:creationId xmlns:a16="http://schemas.microsoft.com/office/drawing/2014/main" id="{BD650B1E-55FD-49CF-BD4F-28013710FC5F}"/>
            </a:ext>
          </a:extLst>
        </xdr:cNvPr>
        <xdr:cNvSpPr txBox="1">
          <a:spLocks noChangeArrowheads="1"/>
        </xdr:cNvSpPr>
      </xdr:nvSpPr>
      <xdr:spPr bwMode="auto">
        <a:xfrm>
          <a:off x="1301750"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3" name="Text 14">
          <a:extLst>
            <a:ext uri="{FF2B5EF4-FFF2-40B4-BE49-F238E27FC236}">
              <a16:creationId xmlns:a16="http://schemas.microsoft.com/office/drawing/2014/main" id="{2D0FD3D5-98C5-49BA-AC7C-F433CF080463}"/>
            </a:ext>
          </a:extLst>
        </xdr:cNvPr>
        <xdr:cNvSpPr txBox="1">
          <a:spLocks noChangeArrowheads="1"/>
        </xdr:cNvSpPr>
      </xdr:nvSpPr>
      <xdr:spPr bwMode="auto">
        <a:xfrm>
          <a:off x="1301750"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82550</xdr:colOff>
      <xdr:row>1</xdr:row>
      <xdr:rowOff>0</xdr:rowOff>
    </xdr:from>
    <xdr:to>
      <xdr:col>2</xdr:col>
      <xdr:colOff>82550</xdr:colOff>
      <xdr:row>1</xdr:row>
      <xdr:rowOff>0</xdr:rowOff>
    </xdr:to>
    <xdr:sp macro="" textlink="">
      <xdr:nvSpPr>
        <xdr:cNvPr id="2" name="Text 14">
          <a:extLst>
            <a:ext uri="{FF2B5EF4-FFF2-40B4-BE49-F238E27FC236}">
              <a16:creationId xmlns:a16="http://schemas.microsoft.com/office/drawing/2014/main" id="{768FB5FD-1AE3-48D8-AE41-ACC2870A5344}"/>
            </a:ext>
          </a:extLst>
        </xdr:cNvPr>
        <xdr:cNvSpPr txBox="1">
          <a:spLocks noChangeArrowheads="1"/>
        </xdr:cNvSpPr>
      </xdr:nvSpPr>
      <xdr:spPr bwMode="auto">
        <a:xfrm>
          <a:off x="1301750"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3" name="Text 14">
          <a:extLst>
            <a:ext uri="{FF2B5EF4-FFF2-40B4-BE49-F238E27FC236}">
              <a16:creationId xmlns:a16="http://schemas.microsoft.com/office/drawing/2014/main" id="{7C287455-C514-41C8-9E46-4A25C3E2694E}"/>
            </a:ext>
          </a:extLst>
        </xdr:cNvPr>
        <xdr:cNvSpPr txBox="1">
          <a:spLocks noChangeArrowheads="1"/>
        </xdr:cNvSpPr>
      </xdr:nvSpPr>
      <xdr:spPr bwMode="auto">
        <a:xfrm>
          <a:off x="1301750"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26</xdr:row>
      <xdr:rowOff>0</xdr:rowOff>
    </xdr:from>
    <xdr:to>
      <xdr:col>0</xdr:col>
      <xdr:colOff>0</xdr:colOff>
      <xdr:row>26</xdr:row>
      <xdr:rowOff>0</xdr:rowOff>
    </xdr:to>
    <xdr:sp macro="" textlink="">
      <xdr:nvSpPr>
        <xdr:cNvPr id="2" name="Text Box 2">
          <a:extLst>
            <a:ext uri="{FF2B5EF4-FFF2-40B4-BE49-F238E27FC236}">
              <a16:creationId xmlns:a16="http://schemas.microsoft.com/office/drawing/2014/main" id="{A6F17EAA-D8B8-4514-9F8D-7E754A5E9C13}"/>
            </a:ext>
          </a:extLst>
        </xdr:cNvPr>
        <xdr:cNvSpPr txBox="1">
          <a:spLocks noChangeArrowheads="1"/>
        </xdr:cNvSpPr>
      </xdr:nvSpPr>
      <xdr:spPr bwMode="auto">
        <a:xfrm>
          <a:off x="0" y="5381625"/>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1">
            <a:defRPr sz="1000"/>
          </a:pPr>
          <a:r>
            <a:rPr lang="en-US" sz="800" b="0" i="0" strike="noStrike">
              <a:solidFill>
                <a:srgbClr val="000000"/>
              </a:solidFill>
              <a:latin typeface="Arial"/>
              <a:cs typeface="Arial"/>
            </a:rPr>
            <a:t>17</a:t>
          </a:r>
        </a:p>
        <a:p>
          <a:pPr algn="ctr" rtl="1">
            <a:defRPr sz="1000"/>
          </a:pPr>
          <a:r>
            <a:rPr lang="en-US" sz="800" b="0" i="0" strike="noStrike">
              <a:solidFill>
                <a:srgbClr val="000000"/>
              </a:solidFill>
              <a:latin typeface="Arial"/>
              <a:cs typeface="Arial"/>
            </a:rPr>
            <a:t>13</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xdr:col>
      <xdr:colOff>21981</xdr:colOff>
      <xdr:row>23</xdr:row>
      <xdr:rowOff>36636</xdr:rowOff>
    </xdr:from>
    <xdr:ext cx="2974731" cy="1589942"/>
    <xdr:pic>
      <xdr:nvPicPr>
        <xdr:cNvPr id="2" name="Picture 1">
          <a:extLst>
            <a:ext uri="{FF2B5EF4-FFF2-40B4-BE49-F238E27FC236}">
              <a16:creationId xmlns:a16="http://schemas.microsoft.com/office/drawing/2014/main" id="{2901ABDC-C0D7-49C0-A8A6-EA1489BFDDF6}"/>
            </a:ext>
          </a:extLst>
        </xdr:cNvPr>
        <xdr:cNvPicPr>
          <a:picLocks noChangeAspect="1"/>
        </xdr:cNvPicPr>
      </xdr:nvPicPr>
      <xdr:blipFill>
        <a:blip xmlns:r="http://schemas.openxmlformats.org/officeDocument/2006/relationships" r:embed="rId1"/>
        <a:stretch>
          <a:fillRect/>
        </a:stretch>
      </xdr:blipFill>
      <xdr:spPr>
        <a:xfrm>
          <a:off x="95250" y="3377713"/>
          <a:ext cx="2974731" cy="1589942"/>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C844A441-E1DB-40B2-BD3A-DB9847E6ACD7}"/>
            </a:ext>
          </a:extLst>
        </xdr:cNvPr>
        <xdr:cNvSpPr txBox="1">
          <a:spLocks noChangeArrowheads="1"/>
        </xdr:cNvSpPr>
      </xdr:nvSpPr>
      <xdr:spPr bwMode="auto">
        <a:xfrm>
          <a:off x="9525" y="0"/>
          <a:ext cx="1924050"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twoCellAnchor>
    <xdr:from>
      <xdr:col>0</xdr:col>
      <xdr:colOff>9525</xdr:colOff>
      <xdr:row>1</xdr:row>
      <xdr:rowOff>0</xdr:rowOff>
    </xdr:from>
    <xdr:to>
      <xdr:col>5</xdr:col>
      <xdr:colOff>0</xdr:colOff>
      <xdr:row>1</xdr:row>
      <xdr:rowOff>0</xdr:rowOff>
    </xdr:to>
    <xdr:sp macro="" textlink="">
      <xdr:nvSpPr>
        <xdr:cNvPr id="3" name="Text Box 1">
          <a:extLst>
            <a:ext uri="{FF2B5EF4-FFF2-40B4-BE49-F238E27FC236}">
              <a16:creationId xmlns:a16="http://schemas.microsoft.com/office/drawing/2014/main" id="{43852BE7-55A5-4B44-B46E-CB9484211DC4}"/>
            </a:ext>
          </a:extLst>
        </xdr:cNvPr>
        <xdr:cNvSpPr txBox="1">
          <a:spLocks noChangeArrowheads="1"/>
        </xdr:cNvSpPr>
      </xdr:nvSpPr>
      <xdr:spPr bwMode="auto">
        <a:xfrm>
          <a:off x="9525" y="114300"/>
          <a:ext cx="1924050"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5CB5C76-1E64-4197-AF4C-A14C4181BCDF}"/>
            </a:ext>
          </a:extLst>
        </xdr:cNvPr>
        <xdr:cNvSpPr txBox="1">
          <a:spLocks noChangeArrowheads="1"/>
        </xdr:cNvSpPr>
      </xdr:nvSpPr>
      <xdr:spPr bwMode="auto">
        <a:xfrm>
          <a:off x="9525" y="0"/>
          <a:ext cx="2076450"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twoCellAnchor>
    <xdr:from>
      <xdr:col>0</xdr:col>
      <xdr:colOff>9525</xdr:colOff>
      <xdr:row>1</xdr:row>
      <xdr:rowOff>0</xdr:rowOff>
    </xdr:from>
    <xdr:to>
      <xdr:col>5</xdr:col>
      <xdr:colOff>0</xdr:colOff>
      <xdr:row>1</xdr:row>
      <xdr:rowOff>0</xdr:rowOff>
    </xdr:to>
    <xdr:sp macro="" textlink="">
      <xdr:nvSpPr>
        <xdr:cNvPr id="3" name="Text Box 1">
          <a:extLst>
            <a:ext uri="{FF2B5EF4-FFF2-40B4-BE49-F238E27FC236}">
              <a16:creationId xmlns:a16="http://schemas.microsoft.com/office/drawing/2014/main" id="{D5ED887A-A719-4AE8-B05E-B697E5DC0022}"/>
            </a:ext>
          </a:extLst>
        </xdr:cNvPr>
        <xdr:cNvSpPr txBox="1">
          <a:spLocks noChangeArrowheads="1"/>
        </xdr:cNvSpPr>
      </xdr:nvSpPr>
      <xdr:spPr bwMode="auto">
        <a:xfrm>
          <a:off x="9525" y="161925"/>
          <a:ext cx="2076450" cy="0"/>
        </a:xfrm>
        <a:prstGeom prst="rect">
          <a:avLst/>
        </a:prstGeom>
        <a:solidFill>
          <a:srgbClr val="FFFFFF"/>
        </a:solidFill>
        <a:ln w="9525">
          <a:noFill/>
          <a:miter lim="800000"/>
          <a:headEnd/>
          <a:tailEnd/>
        </a:ln>
      </xdr:spPr>
      <xdr:txBody>
        <a:bodyPr vertOverflow="clip" wrap="square" lIns="18288" tIns="18288" rIns="18288" bIns="18288" anchor="ctr" upright="1"/>
        <a:lstStyle/>
        <a:p>
          <a:pPr algn="just" rtl="0">
            <a:defRPr sz="1000"/>
          </a:pPr>
          <a:r>
            <a:rPr lang="en-US" sz="600" b="0" i="0" strike="noStrike" baseline="30000">
              <a:solidFill>
                <a:srgbClr val="000000"/>
              </a:solidFill>
              <a:latin typeface="Arial"/>
              <a:cs typeface="Arial"/>
            </a:rPr>
            <a:t>1</a:t>
          </a:r>
          <a:r>
            <a:rPr lang="en-US" sz="600" b="0" i="0" strike="noStrike">
              <a:solidFill>
                <a:srgbClr val="000000"/>
              </a:solidFill>
              <a:latin typeface="Arial"/>
              <a:cs typeface="Arial"/>
            </a:rPr>
            <a:t> For year 2000, figures were based on definition of fatal accidents whereby deaths were caused within 7 days of road accidents but for years 2002 onwards figures are based on new definition of fatal accidents whereby deaths are caused within 30 days of road accidents.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6</xdr:row>
      <xdr:rowOff>28575</xdr:rowOff>
    </xdr:from>
    <xdr:to>
      <xdr:col>8</xdr:col>
      <xdr:colOff>23342</xdr:colOff>
      <xdr:row>12</xdr:row>
      <xdr:rowOff>57150</xdr:rowOff>
    </xdr:to>
    <xdr:pic>
      <xdr:nvPicPr>
        <xdr:cNvPr id="2" name="Picture 6">
          <a:extLst>
            <a:ext uri="{FF2B5EF4-FFF2-40B4-BE49-F238E27FC236}">
              <a16:creationId xmlns:a16="http://schemas.microsoft.com/office/drawing/2014/main" id="{9C915BC7-F8A5-4471-A92D-24CA4821B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750" r="31821" b="7590"/>
        <a:stretch>
          <a:fillRect/>
        </a:stretch>
      </xdr:blipFill>
      <xdr:spPr bwMode="auto">
        <a:xfrm>
          <a:off x="1409700" y="828675"/>
          <a:ext cx="1766417"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139213</xdr:colOff>
      <xdr:row>11</xdr:row>
      <xdr:rowOff>21980</xdr:rowOff>
    </xdr:from>
    <xdr:to>
      <xdr:col>8</xdr:col>
      <xdr:colOff>43962</xdr:colOff>
      <xdr:row>22</xdr:row>
      <xdr:rowOff>145914</xdr:rowOff>
    </xdr:to>
    <xdr:pic>
      <xdr:nvPicPr>
        <xdr:cNvPr id="2" name="Picture 1">
          <a:extLst>
            <a:ext uri="{FF2B5EF4-FFF2-40B4-BE49-F238E27FC236}">
              <a16:creationId xmlns:a16="http://schemas.microsoft.com/office/drawing/2014/main" id="{99EA82AD-ADA7-47C2-9B22-F55018328E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386" y="1589942"/>
          <a:ext cx="2454518" cy="1816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28</xdr:row>
      <xdr:rowOff>0</xdr:rowOff>
    </xdr:from>
    <xdr:to>
      <xdr:col>8</xdr:col>
      <xdr:colOff>47625</xdr:colOff>
      <xdr:row>28</xdr:row>
      <xdr:rowOff>0</xdr:rowOff>
    </xdr:to>
    <xdr:sp macro="" textlink="">
      <xdr:nvSpPr>
        <xdr:cNvPr id="2" name="Text 17">
          <a:extLst>
            <a:ext uri="{FF2B5EF4-FFF2-40B4-BE49-F238E27FC236}">
              <a16:creationId xmlns:a16="http://schemas.microsoft.com/office/drawing/2014/main" id="{904E39EA-2DC3-454D-AF0C-895EA25AFD0E}"/>
            </a:ext>
          </a:extLst>
        </xdr:cNvPr>
        <xdr:cNvSpPr txBox="1">
          <a:spLocks noChangeArrowheads="1"/>
        </xdr:cNvSpPr>
      </xdr:nvSpPr>
      <xdr:spPr bwMode="auto">
        <a:xfrm>
          <a:off x="2476500" y="4533900"/>
          <a:ext cx="24479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28</xdr:row>
      <xdr:rowOff>0</xdr:rowOff>
    </xdr:from>
    <xdr:to>
      <xdr:col>8</xdr:col>
      <xdr:colOff>95250</xdr:colOff>
      <xdr:row>28</xdr:row>
      <xdr:rowOff>0</xdr:rowOff>
    </xdr:to>
    <xdr:sp macro="" textlink="">
      <xdr:nvSpPr>
        <xdr:cNvPr id="3" name="Text 18">
          <a:extLst>
            <a:ext uri="{FF2B5EF4-FFF2-40B4-BE49-F238E27FC236}">
              <a16:creationId xmlns:a16="http://schemas.microsoft.com/office/drawing/2014/main" id="{F235ACE1-50EA-4E49-86EC-B804B3E4C7FD}"/>
            </a:ext>
          </a:extLst>
        </xdr:cNvPr>
        <xdr:cNvSpPr txBox="1">
          <a:spLocks noChangeArrowheads="1"/>
        </xdr:cNvSpPr>
      </xdr:nvSpPr>
      <xdr:spPr bwMode="auto">
        <a:xfrm>
          <a:off x="2505075" y="4533900"/>
          <a:ext cx="246697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38100</xdr:colOff>
      <xdr:row>1</xdr:row>
      <xdr:rowOff>0</xdr:rowOff>
    </xdr:from>
    <xdr:to>
      <xdr:col>8</xdr:col>
      <xdr:colOff>0</xdr:colOff>
      <xdr:row>1</xdr:row>
      <xdr:rowOff>0</xdr:rowOff>
    </xdr:to>
    <xdr:sp macro="" textlink="">
      <xdr:nvSpPr>
        <xdr:cNvPr id="2" name="Text 17">
          <a:extLst>
            <a:ext uri="{FF2B5EF4-FFF2-40B4-BE49-F238E27FC236}">
              <a16:creationId xmlns:a16="http://schemas.microsoft.com/office/drawing/2014/main" id="{8449808D-6D3D-48E6-A006-C8D16E36449A}"/>
            </a:ext>
          </a:extLst>
        </xdr:cNvPr>
        <xdr:cNvSpPr txBox="1">
          <a:spLocks noChangeArrowheads="1"/>
        </xdr:cNvSpPr>
      </xdr:nvSpPr>
      <xdr:spPr bwMode="auto">
        <a:xfrm>
          <a:off x="2476500" y="161925"/>
          <a:ext cx="24003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3" name="Text 18">
          <a:extLst>
            <a:ext uri="{FF2B5EF4-FFF2-40B4-BE49-F238E27FC236}">
              <a16:creationId xmlns:a16="http://schemas.microsoft.com/office/drawing/2014/main" id="{F2DDF992-35C0-40AD-B7A3-28F5AC5739F5}"/>
            </a:ext>
          </a:extLst>
        </xdr:cNvPr>
        <xdr:cNvSpPr txBox="1">
          <a:spLocks noChangeArrowheads="1"/>
        </xdr:cNvSpPr>
      </xdr:nvSpPr>
      <xdr:spPr bwMode="auto">
        <a:xfrm>
          <a:off x="2505075" y="161925"/>
          <a:ext cx="23717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38100</xdr:colOff>
      <xdr:row>1</xdr:row>
      <xdr:rowOff>0</xdr:rowOff>
    </xdr:from>
    <xdr:to>
      <xdr:col>8</xdr:col>
      <xdr:colOff>0</xdr:colOff>
      <xdr:row>1</xdr:row>
      <xdr:rowOff>0</xdr:rowOff>
    </xdr:to>
    <xdr:sp macro="" textlink="">
      <xdr:nvSpPr>
        <xdr:cNvPr id="2" name="Text 17">
          <a:extLst>
            <a:ext uri="{FF2B5EF4-FFF2-40B4-BE49-F238E27FC236}">
              <a16:creationId xmlns:a16="http://schemas.microsoft.com/office/drawing/2014/main" id="{74CBAEC2-46DA-4703-8380-A00B522FDD32}"/>
            </a:ext>
          </a:extLst>
        </xdr:cNvPr>
        <xdr:cNvSpPr txBox="1">
          <a:spLocks noChangeArrowheads="1"/>
        </xdr:cNvSpPr>
      </xdr:nvSpPr>
      <xdr:spPr bwMode="auto">
        <a:xfrm>
          <a:off x="2476500" y="161925"/>
          <a:ext cx="24003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3" name="Text 18">
          <a:extLst>
            <a:ext uri="{FF2B5EF4-FFF2-40B4-BE49-F238E27FC236}">
              <a16:creationId xmlns:a16="http://schemas.microsoft.com/office/drawing/2014/main" id="{6074133A-C61E-406E-BC63-68A3A6EE482C}"/>
            </a:ext>
          </a:extLst>
        </xdr:cNvPr>
        <xdr:cNvSpPr txBox="1">
          <a:spLocks noChangeArrowheads="1"/>
        </xdr:cNvSpPr>
      </xdr:nvSpPr>
      <xdr:spPr bwMode="auto">
        <a:xfrm>
          <a:off x="2505075" y="161925"/>
          <a:ext cx="23717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38100</xdr:colOff>
      <xdr:row>1</xdr:row>
      <xdr:rowOff>0</xdr:rowOff>
    </xdr:from>
    <xdr:to>
      <xdr:col>8</xdr:col>
      <xdr:colOff>0</xdr:colOff>
      <xdr:row>1</xdr:row>
      <xdr:rowOff>0</xdr:rowOff>
    </xdr:to>
    <xdr:sp macro="" textlink="">
      <xdr:nvSpPr>
        <xdr:cNvPr id="2" name="Text 17">
          <a:extLst>
            <a:ext uri="{FF2B5EF4-FFF2-40B4-BE49-F238E27FC236}">
              <a16:creationId xmlns:a16="http://schemas.microsoft.com/office/drawing/2014/main" id="{AD959DF6-667C-4D0D-AA0D-394D665CB5F1}"/>
            </a:ext>
          </a:extLst>
        </xdr:cNvPr>
        <xdr:cNvSpPr txBox="1">
          <a:spLocks noChangeArrowheads="1"/>
        </xdr:cNvSpPr>
      </xdr:nvSpPr>
      <xdr:spPr bwMode="auto">
        <a:xfrm>
          <a:off x="2476500" y="161925"/>
          <a:ext cx="24003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3" name="Text 18">
          <a:extLst>
            <a:ext uri="{FF2B5EF4-FFF2-40B4-BE49-F238E27FC236}">
              <a16:creationId xmlns:a16="http://schemas.microsoft.com/office/drawing/2014/main" id="{2490492F-D19A-443B-B629-1DED64EC59CE}"/>
            </a:ext>
          </a:extLst>
        </xdr:cNvPr>
        <xdr:cNvSpPr txBox="1">
          <a:spLocks noChangeArrowheads="1"/>
        </xdr:cNvSpPr>
      </xdr:nvSpPr>
      <xdr:spPr bwMode="auto">
        <a:xfrm>
          <a:off x="2505075" y="161925"/>
          <a:ext cx="23717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38100</xdr:colOff>
      <xdr:row>1</xdr:row>
      <xdr:rowOff>0</xdr:rowOff>
    </xdr:from>
    <xdr:to>
      <xdr:col>8</xdr:col>
      <xdr:colOff>0</xdr:colOff>
      <xdr:row>1</xdr:row>
      <xdr:rowOff>0</xdr:rowOff>
    </xdr:to>
    <xdr:sp macro="" textlink="">
      <xdr:nvSpPr>
        <xdr:cNvPr id="4" name="Text 17">
          <a:extLst>
            <a:ext uri="{FF2B5EF4-FFF2-40B4-BE49-F238E27FC236}">
              <a16:creationId xmlns:a16="http://schemas.microsoft.com/office/drawing/2014/main" id="{60A28841-B7A3-44FE-8855-7A7C8EA97C4B}"/>
            </a:ext>
          </a:extLst>
        </xdr:cNvPr>
        <xdr:cNvSpPr txBox="1">
          <a:spLocks noChangeArrowheads="1"/>
        </xdr:cNvSpPr>
      </xdr:nvSpPr>
      <xdr:spPr bwMode="auto">
        <a:xfrm>
          <a:off x="2476500" y="161925"/>
          <a:ext cx="240030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xdr:col>
      <xdr:colOff>66675</xdr:colOff>
      <xdr:row>1</xdr:row>
      <xdr:rowOff>0</xdr:rowOff>
    </xdr:from>
    <xdr:to>
      <xdr:col>8</xdr:col>
      <xdr:colOff>0</xdr:colOff>
      <xdr:row>1</xdr:row>
      <xdr:rowOff>0</xdr:rowOff>
    </xdr:to>
    <xdr:sp macro="" textlink="">
      <xdr:nvSpPr>
        <xdr:cNvPr id="5" name="Text 18">
          <a:extLst>
            <a:ext uri="{FF2B5EF4-FFF2-40B4-BE49-F238E27FC236}">
              <a16:creationId xmlns:a16="http://schemas.microsoft.com/office/drawing/2014/main" id="{ADFCBA26-9C2A-4DD1-8DAD-66FD679943DE}"/>
            </a:ext>
          </a:extLst>
        </xdr:cNvPr>
        <xdr:cNvSpPr txBox="1">
          <a:spLocks noChangeArrowheads="1"/>
        </xdr:cNvSpPr>
      </xdr:nvSpPr>
      <xdr:spPr bwMode="auto">
        <a:xfrm>
          <a:off x="2505075" y="161925"/>
          <a:ext cx="2371725"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91440</xdr:colOff>
      <xdr:row>18</xdr:row>
      <xdr:rowOff>12700</xdr:rowOff>
    </xdr:from>
    <xdr:ext cx="348398" cy="2382"/>
    <xdr:sp macro="" textlink="">
      <xdr:nvSpPr>
        <xdr:cNvPr id="2" name="Text Box 8">
          <a:extLst>
            <a:ext uri="{FF2B5EF4-FFF2-40B4-BE49-F238E27FC236}">
              <a16:creationId xmlns:a16="http://schemas.microsoft.com/office/drawing/2014/main" id="{61DCDF8C-8992-4A32-B9EF-6C95E644B96A}"/>
            </a:ext>
          </a:extLst>
        </xdr:cNvPr>
        <xdr:cNvSpPr txBox="1">
          <a:spLocks noChangeArrowheads="1"/>
        </xdr:cNvSpPr>
      </xdr:nvSpPr>
      <xdr:spPr bwMode="auto">
        <a:xfrm>
          <a:off x="2129790" y="2422525"/>
          <a:ext cx="348398" cy="2382"/>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1">
            <a:defRPr sz="1000"/>
          </a:pPr>
          <a:endParaRPr lang="en-US" sz="1000" b="0" i="0" strike="noStrike">
            <a:solidFill>
              <a:srgbClr val="000000"/>
            </a:solidFill>
            <a:latin typeface="Arial" pitchFamily="34" charset="0"/>
            <a:cs typeface="Arial" pitchFamily="34" charset="0"/>
          </a:endParaRPr>
        </a:p>
        <a:p>
          <a:pPr algn="ctr" rtl="1">
            <a:defRPr sz="1000"/>
          </a:pPr>
          <a:endParaRPr lang="en-US" sz="1000" b="0" i="0" strike="noStrike">
            <a:solidFill>
              <a:srgbClr val="000000"/>
            </a:solidFill>
            <a:latin typeface="Times New Roman"/>
            <a:cs typeface="Times New Roman"/>
          </a:endParaRPr>
        </a:p>
      </xdr:txBody>
    </xdr:sp>
    <xdr:clientData/>
  </xdr:oneCellAnchor>
  <xdr:oneCellAnchor>
    <xdr:from>
      <xdr:col>5</xdr:col>
      <xdr:colOff>1073785</xdr:colOff>
      <xdr:row>31</xdr:row>
      <xdr:rowOff>0</xdr:rowOff>
    </xdr:from>
    <xdr:ext cx="264970" cy="0"/>
    <xdr:sp macro="" textlink="">
      <xdr:nvSpPr>
        <xdr:cNvPr id="3" name="Text Box 12">
          <a:extLst>
            <a:ext uri="{FF2B5EF4-FFF2-40B4-BE49-F238E27FC236}">
              <a16:creationId xmlns:a16="http://schemas.microsoft.com/office/drawing/2014/main" id="{6BA755E6-A82F-40F7-9A33-4BD9102311C3}"/>
            </a:ext>
          </a:extLst>
        </xdr:cNvPr>
        <xdr:cNvSpPr txBox="1">
          <a:spLocks noChangeArrowheads="1"/>
        </xdr:cNvSpPr>
      </xdr:nvSpPr>
      <xdr:spPr bwMode="auto">
        <a:xfrm>
          <a:off x="1492885" y="4695825"/>
          <a:ext cx="26497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30-34</a:t>
          </a:r>
        </a:p>
      </xdr:txBody>
    </xdr:sp>
    <xdr:clientData/>
  </xdr:oneCellAnchor>
  <xdr:oneCellAnchor>
    <xdr:from>
      <xdr:col>5</xdr:col>
      <xdr:colOff>1049020</xdr:colOff>
      <xdr:row>27</xdr:row>
      <xdr:rowOff>17145</xdr:rowOff>
    </xdr:from>
    <xdr:ext cx="306893" cy="381"/>
    <xdr:sp macro="" textlink="">
      <xdr:nvSpPr>
        <xdr:cNvPr id="4" name="Text Box 13">
          <a:extLst>
            <a:ext uri="{FF2B5EF4-FFF2-40B4-BE49-F238E27FC236}">
              <a16:creationId xmlns:a16="http://schemas.microsoft.com/office/drawing/2014/main" id="{AFDBF2F6-1BE6-4102-BB2A-7E75457E4D05}"/>
            </a:ext>
          </a:extLst>
        </xdr:cNvPr>
        <xdr:cNvSpPr txBox="1">
          <a:spLocks noChangeArrowheads="1"/>
        </xdr:cNvSpPr>
      </xdr:nvSpPr>
      <xdr:spPr bwMode="auto">
        <a:xfrm>
          <a:off x="1468120" y="4141470"/>
          <a:ext cx="306893" cy="381"/>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40-44</a:t>
          </a:r>
        </a:p>
      </xdr:txBody>
    </xdr:sp>
    <xdr:clientData/>
  </xdr:oneCellAnchor>
  <xdr:oneCellAnchor>
    <xdr:from>
      <xdr:col>5</xdr:col>
      <xdr:colOff>1047115</xdr:colOff>
      <xdr:row>25</xdr:row>
      <xdr:rowOff>40005</xdr:rowOff>
    </xdr:from>
    <xdr:ext cx="300620" cy="1143"/>
    <xdr:sp macro="" textlink="">
      <xdr:nvSpPr>
        <xdr:cNvPr id="5" name="Text Box 14">
          <a:extLst>
            <a:ext uri="{FF2B5EF4-FFF2-40B4-BE49-F238E27FC236}">
              <a16:creationId xmlns:a16="http://schemas.microsoft.com/office/drawing/2014/main" id="{D1A62971-2973-42D5-9CA9-651C221D6536}"/>
            </a:ext>
          </a:extLst>
        </xdr:cNvPr>
        <xdr:cNvSpPr txBox="1">
          <a:spLocks noChangeArrowheads="1"/>
        </xdr:cNvSpPr>
      </xdr:nvSpPr>
      <xdr:spPr bwMode="auto">
        <a:xfrm>
          <a:off x="1466215" y="3783330"/>
          <a:ext cx="300620" cy="1143"/>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50-54</a:t>
          </a:r>
        </a:p>
      </xdr:txBody>
    </xdr:sp>
    <xdr:clientData/>
  </xdr:oneCellAnchor>
  <xdr:oneCellAnchor>
    <xdr:from>
      <xdr:col>5</xdr:col>
      <xdr:colOff>1047115</xdr:colOff>
      <xdr:row>23</xdr:row>
      <xdr:rowOff>64770</xdr:rowOff>
    </xdr:from>
    <xdr:ext cx="300620" cy="1524"/>
    <xdr:sp macro="" textlink="">
      <xdr:nvSpPr>
        <xdr:cNvPr id="6" name="Text Box 15">
          <a:extLst>
            <a:ext uri="{FF2B5EF4-FFF2-40B4-BE49-F238E27FC236}">
              <a16:creationId xmlns:a16="http://schemas.microsoft.com/office/drawing/2014/main" id="{19F6A608-7DDD-42DA-A3BB-975DB37CF42A}"/>
            </a:ext>
          </a:extLst>
        </xdr:cNvPr>
        <xdr:cNvSpPr txBox="1">
          <a:spLocks noChangeArrowheads="1"/>
        </xdr:cNvSpPr>
      </xdr:nvSpPr>
      <xdr:spPr bwMode="auto">
        <a:xfrm>
          <a:off x="1466215" y="3427095"/>
          <a:ext cx="300620" cy="1524"/>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60-64</a:t>
          </a:r>
        </a:p>
      </xdr:txBody>
    </xdr:sp>
    <xdr:clientData/>
  </xdr:oneCellAnchor>
  <xdr:oneCellAnchor>
    <xdr:from>
      <xdr:col>5</xdr:col>
      <xdr:colOff>1045210</xdr:colOff>
      <xdr:row>21</xdr:row>
      <xdr:rowOff>38100</xdr:rowOff>
    </xdr:from>
    <xdr:ext cx="283393" cy="762"/>
    <xdr:sp macro="" textlink="">
      <xdr:nvSpPr>
        <xdr:cNvPr id="7" name="Text Box 16">
          <a:extLst>
            <a:ext uri="{FF2B5EF4-FFF2-40B4-BE49-F238E27FC236}">
              <a16:creationId xmlns:a16="http://schemas.microsoft.com/office/drawing/2014/main" id="{0AE86E61-5E8C-4B19-929B-CAF4ECCA0201}"/>
            </a:ext>
          </a:extLst>
        </xdr:cNvPr>
        <xdr:cNvSpPr txBox="1">
          <a:spLocks noChangeArrowheads="1"/>
        </xdr:cNvSpPr>
      </xdr:nvSpPr>
      <xdr:spPr bwMode="auto">
        <a:xfrm>
          <a:off x="1464310" y="3019425"/>
          <a:ext cx="283393" cy="762"/>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70-74</a:t>
          </a:r>
        </a:p>
      </xdr:txBody>
    </xdr:sp>
    <xdr:clientData/>
  </xdr:oneCellAnchor>
  <xdr:oneCellAnchor>
    <xdr:from>
      <xdr:col>5</xdr:col>
      <xdr:colOff>1047115</xdr:colOff>
      <xdr:row>19</xdr:row>
      <xdr:rowOff>85725</xdr:rowOff>
    </xdr:from>
    <xdr:ext cx="300620" cy="2667"/>
    <xdr:sp macro="" textlink="">
      <xdr:nvSpPr>
        <xdr:cNvPr id="8" name="Text Box 17">
          <a:extLst>
            <a:ext uri="{FF2B5EF4-FFF2-40B4-BE49-F238E27FC236}">
              <a16:creationId xmlns:a16="http://schemas.microsoft.com/office/drawing/2014/main" id="{EDDA61E1-6D2A-4463-981E-87E8FDF416AD}"/>
            </a:ext>
          </a:extLst>
        </xdr:cNvPr>
        <xdr:cNvSpPr txBox="1">
          <a:spLocks noChangeArrowheads="1"/>
        </xdr:cNvSpPr>
      </xdr:nvSpPr>
      <xdr:spPr bwMode="auto">
        <a:xfrm>
          <a:off x="1466215" y="2686050"/>
          <a:ext cx="300620" cy="2667"/>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80+</a:t>
          </a:r>
        </a:p>
      </xdr:txBody>
    </xdr:sp>
    <xdr:clientData/>
  </xdr:oneCellAnchor>
  <xdr:oneCellAnchor>
    <xdr:from>
      <xdr:col>7</xdr:col>
      <xdr:colOff>91440</xdr:colOff>
      <xdr:row>18</xdr:row>
      <xdr:rowOff>12700</xdr:rowOff>
    </xdr:from>
    <xdr:ext cx="348398" cy="2382"/>
    <xdr:sp macro="" textlink="">
      <xdr:nvSpPr>
        <xdr:cNvPr id="10" name="Text Box 8">
          <a:extLst>
            <a:ext uri="{FF2B5EF4-FFF2-40B4-BE49-F238E27FC236}">
              <a16:creationId xmlns:a16="http://schemas.microsoft.com/office/drawing/2014/main" id="{66E81678-4B89-4953-BD65-33E6BE3680A5}"/>
            </a:ext>
          </a:extLst>
        </xdr:cNvPr>
        <xdr:cNvSpPr txBox="1">
          <a:spLocks noChangeArrowheads="1"/>
        </xdr:cNvSpPr>
      </xdr:nvSpPr>
      <xdr:spPr bwMode="auto">
        <a:xfrm>
          <a:off x="2129790" y="2441575"/>
          <a:ext cx="348398" cy="2382"/>
        </a:xfrm>
        <a:prstGeom prst="rect">
          <a:avLst/>
        </a:prstGeom>
        <a:solidFill>
          <a:srgbClr val="FFFFFF"/>
        </a:solidFill>
        <a:ln w="9525">
          <a:noFill/>
          <a:miter lim="800000"/>
          <a:headEnd/>
          <a:tailEnd/>
        </a:ln>
      </xdr:spPr>
      <xdr:txBody>
        <a:bodyPr vertOverflow="clip" wrap="square" lIns="27432" tIns="22860" rIns="27432" bIns="22860" anchor="ctr" upright="1"/>
        <a:lstStyle/>
        <a:p>
          <a:pPr algn="ctr" rtl="1">
            <a:defRPr sz="1000"/>
          </a:pPr>
          <a:endParaRPr lang="en-US" sz="1000" b="0" i="0" strike="noStrike">
            <a:solidFill>
              <a:srgbClr val="000000"/>
            </a:solidFill>
            <a:latin typeface="Arial" pitchFamily="34" charset="0"/>
            <a:cs typeface="Arial" pitchFamily="34" charset="0"/>
          </a:endParaRPr>
        </a:p>
        <a:p>
          <a:pPr algn="ctr" rtl="1">
            <a:defRPr sz="1000"/>
          </a:pPr>
          <a:endParaRPr lang="en-US" sz="1000" b="0" i="0" strike="noStrike">
            <a:solidFill>
              <a:srgbClr val="000000"/>
            </a:solidFill>
            <a:latin typeface="Times New Roman"/>
            <a:cs typeface="Times New Roman"/>
          </a:endParaRPr>
        </a:p>
      </xdr:txBody>
    </xdr:sp>
    <xdr:clientData/>
  </xdr:oneCellAnchor>
  <xdr:oneCellAnchor>
    <xdr:from>
      <xdr:col>5</xdr:col>
      <xdr:colOff>1073785</xdr:colOff>
      <xdr:row>31</xdr:row>
      <xdr:rowOff>0</xdr:rowOff>
    </xdr:from>
    <xdr:ext cx="264970" cy="0"/>
    <xdr:sp macro="" textlink="">
      <xdr:nvSpPr>
        <xdr:cNvPr id="11" name="Text Box 12">
          <a:extLst>
            <a:ext uri="{FF2B5EF4-FFF2-40B4-BE49-F238E27FC236}">
              <a16:creationId xmlns:a16="http://schemas.microsoft.com/office/drawing/2014/main" id="{83AC407A-F794-4F81-B6D4-28E1F2EBC0C7}"/>
            </a:ext>
          </a:extLst>
        </xdr:cNvPr>
        <xdr:cNvSpPr txBox="1">
          <a:spLocks noChangeArrowheads="1"/>
        </xdr:cNvSpPr>
      </xdr:nvSpPr>
      <xdr:spPr bwMode="auto">
        <a:xfrm>
          <a:off x="1492885" y="4905375"/>
          <a:ext cx="26497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30-34</a:t>
          </a:r>
        </a:p>
      </xdr:txBody>
    </xdr:sp>
    <xdr:clientData/>
  </xdr:oneCellAnchor>
  <xdr:oneCellAnchor>
    <xdr:from>
      <xdr:col>5</xdr:col>
      <xdr:colOff>1049020</xdr:colOff>
      <xdr:row>27</xdr:row>
      <xdr:rowOff>17145</xdr:rowOff>
    </xdr:from>
    <xdr:ext cx="306893" cy="381"/>
    <xdr:sp macro="" textlink="">
      <xdr:nvSpPr>
        <xdr:cNvPr id="12" name="Text Box 13">
          <a:extLst>
            <a:ext uri="{FF2B5EF4-FFF2-40B4-BE49-F238E27FC236}">
              <a16:creationId xmlns:a16="http://schemas.microsoft.com/office/drawing/2014/main" id="{289B2981-D571-463C-B57D-AF95F57129CD}"/>
            </a:ext>
          </a:extLst>
        </xdr:cNvPr>
        <xdr:cNvSpPr txBox="1">
          <a:spLocks noChangeArrowheads="1"/>
        </xdr:cNvSpPr>
      </xdr:nvSpPr>
      <xdr:spPr bwMode="auto">
        <a:xfrm>
          <a:off x="1468120" y="4160520"/>
          <a:ext cx="306893" cy="381"/>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40-44</a:t>
          </a:r>
        </a:p>
      </xdr:txBody>
    </xdr:sp>
    <xdr:clientData/>
  </xdr:oneCellAnchor>
  <xdr:oneCellAnchor>
    <xdr:from>
      <xdr:col>5</xdr:col>
      <xdr:colOff>1047115</xdr:colOff>
      <xdr:row>25</xdr:row>
      <xdr:rowOff>40005</xdr:rowOff>
    </xdr:from>
    <xdr:ext cx="300620" cy="1143"/>
    <xdr:sp macro="" textlink="">
      <xdr:nvSpPr>
        <xdr:cNvPr id="13" name="Text Box 14">
          <a:extLst>
            <a:ext uri="{FF2B5EF4-FFF2-40B4-BE49-F238E27FC236}">
              <a16:creationId xmlns:a16="http://schemas.microsoft.com/office/drawing/2014/main" id="{CB593485-9872-4AEB-A048-0E3D67C35ACE}"/>
            </a:ext>
          </a:extLst>
        </xdr:cNvPr>
        <xdr:cNvSpPr txBox="1">
          <a:spLocks noChangeArrowheads="1"/>
        </xdr:cNvSpPr>
      </xdr:nvSpPr>
      <xdr:spPr bwMode="auto">
        <a:xfrm>
          <a:off x="1466215" y="3802380"/>
          <a:ext cx="300620" cy="1143"/>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50-54</a:t>
          </a:r>
        </a:p>
      </xdr:txBody>
    </xdr:sp>
    <xdr:clientData/>
  </xdr:oneCellAnchor>
  <xdr:oneCellAnchor>
    <xdr:from>
      <xdr:col>5</xdr:col>
      <xdr:colOff>1047115</xdr:colOff>
      <xdr:row>23</xdr:row>
      <xdr:rowOff>64770</xdr:rowOff>
    </xdr:from>
    <xdr:ext cx="300620" cy="1524"/>
    <xdr:sp macro="" textlink="">
      <xdr:nvSpPr>
        <xdr:cNvPr id="14" name="Text Box 15">
          <a:extLst>
            <a:ext uri="{FF2B5EF4-FFF2-40B4-BE49-F238E27FC236}">
              <a16:creationId xmlns:a16="http://schemas.microsoft.com/office/drawing/2014/main" id="{1C6D2402-4BA1-4B3A-9084-7D569EBC3686}"/>
            </a:ext>
          </a:extLst>
        </xdr:cNvPr>
        <xdr:cNvSpPr txBox="1">
          <a:spLocks noChangeArrowheads="1"/>
        </xdr:cNvSpPr>
      </xdr:nvSpPr>
      <xdr:spPr bwMode="auto">
        <a:xfrm>
          <a:off x="1466215" y="3446145"/>
          <a:ext cx="300620" cy="1524"/>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60-64</a:t>
          </a:r>
        </a:p>
      </xdr:txBody>
    </xdr:sp>
    <xdr:clientData/>
  </xdr:oneCellAnchor>
  <xdr:oneCellAnchor>
    <xdr:from>
      <xdr:col>5</xdr:col>
      <xdr:colOff>1045210</xdr:colOff>
      <xdr:row>21</xdr:row>
      <xdr:rowOff>38100</xdr:rowOff>
    </xdr:from>
    <xdr:ext cx="283393" cy="762"/>
    <xdr:sp macro="" textlink="">
      <xdr:nvSpPr>
        <xdr:cNvPr id="15" name="Text Box 16">
          <a:extLst>
            <a:ext uri="{FF2B5EF4-FFF2-40B4-BE49-F238E27FC236}">
              <a16:creationId xmlns:a16="http://schemas.microsoft.com/office/drawing/2014/main" id="{17D94A69-967A-436C-A28F-71DA32F1AC83}"/>
            </a:ext>
          </a:extLst>
        </xdr:cNvPr>
        <xdr:cNvSpPr txBox="1">
          <a:spLocks noChangeArrowheads="1"/>
        </xdr:cNvSpPr>
      </xdr:nvSpPr>
      <xdr:spPr bwMode="auto">
        <a:xfrm>
          <a:off x="1464310" y="3038475"/>
          <a:ext cx="283393" cy="762"/>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70-74</a:t>
          </a:r>
        </a:p>
      </xdr:txBody>
    </xdr:sp>
    <xdr:clientData/>
  </xdr:oneCellAnchor>
  <xdr:oneCellAnchor>
    <xdr:from>
      <xdr:col>5</xdr:col>
      <xdr:colOff>1047115</xdr:colOff>
      <xdr:row>19</xdr:row>
      <xdr:rowOff>85725</xdr:rowOff>
    </xdr:from>
    <xdr:ext cx="300620" cy="2667"/>
    <xdr:sp macro="" textlink="">
      <xdr:nvSpPr>
        <xdr:cNvPr id="16" name="Text Box 17">
          <a:extLst>
            <a:ext uri="{FF2B5EF4-FFF2-40B4-BE49-F238E27FC236}">
              <a16:creationId xmlns:a16="http://schemas.microsoft.com/office/drawing/2014/main" id="{59F6B3CB-75B8-4FB4-972F-965639E9FD06}"/>
            </a:ext>
          </a:extLst>
        </xdr:cNvPr>
        <xdr:cNvSpPr txBox="1">
          <a:spLocks noChangeArrowheads="1"/>
        </xdr:cNvSpPr>
      </xdr:nvSpPr>
      <xdr:spPr bwMode="auto">
        <a:xfrm>
          <a:off x="1466215" y="2705100"/>
          <a:ext cx="300620" cy="2667"/>
        </a:xfrm>
        <a:prstGeom prst="rect">
          <a:avLst/>
        </a:prstGeom>
        <a:solidFill>
          <a:srgbClr val="FFFFFF"/>
        </a:solidFill>
        <a:ln w="9525">
          <a:noFill/>
          <a:miter lim="800000"/>
          <a:headEnd/>
          <a:tailEnd/>
        </a:ln>
      </xdr:spPr>
      <xdr:txBody>
        <a:bodyPr vertOverflow="clip" wrap="square" lIns="27432" tIns="22860" rIns="27432" bIns="0" anchor="t" upright="1"/>
        <a:lstStyle/>
        <a:p>
          <a:pPr algn="ctr" rtl="1">
            <a:defRPr sz="1000"/>
          </a:pPr>
          <a:r>
            <a:rPr lang="en-US" sz="800" b="0" i="0" strike="noStrike">
              <a:solidFill>
                <a:srgbClr val="000000"/>
              </a:solidFill>
              <a:latin typeface="Times New Roman"/>
              <a:cs typeface="Times New Roman"/>
            </a:rPr>
            <a:t>80+</a:t>
          </a:r>
        </a:p>
      </xdr:txBody>
    </xdr:sp>
    <xdr:clientData/>
  </xdr:oneCellAnchor>
  <xdr:twoCellAnchor editAs="oneCell">
    <xdr:from>
      <xdr:col>1</xdr:col>
      <xdr:colOff>0</xdr:colOff>
      <xdr:row>18</xdr:row>
      <xdr:rowOff>1</xdr:rowOff>
    </xdr:from>
    <xdr:to>
      <xdr:col>8</xdr:col>
      <xdr:colOff>341826</xdr:colOff>
      <xdr:row>30</xdr:row>
      <xdr:rowOff>51289</xdr:rowOff>
    </xdr:to>
    <xdr:pic>
      <xdr:nvPicPr>
        <xdr:cNvPr id="18" name="Picture 17">
          <a:extLst>
            <a:ext uri="{FF2B5EF4-FFF2-40B4-BE49-F238E27FC236}">
              <a16:creationId xmlns:a16="http://schemas.microsoft.com/office/drawing/2014/main" id="{09560B85-84DB-4536-9200-DEE0E9BA92AB}"/>
            </a:ext>
          </a:extLst>
        </xdr:cNvPr>
        <xdr:cNvPicPr>
          <a:picLocks noChangeAspect="1"/>
        </xdr:cNvPicPr>
      </xdr:nvPicPr>
      <xdr:blipFill>
        <a:blip xmlns:r="http://schemas.openxmlformats.org/officeDocument/2006/relationships" r:embed="rId1"/>
        <a:stretch>
          <a:fillRect/>
        </a:stretch>
      </xdr:blipFill>
      <xdr:spPr>
        <a:xfrm>
          <a:off x="117231" y="2359270"/>
          <a:ext cx="2840307" cy="23372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9281</xdr:colOff>
      <xdr:row>21</xdr:row>
      <xdr:rowOff>0</xdr:rowOff>
    </xdr:from>
    <xdr:to>
      <xdr:col>3</xdr:col>
      <xdr:colOff>9281</xdr:colOff>
      <xdr:row>21</xdr:row>
      <xdr:rowOff>114300</xdr:rowOff>
    </xdr:to>
    <xdr:sp macro="" textlink="">
      <xdr:nvSpPr>
        <xdr:cNvPr id="2" name="Text 14">
          <a:extLst>
            <a:ext uri="{FF2B5EF4-FFF2-40B4-BE49-F238E27FC236}">
              <a16:creationId xmlns:a16="http://schemas.microsoft.com/office/drawing/2014/main" id="{5E18F3B1-C2C4-4131-A562-DC3BBCEEB991}"/>
            </a:ext>
          </a:extLst>
        </xdr:cNvPr>
        <xdr:cNvSpPr txBox="1">
          <a:spLocks noChangeArrowheads="1"/>
        </xdr:cNvSpPr>
      </xdr:nvSpPr>
      <xdr:spPr bwMode="auto">
        <a:xfrm>
          <a:off x="447431" y="3286125"/>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3" name="TextBox 2">
          <a:extLst>
            <a:ext uri="{FF2B5EF4-FFF2-40B4-BE49-F238E27FC236}">
              <a16:creationId xmlns:a16="http://schemas.microsoft.com/office/drawing/2014/main" id="{A5143238-CE7F-493B-9972-45083D37C950}"/>
            </a:ext>
          </a:extLst>
        </xdr:cNvPr>
        <xdr:cNvSpPr txBox="1"/>
      </xdr:nvSpPr>
      <xdr:spPr>
        <a:xfrm>
          <a:off x="2554605" y="783590"/>
          <a:ext cx="33132"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4" name="TextBox 3">
          <a:extLst>
            <a:ext uri="{FF2B5EF4-FFF2-40B4-BE49-F238E27FC236}">
              <a16:creationId xmlns:a16="http://schemas.microsoft.com/office/drawing/2014/main" id="{5E688493-B4BF-4213-AF86-66DF8C34BF89}"/>
            </a:ext>
          </a:extLst>
        </xdr:cNvPr>
        <xdr:cNvSpPr txBox="1"/>
      </xdr:nvSpPr>
      <xdr:spPr>
        <a:xfrm>
          <a:off x="2105025" y="783590"/>
          <a:ext cx="139420"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5" name="TextBox 4">
          <a:extLst>
            <a:ext uri="{FF2B5EF4-FFF2-40B4-BE49-F238E27FC236}">
              <a16:creationId xmlns:a16="http://schemas.microsoft.com/office/drawing/2014/main" id="{007ACD16-8473-499E-B870-055DE55F4105}"/>
            </a:ext>
          </a:extLst>
        </xdr:cNvPr>
        <xdr:cNvSpPr txBox="1"/>
      </xdr:nvSpPr>
      <xdr:spPr>
        <a:xfrm>
          <a:off x="2554605" y="783590"/>
          <a:ext cx="33132"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6" name="TextBox 5">
          <a:extLst>
            <a:ext uri="{FF2B5EF4-FFF2-40B4-BE49-F238E27FC236}">
              <a16:creationId xmlns:a16="http://schemas.microsoft.com/office/drawing/2014/main" id="{1AB43641-C13C-4DB6-BDC5-9E598B3A4BFD}"/>
            </a:ext>
          </a:extLst>
        </xdr:cNvPr>
        <xdr:cNvSpPr txBox="1"/>
      </xdr:nvSpPr>
      <xdr:spPr>
        <a:xfrm>
          <a:off x="2105025" y="783590"/>
          <a:ext cx="139420"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7" name="TextBox 6">
          <a:extLst>
            <a:ext uri="{FF2B5EF4-FFF2-40B4-BE49-F238E27FC236}">
              <a16:creationId xmlns:a16="http://schemas.microsoft.com/office/drawing/2014/main" id="{0D44E687-8FFB-4B6D-9982-913638A9DC67}"/>
            </a:ext>
          </a:extLst>
        </xdr:cNvPr>
        <xdr:cNvSpPr txBox="1"/>
      </xdr:nvSpPr>
      <xdr:spPr>
        <a:xfrm>
          <a:off x="2105025" y="783590"/>
          <a:ext cx="139420"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8" name="TextBox 7">
          <a:extLst>
            <a:ext uri="{FF2B5EF4-FFF2-40B4-BE49-F238E27FC236}">
              <a16:creationId xmlns:a16="http://schemas.microsoft.com/office/drawing/2014/main" id="{600AC78E-8087-4AE5-A39E-0DA4CF3619F9}"/>
            </a:ext>
          </a:extLst>
        </xdr:cNvPr>
        <xdr:cNvSpPr txBox="1"/>
      </xdr:nvSpPr>
      <xdr:spPr>
        <a:xfrm>
          <a:off x="2552700" y="781050"/>
          <a:ext cx="38100"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9" name="TextBox 8">
          <a:extLst>
            <a:ext uri="{FF2B5EF4-FFF2-40B4-BE49-F238E27FC236}">
              <a16:creationId xmlns:a16="http://schemas.microsoft.com/office/drawing/2014/main" id="{C94E166A-32CB-4776-B922-CDB9798E0D00}"/>
            </a:ext>
          </a:extLst>
        </xdr:cNvPr>
        <xdr:cNvSpPr txBox="1"/>
      </xdr:nvSpPr>
      <xdr:spPr>
        <a:xfrm>
          <a:off x="2105025" y="781050"/>
          <a:ext cx="1428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10" name="TextBox 9">
          <a:extLst>
            <a:ext uri="{FF2B5EF4-FFF2-40B4-BE49-F238E27FC236}">
              <a16:creationId xmlns:a16="http://schemas.microsoft.com/office/drawing/2014/main" id="{B0FC342E-81D2-451B-90EC-ADB82FC959FD}"/>
            </a:ext>
          </a:extLst>
        </xdr:cNvPr>
        <xdr:cNvSpPr txBox="1"/>
      </xdr:nvSpPr>
      <xdr:spPr>
        <a:xfrm>
          <a:off x="2552700" y="781050"/>
          <a:ext cx="38100"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11" name="TextBox 10">
          <a:extLst>
            <a:ext uri="{FF2B5EF4-FFF2-40B4-BE49-F238E27FC236}">
              <a16:creationId xmlns:a16="http://schemas.microsoft.com/office/drawing/2014/main" id="{FCC7554A-13D9-44F9-A8FF-CFA8BFECBE1E}"/>
            </a:ext>
          </a:extLst>
        </xdr:cNvPr>
        <xdr:cNvSpPr txBox="1"/>
      </xdr:nvSpPr>
      <xdr:spPr>
        <a:xfrm>
          <a:off x="2105025" y="781050"/>
          <a:ext cx="1428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12" name="TextBox 11">
          <a:extLst>
            <a:ext uri="{FF2B5EF4-FFF2-40B4-BE49-F238E27FC236}">
              <a16:creationId xmlns:a16="http://schemas.microsoft.com/office/drawing/2014/main" id="{9404D14F-53A4-4D90-8632-AB494E380809}"/>
            </a:ext>
          </a:extLst>
        </xdr:cNvPr>
        <xdr:cNvSpPr txBox="1"/>
      </xdr:nvSpPr>
      <xdr:spPr>
        <a:xfrm>
          <a:off x="2105025" y="781050"/>
          <a:ext cx="1428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13" name="TextBox 12">
          <a:extLst>
            <a:ext uri="{FF2B5EF4-FFF2-40B4-BE49-F238E27FC236}">
              <a16:creationId xmlns:a16="http://schemas.microsoft.com/office/drawing/2014/main" id="{9C488651-97D0-4E1A-B7D0-BCEF7626D4FC}"/>
            </a:ext>
          </a:extLst>
        </xdr:cNvPr>
        <xdr:cNvSpPr txBox="1"/>
      </xdr:nvSpPr>
      <xdr:spPr>
        <a:xfrm>
          <a:off x="2520044" y="574221"/>
          <a:ext cx="159203" cy="213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5</xdr:col>
      <xdr:colOff>0</xdr:colOff>
      <xdr:row>5</xdr:row>
      <xdr:rowOff>1</xdr:rowOff>
    </xdr:from>
    <xdr:to>
      <xdr:col>5</xdr:col>
      <xdr:colOff>129868</xdr:colOff>
      <xdr:row>6</xdr:row>
      <xdr:rowOff>1</xdr:rowOff>
    </xdr:to>
    <xdr:sp macro="" textlink="">
      <xdr:nvSpPr>
        <xdr:cNvPr id="15" name="TextBox 14">
          <a:extLst>
            <a:ext uri="{FF2B5EF4-FFF2-40B4-BE49-F238E27FC236}">
              <a16:creationId xmlns:a16="http://schemas.microsoft.com/office/drawing/2014/main" id="{D12E81BF-F633-43CC-8C6C-F13FBE72B321}"/>
            </a:ext>
          </a:extLst>
        </xdr:cNvPr>
        <xdr:cNvSpPr txBox="1"/>
      </xdr:nvSpPr>
      <xdr:spPr>
        <a:xfrm>
          <a:off x="1619250" y="781051"/>
          <a:ext cx="129868"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6" name="TextBox 15">
          <a:extLst>
            <a:ext uri="{FF2B5EF4-FFF2-40B4-BE49-F238E27FC236}">
              <a16:creationId xmlns:a16="http://schemas.microsoft.com/office/drawing/2014/main" id="{97534B31-057E-4EE2-9637-1E10E88408A3}"/>
            </a:ext>
          </a:extLst>
        </xdr:cNvPr>
        <xdr:cNvSpPr txBox="1"/>
      </xdr:nvSpPr>
      <xdr:spPr>
        <a:xfrm>
          <a:off x="1619250" y="782955"/>
          <a:ext cx="110745"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17" name="TextBox 16">
          <a:extLst>
            <a:ext uri="{FF2B5EF4-FFF2-40B4-BE49-F238E27FC236}">
              <a16:creationId xmlns:a16="http://schemas.microsoft.com/office/drawing/2014/main" id="{488563E9-ED58-4FD1-9FA9-6D9CE3E32D44}"/>
            </a:ext>
          </a:extLst>
        </xdr:cNvPr>
        <xdr:cNvSpPr txBox="1"/>
      </xdr:nvSpPr>
      <xdr:spPr>
        <a:xfrm>
          <a:off x="1619250" y="782955"/>
          <a:ext cx="110745"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18" name="TextBox 17">
          <a:extLst>
            <a:ext uri="{FF2B5EF4-FFF2-40B4-BE49-F238E27FC236}">
              <a16:creationId xmlns:a16="http://schemas.microsoft.com/office/drawing/2014/main" id="{B24EB450-BF57-4B4F-B643-5618C812599D}"/>
            </a:ext>
          </a:extLst>
        </xdr:cNvPr>
        <xdr:cNvSpPr txBox="1"/>
      </xdr:nvSpPr>
      <xdr:spPr>
        <a:xfrm>
          <a:off x="2068830" y="783590"/>
          <a:ext cx="175615"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19" name="TextBox 18">
          <a:extLst>
            <a:ext uri="{FF2B5EF4-FFF2-40B4-BE49-F238E27FC236}">
              <a16:creationId xmlns:a16="http://schemas.microsoft.com/office/drawing/2014/main" id="{648ED136-2448-4BF2-AC6E-7BEEE61970A2}"/>
            </a:ext>
          </a:extLst>
        </xdr:cNvPr>
        <xdr:cNvSpPr txBox="1"/>
      </xdr:nvSpPr>
      <xdr:spPr>
        <a:xfrm>
          <a:off x="1619250" y="781051"/>
          <a:ext cx="129868"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0" name="TextBox 19">
          <a:extLst>
            <a:ext uri="{FF2B5EF4-FFF2-40B4-BE49-F238E27FC236}">
              <a16:creationId xmlns:a16="http://schemas.microsoft.com/office/drawing/2014/main" id="{63FF2CC3-5A74-4D61-BA13-0C5A8891200E}"/>
            </a:ext>
          </a:extLst>
        </xdr:cNvPr>
        <xdr:cNvSpPr txBox="1"/>
      </xdr:nvSpPr>
      <xdr:spPr>
        <a:xfrm>
          <a:off x="1619250" y="782955"/>
          <a:ext cx="110745"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1" name="TextBox 20">
          <a:extLst>
            <a:ext uri="{FF2B5EF4-FFF2-40B4-BE49-F238E27FC236}">
              <a16:creationId xmlns:a16="http://schemas.microsoft.com/office/drawing/2014/main" id="{827B057B-5804-416E-A315-86ABEFFE1C45}"/>
            </a:ext>
          </a:extLst>
        </xdr:cNvPr>
        <xdr:cNvSpPr txBox="1"/>
      </xdr:nvSpPr>
      <xdr:spPr>
        <a:xfrm>
          <a:off x="1619250" y="782955"/>
          <a:ext cx="110745" cy="12192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2" name="TextBox 21">
          <a:extLst>
            <a:ext uri="{FF2B5EF4-FFF2-40B4-BE49-F238E27FC236}">
              <a16:creationId xmlns:a16="http://schemas.microsoft.com/office/drawing/2014/main" id="{8CF69D56-BD9C-4143-8C09-82C144804EC4}"/>
            </a:ext>
          </a:extLst>
        </xdr:cNvPr>
        <xdr:cNvSpPr txBox="1"/>
      </xdr:nvSpPr>
      <xdr:spPr>
        <a:xfrm>
          <a:off x="2068830" y="783590"/>
          <a:ext cx="175615"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3" name="TextBox 22">
          <a:extLst>
            <a:ext uri="{FF2B5EF4-FFF2-40B4-BE49-F238E27FC236}">
              <a16:creationId xmlns:a16="http://schemas.microsoft.com/office/drawing/2014/main" id="{03A1AC71-05C0-488F-86B3-E69408EE4BF4}"/>
            </a:ext>
          </a:extLst>
        </xdr:cNvPr>
        <xdr:cNvSpPr txBox="1"/>
      </xdr:nvSpPr>
      <xdr:spPr>
        <a:xfrm>
          <a:off x="2068830" y="783590"/>
          <a:ext cx="175615"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24" name="TextBox 23">
          <a:extLst>
            <a:ext uri="{FF2B5EF4-FFF2-40B4-BE49-F238E27FC236}">
              <a16:creationId xmlns:a16="http://schemas.microsoft.com/office/drawing/2014/main" id="{D7EBF75C-C9B3-4FFB-941D-0195E5907574}"/>
            </a:ext>
          </a:extLst>
        </xdr:cNvPr>
        <xdr:cNvSpPr txBox="1"/>
      </xdr:nvSpPr>
      <xdr:spPr>
        <a:xfrm>
          <a:off x="1619250" y="783590"/>
          <a:ext cx="140096" cy="134126"/>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5" name="TextBox 24">
          <a:extLst>
            <a:ext uri="{FF2B5EF4-FFF2-40B4-BE49-F238E27FC236}">
              <a16:creationId xmlns:a16="http://schemas.microsoft.com/office/drawing/2014/main" id="{33CFFF33-1FE0-4D0F-854C-8364E8EF3A87}"/>
            </a:ext>
          </a:extLst>
        </xdr:cNvPr>
        <xdr:cNvSpPr txBox="1"/>
      </xdr:nvSpPr>
      <xdr:spPr>
        <a:xfrm>
          <a:off x="1619250" y="781051"/>
          <a:ext cx="133350"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6" name="TextBox 25">
          <a:extLst>
            <a:ext uri="{FF2B5EF4-FFF2-40B4-BE49-F238E27FC236}">
              <a16:creationId xmlns:a16="http://schemas.microsoft.com/office/drawing/2014/main" id="{17732E43-2153-405F-8BF6-D8872AE9B65C}"/>
            </a:ext>
          </a:extLst>
        </xdr:cNvPr>
        <xdr:cNvSpPr txBox="1"/>
      </xdr:nvSpPr>
      <xdr:spPr>
        <a:xfrm>
          <a:off x="1619250" y="781050"/>
          <a:ext cx="12382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7" name="TextBox 26">
          <a:extLst>
            <a:ext uri="{FF2B5EF4-FFF2-40B4-BE49-F238E27FC236}">
              <a16:creationId xmlns:a16="http://schemas.microsoft.com/office/drawing/2014/main" id="{F4DC3267-0146-4EAB-9E46-822841027645}"/>
            </a:ext>
          </a:extLst>
        </xdr:cNvPr>
        <xdr:cNvSpPr txBox="1"/>
      </xdr:nvSpPr>
      <xdr:spPr>
        <a:xfrm>
          <a:off x="1619250" y="781050"/>
          <a:ext cx="12382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28" name="TextBox 27">
          <a:extLst>
            <a:ext uri="{FF2B5EF4-FFF2-40B4-BE49-F238E27FC236}">
              <a16:creationId xmlns:a16="http://schemas.microsoft.com/office/drawing/2014/main" id="{9163B1C9-5BE0-461A-8734-BFB3FA5FED3E}"/>
            </a:ext>
          </a:extLst>
        </xdr:cNvPr>
        <xdr:cNvSpPr txBox="1"/>
      </xdr:nvSpPr>
      <xdr:spPr>
        <a:xfrm>
          <a:off x="2066925" y="781050"/>
          <a:ext cx="1809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9" name="TextBox 28">
          <a:extLst>
            <a:ext uri="{FF2B5EF4-FFF2-40B4-BE49-F238E27FC236}">
              <a16:creationId xmlns:a16="http://schemas.microsoft.com/office/drawing/2014/main" id="{23BC37DC-E975-44C0-91F8-6549CE560A3E}"/>
            </a:ext>
          </a:extLst>
        </xdr:cNvPr>
        <xdr:cNvSpPr txBox="1"/>
      </xdr:nvSpPr>
      <xdr:spPr>
        <a:xfrm>
          <a:off x="1619250" y="781051"/>
          <a:ext cx="133350"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30" name="TextBox 29">
          <a:extLst>
            <a:ext uri="{FF2B5EF4-FFF2-40B4-BE49-F238E27FC236}">
              <a16:creationId xmlns:a16="http://schemas.microsoft.com/office/drawing/2014/main" id="{3A63FA08-3EF0-4915-965D-6A0E0777CB70}"/>
            </a:ext>
          </a:extLst>
        </xdr:cNvPr>
        <xdr:cNvSpPr txBox="1"/>
      </xdr:nvSpPr>
      <xdr:spPr>
        <a:xfrm>
          <a:off x="1619250" y="781050"/>
          <a:ext cx="12382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31" name="TextBox 30">
          <a:extLst>
            <a:ext uri="{FF2B5EF4-FFF2-40B4-BE49-F238E27FC236}">
              <a16:creationId xmlns:a16="http://schemas.microsoft.com/office/drawing/2014/main" id="{6770DB04-AEA8-4FEF-BE75-7548A977DC40}"/>
            </a:ext>
          </a:extLst>
        </xdr:cNvPr>
        <xdr:cNvSpPr txBox="1"/>
      </xdr:nvSpPr>
      <xdr:spPr>
        <a:xfrm>
          <a:off x="1619250" y="781050"/>
          <a:ext cx="12382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32" name="TextBox 31">
          <a:extLst>
            <a:ext uri="{FF2B5EF4-FFF2-40B4-BE49-F238E27FC236}">
              <a16:creationId xmlns:a16="http://schemas.microsoft.com/office/drawing/2014/main" id="{0831C4AD-12D5-4D80-9598-80C9C763E04D}"/>
            </a:ext>
          </a:extLst>
        </xdr:cNvPr>
        <xdr:cNvSpPr txBox="1"/>
      </xdr:nvSpPr>
      <xdr:spPr>
        <a:xfrm>
          <a:off x="2066925" y="781050"/>
          <a:ext cx="1809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33" name="TextBox 32">
          <a:extLst>
            <a:ext uri="{FF2B5EF4-FFF2-40B4-BE49-F238E27FC236}">
              <a16:creationId xmlns:a16="http://schemas.microsoft.com/office/drawing/2014/main" id="{E3860926-529A-43DF-9E6A-8EA997812A6D}"/>
            </a:ext>
          </a:extLst>
        </xdr:cNvPr>
        <xdr:cNvSpPr txBox="1"/>
      </xdr:nvSpPr>
      <xdr:spPr>
        <a:xfrm>
          <a:off x="2066925" y="781050"/>
          <a:ext cx="1809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34" name="TextBox 33">
          <a:extLst>
            <a:ext uri="{FF2B5EF4-FFF2-40B4-BE49-F238E27FC236}">
              <a16:creationId xmlns:a16="http://schemas.microsoft.com/office/drawing/2014/main" id="{DF45B3FD-682B-4E2C-A0BD-357BD00E4735}"/>
            </a:ext>
          </a:extLst>
        </xdr:cNvPr>
        <xdr:cNvSpPr txBox="1"/>
      </xdr:nvSpPr>
      <xdr:spPr>
        <a:xfrm>
          <a:off x="1619250" y="781050"/>
          <a:ext cx="142875" cy="1238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3</xdr:col>
      <xdr:colOff>9281</xdr:colOff>
      <xdr:row>21</xdr:row>
      <xdr:rowOff>0</xdr:rowOff>
    </xdr:from>
    <xdr:to>
      <xdr:col>3</xdr:col>
      <xdr:colOff>9281</xdr:colOff>
      <xdr:row>21</xdr:row>
      <xdr:rowOff>114300</xdr:rowOff>
    </xdr:to>
    <xdr:sp macro="" textlink="">
      <xdr:nvSpPr>
        <xdr:cNvPr id="35" name="Text 14">
          <a:extLst>
            <a:ext uri="{FF2B5EF4-FFF2-40B4-BE49-F238E27FC236}">
              <a16:creationId xmlns:a16="http://schemas.microsoft.com/office/drawing/2014/main" id="{F74F10B0-C198-41AC-BB75-A4339FA986C6}"/>
            </a:ext>
          </a:extLst>
        </xdr:cNvPr>
        <xdr:cNvSpPr txBox="1">
          <a:spLocks noChangeArrowheads="1"/>
        </xdr:cNvSpPr>
      </xdr:nvSpPr>
      <xdr:spPr bwMode="auto">
        <a:xfrm>
          <a:off x="447431" y="3514725"/>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36" name="TextBox 35">
          <a:extLst>
            <a:ext uri="{FF2B5EF4-FFF2-40B4-BE49-F238E27FC236}">
              <a16:creationId xmlns:a16="http://schemas.microsoft.com/office/drawing/2014/main" id="{9396A727-7346-45A0-83D4-33632687560B}"/>
            </a:ext>
          </a:extLst>
        </xdr:cNvPr>
        <xdr:cNvSpPr txBox="1"/>
      </xdr:nvSpPr>
      <xdr:spPr>
        <a:xfrm>
          <a:off x="2554605"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37" name="TextBox 36">
          <a:extLst>
            <a:ext uri="{FF2B5EF4-FFF2-40B4-BE49-F238E27FC236}">
              <a16:creationId xmlns:a16="http://schemas.microsoft.com/office/drawing/2014/main" id="{201D7A88-28E4-4C76-98E1-084F89593218}"/>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38" name="TextBox 37">
          <a:extLst>
            <a:ext uri="{FF2B5EF4-FFF2-40B4-BE49-F238E27FC236}">
              <a16:creationId xmlns:a16="http://schemas.microsoft.com/office/drawing/2014/main" id="{C485694F-DAF6-4E1F-8DE5-9B5991922AF7}"/>
            </a:ext>
          </a:extLst>
        </xdr:cNvPr>
        <xdr:cNvSpPr txBox="1"/>
      </xdr:nvSpPr>
      <xdr:spPr>
        <a:xfrm>
          <a:off x="2554605"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39" name="TextBox 38">
          <a:extLst>
            <a:ext uri="{FF2B5EF4-FFF2-40B4-BE49-F238E27FC236}">
              <a16:creationId xmlns:a16="http://schemas.microsoft.com/office/drawing/2014/main" id="{D1E4D57F-07FD-4BEC-B485-ED2DB53319B3}"/>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40" name="TextBox 39">
          <a:extLst>
            <a:ext uri="{FF2B5EF4-FFF2-40B4-BE49-F238E27FC236}">
              <a16:creationId xmlns:a16="http://schemas.microsoft.com/office/drawing/2014/main" id="{F62E3CA3-A09E-47FB-92C1-DE76F58D8DA1}"/>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41" name="TextBox 40">
          <a:extLst>
            <a:ext uri="{FF2B5EF4-FFF2-40B4-BE49-F238E27FC236}">
              <a16:creationId xmlns:a16="http://schemas.microsoft.com/office/drawing/2014/main" id="{DC1C932A-0F0E-4939-B686-10B9020C07E8}"/>
            </a:ext>
          </a:extLst>
        </xdr:cNvPr>
        <xdr:cNvSpPr txBox="1"/>
      </xdr:nvSpPr>
      <xdr:spPr>
        <a:xfrm>
          <a:off x="2552700"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42" name="TextBox 41">
          <a:extLst>
            <a:ext uri="{FF2B5EF4-FFF2-40B4-BE49-F238E27FC236}">
              <a16:creationId xmlns:a16="http://schemas.microsoft.com/office/drawing/2014/main" id="{A72D4736-602D-4AAD-8EBE-C3F9075B5F13}"/>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43" name="TextBox 42">
          <a:extLst>
            <a:ext uri="{FF2B5EF4-FFF2-40B4-BE49-F238E27FC236}">
              <a16:creationId xmlns:a16="http://schemas.microsoft.com/office/drawing/2014/main" id="{AD3587C4-18EE-4C8A-B935-17DAAB818BAE}"/>
            </a:ext>
          </a:extLst>
        </xdr:cNvPr>
        <xdr:cNvSpPr txBox="1"/>
      </xdr:nvSpPr>
      <xdr:spPr>
        <a:xfrm>
          <a:off x="2552700"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44" name="TextBox 43">
          <a:extLst>
            <a:ext uri="{FF2B5EF4-FFF2-40B4-BE49-F238E27FC236}">
              <a16:creationId xmlns:a16="http://schemas.microsoft.com/office/drawing/2014/main" id="{9FA7C2DD-AEAF-437B-BB74-6382DFCCB569}"/>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45" name="TextBox 44">
          <a:extLst>
            <a:ext uri="{FF2B5EF4-FFF2-40B4-BE49-F238E27FC236}">
              <a16:creationId xmlns:a16="http://schemas.microsoft.com/office/drawing/2014/main" id="{42E7A477-53A6-4B59-8415-B268DBE42236}"/>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46" name="TextBox 45">
          <a:extLst>
            <a:ext uri="{FF2B5EF4-FFF2-40B4-BE49-F238E27FC236}">
              <a16:creationId xmlns:a16="http://schemas.microsoft.com/office/drawing/2014/main" id="{2C2B3737-82F5-4668-A7DD-52DD818F226B}"/>
            </a:ext>
          </a:extLst>
        </xdr:cNvPr>
        <xdr:cNvSpPr txBox="1"/>
      </xdr:nvSpPr>
      <xdr:spPr>
        <a:xfrm>
          <a:off x="2520044" y="621846"/>
          <a:ext cx="159203"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5</xdr:col>
      <xdr:colOff>0</xdr:colOff>
      <xdr:row>5</xdr:row>
      <xdr:rowOff>1</xdr:rowOff>
    </xdr:from>
    <xdr:to>
      <xdr:col>5</xdr:col>
      <xdr:colOff>129868</xdr:colOff>
      <xdr:row>6</xdr:row>
      <xdr:rowOff>1</xdr:rowOff>
    </xdr:to>
    <xdr:sp macro="" textlink="">
      <xdr:nvSpPr>
        <xdr:cNvPr id="47" name="TextBox 46">
          <a:extLst>
            <a:ext uri="{FF2B5EF4-FFF2-40B4-BE49-F238E27FC236}">
              <a16:creationId xmlns:a16="http://schemas.microsoft.com/office/drawing/2014/main" id="{1AF5734A-69C9-4D09-B85F-2C208D255185}"/>
            </a:ext>
          </a:extLst>
        </xdr:cNvPr>
        <xdr:cNvSpPr txBox="1"/>
      </xdr:nvSpPr>
      <xdr:spPr>
        <a:xfrm>
          <a:off x="1619250" y="857251"/>
          <a:ext cx="129868"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48" name="TextBox 47">
          <a:extLst>
            <a:ext uri="{FF2B5EF4-FFF2-40B4-BE49-F238E27FC236}">
              <a16:creationId xmlns:a16="http://schemas.microsoft.com/office/drawing/2014/main" id="{60E64C85-C97B-4F87-A901-B423ECC1202C}"/>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49" name="TextBox 48">
          <a:extLst>
            <a:ext uri="{FF2B5EF4-FFF2-40B4-BE49-F238E27FC236}">
              <a16:creationId xmlns:a16="http://schemas.microsoft.com/office/drawing/2014/main" id="{6CE915B8-99E3-4469-AC71-EE505CD1312A}"/>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50" name="TextBox 49">
          <a:extLst>
            <a:ext uri="{FF2B5EF4-FFF2-40B4-BE49-F238E27FC236}">
              <a16:creationId xmlns:a16="http://schemas.microsoft.com/office/drawing/2014/main" id="{3A167A1B-3250-43DC-A8C8-2F321AE3ACE1}"/>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51" name="TextBox 50">
          <a:extLst>
            <a:ext uri="{FF2B5EF4-FFF2-40B4-BE49-F238E27FC236}">
              <a16:creationId xmlns:a16="http://schemas.microsoft.com/office/drawing/2014/main" id="{5F617930-7262-4A5A-83E7-A31F99F55BE8}"/>
            </a:ext>
          </a:extLst>
        </xdr:cNvPr>
        <xdr:cNvSpPr txBox="1"/>
      </xdr:nvSpPr>
      <xdr:spPr>
        <a:xfrm>
          <a:off x="1619250" y="857251"/>
          <a:ext cx="129868"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52" name="TextBox 51">
          <a:extLst>
            <a:ext uri="{FF2B5EF4-FFF2-40B4-BE49-F238E27FC236}">
              <a16:creationId xmlns:a16="http://schemas.microsoft.com/office/drawing/2014/main" id="{C43C4176-619C-4CB0-B310-9F75822C651D}"/>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53" name="TextBox 52">
          <a:extLst>
            <a:ext uri="{FF2B5EF4-FFF2-40B4-BE49-F238E27FC236}">
              <a16:creationId xmlns:a16="http://schemas.microsoft.com/office/drawing/2014/main" id="{ECBD831D-721B-4398-AD9A-C66EBC8556EA}"/>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54" name="TextBox 53">
          <a:extLst>
            <a:ext uri="{FF2B5EF4-FFF2-40B4-BE49-F238E27FC236}">
              <a16:creationId xmlns:a16="http://schemas.microsoft.com/office/drawing/2014/main" id="{A57593F1-B4BD-4F85-8B42-426E4EE39E4E}"/>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55" name="TextBox 54">
          <a:extLst>
            <a:ext uri="{FF2B5EF4-FFF2-40B4-BE49-F238E27FC236}">
              <a16:creationId xmlns:a16="http://schemas.microsoft.com/office/drawing/2014/main" id="{E1BC409C-A550-4B43-9893-99720E9E8B26}"/>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56" name="TextBox 55">
          <a:extLst>
            <a:ext uri="{FF2B5EF4-FFF2-40B4-BE49-F238E27FC236}">
              <a16:creationId xmlns:a16="http://schemas.microsoft.com/office/drawing/2014/main" id="{E12370A6-69D2-417B-8644-DA323CAA5EB1}"/>
            </a:ext>
          </a:extLst>
        </xdr:cNvPr>
        <xdr:cNvSpPr txBox="1"/>
      </xdr:nvSpPr>
      <xdr:spPr>
        <a:xfrm>
          <a:off x="1619250" y="859790"/>
          <a:ext cx="140096"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57" name="TextBox 56">
          <a:extLst>
            <a:ext uri="{FF2B5EF4-FFF2-40B4-BE49-F238E27FC236}">
              <a16:creationId xmlns:a16="http://schemas.microsoft.com/office/drawing/2014/main" id="{1168C742-D929-4A68-84EA-636D6D8067E4}"/>
            </a:ext>
          </a:extLst>
        </xdr:cNvPr>
        <xdr:cNvSpPr txBox="1"/>
      </xdr:nvSpPr>
      <xdr:spPr>
        <a:xfrm>
          <a:off x="1619250" y="857251"/>
          <a:ext cx="13335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58" name="TextBox 57">
          <a:extLst>
            <a:ext uri="{FF2B5EF4-FFF2-40B4-BE49-F238E27FC236}">
              <a16:creationId xmlns:a16="http://schemas.microsoft.com/office/drawing/2014/main" id="{F8FF6ECB-C300-4C1C-B42B-958E0AAF5A81}"/>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59" name="TextBox 58">
          <a:extLst>
            <a:ext uri="{FF2B5EF4-FFF2-40B4-BE49-F238E27FC236}">
              <a16:creationId xmlns:a16="http://schemas.microsoft.com/office/drawing/2014/main" id="{91EF0B50-F626-4444-9A54-D56849B4A5CB}"/>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60" name="TextBox 59">
          <a:extLst>
            <a:ext uri="{FF2B5EF4-FFF2-40B4-BE49-F238E27FC236}">
              <a16:creationId xmlns:a16="http://schemas.microsoft.com/office/drawing/2014/main" id="{3622D28C-29DE-48DE-B574-4D03382E2754}"/>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61" name="TextBox 60">
          <a:extLst>
            <a:ext uri="{FF2B5EF4-FFF2-40B4-BE49-F238E27FC236}">
              <a16:creationId xmlns:a16="http://schemas.microsoft.com/office/drawing/2014/main" id="{73B4663E-CFE9-41D2-AB91-950C4C103B13}"/>
            </a:ext>
          </a:extLst>
        </xdr:cNvPr>
        <xdr:cNvSpPr txBox="1"/>
      </xdr:nvSpPr>
      <xdr:spPr>
        <a:xfrm>
          <a:off x="1619250" y="857251"/>
          <a:ext cx="13335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62" name="TextBox 61">
          <a:extLst>
            <a:ext uri="{FF2B5EF4-FFF2-40B4-BE49-F238E27FC236}">
              <a16:creationId xmlns:a16="http://schemas.microsoft.com/office/drawing/2014/main" id="{A8CA8C60-43E9-4A42-BCF7-AC0E378F902E}"/>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63" name="TextBox 62">
          <a:extLst>
            <a:ext uri="{FF2B5EF4-FFF2-40B4-BE49-F238E27FC236}">
              <a16:creationId xmlns:a16="http://schemas.microsoft.com/office/drawing/2014/main" id="{16471C45-659C-4ECA-9BD2-2DA3F21BB8AC}"/>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64" name="TextBox 63">
          <a:extLst>
            <a:ext uri="{FF2B5EF4-FFF2-40B4-BE49-F238E27FC236}">
              <a16:creationId xmlns:a16="http://schemas.microsoft.com/office/drawing/2014/main" id="{C9B67F12-111D-4F11-B5C8-3E6BDB5519E5}"/>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65" name="TextBox 64">
          <a:extLst>
            <a:ext uri="{FF2B5EF4-FFF2-40B4-BE49-F238E27FC236}">
              <a16:creationId xmlns:a16="http://schemas.microsoft.com/office/drawing/2014/main" id="{8FB0AD09-4FEE-419B-B6F3-939F3F4ED8A4}"/>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66" name="TextBox 65">
          <a:extLst>
            <a:ext uri="{FF2B5EF4-FFF2-40B4-BE49-F238E27FC236}">
              <a16:creationId xmlns:a16="http://schemas.microsoft.com/office/drawing/2014/main" id="{36129F58-BFC8-4DD2-823B-2D519F06C4E6}"/>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67" name="TextBox 66">
          <a:extLst>
            <a:ext uri="{FF2B5EF4-FFF2-40B4-BE49-F238E27FC236}">
              <a16:creationId xmlns:a16="http://schemas.microsoft.com/office/drawing/2014/main" id="{BE12749B-FE1E-47CB-B253-73FE2717E6D5}"/>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68" name="TextBox 67">
          <a:extLst>
            <a:ext uri="{FF2B5EF4-FFF2-40B4-BE49-F238E27FC236}">
              <a16:creationId xmlns:a16="http://schemas.microsoft.com/office/drawing/2014/main" id="{BAFAEB2E-323B-4D7A-B1B9-81BE2FCFC0FF}"/>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69" name="TextBox 68">
          <a:extLst>
            <a:ext uri="{FF2B5EF4-FFF2-40B4-BE49-F238E27FC236}">
              <a16:creationId xmlns:a16="http://schemas.microsoft.com/office/drawing/2014/main" id="{D320E8BD-78CC-4FF6-9B9D-4322423A33A6}"/>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70" name="TextBox 69">
          <a:extLst>
            <a:ext uri="{FF2B5EF4-FFF2-40B4-BE49-F238E27FC236}">
              <a16:creationId xmlns:a16="http://schemas.microsoft.com/office/drawing/2014/main" id="{0DD65D4C-DFC9-4456-80BD-6A912AD28564}"/>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71" name="TextBox 70">
          <a:extLst>
            <a:ext uri="{FF2B5EF4-FFF2-40B4-BE49-F238E27FC236}">
              <a16:creationId xmlns:a16="http://schemas.microsoft.com/office/drawing/2014/main" id="{B94549D3-0E0A-4795-BBA5-4729B66D0285}"/>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72" name="TextBox 71">
          <a:extLst>
            <a:ext uri="{FF2B5EF4-FFF2-40B4-BE49-F238E27FC236}">
              <a16:creationId xmlns:a16="http://schemas.microsoft.com/office/drawing/2014/main" id="{AE24B733-282E-4D22-8D05-4D538B903EC3}"/>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73" name="TextBox 72">
          <a:extLst>
            <a:ext uri="{FF2B5EF4-FFF2-40B4-BE49-F238E27FC236}">
              <a16:creationId xmlns:a16="http://schemas.microsoft.com/office/drawing/2014/main" id="{8B65C631-B3B6-4D51-A447-CDFC1C25369D}"/>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74" name="TextBox 73">
          <a:extLst>
            <a:ext uri="{FF2B5EF4-FFF2-40B4-BE49-F238E27FC236}">
              <a16:creationId xmlns:a16="http://schemas.microsoft.com/office/drawing/2014/main" id="{FF41EE3B-522D-473D-926E-7CA9FC1253A5}"/>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75" name="TextBox 74">
          <a:extLst>
            <a:ext uri="{FF2B5EF4-FFF2-40B4-BE49-F238E27FC236}">
              <a16:creationId xmlns:a16="http://schemas.microsoft.com/office/drawing/2014/main" id="{579670A6-95EC-43F9-911D-7EB4DD335749}"/>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76" name="TextBox 75">
          <a:extLst>
            <a:ext uri="{FF2B5EF4-FFF2-40B4-BE49-F238E27FC236}">
              <a16:creationId xmlns:a16="http://schemas.microsoft.com/office/drawing/2014/main" id="{8C9024D8-9D35-4D55-9711-0DCEE061DD7F}"/>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415019</xdr:colOff>
      <xdr:row>3</xdr:row>
      <xdr:rowOff>40821</xdr:rowOff>
    </xdr:from>
    <xdr:to>
      <xdr:col>6</xdr:col>
      <xdr:colOff>88447</xdr:colOff>
      <xdr:row>5</xdr:row>
      <xdr:rowOff>6803</xdr:rowOff>
    </xdr:to>
    <xdr:sp macro="" textlink="">
      <xdr:nvSpPr>
        <xdr:cNvPr id="77" name="TextBox 76">
          <a:extLst>
            <a:ext uri="{FF2B5EF4-FFF2-40B4-BE49-F238E27FC236}">
              <a16:creationId xmlns:a16="http://schemas.microsoft.com/office/drawing/2014/main" id="{B53D79EA-0889-4533-9471-DF2C42CA9460}"/>
            </a:ext>
          </a:extLst>
        </xdr:cNvPr>
        <xdr:cNvSpPr txBox="1"/>
      </xdr:nvSpPr>
      <xdr:spPr>
        <a:xfrm>
          <a:off x="2034269" y="621846"/>
          <a:ext cx="159203"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78" name="TextBox 77">
          <a:extLst>
            <a:ext uri="{FF2B5EF4-FFF2-40B4-BE49-F238E27FC236}">
              <a16:creationId xmlns:a16="http://schemas.microsoft.com/office/drawing/2014/main" id="{745855D2-9DFF-434F-AA7C-B65A3140DCEA}"/>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79" name="TextBox 78">
          <a:extLst>
            <a:ext uri="{FF2B5EF4-FFF2-40B4-BE49-F238E27FC236}">
              <a16:creationId xmlns:a16="http://schemas.microsoft.com/office/drawing/2014/main" id="{8F986EDC-42D3-40D4-B080-C1CD457538ED}"/>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80" name="TextBox 79">
          <a:extLst>
            <a:ext uri="{FF2B5EF4-FFF2-40B4-BE49-F238E27FC236}">
              <a16:creationId xmlns:a16="http://schemas.microsoft.com/office/drawing/2014/main" id="{C0F5FCB4-63BE-45F7-AC9E-3160D82B2C3D}"/>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81" name="TextBox 80">
          <a:extLst>
            <a:ext uri="{FF2B5EF4-FFF2-40B4-BE49-F238E27FC236}">
              <a16:creationId xmlns:a16="http://schemas.microsoft.com/office/drawing/2014/main" id="{D20C9F70-3A15-4CD6-9462-F8F3C9C22FC1}"/>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82" name="TextBox 81">
          <a:extLst>
            <a:ext uri="{FF2B5EF4-FFF2-40B4-BE49-F238E27FC236}">
              <a16:creationId xmlns:a16="http://schemas.microsoft.com/office/drawing/2014/main" id="{652BA4A2-BEE5-4044-AAF8-D5A696448925}"/>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83" name="TextBox 82">
          <a:extLst>
            <a:ext uri="{FF2B5EF4-FFF2-40B4-BE49-F238E27FC236}">
              <a16:creationId xmlns:a16="http://schemas.microsoft.com/office/drawing/2014/main" id="{9F8B24B5-E2F0-4FC6-9306-2156B1130478}"/>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3</xdr:col>
      <xdr:colOff>9281</xdr:colOff>
      <xdr:row>21</xdr:row>
      <xdr:rowOff>0</xdr:rowOff>
    </xdr:from>
    <xdr:to>
      <xdr:col>3</xdr:col>
      <xdr:colOff>9281</xdr:colOff>
      <xdr:row>21</xdr:row>
      <xdr:rowOff>114300</xdr:rowOff>
    </xdr:to>
    <xdr:sp macro="" textlink="">
      <xdr:nvSpPr>
        <xdr:cNvPr id="202" name="Text 14">
          <a:extLst>
            <a:ext uri="{FF2B5EF4-FFF2-40B4-BE49-F238E27FC236}">
              <a16:creationId xmlns:a16="http://schemas.microsoft.com/office/drawing/2014/main" id="{1B6754ED-520F-443C-B366-F2FEF998234E}"/>
            </a:ext>
          </a:extLst>
        </xdr:cNvPr>
        <xdr:cNvSpPr txBox="1">
          <a:spLocks noChangeArrowheads="1"/>
        </xdr:cNvSpPr>
      </xdr:nvSpPr>
      <xdr:spPr bwMode="auto">
        <a:xfrm>
          <a:off x="447431" y="3514725"/>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03" name="TextBox 202">
          <a:extLst>
            <a:ext uri="{FF2B5EF4-FFF2-40B4-BE49-F238E27FC236}">
              <a16:creationId xmlns:a16="http://schemas.microsoft.com/office/drawing/2014/main" id="{6A816E1E-52FF-4B1D-8641-58A4F61CEAF5}"/>
            </a:ext>
          </a:extLst>
        </xdr:cNvPr>
        <xdr:cNvSpPr txBox="1"/>
      </xdr:nvSpPr>
      <xdr:spPr>
        <a:xfrm>
          <a:off x="2554605"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04" name="TextBox 203">
          <a:extLst>
            <a:ext uri="{FF2B5EF4-FFF2-40B4-BE49-F238E27FC236}">
              <a16:creationId xmlns:a16="http://schemas.microsoft.com/office/drawing/2014/main" id="{BB6931C4-B3A5-4D7F-A4AE-36A7CBD7B702}"/>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05" name="TextBox 204">
          <a:extLst>
            <a:ext uri="{FF2B5EF4-FFF2-40B4-BE49-F238E27FC236}">
              <a16:creationId xmlns:a16="http://schemas.microsoft.com/office/drawing/2014/main" id="{D271A7A7-FCF4-41A7-8FCF-EA56FE22D480}"/>
            </a:ext>
          </a:extLst>
        </xdr:cNvPr>
        <xdr:cNvSpPr txBox="1"/>
      </xdr:nvSpPr>
      <xdr:spPr>
        <a:xfrm>
          <a:off x="2554605"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06" name="TextBox 205">
          <a:extLst>
            <a:ext uri="{FF2B5EF4-FFF2-40B4-BE49-F238E27FC236}">
              <a16:creationId xmlns:a16="http://schemas.microsoft.com/office/drawing/2014/main" id="{664B0C06-E115-4C28-98A2-64B275187729}"/>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07" name="TextBox 206">
          <a:extLst>
            <a:ext uri="{FF2B5EF4-FFF2-40B4-BE49-F238E27FC236}">
              <a16:creationId xmlns:a16="http://schemas.microsoft.com/office/drawing/2014/main" id="{C785A2D8-9A32-48E8-9498-273BD1F5E78C}"/>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208" name="TextBox 207">
          <a:extLst>
            <a:ext uri="{FF2B5EF4-FFF2-40B4-BE49-F238E27FC236}">
              <a16:creationId xmlns:a16="http://schemas.microsoft.com/office/drawing/2014/main" id="{B5FAA6F5-48B3-4A56-AAF6-34CF6A1E9CBD}"/>
            </a:ext>
          </a:extLst>
        </xdr:cNvPr>
        <xdr:cNvSpPr txBox="1"/>
      </xdr:nvSpPr>
      <xdr:spPr>
        <a:xfrm>
          <a:off x="2552700"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209" name="TextBox 208">
          <a:extLst>
            <a:ext uri="{FF2B5EF4-FFF2-40B4-BE49-F238E27FC236}">
              <a16:creationId xmlns:a16="http://schemas.microsoft.com/office/drawing/2014/main" id="{A265A2F8-1343-444C-8027-12E382B2587E}"/>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210" name="TextBox 209">
          <a:extLst>
            <a:ext uri="{FF2B5EF4-FFF2-40B4-BE49-F238E27FC236}">
              <a16:creationId xmlns:a16="http://schemas.microsoft.com/office/drawing/2014/main" id="{D3F59103-3C35-46D0-A86A-ED4C14B4DFBD}"/>
            </a:ext>
          </a:extLst>
        </xdr:cNvPr>
        <xdr:cNvSpPr txBox="1"/>
      </xdr:nvSpPr>
      <xdr:spPr>
        <a:xfrm>
          <a:off x="2552700"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211" name="TextBox 210">
          <a:extLst>
            <a:ext uri="{FF2B5EF4-FFF2-40B4-BE49-F238E27FC236}">
              <a16:creationId xmlns:a16="http://schemas.microsoft.com/office/drawing/2014/main" id="{08EDE008-BF33-4A2A-B1DA-845BB386B024}"/>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212" name="TextBox 211">
          <a:extLst>
            <a:ext uri="{FF2B5EF4-FFF2-40B4-BE49-F238E27FC236}">
              <a16:creationId xmlns:a16="http://schemas.microsoft.com/office/drawing/2014/main" id="{416649BC-6A3B-43DC-A091-142F5096CE34}"/>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213" name="TextBox 212">
          <a:extLst>
            <a:ext uri="{FF2B5EF4-FFF2-40B4-BE49-F238E27FC236}">
              <a16:creationId xmlns:a16="http://schemas.microsoft.com/office/drawing/2014/main" id="{9DE1DC33-FE91-4588-A70C-39F15F2B9D6F}"/>
            </a:ext>
          </a:extLst>
        </xdr:cNvPr>
        <xdr:cNvSpPr txBox="1"/>
      </xdr:nvSpPr>
      <xdr:spPr>
        <a:xfrm>
          <a:off x="2520044" y="621846"/>
          <a:ext cx="159203"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14" name="TextBox 213">
          <a:extLst>
            <a:ext uri="{FF2B5EF4-FFF2-40B4-BE49-F238E27FC236}">
              <a16:creationId xmlns:a16="http://schemas.microsoft.com/office/drawing/2014/main" id="{E19BF16A-AA8C-43F7-A713-1907F28AF8C9}"/>
            </a:ext>
          </a:extLst>
        </xdr:cNvPr>
        <xdr:cNvSpPr txBox="1"/>
      </xdr:nvSpPr>
      <xdr:spPr>
        <a:xfrm>
          <a:off x="1619250" y="857251"/>
          <a:ext cx="129868"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15" name="TextBox 214">
          <a:extLst>
            <a:ext uri="{FF2B5EF4-FFF2-40B4-BE49-F238E27FC236}">
              <a16:creationId xmlns:a16="http://schemas.microsoft.com/office/drawing/2014/main" id="{16B6722B-A6F5-4510-A859-7FED73325B49}"/>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16" name="TextBox 215">
          <a:extLst>
            <a:ext uri="{FF2B5EF4-FFF2-40B4-BE49-F238E27FC236}">
              <a16:creationId xmlns:a16="http://schemas.microsoft.com/office/drawing/2014/main" id="{E7B56DF5-DDF4-45FB-9B6C-97E902490EDC}"/>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17" name="TextBox 216">
          <a:extLst>
            <a:ext uri="{FF2B5EF4-FFF2-40B4-BE49-F238E27FC236}">
              <a16:creationId xmlns:a16="http://schemas.microsoft.com/office/drawing/2014/main" id="{FDCBD683-7B66-4B40-A619-69618546C051}"/>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18" name="TextBox 217">
          <a:extLst>
            <a:ext uri="{FF2B5EF4-FFF2-40B4-BE49-F238E27FC236}">
              <a16:creationId xmlns:a16="http://schemas.microsoft.com/office/drawing/2014/main" id="{683DC5C8-4F93-47B2-BF15-AD52DDE5CB15}"/>
            </a:ext>
          </a:extLst>
        </xdr:cNvPr>
        <xdr:cNvSpPr txBox="1"/>
      </xdr:nvSpPr>
      <xdr:spPr>
        <a:xfrm>
          <a:off x="1619250" y="857251"/>
          <a:ext cx="129868"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19" name="TextBox 218">
          <a:extLst>
            <a:ext uri="{FF2B5EF4-FFF2-40B4-BE49-F238E27FC236}">
              <a16:creationId xmlns:a16="http://schemas.microsoft.com/office/drawing/2014/main" id="{8426F8D0-9A49-40CD-B940-518494ED78FF}"/>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20" name="TextBox 219">
          <a:extLst>
            <a:ext uri="{FF2B5EF4-FFF2-40B4-BE49-F238E27FC236}">
              <a16:creationId xmlns:a16="http://schemas.microsoft.com/office/drawing/2014/main" id="{EC6C1DA1-2D15-42E8-8BC9-508A3864D8D5}"/>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21" name="TextBox 220">
          <a:extLst>
            <a:ext uri="{FF2B5EF4-FFF2-40B4-BE49-F238E27FC236}">
              <a16:creationId xmlns:a16="http://schemas.microsoft.com/office/drawing/2014/main" id="{BAE919D5-7D1D-4676-8C44-2B74BB257AA4}"/>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22" name="TextBox 221">
          <a:extLst>
            <a:ext uri="{FF2B5EF4-FFF2-40B4-BE49-F238E27FC236}">
              <a16:creationId xmlns:a16="http://schemas.microsoft.com/office/drawing/2014/main" id="{0C598527-AA38-4BEE-BDB5-136FDFD79657}"/>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223" name="TextBox 222">
          <a:extLst>
            <a:ext uri="{FF2B5EF4-FFF2-40B4-BE49-F238E27FC236}">
              <a16:creationId xmlns:a16="http://schemas.microsoft.com/office/drawing/2014/main" id="{7687F0C7-7335-4F95-873C-25111BB57173}"/>
            </a:ext>
          </a:extLst>
        </xdr:cNvPr>
        <xdr:cNvSpPr txBox="1"/>
      </xdr:nvSpPr>
      <xdr:spPr>
        <a:xfrm>
          <a:off x="1619250" y="859790"/>
          <a:ext cx="140096"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24" name="TextBox 223">
          <a:extLst>
            <a:ext uri="{FF2B5EF4-FFF2-40B4-BE49-F238E27FC236}">
              <a16:creationId xmlns:a16="http://schemas.microsoft.com/office/drawing/2014/main" id="{F8C72E3F-AE6D-418C-BFD1-5D216B2494D9}"/>
            </a:ext>
          </a:extLst>
        </xdr:cNvPr>
        <xdr:cNvSpPr txBox="1"/>
      </xdr:nvSpPr>
      <xdr:spPr>
        <a:xfrm>
          <a:off x="1619250" y="857251"/>
          <a:ext cx="13335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25" name="TextBox 224">
          <a:extLst>
            <a:ext uri="{FF2B5EF4-FFF2-40B4-BE49-F238E27FC236}">
              <a16:creationId xmlns:a16="http://schemas.microsoft.com/office/drawing/2014/main" id="{13309C67-EF36-4FAF-A45E-4E79B0BD6B35}"/>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26" name="TextBox 225">
          <a:extLst>
            <a:ext uri="{FF2B5EF4-FFF2-40B4-BE49-F238E27FC236}">
              <a16:creationId xmlns:a16="http://schemas.microsoft.com/office/drawing/2014/main" id="{AF6EFC5C-2D11-44B1-B82F-BCAB7C7DCEED}"/>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227" name="TextBox 226">
          <a:extLst>
            <a:ext uri="{FF2B5EF4-FFF2-40B4-BE49-F238E27FC236}">
              <a16:creationId xmlns:a16="http://schemas.microsoft.com/office/drawing/2014/main" id="{FB215F09-82CD-46D7-BC37-F7B8422FEF57}"/>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28" name="TextBox 227">
          <a:extLst>
            <a:ext uri="{FF2B5EF4-FFF2-40B4-BE49-F238E27FC236}">
              <a16:creationId xmlns:a16="http://schemas.microsoft.com/office/drawing/2014/main" id="{EBC83861-A53A-4597-B55D-970C2BEDDCB2}"/>
            </a:ext>
          </a:extLst>
        </xdr:cNvPr>
        <xdr:cNvSpPr txBox="1"/>
      </xdr:nvSpPr>
      <xdr:spPr>
        <a:xfrm>
          <a:off x="1619250" y="857251"/>
          <a:ext cx="13335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29" name="TextBox 228">
          <a:extLst>
            <a:ext uri="{FF2B5EF4-FFF2-40B4-BE49-F238E27FC236}">
              <a16:creationId xmlns:a16="http://schemas.microsoft.com/office/drawing/2014/main" id="{A7778B62-981F-4866-BB59-5F1D1598B689}"/>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30" name="TextBox 229">
          <a:extLst>
            <a:ext uri="{FF2B5EF4-FFF2-40B4-BE49-F238E27FC236}">
              <a16:creationId xmlns:a16="http://schemas.microsoft.com/office/drawing/2014/main" id="{DE9DC843-0951-4A5A-BBE9-0043B63B57D6}"/>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231" name="TextBox 230">
          <a:extLst>
            <a:ext uri="{FF2B5EF4-FFF2-40B4-BE49-F238E27FC236}">
              <a16:creationId xmlns:a16="http://schemas.microsoft.com/office/drawing/2014/main" id="{99347EDF-519D-4F86-AAF5-CBB843894179}"/>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232" name="TextBox 231">
          <a:extLst>
            <a:ext uri="{FF2B5EF4-FFF2-40B4-BE49-F238E27FC236}">
              <a16:creationId xmlns:a16="http://schemas.microsoft.com/office/drawing/2014/main" id="{2B768AB5-D611-4384-ABDD-AC016D266570}"/>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233" name="TextBox 232">
          <a:extLst>
            <a:ext uri="{FF2B5EF4-FFF2-40B4-BE49-F238E27FC236}">
              <a16:creationId xmlns:a16="http://schemas.microsoft.com/office/drawing/2014/main" id="{90E024AD-BF02-47D9-BCA5-8A410C10D2E7}"/>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3</xdr:col>
      <xdr:colOff>9281</xdr:colOff>
      <xdr:row>21</xdr:row>
      <xdr:rowOff>0</xdr:rowOff>
    </xdr:from>
    <xdr:to>
      <xdr:col>3</xdr:col>
      <xdr:colOff>9281</xdr:colOff>
      <xdr:row>21</xdr:row>
      <xdr:rowOff>114300</xdr:rowOff>
    </xdr:to>
    <xdr:sp macro="" textlink="">
      <xdr:nvSpPr>
        <xdr:cNvPr id="234" name="Text 14">
          <a:extLst>
            <a:ext uri="{FF2B5EF4-FFF2-40B4-BE49-F238E27FC236}">
              <a16:creationId xmlns:a16="http://schemas.microsoft.com/office/drawing/2014/main" id="{395F3CBE-F55A-4B3B-85B4-4F359A37CB0F}"/>
            </a:ext>
          </a:extLst>
        </xdr:cNvPr>
        <xdr:cNvSpPr txBox="1">
          <a:spLocks noChangeArrowheads="1"/>
        </xdr:cNvSpPr>
      </xdr:nvSpPr>
      <xdr:spPr bwMode="auto">
        <a:xfrm>
          <a:off x="447431" y="3514725"/>
          <a:ext cx="0" cy="1143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35" name="TextBox 234">
          <a:extLst>
            <a:ext uri="{FF2B5EF4-FFF2-40B4-BE49-F238E27FC236}">
              <a16:creationId xmlns:a16="http://schemas.microsoft.com/office/drawing/2014/main" id="{DAD06A16-D261-4A67-9B6D-947FD74D4A4F}"/>
            </a:ext>
          </a:extLst>
        </xdr:cNvPr>
        <xdr:cNvSpPr txBox="1"/>
      </xdr:nvSpPr>
      <xdr:spPr>
        <a:xfrm>
          <a:off x="2554605"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36" name="TextBox 235">
          <a:extLst>
            <a:ext uri="{FF2B5EF4-FFF2-40B4-BE49-F238E27FC236}">
              <a16:creationId xmlns:a16="http://schemas.microsoft.com/office/drawing/2014/main" id="{3E7C01DA-07F7-4028-A501-06BC383DA23F}"/>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449580</xdr:colOff>
      <xdr:row>5</xdr:row>
      <xdr:rowOff>2540</xdr:rowOff>
    </xdr:from>
    <xdr:to>
      <xdr:col>6</xdr:col>
      <xdr:colOff>482712</xdr:colOff>
      <xdr:row>6</xdr:row>
      <xdr:rowOff>12841</xdr:rowOff>
    </xdr:to>
    <xdr:sp macro="" textlink="">
      <xdr:nvSpPr>
        <xdr:cNvPr id="237" name="TextBox 236">
          <a:extLst>
            <a:ext uri="{FF2B5EF4-FFF2-40B4-BE49-F238E27FC236}">
              <a16:creationId xmlns:a16="http://schemas.microsoft.com/office/drawing/2014/main" id="{57353256-FD94-431E-8391-0287C37B795A}"/>
            </a:ext>
          </a:extLst>
        </xdr:cNvPr>
        <xdr:cNvSpPr txBox="1"/>
      </xdr:nvSpPr>
      <xdr:spPr>
        <a:xfrm>
          <a:off x="2554605"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38" name="TextBox 237">
          <a:extLst>
            <a:ext uri="{FF2B5EF4-FFF2-40B4-BE49-F238E27FC236}">
              <a16:creationId xmlns:a16="http://schemas.microsoft.com/office/drawing/2014/main" id="{D088BF84-282D-4450-ABED-DFA4B4FE0D4F}"/>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5</xdr:row>
      <xdr:rowOff>2540</xdr:rowOff>
    </xdr:from>
    <xdr:to>
      <xdr:col>6</xdr:col>
      <xdr:colOff>139420</xdr:colOff>
      <xdr:row>6</xdr:row>
      <xdr:rowOff>12841</xdr:rowOff>
    </xdr:to>
    <xdr:sp macro="" textlink="">
      <xdr:nvSpPr>
        <xdr:cNvPr id="239" name="TextBox 238">
          <a:extLst>
            <a:ext uri="{FF2B5EF4-FFF2-40B4-BE49-F238E27FC236}">
              <a16:creationId xmlns:a16="http://schemas.microsoft.com/office/drawing/2014/main" id="{EFB5A9C5-9CB3-4DA0-9A1A-7964FF98C43C}"/>
            </a:ext>
          </a:extLst>
        </xdr:cNvPr>
        <xdr:cNvSpPr txBox="1"/>
      </xdr:nvSpPr>
      <xdr:spPr>
        <a:xfrm>
          <a:off x="2105025"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240" name="TextBox 239">
          <a:extLst>
            <a:ext uri="{FF2B5EF4-FFF2-40B4-BE49-F238E27FC236}">
              <a16:creationId xmlns:a16="http://schemas.microsoft.com/office/drawing/2014/main" id="{5C6D6D49-FB30-4F73-B365-6AF9401B1165}"/>
            </a:ext>
          </a:extLst>
        </xdr:cNvPr>
        <xdr:cNvSpPr txBox="1"/>
      </xdr:nvSpPr>
      <xdr:spPr>
        <a:xfrm>
          <a:off x="2552700"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241" name="TextBox 240">
          <a:extLst>
            <a:ext uri="{FF2B5EF4-FFF2-40B4-BE49-F238E27FC236}">
              <a16:creationId xmlns:a16="http://schemas.microsoft.com/office/drawing/2014/main" id="{60FCD6D0-1804-44B6-8636-86496214345F}"/>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447675</xdr:colOff>
      <xdr:row>4</xdr:row>
      <xdr:rowOff>247650</xdr:rowOff>
    </xdr:from>
    <xdr:to>
      <xdr:col>7</xdr:col>
      <xdr:colOff>0</xdr:colOff>
      <xdr:row>5</xdr:row>
      <xdr:rowOff>161925</xdr:rowOff>
    </xdr:to>
    <xdr:sp macro="" textlink="">
      <xdr:nvSpPr>
        <xdr:cNvPr id="242" name="TextBox 241">
          <a:extLst>
            <a:ext uri="{FF2B5EF4-FFF2-40B4-BE49-F238E27FC236}">
              <a16:creationId xmlns:a16="http://schemas.microsoft.com/office/drawing/2014/main" id="{671A0CFA-978C-49FF-A0ED-E4B724A6B09D}"/>
            </a:ext>
          </a:extLst>
        </xdr:cNvPr>
        <xdr:cNvSpPr txBox="1"/>
      </xdr:nvSpPr>
      <xdr:spPr>
        <a:xfrm>
          <a:off x="2552700"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243" name="TextBox 242">
          <a:extLst>
            <a:ext uri="{FF2B5EF4-FFF2-40B4-BE49-F238E27FC236}">
              <a16:creationId xmlns:a16="http://schemas.microsoft.com/office/drawing/2014/main" id="{455CC8DA-1D11-43DA-B1EC-58B450125B6B}"/>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0</xdr:colOff>
      <xdr:row>4</xdr:row>
      <xdr:rowOff>247650</xdr:rowOff>
    </xdr:from>
    <xdr:to>
      <xdr:col>6</xdr:col>
      <xdr:colOff>142875</xdr:colOff>
      <xdr:row>5</xdr:row>
      <xdr:rowOff>161925</xdr:rowOff>
    </xdr:to>
    <xdr:sp macro="" textlink="">
      <xdr:nvSpPr>
        <xdr:cNvPr id="244" name="TextBox 243">
          <a:extLst>
            <a:ext uri="{FF2B5EF4-FFF2-40B4-BE49-F238E27FC236}">
              <a16:creationId xmlns:a16="http://schemas.microsoft.com/office/drawing/2014/main" id="{B880DCFD-335B-4D73-AFB2-0C1B9AED16EA}"/>
            </a:ext>
          </a:extLst>
        </xdr:cNvPr>
        <xdr:cNvSpPr txBox="1"/>
      </xdr:nvSpPr>
      <xdr:spPr>
        <a:xfrm>
          <a:off x="2105025"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6</xdr:col>
      <xdr:colOff>415019</xdr:colOff>
      <xdr:row>3</xdr:row>
      <xdr:rowOff>40821</xdr:rowOff>
    </xdr:from>
    <xdr:to>
      <xdr:col>7</xdr:col>
      <xdr:colOff>88447</xdr:colOff>
      <xdr:row>5</xdr:row>
      <xdr:rowOff>6803</xdr:rowOff>
    </xdr:to>
    <xdr:sp macro="" textlink="">
      <xdr:nvSpPr>
        <xdr:cNvPr id="245" name="TextBox 244">
          <a:extLst>
            <a:ext uri="{FF2B5EF4-FFF2-40B4-BE49-F238E27FC236}">
              <a16:creationId xmlns:a16="http://schemas.microsoft.com/office/drawing/2014/main" id="{E698CADB-2E75-4951-81B8-D4084882BFE4}"/>
            </a:ext>
          </a:extLst>
        </xdr:cNvPr>
        <xdr:cNvSpPr txBox="1"/>
      </xdr:nvSpPr>
      <xdr:spPr>
        <a:xfrm>
          <a:off x="2520044" y="621846"/>
          <a:ext cx="159203"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46" name="TextBox 245">
          <a:extLst>
            <a:ext uri="{FF2B5EF4-FFF2-40B4-BE49-F238E27FC236}">
              <a16:creationId xmlns:a16="http://schemas.microsoft.com/office/drawing/2014/main" id="{36BAE68A-BE31-4701-8BB4-24377162EC4E}"/>
            </a:ext>
          </a:extLst>
        </xdr:cNvPr>
        <xdr:cNvSpPr txBox="1"/>
      </xdr:nvSpPr>
      <xdr:spPr>
        <a:xfrm>
          <a:off x="1619250" y="857251"/>
          <a:ext cx="129868"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47" name="TextBox 246">
          <a:extLst>
            <a:ext uri="{FF2B5EF4-FFF2-40B4-BE49-F238E27FC236}">
              <a16:creationId xmlns:a16="http://schemas.microsoft.com/office/drawing/2014/main" id="{466D3781-6BD5-4690-9E50-8843F605AA0A}"/>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48" name="TextBox 247">
          <a:extLst>
            <a:ext uri="{FF2B5EF4-FFF2-40B4-BE49-F238E27FC236}">
              <a16:creationId xmlns:a16="http://schemas.microsoft.com/office/drawing/2014/main" id="{E464EBA3-4EE2-4F87-B300-16962BA29DEB}"/>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49" name="TextBox 248">
          <a:extLst>
            <a:ext uri="{FF2B5EF4-FFF2-40B4-BE49-F238E27FC236}">
              <a16:creationId xmlns:a16="http://schemas.microsoft.com/office/drawing/2014/main" id="{FEC5CA52-C660-45C8-A04B-F1441204B966}"/>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xdr:rowOff>
    </xdr:from>
    <xdr:to>
      <xdr:col>5</xdr:col>
      <xdr:colOff>129868</xdr:colOff>
      <xdr:row>6</xdr:row>
      <xdr:rowOff>1</xdr:rowOff>
    </xdr:to>
    <xdr:sp macro="" textlink="">
      <xdr:nvSpPr>
        <xdr:cNvPr id="250" name="TextBox 249">
          <a:extLst>
            <a:ext uri="{FF2B5EF4-FFF2-40B4-BE49-F238E27FC236}">
              <a16:creationId xmlns:a16="http://schemas.microsoft.com/office/drawing/2014/main" id="{E4097AF5-9833-4759-9F37-A89A91985F55}"/>
            </a:ext>
          </a:extLst>
        </xdr:cNvPr>
        <xdr:cNvSpPr txBox="1"/>
      </xdr:nvSpPr>
      <xdr:spPr>
        <a:xfrm>
          <a:off x="1619250" y="857251"/>
          <a:ext cx="129868"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51" name="TextBox 250">
          <a:extLst>
            <a:ext uri="{FF2B5EF4-FFF2-40B4-BE49-F238E27FC236}">
              <a16:creationId xmlns:a16="http://schemas.microsoft.com/office/drawing/2014/main" id="{20C3AB2C-5E66-4E8B-AD05-E234BF3953F2}"/>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1905</xdr:rowOff>
    </xdr:from>
    <xdr:to>
      <xdr:col>5</xdr:col>
      <xdr:colOff>110745</xdr:colOff>
      <xdr:row>6</xdr:row>
      <xdr:rowOff>0</xdr:rowOff>
    </xdr:to>
    <xdr:sp macro="" textlink="">
      <xdr:nvSpPr>
        <xdr:cNvPr id="252" name="TextBox 251">
          <a:extLst>
            <a:ext uri="{FF2B5EF4-FFF2-40B4-BE49-F238E27FC236}">
              <a16:creationId xmlns:a16="http://schemas.microsoft.com/office/drawing/2014/main" id="{EB899B08-1A86-46C0-99F5-A0AD03DC3B0B}"/>
            </a:ext>
          </a:extLst>
        </xdr:cNvPr>
        <xdr:cNvSpPr txBox="1"/>
      </xdr:nvSpPr>
      <xdr:spPr>
        <a:xfrm>
          <a:off x="1619250" y="859155"/>
          <a:ext cx="110745" cy="15049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53" name="TextBox 252">
          <a:extLst>
            <a:ext uri="{FF2B5EF4-FFF2-40B4-BE49-F238E27FC236}">
              <a16:creationId xmlns:a16="http://schemas.microsoft.com/office/drawing/2014/main" id="{944FBF45-5746-4D73-ABED-57E722B8409F}"/>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6</xdr:col>
      <xdr:colOff>139420</xdr:colOff>
      <xdr:row>6</xdr:row>
      <xdr:rowOff>12841</xdr:rowOff>
    </xdr:to>
    <xdr:sp macro="" textlink="">
      <xdr:nvSpPr>
        <xdr:cNvPr id="254" name="TextBox 253">
          <a:extLst>
            <a:ext uri="{FF2B5EF4-FFF2-40B4-BE49-F238E27FC236}">
              <a16:creationId xmlns:a16="http://schemas.microsoft.com/office/drawing/2014/main" id="{AB7F9F72-2771-44F5-9CFE-5B9F56C7FDCA}"/>
            </a:ext>
          </a:extLst>
        </xdr:cNvPr>
        <xdr:cNvSpPr txBox="1"/>
      </xdr:nvSpPr>
      <xdr:spPr>
        <a:xfrm>
          <a:off x="2068830" y="859790"/>
          <a:ext cx="175615"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140096</xdr:colOff>
      <xdr:row>6</xdr:row>
      <xdr:rowOff>12841</xdr:rowOff>
    </xdr:to>
    <xdr:sp macro="" textlink="">
      <xdr:nvSpPr>
        <xdr:cNvPr id="255" name="TextBox 254">
          <a:extLst>
            <a:ext uri="{FF2B5EF4-FFF2-40B4-BE49-F238E27FC236}">
              <a16:creationId xmlns:a16="http://schemas.microsoft.com/office/drawing/2014/main" id="{8457AD44-27A5-4714-933A-7ADAB66CE2F7}"/>
            </a:ext>
          </a:extLst>
        </xdr:cNvPr>
        <xdr:cNvSpPr txBox="1"/>
      </xdr:nvSpPr>
      <xdr:spPr>
        <a:xfrm>
          <a:off x="1619250" y="859790"/>
          <a:ext cx="140096"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56" name="TextBox 255">
          <a:extLst>
            <a:ext uri="{FF2B5EF4-FFF2-40B4-BE49-F238E27FC236}">
              <a16:creationId xmlns:a16="http://schemas.microsoft.com/office/drawing/2014/main" id="{617AD4E2-ADC0-43E2-93A2-2F0F9CEA4932}"/>
            </a:ext>
          </a:extLst>
        </xdr:cNvPr>
        <xdr:cNvSpPr txBox="1"/>
      </xdr:nvSpPr>
      <xdr:spPr>
        <a:xfrm>
          <a:off x="1619250" y="857251"/>
          <a:ext cx="13335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57" name="TextBox 256">
          <a:extLst>
            <a:ext uri="{FF2B5EF4-FFF2-40B4-BE49-F238E27FC236}">
              <a16:creationId xmlns:a16="http://schemas.microsoft.com/office/drawing/2014/main" id="{79F68F2F-759D-44F2-AE63-9EF9BBA7CA87}"/>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58" name="TextBox 257">
          <a:extLst>
            <a:ext uri="{FF2B5EF4-FFF2-40B4-BE49-F238E27FC236}">
              <a16:creationId xmlns:a16="http://schemas.microsoft.com/office/drawing/2014/main" id="{D7CA9675-F3B0-4695-91A7-7C6E18DF2440}"/>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259" name="TextBox 258">
          <a:extLst>
            <a:ext uri="{FF2B5EF4-FFF2-40B4-BE49-F238E27FC236}">
              <a16:creationId xmlns:a16="http://schemas.microsoft.com/office/drawing/2014/main" id="{64860D64-AC68-4F13-82D3-FBB9AD112BC3}"/>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266701</xdr:rowOff>
    </xdr:from>
    <xdr:to>
      <xdr:col>5</xdr:col>
      <xdr:colOff>133350</xdr:colOff>
      <xdr:row>5</xdr:row>
      <xdr:rowOff>190501</xdr:rowOff>
    </xdr:to>
    <xdr:sp macro="" textlink="">
      <xdr:nvSpPr>
        <xdr:cNvPr id="260" name="TextBox 259">
          <a:extLst>
            <a:ext uri="{FF2B5EF4-FFF2-40B4-BE49-F238E27FC236}">
              <a16:creationId xmlns:a16="http://schemas.microsoft.com/office/drawing/2014/main" id="{AA2AF5C8-0E9E-4A90-961D-A47A4037FF83}"/>
            </a:ext>
          </a:extLst>
        </xdr:cNvPr>
        <xdr:cNvSpPr txBox="1"/>
      </xdr:nvSpPr>
      <xdr:spPr>
        <a:xfrm>
          <a:off x="1619250" y="857251"/>
          <a:ext cx="13335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61" name="TextBox 260">
          <a:extLst>
            <a:ext uri="{FF2B5EF4-FFF2-40B4-BE49-F238E27FC236}">
              <a16:creationId xmlns:a16="http://schemas.microsoft.com/office/drawing/2014/main" id="{F513D536-E5F0-4C03-BA07-97A4D011846C}"/>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238125</xdr:rowOff>
    </xdr:from>
    <xdr:to>
      <xdr:col>5</xdr:col>
      <xdr:colOff>123825</xdr:colOff>
      <xdr:row>5</xdr:row>
      <xdr:rowOff>152400</xdr:rowOff>
    </xdr:to>
    <xdr:sp macro="" textlink="">
      <xdr:nvSpPr>
        <xdr:cNvPr id="262" name="TextBox 261">
          <a:extLst>
            <a:ext uri="{FF2B5EF4-FFF2-40B4-BE49-F238E27FC236}">
              <a16:creationId xmlns:a16="http://schemas.microsoft.com/office/drawing/2014/main" id="{E6EE04CD-FCEF-4188-AB8E-80A6D141D603}"/>
            </a:ext>
          </a:extLst>
        </xdr:cNvPr>
        <xdr:cNvSpPr txBox="1"/>
      </xdr:nvSpPr>
      <xdr:spPr>
        <a:xfrm>
          <a:off x="1619250" y="857250"/>
          <a:ext cx="12382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263" name="TextBox 262">
          <a:extLst>
            <a:ext uri="{FF2B5EF4-FFF2-40B4-BE49-F238E27FC236}">
              <a16:creationId xmlns:a16="http://schemas.microsoft.com/office/drawing/2014/main" id="{B15B71B7-22D9-45C7-B0EF-87BE572374ED}"/>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142875</xdr:colOff>
      <xdr:row>5</xdr:row>
      <xdr:rowOff>161925</xdr:rowOff>
    </xdr:to>
    <xdr:sp macro="" textlink="">
      <xdr:nvSpPr>
        <xdr:cNvPr id="264" name="TextBox 263">
          <a:extLst>
            <a:ext uri="{FF2B5EF4-FFF2-40B4-BE49-F238E27FC236}">
              <a16:creationId xmlns:a16="http://schemas.microsoft.com/office/drawing/2014/main" id="{BAC686C7-D034-4B7D-84B9-65A8DF968E61}"/>
            </a:ext>
          </a:extLst>
        </xdr:cNvPr>
        <xdr:cNvSpPr txBox="1"/>
      </xdr:nvSpPr>
      <xdr:spPr>
        <a:xfrm>
          <a:off x="2066925" y="857250"/>
          <a:ext cx="1809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265" name="TextBox 264">
          <a:extLst>
            <a:ext uri="{FF2B5EF4-FFF2-40B4-BE49-F238E27FC236}">
              <a16:creationId xmlns:a16="http://schemas.microsoft.com/office/drawing/2014/main" id="{C75D4372-403B-4DB4-8BB0-F0D2FE64FD7C}"/>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66" name="TextBox 265">
          <a:extLst>
            <a:ext uri="{FF2B5EF4-FFF2-40B4-BE49-F238E27FC236}">
              <a16:creationId xmlns:a16="http://schemas.microsoft.com/office/drawing/2014/main" id="{24F096DF-4184-4D70-ADB1-776EE8B58D2D}"/>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67" name="TextBox 266">
          <a:extLst>
            <a:ext uri="{FF2B5EF4-FFF2-40B4-BE49-F238E27FC236}">
              <a16:creationId xmlns:a16="http://schemas.microsoft.com/office/drawing/2014/main" id="{025FB7BD-1E3F-4F60-B00D-417ECA969872}"/>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68" name="TextBox 267">
          <a:extLst>
            <a:ext uri="{FF2B5EF4-FFF2-40B4-BE49-F238E27FC236}">
              <a16:creationId xmlns:a16="http://schemas.microsoft.com/office/drawing/2014/main" id="{B7F06AA3-A0C3-4A32-9FF4-DEE5D53749D8}"/>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69" name="TextBox 268">
          <a:extLst>
            <a:ext uri="{FF2B5EF4-FFF2-40B4-BE49-F238E27FC236}">
              <a16:creationId xmlns:a16="http://schemas.microsoft.com/office/drawing/2014/main" id="{75A5D7E6-4511-4BB2-8C34-547D391232A7}"/>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70" name="TextBox 269">
          <a:extLst>
            <a:ext uri="{FF2B5EF4-FFF2-40B4-BE49-F238E27FC236}">
              <a16:creationId xmlns:a16="http://schemas.microsoft.com/office/drawing/2014/main" id="{A79AD24B-18A1-4D50-9330-8CC57186160F}"/>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271" name="TextBox 270">
          <a:extLst>
            <a:ext uri="{FF2B5EF4-FFF2-40B4-BE49-F238E27FC236}">
              <a16:creationId xmlns:a16="http://schemas.microsoft.com/office/drawing/2014/main" id="{474FFB16-D357-4AE4-B65C-3D7FA5D1F6B9}"/>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272" name="TextBox 271">
          <a:extLst>
            <a:ext uri="{FF2B5EF4-FFF2-40B4-BE49-F238E27FC236}">
              <a16:creationId xmlns:a16="http://schemas.microsoft.com/office/drawing/2014/main" id="{5D2E5979-A114-42A9-9037-C0C0ABF59E21}"/>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273" name="TextBox 272">
          <a:extLst>
            <a:ext uri="{FF2B5EF4-FFF2-40B4-BE49-F238E27FC236}">
              <a16:creationId xmlns:a16="http://schemas.microsoft.com/office/drawing/2014/main" id="{9E8CCA08-6114-491E-92E8-A96944B61856}"/>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274" name="TextBox 273">
          <a:extLst>
            <a:ext uri="{FF2B5EF4-FFF2-40B4-BE49-F238E27FC236}">
              <a16:creationId xmlns:a16="http://schemas.microsoft.com/office/drawing/2014/main" id="{0EBFE7EF-9CCF-4EFC-9E70-C1C8A3DCBB6F}"/>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275" name="TextBox 274">
          <a:extLst>
            <a:ext uri="{FF2B5EF4-FFF2-40B4-BE49-F238E27FC236}">
              <a16:creationId xmlns:a16="http://schemas.microsoft.com/office/drawing/2014/main" id="{A64B9DD0-5F52-4E83-9545-BFCFDEAF9978}"/>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415019</xdr:colOff>
      <xdr:row>3</xdr:row>
      <xdr:rowOff>40821</xdr:rowOff>
    </xdr:from>
    <xdr:to>
      <xdr:col>6</xdr:col>
      <xdr:colOff>88447</xdr:colOff>
      <xdr:row>5</xdr:row>
      <xdr:rowOff>6803</xdr:rowOff>
    </xdr:to>
    <xdr:sp macro="" textlink="">
      <xdr:nvSpPr>
        <xdr:cNvPr id="276" name="TextBox 275">
          <a:extLst>
            <a:ext uri="{FF2B5EF4-FFF2-40B4-BE49-F238E27FC236}">
              <a16:creationId xmlns:a16="http://schemas.microsoft.com/office/drawing/2014/main" id="{C93820B8-5545-4526-882E-1C5645A927D5}"/>
            </a:ext>
          </a:extLst>
        </xdr:cNvPr>
        <xdr:cNvSpPr txBox="1"/>
      </xdr:nvSpPr>
      <xdr:spPr>
        <a:xfrm>
          <a:off x="2034269" y="621846"/>
          <a:ext cx="159203"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77" name="TextBox 276">
          <a:extLst>
            <a:ext uri="{FF2B5EF4-FFF2-40B4-BE49-F238E27FC236}">
              <a16:creationId xmlns:a16="http://schemas.microsoft.com/office/drawing/2014/main" id="{07F6DDFE-BFB7-475A-BFCA-ED5B7AB200FD}"/>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78" name="TextBox 277">
          <a:extLst>
            <a:ext uri="{FF2B5EF4-FFF2-40B4-BE49-F238E27FC236}">
              <a16:creationId xmlns:a16="http://schemas.microsoft.com/office/drawing/2014/main" id="{0FCC3108-6EFA-4666-94C3-C0FD6A88C01C}"/>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79" name="TextBox 278">
          <a:extLst>
            <a:ext uri="{FF2B5EF4-FFF2-40B4-BE49-F238E27FC236}">
              <a16:creationId xmlns:a16="http://schemas.microsoft.com/office/drawing/2014/main" id="{B6D4EB1A-7444-4BF1-A873-9DC069CF071E}"/>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280" name="TextBox 279">
          <a:extLst>
            <a:ext uri="{FF2B5EF4-FFF2-40B4-BE49-F238E27FC236}">
              <a16:creationId xmlns:a16="http://schemas.microsoft.com/office/drawing/2014/main" id="{34E55926-417F-4664-87C3-1B23351E3FA4}"/>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281" name="TextBox 280">
          <a:extLst>
            <a:ext uri="{FF2B5EF4-FFF2-40B4-BE49-F238E27FC236}">
              <a16:creationId xmlns:a16="http://schemas.microsoft.com/office/drawing/2014/main" id="{9AF2F58F-59D4-4E10-8A35-DD476D86CE40}"/>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282" name="TextBox 281">
          <a:extLst>
            <a:ext uri="{FF2B5EF4-FFF2-40B4-BE49-F238E27FC236}">
              <a16:creationId xmlns:a16="http://schemas.microsoft.com/office/drawing/2014/main" id="{DE308852-FF1F-4BCC-B0FA-E6E57E99FB63}"/>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83" name="TextBox 282">
          <a:extLst>
            <a:ext uri="{FF2B5EF4-FFF2-40B4-BE49-F238E27FC236}">
              <a16:creationId xmlns:a16="http://schemas.microsoft.com/office/drawing/2014/main" id="{1D1CEC3A-C71A-489D-85D1-6E0157369028}"/>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84" name="TextBox 283">
          <a:extLst>
            <a:ext uri="{FF2B5EF4-FFF2-40B4-BE49-F238E27FC236}">
              <a16:creationId xmlns:a16="http://schemas.microsoft.com/office/drawing/2014/main" id="{D1A5DEA8-6BDA-48F5-A57C-EE121A56AA4B}"/>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285" name="TextBox 284">
          <a:extLst>
            <a:ext uri="{FF2B5EF4-FFF2-40B4-BE49-F238E27FC236}">
              <a16:creationId xmlns:a16="http://schemas.microsoft.com/office/drawing/2014/main" id="{DD6CE7F5-7E74-4EDE-A27D-EAC41283397C}"/>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86" name="TextBox 285">
          <a:extLst>
            <a:ext uri="{FF2B5EF4-FFF2-40B4-BE49-F238E27FC236}">
              <a16:creationId xmlns:a16="http://schemas.microsoft.com/office/drawing/2014/main" id="{05ED30E5-B9DB-4F2B-BDE1-12F441980559}"/>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287" name="TextBox 286">
          <a:extLst>
            <a:ext uri="{FF2B5EF4-FFF2-40B4-BE49-F238E27FC236}">
              <a16:creationId xmlns:a16="http://schemas.microsoft.com/office/drawing/2014/main" id="{D5E9131A-7FC6-45E4-B858-7C9C082C7206}"/>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288" name="TextBox 287">
          <a:extLst>
            <a:ext uri="{FF2B5EF4-FFF2-40B4-BE49-F238E27FC236}">
              <a16:creationId xmlns:a16="http://schemas.microsoft.com/office/drawing/2014/main" id="{1D459CD7-8FFC-4A1F-A03C-F47EB06C1512}"/>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289" name="TextBox 288">
          <a:extLst>
            <a:ext uri="{FF2B5EF4-FFF2-40B4-BE49-F238E27FC236}">
              <a16:creationId xmlns:a16="http://schemas.microsoft.com/office/drawing/2014/main" id="{632DBF79-A441-484E-9E1E-FAD20273D5D0}"/>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290" name="TextBox 289">
          <a:extLst>
            <a:ext uri="{FF2B5EF4-FFF2-40B4-BE49-F238E27FC236}">
              <a16:creationId xmlns:a16="http://schemas.microsoft.com/office/drawing/2014/main" id="{46173086-2033-41E7-837A-3EC792B9AFAD}"/>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291" name="TextBox 290">
          <a:extLst>
            <a:ext uri="{FF2B5EF4-FFF2-40B4-BE49-F238E27FC236}">
              <a16:creationId xmlns:a16="http://schemas.microsoft.com/office/drawing/2014/main" id="{D48FC1BD-1936-40F4-9D4D-694C6E85331F}"/>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292" name="TextBox 291">
          <a:extLst>
            <a:ext uri="{FF2B5EF4-FFF2-40B4-BE49-F238E27FC236}">
              <a16:creationId xmlns:a16="http://schemas.microsoft.com/office/drawing/2014/main" id="{445D6256-855E-4744-A228-A170D7D948B5}"/>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415019</xdr:colOff>
      <xdr:row>3</xdr:row>
      <xdr:rowOff>40821</xdr:rowOff>
    </xdr:from>
    <xdr:to>
      <xdr:col>6</xdr:col>
      <xdr:colOff>88447</xdr:colOff>
      <xdr:row>5</xdr:row>
      <xdr:rowOff>6803</xdr:rowOff>
    </xdr:to>
    <xdr:sp macro="" textlink="">
      <xdr:nvSpPr>
        <xdr:cNvPr id="293" name="TextBox 292">
          <a:extLst>
            <a:ext uri="{FF2B5EF4-FFF2-40B4-BE49-F238E27FC236}">
              <a16:creationId xmlns:a16="http://schemas.microsoft.com/office/drawing/2014/main" id="{5F4F9DA3-4F1B-45B7-92D8-42251EFA5BD4}"/>
            </a:ext>
          </a:extLst>
        </xdr:cNvPr>
        <xdr:cNvSpPr txBox="1"/>
      </xdr:nvSpPr>
      <xdr:spPr>
        <a:xfrm>
          <a:off x="2034269" y="621846"/>
          <a:ext cx="159203"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94" name="TextBox 293">
          <a:extLst>
            <a:ext uri="{FF2B5EF4-FFF2-40B4-BE49-F238E27FC236}">
              <a16:creationId xmlns:a16="http://schemas.microsoft.com/office/drawing/2014/main" id="{B98955C5-4755-49B6-A01B-8C01C68A4E86}"/>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95" name="TextBox 294">
          <a:extLst>
            <a:ext uri="{FF2B5EF4-FFF2-40B4-BE49-F238E27FC236}">
              <a16:creationId xmlns:a16="http://schemas.microsoft.com/office/drawing/2014/main" id="{3E1FE414-0C43-42CE-AF53-31EBD4C73AC3}"/>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296" name="TextBox 295">
          <a:extLst>
            <a:ext uri="{FF2B5EF4-FFF2-40B4-BE49-F238E27FC236}">
              <a16:creationId xmlns:a16="http://schemas.microsoft.com/office/drawing/2014/main" id="{41455D33-F31A-4C8B-BEFD-CDEDD6E67416}"/>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297" name="TextBox 296">
          <a:extLst>
            <a:ext uri="{FF2B5EF4-FFF2-40B4-BE49-F238E27FC236}">
              <a16:creationId xmlns:a16="http://schemas.microsoft.com/office/drawing/2014/main" id="{D10FBEA5-3FA0-450E-8540-161C984BBCE0}"/>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298" name="TextBox 297">
          <a:extLst>
            <a:ext uri="{FF2B5EF4-FFF2-40B4-BE49-F238E27FC236}">
              <a16:creationId xmlns:a16="http://schemas.microsoft.com/office/drawing/2014/main" id="{4DE44DDB-5F84-4481-931B-8F01F01FFFE4}"/>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299" name="TextBox 298">
          <a:extLst>
            <a:ext uri="{FF2B5EF4-FFF2-40B4-BE49-F238E27FC236}">
              <a16:creationId xmlns:a16="http://schemas.microsoft.com/office/drawing/2014/main" id="{40DA73A2-C796-4362-BC62-34D07CBAC0E0}"/>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300" name="TextBox 299">
          <a:extLst>
            <a:ext uri="{FF2B5EF4-FFF2-40B4-BE49-F238E27FC236}">
              <a16:creationId xmlns:a16="http://schemas.microsoft.com/office/drawing/2014/main" id="{432514FA-E20A-41E0-992D-0829640B60FD}"/>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301" name="TextBox 300">
          <a:extLst>
            <a:ext uri="{FF2B5EF4-FFF2-40B4-BE49-F238E27FC236}">
              <a16:creationId xmlns:a16="http://schemas.microsoft.com/office/drawing/2014/main" id="{284A30DB-807B-4F42-A6E2-E0684DB9BA18}"/>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449580</xdr:colOff>
      <xdr:row>5</xdr:row>
      <xdr:rowOff>2540</xdr:rowOff>
    </xdr:from>
    <xdr:to>
      <xdr:col>5</xdr:col>
      <xdr:colOff>482712</xdr:colOff>
      <xdr:row>6</xdr:row>
      <xdr:rowOff>12841</xdr:rowOff>
    </xdr:to>
    <xdr:sp macro="" textlink="">
      <xdr:nvSpPr>
        <xdr:cNvPr id="302" name="TextBox 301">
          <a:extLst>
            <a:ext uri="{FF2B5EF4-FFF2-40B4-BE49-F238E27FC236}">
              <a16:creationId xmlns:a16="http://schemas.microsoft.com/office/drawing/2014/main" id="{2ACB0C54-5B32-477A-9148-48802E2D13E8}"/>
            </a:ext>
          </a:extLst>
        </xdr:cNvPr>
        <xdr:cNvSpPr txBox="1"/>
      </xdr:nvSpPr>
      <xdr:spPr>
        <a:xfrm>
          <a:off x="2068830" y="859790"/>
          <a:ext cx="33132"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303" name="TextBox 302">
          <a:extLst>
            <a:ext uri="{FF2B5EF4-FFF2-40B4-BE49-F238E27FC236}">
              <a16:creationId xmlns:a16="http://schemas.microsoft.com/office/drawing/2014/main" id="{ADFD8C53-0CFB-4F0D-9402-12B34AD22744}"/>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5</xdr:row>
      <xdr:rowOff>2540</xdr:rowOff>
    </xdr:from>
    <xdr:to>
      <xdr:col>5</xdr:col>
      <xdr:colOff>139420</xdr:colOff>
      <xdr:row>6</xdr:row>
      <xdr:rowOff>12841</xdr:rowOff>
    </xdr:to>
    <xdr:sp macro="" textlink="">
      <xdr:nvSpPr>
        <xdr:cNvPr id="304" name="TextBox 303">
          <a:extLst>
            <a:ext uri="{FF2B5EF4-FFF2-40B4-BE49-F238E27FC236}">
              <a16:creationId xmlns:a16="http://schemas.microsoft.com/office/drawing/2014/main" id="{C0D5DD92-D48A-4B8C-B3F4-65EE54CFAA9E}"/>
            </a:ext>
          </a:extLst>
        </xdr:cNvPr>
        <xdr:cNvSpPr txBox="1"/>
      </xdr:nvSpPr>
      <xdr:spPr>
        <a:xfrm>
          <a:off x="1619250" y="859790"/>
          <a:ext cx="13942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305" name="TextBox 304">
          <a:extLst>
            <a:ext uri="{FF2B5EF4-FFF2-40B4-BE49-F238E27FC236}">
              <a16:creationId xmlns:a16="http://schemas.microsoft.com/office/drawing/2014/main" id="{5F1E7E46-A741-431E-B5DF-11360F4463BD}"/>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306" name="TextBox 305">
          <a:extLst>
            <a:ext uri="{FF2B5EF4-FFF2-40B4-BE49-F238E27FC236}">
              <a16:creationId xmlns:a16="http://schemas.microsoft.com/office/drawing/2014/main" id="{C3713B1B-D895-4672-A5CA-A8C252C1D348}"/>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447675</xdr:colOff>
      <xdr:row>4</xdr:row>
      <xdr:rowOff>247650</xdr:rowOff>
    </xdr:from>
    <xdr:to>
      <xdr:col>6</xdr:col>
      <xdr:colOff>0</xdr:colOff>
      <xdr:row>5</xdr:row>
      <xdr:rowOff>161925</xdr:rowOff>
    </xdr:to>
    <xdr:sp macro="" textlink="">
      <xdr:nvSpPr>
        <xdr:cNvPr id="307" name="TextBox 306">
          <a:extLst>
            <a:ext uri="{FF2B5EF4-FFF2-40B4-BE49-F238E27FC236}">
              <a16:creationId xmlns:a16="http://schemas.microsoft.com/office/drawing/2014/main" id="{B9A958C4-DB44-448B-AC40-27E0E7BE042E}"/>
            </a:ext>
          </a:extLst>
        </xdr:cNvPr>
        <xdr:cNvSpPr txBox="1"/>
      </xdr:nvSpPr>
      <xdr:spPr>
        <a:xfrm>
          <a:off x="2066925" y="857250"/>
          <a:ext cx="38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308" name="TextBox 307">
          <a:extLst>
            <a:ext uri="{FF2B5EF4-FFF2-40B4-BE49-F238E27FC236}">
              <a16:creationId xmlns:a16="http://schemas.microsoft.com/office/drawing/2014/main" id="{42E64DD4-0CF1-405B-B6E7-DDE3CC7F2991}"/>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0</xdr:colOff>
      <xdr:row>4</xdr:row>
      <xdr:rowOff>247650</xdr:rowOff>
    </xdr:from>
    <xdr:to>
      <xdr:col>5</xdr:col>
      <xdr:colOff>142875</xdr:colOff>
      <xdr:row>5</xdr:row>
      <xdr:rowOff>161925</xdr:rowOff>
    </xdr:to>
    <xdr:sp macro="" textlink="">
      <xdr:nvSpPr>
        <xdr:cNvPr id="309" name="TextBox 308">
          <a:extLst>
            <a:ext uri="{FF2B5EF4-FFF2-40B4-BE49-F238E27FC236}">
              <a16:creationId xmlns:a16="http://schemas.microsoft.com/office/drawing/2014/main" id="{238A0B56-3CA0-40F8-B6DD-467774D6F59D}"/>
            </a:ext>
          </a:extLst>
        </xdr:cNvPr>
        <xdr:cNvSpPr txBox="1"/>
      </xdr:nvSpPr>
      <xdr:spPr>
        <a:xfrm>
          <a:off x="1619250" y="857250"/>
          <a:ext cx="142875"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5</xdr:col>
      <xdr:colOff>415019</xdr:colOff>
      <xdr:row>3</xdr:row>
      <xdr:rowOff>40821</xdr:rowOff>
    </xdr:from>
    <xdr:to>
      <xdr:col>6</xdr:col>
      <xdr:colOff>88447</xdr:colOff>
      <xdr:row>5</xdr:row>
      <xdr:rowOff>6803</xdr:rowOff>
    </xdr:to>
    <xdr:sp macro="" textlink="">
      <xdr:nvSpPr>
        <xdr:cNvPr id="310" name="TextBox 309">
          <a:extLst>
            <a:ext uri="{FF2B5EF4-FFF2-40B4-BE49-F238E27FC236}">
              <a16:creationId xmlns:a16="http://schemas.microsoft.com/office/drawing/2014/main" id="{1BD981C7-5710-4239-953A-F03E3D9937C6}"/>
            </a:ext>
          </a:extLst>
        </xdr:cNvPr>
        <xdr:cNvSpPr txBox="1"/>
      </xdr:nvSpPr>
      <xdr:spPr>
        <a:xfrm>
          <a:off x="2034269" y="621846"/>
          <a:ext cx="159203"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311" name="TextBox 310">
          <a:extLst>
            <a:ext uri="{FF2B5EF4-FFF2-40B4-BE49-F238E27FC236}">
              <a16:creationId xmlns:a16="http://schemas.microsoft.com/office/drawing/2014/main" id="{8E7280AA-C8BB-4315-ACC1-678AA84144A3}"/>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312" name="TextBox 311">
          <a:extLst>
            <a:ext uri="{FF2B5EF4-FFF2-40B4-BE49-F238E27FC236}">
              <a16:creationId xmlns:a16="http://schemas.microsoft.com/office/drawing/2014/main" id="{DFE5FF96-2C72-4C46-BDD3-A291948C3FDC}"/>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449580</xdr:colOff>
      <xdr:row>5</xdr:row>
      <xdr:rowOff>2540</xdr:rowOff>
    </xdr:from>
    <xdr:to>
      <xdr:col>5</xdr:col>
      <xdr:colOff>139420</xdr:colOff>
      <xdr:row>6</xdr:row>
      <xdr:rowOff>12841</xdr:rowOff>
    </xdr:to>
    <xdr:sp macro="" textlink="">
      <xdr:nvSpPr>
        <xdr:cNvPr id="313" name="TextBox 312">
          <a:extLst>
            <a:ext uri="{FF2B5EF4-FFF2-40B4-BE49-F238E27FC236}">
              <a16:creationId xmlns:a16="http://schemas.microsoft.com/office/drawing/2014/main" id="{8F9FFC37-CD85-4A0D-ABFA-F0104D2D0EC0}"/>
            </a:ext>
          </a:extLst>
        </xdr:cNvPr>
        <xdr:cNvSpPr txBox="1"/>
      </xdr:nvSpPr>
      <xdr:spPr>
        <a:xfrm>
          <a:off x="963930" y="859790"/>
          <a:ext cx="794740" cy="16270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314" name="TextBox 313">
          <a:extLst>
            <a:ext uri="{FF2B5EF4-FFF2-40B4-BE49-F238E27FC236}">
              <a16:creationId xmlns:a16="http://schemas.microsoft.com/office/drawing/2014/main" id="{C69C4040-3BFC-46AF-A6E5-D2028124B246}"/>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315" name="TextBox 314">
          <a:extLst>
            <a:ext uri="{FF2B5EF4-FFF2-40B4-BE49-F238E27FC236}">
              <a16:creationId xmlns:a16="http://schemas.microsoft.com/office/drawing/2014/main" id="{C7A76E65-B983-42BD-A664-F4C9328C12D2}"/>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447675</xdr:colOff>
      <xdr:row>4</xdr:row>
      <xdr:rowOff>247650</xdr:rowOff>
    </xdr:from>
    <xdr:to>
      <xdr:col>5</xdr:col>
      <xdr:colOff>142875</xdr:colOff>
      <xdr:row>5</xdr:row>
      <xdr:rowOff>161925</xdr:rowOff>
    </xdr:to>
    <xdr:sp macro="" textlink="">
      <xdr:nvSpPr>
        <xdr:cNvPr id="316" name="TextBox 315">
          <a:extLst>
            <a:ext uri="{FF2B5EF4-FFF2-40B4-BE49-F238E27FC236}">
              <a16:creationId xmlns:a16="http://schemas.microsoft.com/office/drawing/2014/main" id="{5010232B-570E-4F30-87B5-E4A1C8AF1F3F}"/>
            </a:ext>
          </a:extLst>
        </xdr:cNvPr>
        <xdr:cNvSpPr txBox="1"/>
      </xdr:nvSpPr>
      <xdr:spPr>
        <a:xfrm>
          <a:off x="962025" y="857250"/>
          <a:ext cx="800100" cy="1524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a:p>
      </xdr:txBody>
    </xdr:sp>
    <xdr:clientData/>
  </xdr:twoCellAnchor>
  <xdr:twoCellAnchor>
    <xdr:from>
      <xdr:col>4</xdr:col>
      <xdr:colOff>415019</xdr:colOff>
      <xdr:row>3</xdr:row>
      <xdr:rowOff>40821</xdr:rowOff>
    </xdr:from>
    <xdr:to>
      <xdr:col>5</xdr:col>
      <xdr:colOff>88447</xdr:colOff>
      <xdr:row>5</xdr:row>
      <xdr:rowOff>6803</xdr:rowOff>
    </xdr:to>
    <xdr:sp macro="" textlink="">
      <xdr:nvSpPr>
        <xdr:cNvPr id="317" name="TextBox 316">
          <a:extLst>
            <a:ext uri="{FF2B5EF4-FFF2-40B4-BE49-F238E27FC236}">
              <a16:creationId xmlns:a16="http://schemas.microsoft.com/office/drawing/2014/main" id="{EB4CCC93-3DF3-4AD2-98F5-FF278BB4A2D0}"/>
            </a:ext>
          </a:extLst>
        </xdr:cNvPr>
        <xdr:cNvSpPr txBox="1"/>
      </xdr:nvSpPr>
      <xdr:spPr>
        <a:xfrm>
          <a:off x="929369" y="621846"/>
          <a:ext cx="778328" cy="242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800"/>
        </a:p>
      </xdr:txBody>
    </xdr:sp>
    <xdr:clientData/>
  </xdr:twoCellAnchor>
  <xdr:twoCellAnchor editAs="oneCell">
    <xdr:from>
      <xdr:col>0</xdr:col>
      <xdr:colOff>0</xdr:colOff>
      <xdr:row>15</xdr:row>
      <xdr:rowOff>1</xdr:rowOff>
    </xdr:from>
    <xdr:to>
      <xdr:col>7</xdr:col>
      <xdr:colOff>432289</xdr:colOff>
      <xdr:row>21</xdr:row>
      <xdr:rowOff>87923</xdr:rowOff>
    </xdr:to>
    <xdr:pic>
      <xdr:nvPicPr>
        <xdr:cNvPr id="319" name="Picture 318">
          <a:extLst>
            <a:ext uri="{FF2B5EF4-FFF2-40B4-BE49-F238E27FC236}">
              <a16:creationId xmlns:a16="http://schemas.microsoft.com/office/drawing/2014/main" id="{E9A55A3C-0822-49D4-8115-7C93A30906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17482"/>
          <a:ext cx="3069981" cy="1450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82550</xdr:colOff>
      <xdr:row>1</xdr:row>
      <xdr:rowOff>0</xdr:rowOff>
    </xdr:from>
    <xdr:to>
      <xdr:col>2</xdr:col>
      <xdr:colOff>82550</xdr:colOff>
      <xdr:row>1</xdr:row>
      <xdr:rowOff>0</xdr:rowOff>
    </xdr:to>
    <xdr:sp macro="" textlink="">
      <xdr:nvSpPr>
        <xdr:cNvPr id="2" name="Text 14">
          <a:extLst>
            <a:ext uri="{FF2B5EF4-FFF2-40B4-BE49-F238E27FC236}">
              <a16:creationId xmlns:a16="http://schemas.microsoft.com/office/drawing/2014/main" id="{1CF74D14-F13C-4EFA-A6C7-90CAE7FC50EC}"/>
            </a:ext>
          </a:extLst>
        </xdr:cNvPr>
        <xdr:cNvSpPr txBox="1">
          <a:spLocks noChangeArrowheads="1"/>
        </xdr:cNvSpPr>
      </xdr:nvSpPr>
      <xdr:spPr bwMode="auto">
        <a:xfrm>
          <a:off x="3016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3" name="Text 14">
          <a:extLst>
            <a:ext uri="{FF2B5EF4-FFF2-40B4-BE49-F238E27FC236}">
              <a16:creationId xmlns:a16="http://schemas.microsoft.com/office/drawing/2014/main" id="{5D1366AA-45E8-4552-8643-B6B9EE235C76}"/>
            </a:ext>
          </a:extLst>
        </xdr:cNvPr>
        <xdr:cNvSpPr txBox="1">
          <a:spLocks noChangeArrowheads="1"/>
        </xdr:cNvSpPr>
      </xdr:nvSpPr>
      <xdr:spPr bwMode="auto">
        <a:xfrm>
          <a:off x="3016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4" name="Text 14">
          <a:extLst>
            <a:ext uri="{FF2B5EF4-FFF2-40B4-BE49-F238E27FC236}">
              <a16:creationId xmlns:a16="http://schemas.microsoft.com/office/drawing/2014/main" id="{CEF00295-BAE5-41A5-A9F6-AA76A430D892}"/>
            </a:ext>
          </a:extLst>
        </xdr:cNvPr>
        <xdr:cNvSpPr txBox="1">
          <a:spLocks noChangeArrowheads="1"/>
        </xdr:cNvSpPr>
      </xdr:nvSpPr>
      <xdr:spPr bwMode="auto">
        <a:xfrm>
          <a:off x="3016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twoCellAnchor>
    <xdr:from>
      <xdr:col>2</xdr:col>
      <xdr:colOff>82550</xdr:colOff>
      <xdr:row>1</xdr:row>
      <xdr:rowOff>0</xdr:rowOff>
    </xdr:from>
    <xdr:to>
      <xdr:col>2</xdr:col>
      <xdr:colOff>82550</xdr:colOff>
      <xdr:row>1</xdr:row>
      <xdr:rowOff>0</xdr:rowOff>
    </xdr:to>
    <xdr:sp macro="" textlink="">
      <xdr:nvSpPr>
        <xdr:cNvPr id="5" name="Text 14">
          <a:extLst>
            <a:ext uri="{FF2B5EF4-FFF2-40B4-BE49-F238E27FC236}">
              <a16:creationId xmlns:a16="http://schemas.microsoft.com/office/drawing/2014/main" id="{5015AE5F-32A3-429F-9331-87A7EB8D41BE}"/>
            </a:ext>
          </a:extLst>
        </xdr:cNvPr>
        <xdr:cNvSpPr txBox="1">
          <a:spLocks noChangeArrowheads="1"/>
        </xdr:cNvSpPr>
      </xdr:nvSpPr>
      <xdr:spPr bwMode="auto">
        <a:xfrm>
          <a:off x="301625" y="161925"/>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600" b="1" i="0" strike="noStrike">
              <a:solidFill>
                <a:srgbClr val="000000"/>
              </a:solidFill>
              <a:latin typeface="Times New Roman"/>
              <a:cs typeface="Times New Roman"/>
            </a:rPr>
            <a:t>Female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80645</xdr:colOff>
      <xdr:row>0</xdr:row>
      <xdr:rowOff>0</xdr:rowOff>
    </xdr:from>
    <xdr:to>
      <xdr:col>2</xdr:col>
      <xdr:colOff>61595</xdr:colOff>
      <xdr:row>0</xdr:row>
      <xdr:rowOff>0</xdr:rowOff>
    </xdr:to>
    <xdr:sp macro="" textlink="">
      <xdr:nvSpPr>
        <xdr:cNvPr id="2" name="Text 14">
          <a:extLst>
            <a:ext uri="{FF2B5EF4-FFF2-40B4-BE49-F238E27FC236}">
              <a16:creationId xmlns:a16="http://schemas.microsoft.com/office/drawing/2014/main" id="{9668BFDD-FF70-4A06-A649-6286D10F4165}"/>
            </a:ext>
          </a:extLst>
        </xdr:cNvPr>
        <xdr:cNvSpPr txBox="1">
          <a:spLocks noChangeArrowheads="1"/>
        </xdr:cNvSpPr>
      </xdr:nvSpPr>
      <xdr:spPr bwMode="auto">
        <a:xfrm>
          <a:off x="1299845" y="0"/>
          <a:ext cx="0" cy="0"/>
        </a:xfrm>
        <a:prstGeom prst="rect">
          <a:avLst/>
        </a:prstGeom>
        <a:solidFill>
          <a:srgbClr val="FFFFFF"/>
        </a:solidFill>
        <a:ln>
          <a:noFill/>
        </a:ln>
      </xdr:spPr>
      <xdr:txBody>
        <a:bodyPr vertOverflow="clip" wrap="square" lIns="27432" tIns="18288" rIns="0" bIns="0" anchor="t" upright="1"/>
        <a:lstStyle/>
        <a:p>
          <a:pPr algn="l" rtl="0">
            <a:defRPr sz="1000"/>
          </a:pPr>
          <a:r>
            <a:rPr lang="en-US" sz="600" b="1" i="0" u="none" strike="noStrike" baseline="0">
              <a:solidFill>
                <a:srgbClr val="000000"/>
              </a:solidFill>
              <a:latin typeface="Times New Roman"/>
              <a:cs typeface="Times New Roman"/>
            </a:rPr>
            <a:t>Female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2014\ILO\ILO-MUS-YI-201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OCUME~1\wb231996\LOCALS~1\Temp\BOARD\MALI\1ST-COMP\DSA\MLI-buybac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Digest%202010(Trade)\digest%202007\digest2007-%2028080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DOCUME~1\wb231996\LOCALS~1\Temp\DATA\STP\WORK\non-oil\stbop%20oil.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panepz02%20blow%20up%2025.1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1\wb231996\LOCALS~1\Temp\Cameroon\DSA\Cam_Relie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OCUME~1\wb231996\LOCALS~1\Temp\WIN\Temporary%20Internet%20Files\OLK11E1\Cam_IDAassi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wb231996\LOCALS~1\Temp\joe\Guinea%20Bissau\Guinea-Bissau\Guinea%20Bissau_md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Epz%20CEAL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1\wb231996\LOCALS~1\Temp\DATA\SEN\Bopfiles\SNBOPla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www.bom.mu/DOCUME~1/jenchu/LOCALS~1/Temp/TD_80/f63edd01/Attach/BUG10183/Format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1/jenchu/LOCALS~1/Temp/TD_80/f63edd01/Attach/BUG10183/Format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ocuments%20and%20Settings\ellanah\Desktop\Indicator%20Q4%202011\Trade%20Indicator\2009\indicator%20qr109\BOM1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Users\user\AppData\Roaming\Microsoft\Excel\Component%202%20Environmental%20Resources%20and%20their%20use%20version%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1\wb231996\LOCALS~1\Temp\DATA\STP\WORK\non-oil\stpsei%20oi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www.bom.mu/Statistics/Balance%20of%20Payments/BOPs/Capital%20&amp;%20Fin%20Account/Compilation%20of%20Capital%20and%20Financial/2017/Q12017/684BOPBPM6.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1\wb231996\LOCALS~1\Temp\TEMP\DSAtblEmily02-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1\user\LOCALS~1\Temp\Table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Trade%20Indicator\2009\indicator%20qr109\BOM1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DOCUME~1\wb231996\LOCALS~1\Temp\Docs\O-DRIVE\JM\BEN\HIPC\excelfiles\with%20libya\BN-DSA-Kad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New%20Headquarters%20Building/Statistics/Balance%20of%20Payments/Managemernt%20meeting16-05-08/Meeting6-05-0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DOCUME~1\wb231996\LOCALS~1\Temp\BOARD\BENIN\Decion%20Pt\HIPC%20tabl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OCUME~1\wb231996\LOCALS~1\Temp\TEMP\HIPC\Other%20HIPCs\Burkina%20Faso\BUR%20129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IP/2002/panepz02%20blow%20up%2025.1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eports/Mauritius/Monthly/2005/Alm07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 val="Chart 7 New Loans_sectors"/>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Classifications"/>
      <sheetName val="Sources"/>
      <sheetName val="POP"/>
      <sheetName val="EAP"/>
      <sheetName val="EMP"/>
      <sheetName val="TRU"/>
      <sheetName val="EES"/>
      <sheetName val="UNE"/>
      <sheetName val="EIP"/>
      <sheetName val="HOW"/>
      <sheetName val="EAR"/>
      <sheetName val="LAC"/>
      <sheetName val="CPI"/>
      <sheetName val="TUM"/>
      <sheetName val="CBC"/>
      <sheetName val="INJ"/>
      <sheetName val="STR"/>
      <sheetName val="LAI"/>
      <sheetName val="POV"/>
      <sheetName val="LAP"/>
      <sheetName val="IFL"/>
      <sheetName val="Tools"/>
    </sheetNames>
    <sheetDataSet>
      <sheetData sheetId="0" refreshError="1"/>
      <sheetData sheetId="1" refreshError="1"/>
      <sheetData sheetId="2" refreshError="1"/>
      <sheetData sheetId="3">
        <row r="10">
          <cell r="BD10" t="str">
            <v>[1] Continuous Multi-Purpose Household Survey</v>
          </cell>
        </row>
        <row r="11">
          <cell r="BD11" t="str">
            <v>[2] Household Budget Survey</v>
          </cell>
        </row>
        <row r="12">
          <cell r="BD12" t="str">
            <v>[3] Occupational Injuries</v>
          </cell>
        </row>
        <row r="13">
          <cell r="BD13" t="str">
            <v>[4] Ministry of Labour, Industrial Relations and Employment - Registrar of Associations</v>
          </cell>
        </row>
        <row r="14">
          <cell r="BD14" t="str">
            <v>[5] Census of economic activities and annual survey</v>
          </cell>
        </row>
        <row r="15">
          <cell r="BD15" t="str">
            <v/>
          </cell>
        </row>
        <row r="16">
          <cell r="BD16" t="str">
            <v/>
          </cell>
        </row>
        <row r="17">
          <cell r="BD17" t="str">
            <v/>
          </cell>
        </row>
        <row r="18">
          <cell r="BD18" t="str">
            <v/>
          </cell>
        </row>
        <row r="19">
          <cell r="BD19" t="str">
            <v/>
          </cell>
        </row>
        <row r="20">
          <cell r="BD20" t="str">
            <v/>
          </cell>
        </row>
        <row r="21">
          <cell r="BD21" t="str">
            <v/>
          </cell>
        </row>
        <row r="22">
          <cell r="BD22" t="str">
            <v/>
          </cell>
        </row>
        <row r="23">
          <cell r="BD23" t="str">
            <v/>
          </cell>
        </row>
        <row r="24">
          <cell r="BD24" t="str">
            <v/>
          </cell>
        </row>
        <row r="25">
          <cell r="BD25" t="str">
            <v/>
          </cell>
        </row>
        <row r="26">
          <cell r="BD26" t="str">
            <v/>
          </cell>
        </row>
        <row r="27">
          <cell r="BD27" t="str">
            <v/>
          </cell>
        </row>
        <row r="28">
          <cell r="BD28" t="str">
            <v/>
          </cell>
        </row>
        <row r="29">
          <cell r="BD29" t="str">
            <v/>
          </cell>
        </row>
        <row r="30">
          <cell r="BD30" t="str">
            <v/>
          </cell>
        </row>
        <row r="31">
          <cell r="BD31" t="str">
            <v/>
          </cell>
        </row>
        <row r="32">
          <cell r="BD32" t="str">
            <v/>
          </cell>
        </row>
        <row r="33">
          <cell r="BD33" t="str">
            <v/>
          </cell>
        </row>
        <row r="34">
          <cell r="BD34" t="str">
            <v/>
          </cell>
        </row>
        <row r="35">
          <cell r="BD35" t="str">
            <v/>
          </cell>
        </row>
        <row r="36">
          <cell r="BD36" t="str">
            <v/>
          </cell>
        </row>
        <row r="37">
          <cell r="BD37" t="str">
            <v/>
          </cell>
        </row>
        <row r="38">
          <cell r="BD38" t="str">
            <v/>
          </cell>
        </row>
        <row r="39">
          <cell r="BD39" t="str">
            <v/>
          </cell>
        </row>
        <row r="40">
          <cell r="BD40" t="str">
            <v/>
          </cell>
        </row>
        <row r="41">
          <cell r="BD41" t="str">
            <v/>
          </cell>
        </row>
        <row r="42">
          <cell r="BD42" t="str">
            <v/>
          </cell>
        </row>
        <row r="43">
          <cell r="BD43" t="str">
            <v/>
          </cell>
        </row>
        <row r="44">
          <cell r="BD44" t="str">
            <v/>
          </cell>
        </row>
        <row r="45">
          <cell r="BD45" t="str">
            <v/>
          </cell>
        </row>
        <row r="46">
          <cell r="BD46" t="str">
            <v/>
          </cell>
        </row>
        <row r="47">
          <cell r="BD47" t="str">
            <v/>
          </cell>
        </row>
        <row r="48">
          <cell r="BD48" t="str">
            <v/>
          </cell>
        </row>
        <row r="49">
          <cell r="BD49" t="str">
            <v/>
          </cell>
        </row>
        <row r="50">
          <cell r="BD50" t="str">
            <v/>
          </cell>
        </row>
        <row r="51">
          <cell r="BD51" t="str">
            <v/>
          </cell>
        </row>
        <row r="52">
          <cell r="BD52" t="str">
            <v/>
          </cell>
        </row>
        <row r="53">
          <cell r="BD53" t="str">
            <v/>
          </cell>
        </row>
        <row r="54">
          <cell r="BD54" t="str">
            <v/>
          </cell>
        </row>
        <row r="55">
          <cell r="BD55" t="str">
            <v/>
          </cell>
        </row>
        <row r="56">
          <cell r="BD56" t="str">
            <v/>
          </cell>
        </row>
        <row r="57">
          <cell r="BD57" t="str">
            <v/>
          </cell>
        </row>
        <row r="58">
          <cell r="BD58" t="str">
            <v/>
          </cell>
        </row>
        <row r="59">
          <cell r="BD59"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STRP_TABLES"/>
      <sheetName val="RPI (Serbia)"/>
      <sheetName val="exports"/>
      <sheetName val="Imports"/>
      <sheetName val="Sheet3"/>
      <sheetName val="Sheet1"/>
      <sheetName val="Settings"/>
      <sheetName val="DMX Metadata Values"/>
      <sheetName val="M"/>
      <sheetName val="Main"/>
      <sheetName val="Kin"/>
      <sheetName val="Q6"/>
      <sheetName val="output"/>
      <sheetName val="FOUTH QTR,2014"/>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 val="table-1"/>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row r="2">
          <cell r="B2" t="str">
            <v>Table --. Country: External Sustainability Framework--Gross External Financing Need, 2000-2010</v>
          </cell>
        </row>
      </sheetData>
      <sheetData sheetId="8"/>
      <sheetData sheetId="9"/>
      <sheetData sheetId="10"/>
      <sheetData sheetId="11"/>
      <sheetData sheetId="12"/>
      <sheetData sheetId="13"/>
      <sheetData sheetId="14">
        <row r="2">
          <cell r="B2" t="str">
            <v>Table --. Country: External Sustainability Framework--Gross External Financing Need, 2000-2010</v>
          </cell>
        </row>
      </sheetData>
      <sheetData sheetId="15"/>
      <sheetData sheetId="16" refreshError="1"/>
      <sheetData sheetId="17" refreshError="1"/>
      <sheetData sheetId="18" refreshError="1"/>
      <sheetData sheetId="19">
        <row r="2">
          <cell r="B2" t="str">
            <v xml:space="preserve">Table --. Country: External Sustainability Framework--Gross External Financing Need, 1999-2009 </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row r="45">
          <cell r="B45" t="str">
            <v xml:space="preserve">         Other</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 val="Savings &amp; Invest."/>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TAB51"/>
      <sheetName val="TAB52"/>
      <sheetName val="Assump"/>
      <sheetName val="Last"/>
      <sheetName val="Sum1"/>
      <sheetName val="Projections"/>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Q2"/>
      <sheetName val="11 rev 94 "/>
      <sheetName val="PROYECCIONES-PM 2000mod"/>
      <sheetName val="PROYECCIONES-PM 2000mod (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BDDBIL"/>
      <sheetName val="BNCBIL"/>
      <sheetName val="WETA BOP"/>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raw"/>
      <sheetName val="WETA_BOP"/>
      <sheetName val="WETA_submission"/>
      <sheetName val="AFR_-WETA_DAta"/>
      <sheetName val="GDP_con_1994"/>
      <sheetName val="Pgdp_1994"/>
      <sheetName val="Deflators_2000"/>
      <sheetName val="IIP Composition BOPS"/>
      <sheetName val="CountryList"/>
      <sheetName val="APD-CB"/>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A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4">
          <cell r="A4"/>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ow r="4">
          <cell r="A4"/>
        </row>
      </sheetData>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refreshError="1"/>
      <sheetData sheetId="301" refreshError="1"/>
      <sheetData sheetId="302" refreshError="1"/>
      <sheetData sheetId="30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 val="CODE_LIST"/>
      <sheetName val="COP_FED"/>
      <sheetName val="Ex_rate_bloom"/>
      <sheetName val="CODE_LIST1"/>
      <sheetName val="COP_FED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 val="Cover"/>
      <sheetName val="T3a. Fiscal (N$)"/>
      <sheetName val="T1. Select Economic Indicators"/>
      <sheetName val="Input 1- Basics"/>
      <sheetName val="Instructions"/>
      <sheetName val="CountryList"/>
      <sheetName val="CPIINDEX"/>
      <sheetName val="Content"/>
      <sheetName val="CBS_(SRF_pilot)1"/>
      <sheetName val="ODCs_(SRF_pilot)1"/>
      <sheetName val="Monetary_Survey_(SRF_pilot)_1"/>
      <sheetName val="Comparing_AFR_&amp;_SRF_data1"/>
      <sheetName val="Broad_Money_contribution1"/>
      <sheetName val="Figure_X1"/>
      <sheetName val="Quarterly_Interest_Rate_IFS1"/>
      <sheetName val="Annual_Interest_Rate_IFS1"/>
      <sheetName val="Development_Bank_IFS1"/>
      <sheetName val="Financial_Survey_IFS1"/>
      <sheetName val="Nonbank_Institution_IFS1"/>
      <sheetName val="Vuln_ind_from_CBS1"/>
      <sheetName val="SoundnessInd_1"/>
      <sheetName val="DOMDEBT-M_(old)1"/>
      <sheetName val="from_CBS_on_DMB1"/>
      <sheetName val="monetary_aggregates1"/>
      <sheetName val="mon_aggreg_in_percent1"/>
      <sheetName val="data_for_monetary_dev_chart1"/>
      <sheetName val="data_for_Figure_31"/>
      <sheetName val="Figure_31"/>
      <sheetName val="Monetary_Authorites_IFS1"/>
      <sheetName val="Banking_Institution_IFS1"/>
      <sheetName val="Banking_Survey_IFS1"/>
      <sheetName val="CBS_IFS1"/>
      <sheetName val="Commercial_Bank_Assets_IFS1"/>
      <sheetName val="Sheet1_(2)1"/>
      <sheetName val="Interest_Rate_IFS1"/>
      <sheetName val="Gvt_Securities-others1"/>
      <sheetName val="CBS_(SRF)1"/>
      <sheetName val="ODCs_(SRF)1"/>
      <sheetName val="Monetary_Survey_(SRF)_1"/>
      <sheetName val="CBS_weekly1"/>
      <sheetName val="MS_proj1"/>
      <sheetName val="Mon_Ind1"/>
      <sheetName val="Mon_Survey_Table_(2)1"/>
      <sheetName val="MS_montly1"/>
      <sheetName val="CBS_BS_(2)1"/>
      <sheetName val="CBS_BS1"/>
      <sheetName val="MonQ_Prg1"/>
      <sheetName val="IFS_-_Exchange_rates1"/>
      <sheetName val="Input_from_HUB1"/>
      <sheetName val="page_11"/>
      <sheetName val="country_name_lookup"/>
      <sheetName val="by_year"/>
      <sheetName val="list"/>
      <sheetName val="CBS_(SRF_pilot)2"/>
      <sheetName val="ODCs_(SRF_pilot)2"/>
      <sheetName val="Monetary_Survey_(SRF_pilot)_2"/>
      <sheetName val="Comparing_AFR_&amp;_SRF_data2"/>
      <sheetName val="Broad_Money_contribution2"/>
      <sheetName val="Figure_X2"/>
      <sheetName val="Quarterly_Interest_Rate_IFS2"/>
      <sheetName val="Annual_Interest_Rate_IFS2"/>
      <sheetName val="Development_Bank_IFS2"/>
      <sheetName val="Financial_Survey_IFS2"/>
      <sheetName val="Nonbank_Institution_IFS2"/>
      <sheetName val="Vuln_ind_from_CBS2"/>
      <sheetName val="SoundnessInd_2"/>
      <sheetName val="DOMDEBT-M_(old)2"/>
      <sheetName val="from_CBS_on_DMB2"/>
      <sheetName val="monetary_aggregates2"/>
      <sheetName val="mon_aggreg_in_percent2"/>
      <sheetName val="data_for_monetary_dev_chart2"/>
      <sheetName val="data_for_Figure_32"/>
      <sheetName val="Figure_32"/>
      <sheetName val="Monetary_Authorites_IFS2"/>
      <sheetName val="Banking_Institution_IFS2"/>
      <sheetName val="Banking_Survey_IFS2"/>
      <sheetName val="CBS_IFS2"/>
      <sheetName val="Commercial_Bank_Assets_IFS2"/>
      <sheetName val="Sheet1_(2)2"/>
      <sheetName val="Interest_Rate_IFS2"/>
      <sheetName val="Gvt_Securities-others2"/>
      <sheetName val="CBS_(SRF)2"/>
      <sheetName val="ODCs_(SRF)2"/>
      <sheetName val="Monetary_Survey_(SRF)_2"/>
      <sheetName val="CBS_weekly2"/>
      <sheetName val="MS_proj2"/>
      <sheetName val="Mon_Ind2"/>
      <sheetName val="Mon_Survey_Table_(2)2"/>
      <sheetName val="MS_montly2"/>
      <sheetName val="CBS_BS_(2)2"/>
      <sheetName val="CBS_BS2"/>
      <sheetName val="MonQ_Prg2"/>
      <sheetName val="IFS_-_Exchange_rates2"/>
      <sheetName val="Input_from_HUB2"/>
      <sheetName val="page_12"/>
      <sheetName val="country_name_lookup1"/>
      <sheetName val="by_year1"/>
      <sheetName val="BSD5"/>
      <sheetName val="Control"/>
      <sheetName val="WEOData"/>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row r="1">
          <cell r="D1">
            <v>1981</v>
          </cell>
        </row>
      </sheetData>
      <sheetData sheetId="10"/>
      <sheetData sheetId="11">
        <row r="1">
          <cell r="D1">
            <v>1981</v>
          </cell>
        </row>
      </sheetData>
      <sheetData sheetId="12"/>
      <sheetData sheetId="13">
        <row r="1">
          <cell r="D1">
            <v>1981</v>
          </cell>
        </row>
      </sheetData>
      <sheetData sheetId="14">
        <row r="1">
          <cell r="D1">
            <v>1981</v>
          </cell>
        </row>
      </sheetData>
      <sheetData sheetId="15">
        <row r="1">
          <cell r="D1">
            <v>1981</v>
          </cell>
        </row>
      </sheetData>
      <sheetData sheetId="16">
        <row r="1">
          <cell r="D1">
            <v>1981</v>
          </cell>
        </row>
      </sheetData>
      <sheetData sheetId="17">
        <row r="1">
          <cell r="D1">
            <v>1981</v>
          </cell>
        </row>
      </sheetData>
      <sheetData sheetId="18">
        <row r="1">
          <cell r="D1">
            <v>1981</v>
          </cell>
        </row>
      </sheetData>
      <sheetData sheetId="19"/>
      <sheetData sheetId="20">
        <row r="1">
          <cell r="D1">
            <v>1981</v>
          </cell>
        </row>
      </sheetData>
      <sheetData sheetId="21">
        <row r="1">
          <cell r="D1">
            <v>1981</v>
          </cell>
        </row>
      </sheetData>
      <sheetData sheetId="22">
        <row r="1">
          <cell r="D1">
            <v>1981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CoefStocks"/>
      <sheetName val="SIGADE"/>
      <sheetName val="GRAFPROM"/>
      <sheetName val=" Costos"/>
      <sheetName val=" Panel de Control"/>
      <sheetName val="C_Summary"/>
      <sheetName val="D_%GDP"/>
      <sheetName val="IN_Chart2 IPI"/>
      <sheetName val="Input 1- Basics"/>
      <sheetName val="Read Me"/>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 val="Exchange Rate chart"/>
      <sheetName val="Table 1 SEI"/>
      <sheetName val="ReadMe"/>
      <sheetName val="Q6"/>
      <sheetName val="Q5"/>
      <sheetName val="WETA-WEO"/>
      <sheetName val="Control"/>
      <sheetName val="CountryList"/>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2"/>
      <sheetName val="daily"/>
      <sheetName val="Report"/>
      <sheetName val="Company_List"/>
      <sheetName val="Intermediate"/>
      <sheetName val="CDCAD"/>
      <sheetName val="Table 5"/>
      <sheetName val="ex rate"/>
      <sheetName val="CPIINDEX"/>
      <sheetName val="interv"/>
      <sheetName val="chartdata_D"/>
      <sheetName val="chartdata_M"/>
      <sheetName val="chartdata_Q"/>
      <sheetName val="autoupdate data"/>
      <sheetName val="Table 1 (summary)"/>
      <sheetName val="Debt"/>
      <sheetName val="Debt Summary"/>
      <sheetName val="M"/>
      <sheetName val="Маркетинг"/>
      <sheetName val="Adminstration Budget"/>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ic Data"/>
      <sheetName val="Contents"/>
      <sheetName val="EDSS m"/>
      <sheetName val="Balance Sheet"/>
      <sheetName val="#REF"/>
      <sheetName val="Bal-Gener"/>
      <sheetName val="dt-f20"/>
      <sheetName val="Table 2a"/>
      <sheetName val="Table 2b"/>
      <sheetName val="IN-BLMBG"/>
      <sheetName val="IN"/>
      <sheetName val="30_BOP"/>
      <sheetName val="34_EXDO"/>
      <sheetName val="CRI-BOP-01"/>
      <sheetName val="Indic"/>
      <sheetName val="BOP"/>
      <sheetName val="Main"/>
      <sheetName val="Links"/>
      <sheetName val="ErrCheck"/>
      <sheetName val="Macroframework-Ver.1"/>
      <sheetName val="SUMMARY TABLE"/>
      <sheetName val="LABEL"/>
      <sheetName val="Cash Flow"/>
      <sheetName val="Note 2"/>
      <sheetName val="Old Table"/>
      <sheetName val="Rakia"/>
      <sheetName val="TAB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30_BOP"/>
      <sheetName val="34_EXDO"/>
      <sheetName val="CRI-BOP-01"/>
      <sheetName val="LABEL"/>
      <sheetName val="Balance Sheet"/>
      <sheetName val="#REF"/>
      <sheetName val="Bal-Gener"/>
      <sheetName val="dt-f20"/>
      <sheetName val="Table 2a"/>
      <sheetName val="Table 2b"/>
      <sheetName val="IN-BLMBG"/>
      <sheetName val="content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Balance Sheet"/>
      <sheetName val="INT. 2006"/>
      <sheetName val="INT. 2007"/>
      <sheetName val="int. 2008"/>
      <sheetName val="int. resto"/>
      <sheetName val="J(Priv.Cap)"/>
      <sheetName val="Sheet4"/>
      <sheetName val="External"/>
      <sheetName val="J(Priv_Cap)"/>
      <sheetName val="Raw Data"/>
      <sheetName val="readme"/>
      <sheetName val="Index_History"/>
      <sheetName val="TOC"/>
      <sheetName val="T-bill allotment_FY16"/>
      <sheetName val="T-bill allotment_FY17"/>
      <sheetName val="DATA"/>
      <sheetName val="TAB34"/>
      <sheetName val="Proposed arrangements"/>
      <sheetName val="A"/>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2005 K"/>
      <sheetName val="J(Priv.Cap)"/>
      <sheetName val="Raki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4"/>
  <dimension ref="A12:Q12"/>
  <sheetViews>
    <sheetView showGridLines="0" tabSelected="1" zoomScale="90" zoomScaleNormal="90" workbookViewId="0"/>
  </sheetViews>
  <sheetFormatPr defaultColWidth="8.7109375" defaultRowHeight="9.9499999999999993" customHeight="1" x14ac:dyDescent="0.2"/>
  <cols>
    <col min="1" max="17" width="2.7109375" style="3" customWidth="1"/>
  </cols>
  <sheetData>
    <row r="12" spans="1:17" ht="9.9499999999999993" customHeight="1" x14ac:dyDescent="0.2">
      <c r="A12" s="2"/>
      <c r="B12" s="2"/>
      <c r="C12" s="2"/>
      <c r="D12" s="2"/>
      <c r="E12" s="2"/>
      <c r="F12" s="2"/>
      <c r="G12" s="2"/>
      <c r="H12" s="2"/>
      <c r="I12" s="2"/>
      <c r="J12" s="2"/>
      <c r="K12" s="2"/>
      <c r="L12" s="2"/>
      <c r="M12" s="2"/>
      <c r="N12" s="2"/>
      <c r="O12" s="2"/>
      <c r="P12" s="2"/>
      <c r="Q12" s="2"/>
    </row>
  </sheetData>
  <printOptions horizontalCentered="1" verticalCentered="1"/>
  <pageMargins left="0.2" right="0.2" top="0.2" bottom="0.2" header="0.2" footer="0.2"/>
  <pageSetup paperSiz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B7A5-D399-4948-BED6-047CA1A7CB69}">
  <dimension ref="A1:H42"/>
  <sheetViews>
    <sheetView showGridLines="0" zoomScale="150" zoomScaleNormal="150" workbookViewId="0">
      <selection sqref="A1:H1"/>
    </sheetView>
  </sheetViews>
  <sheetFormatPr defaultRowHeight="12.75" x14ac:dyDescent="0.2"/>
  <cols>
    <col min="1" max="1" width="0.85546875" style="56" customWidth="1"/>
    <col min="2" max="2" width="2.5703125" style="56" customWidth="1"/>
    <col min="3" max="3" width="12.28515625" style="56" customWidth="1"/>
    <col min="4" max="4" width="5.42578125" style="56" customWidth="1"/>
    <col min="5" max="5" width="6.28515625" style="56" customWidth="1"/>
    <col min="6" max="6" width="6.5703125" style="56" customWidth="1"/>
    <col min="7" max="7" width="6.42578125" style="56" customWidth="1"/>
    <col min="8" max="8" width="7.42578125" style="56" customWidth="1"/>
    <col min="9" max="9" width="7.7109375" style="40" customWidth="1"/>
    <col min="10" max="10" width="10" style="40" customWidth="1"/>
    <col min="11" max="11" width="0.85546875" style="40" customWidth="1"/>
    <col min="12" max="16384" width="9.140625" style="40"/>
  </cols>
  <sheetData>
    <row r="1" spans="1:8" x14ac:dyDescent="0.2">
      <c r="A1" s="929" t="s">
        <v>32</v>
      </c>
      <c r="B1" s="929"/>
      <c r="C1" s="929"/>
      <c r="D1" s="929"/>
      <c r="E1" s="929"/>
      <c r="F1" s="929"/>
      <c r="G1" s="929"/>
      <c r="H1" s="929"/>
    </row>
    <row r="2" spans="1:8" ht="14.25" customHeight="1" x14ac:dyDescent="0.2">
      <c r="A2" s="40"/>
      <c r="B2" s="943" t="s">
        <v>271</v>
      </c>
      <c r="C2" s="943"/>
      <c r="D2" s="943"/>
      <c r="E2" s="943"/>
      <c r="F2" s="943"/>
      <c r="G2" s="943"/>
      <c r="H2" s="943"/>
    </row>
    <row r="3" spans="1:8" ht="17.25" customHeight="1" x14ac:dyDescent="0.2">
      <c r="A3" s="40"/>
      <c r="B3" s="90" t="s">
        <v>272</v>
      </c>
      <c r="C3" s="166"/>
      <c r="E3" s="167" t="s">
        <v>273</v>
      </c>
      <c r="F3" s="168"/>
      <c r="G3" s="944" t="s">
        <v>289</v>
      </c>
      <c r="H3" s="945"/>
    </row>
    <row r="4" spans="1:8" ht="12" customHeight="1" x14ac:dyDescent="0.2">
      <c r="A4" s="40"/>
      <c r="B4" s="95"/>
      <c r="C4" s="169"/>
      <c r="D4" s="170"/>
      <c r="E4" s="171" t="s">
        <v>274</v>
      </c>
      <c r="F4" s="172" t="s">
        <v>275</v>
      </c>
      <c r="G4" s="171" t="s">
        <v>274</v>
      </c>
      <c r="H4" s="172" t="s">
        <v>275</v>
      </c>
    </row>
    <row r="5" spans="1:8" ht="12" customHeight="1" x14ac:dyDescent="0.2">
      <c r="A5" s="40"/>
      <c r="B5" s="173" t="s">
        <v>276</v>
      </c>
      <c r="E5" s="174">
        <v>22.3</v>
      </c>
      <c r="F5" s="175">
        <v>30</v>
      </c>
      <c r="G5" s="174">
        <v>25</v>
      </c>
      <c r="H5" s="175">
        <v>30.3</v>
      </c>
    </row>
    <row r="6" spans="1:8" ht="12" customHeight="1" x14ac:dyDescent="0.2">
      <c r="A6" s="40"/>
      <c r="B6" s="173" t="s">
        <v>277</v>
      </c>
      <c r="E6" s="174">
        <v>23</v>
      </c>
      <c r="F6" s="175">
        <v>29.7</v>
      </c>
      <c r="G6" s="174">
        <v>25.1</v>
      </c>
      <c r="H6" s="175">
        <v>30.6</v>
      </c>
    </row>
    <row r="7" spans="1:8" ht="12" customHeight="1" x14ac:dyDescent="0.2">
      <c r="A7" s="40"/>
      <c r="B7" s="176" t="s">
        <v>278</v>
      </c>
      <c r="E7" s="174">
        <v>22.8</v>
      </c>
      <c r="F7" s="175">
        <v>30.3</v>
      </c>
      <c r="G7" s="174">
        <v>24.9</v>
      </c>
      <c r="H7" s="175">
        <v>30.6</v>
      </c>
    </row>
    <row r="8" spans="1:8" ht="12" customHeight="1" x14ac:dyDescent="0.2">
      <c r="A8" s="40"/>
      <c r="B8" s="176" t="s">
        <v>279</v>
      </c>
      <c r="E8" s="174">
        <v>22.1</v>
      </c>
      <c r="F8" s="175">
        <v>28.8</v>
      </c>
      <c r="G8" s="174">
        <v>23.5</v>
      </c>
      <c r="H8" s="175">
        <v>29</v>
      </c>
    </row>
    <row r="9" spans="1:8" ht="12" customHeight="1" x14ac:dyDescent="0.2">
      <c r="A9" s="40"/>
      <c r="B9" s="176" t="s">
        <v>280</v>
      </c>
      <c r="E9" s="174">
        <v>19.600000000000001</v>
      </c>
      <c r="F9" s="175">
        <v>27.4</v>
      </c>
      <c r="G9" s="174">
        <v>22.6</v>
      </c>
      <c r="H9" s="175">
        <v>27.9</v>
      </c>
    </row>
    <row r="10" spans="1:8" ht="12" customHeight="1" x14ac:dyDescent="0.2">
      <c r="A10" s="40"/>
      <c r="B10" s="176" t="s">
        <v>281</v>
      </c>
      <c r="E10" s="174">
        <v>17.399999999999999</v>
      </c>
      <c r="F10" s="175">
        <v>25.1</v>
      </c>
      <c r="G10" s="174">
        <v>20.7</v>
      </c>
      <c r="H10" s="175">
        <v>26</v>
      </c>
    </row>
    <row r="11" spans="1:8" ht="12" customHeight="1" x14ac:dyDescent="0.2">
      <c r="A11" s="40"/>
      <c r="B11" s="176" t="s">
        <v>282</v>
      </c>
      <c r="E11" s="174">
        <v>16.7</v>
      </c>
      <c r="F11" s="175">
        <v>23.9</v>
      </c>
      <c r="G11" s="174">
        <v>19.100000000000001</v>
      </c>
      <c r="H11" s="175">
        <v>24.5</v>
      </c>
    </row>
    <row r="12" spans="1:8" ht="12" customHeight="1" x14ac:dyDescent="0.2">
      <c r="A12" s="40"/>
      <c r="B12" s="176" t="s">
        <v>283</v>
      </c>
      <c r="E12" s="175">
        <v>16.600000000000001</v>
      </c>
      <c r="F12" s="175">
        <v>24.8</v>
      </c>
      <c r="G12" s="175">
        <v>19.3</v>
      </c>
      <c r="H12" s="175">
        <v>25.1</v>
      </c>
    </row>
    <row r="13" spans="1:8" ht="12" customHeight="1" x14ac:dyDescent="0.2">
      <c r="A13" s="40"/>
      <c r="B13" s="176" t="s">
        <v>284</v>
      </c>
      <c r="E13" s="174">
        <v>17.399999999999999</v>
      </c>
      <c r="F13" s="175">
        <v>25.1</v>
      </c>
      <c r="G13" s="174">
        <v>19.899999999999999</v>
      </c>
      <c r="H13" s="175">
        <v>25.7</v>
      </c>
    </row>
    <row r="14" spans="1:8" ht="12" customHeight="1" x14ac:dyDescent="0.2">
      <c r="A14" s="40"/>
      <c r="B14" s="176" t="s">
        <v>285</v>
      </c>
      <c r="E14" s="174">
        <v>17.8</v>
      </c>
      <c r="F14" s="175">
        <v>26.5</v>
      </c>
      <c r="G14" s="174">
        <v>20.5</v>
      </c>
      <c r="H14" s="175">
        <v>26.2</v>
      </c>
    </row>
    <row r="15" spans="1:8" ht="12" customHeight="1" x14ac:dyDescent="0.2">
      <c r="A15" s="40"/>
      <c r="B15" s="176" t="s">
        <v>286</v>
      </c>
      <c r="E15" s="174">
        <v>18.399999999999999</v>
      </c>
      <c r="F15" s="175">
        <v>27.9</v>
      </c>
      <c r="G15" s="174">
        <v>21.7</v>
      </c>
      <c r="H15" s="175">
        <v>27.8</v>
      </c>
    </row>
    <row r="16" spans="1:8" ht="12" customHeight="1" x14ac:dyDescent="0.2">
      <c r="A16" s="40"/>
      <c r="B16" s="176" t="s">
        <v>287</v>
      </c>
      <c r="E16" s="174">
        <v>20.6</v>
      </c>
      <c r="F16" s="175">
        <v>28.8</v>
      </c>
      <c r="G16" s="174">
        <v>23.2</v>
      </c>
      <c r="H16" s="175">
        <v>29.1</v>
      </c>
    </row>
    <row r="17" spans="1:8" ht="6.75" customHeight="1" x14ac:dyDescent="0.2">
      <c r="A17" s="40"/>
    </row>
    <row r="18" spans="1:8" ht="17.25" customHeight="1" x14ac:dyDescent="0.2">
      <c r="A18" s="177"/>
      <c r="B18" s="178" t="s">
        <v>288</v>
      </c>
      <c r="C18" s="109"/>
      <c r="D18" s="92"/>
      <c r="E18" s="944" t="s">
        <v>1195</v>
      </c>
      <c r="F18" s="945"/>
      <c r="G18" s="944" t="s">
        <v>289</v>
      </c>
      <c r="H18" s="945"/>
    </row>
    <row r="19" spans="1:8" ht="12" customHeight="1" x14ac:dyDescent="0.2">
      <c r="A19" s="177"/>
      <c r="B19" s="170"/>
      <c r="C19" s="109"/>
      <c r="D19" s="92"/>
      <c r="E19" s="179">
        <v>2021</v>
      </c>
      <c r="F19" s="179">
        <v>2022</v>
      </c>
      <c r="G19" s="179">
        <v>2021</v>
      </c>
      <c r="H19" s="179">
        <v>2022</v>
      </c>
    </row>
    <row r="20" spans="1:8" ht="12" customHeight="1" x14ac:dyDescent="0.2">
      <c r="B20" s="173" t="s">
        <v>276</v>
      </c>
      <c r="D20" s="180"/>
      <c r="E20" s="181">
        <v>170</v>
      </c>
      <c r="F20" s="181">
        <v>293</v>
      </c>
      <c r="G20" s="181">
        <v>84.500000000000014</v>
      </c>
      <c r="H20" s="181">
        <v>123</v>
      </c>
    </row>
    <row r="21" spans="1:8" ht="12" customHeight="1" x14ac:dyDescent="0.2">
      <c r="A21" s="40"/>
      <c r="B21" s="173" t="s">
        <v>277</v>
      </c>
      <c r="D21" s="180"/>
      <c r="E21" s="181">
        <v>152</v>
      </c>
      <c r="F21" s="181">
        <v>401</v>
      </c>
      <c r="G21" s="181">
        <v>86.7</v>
      </c>
      <c r="H21" s="181">
        <v>108</v>
      </c>
    </row>
    <row r="22" spans="1:8" ht="12" customHeight="1" x14ac:dyDescent="0.2">
      <c r="B22" s="176" t="s">
        <v>278</v>
      </c>
      <c r="D22" s="182"/>
      <c r="E22" s="181">
        <v>192</v>
      </c>
      <c r="F22" s="181">
        <v>411</v>
      </c>
      <c r="G22" s="181">
        <v>32.5</v>
      </c>
      <c r="H22" s="181">
        <v>149</v>
      </c>
    </row>
    <row r="23" spans="1:8" ht="12" customHeight="1" x14ac:dyDescent="0.2">
      <c r="A23" s="170"/>
      <c r="B23" s="176" t="s">
        <v>279</v>
      </c>
      <c r="D23" s="180"/>
      <c r="E23" s="181">
        <v>495</v>
      </c>
      <c r="F23" s="181">
        <v>442</v>
      </c>
      <c r="G23" s="181">
        <v>80.600000000000009</v>
      </c>
      <c r="H23" s="181">
        <v>126</v>
      </c>
    </row>
    <row r="24" spans="1:8" ht="12" customHeight="1" x14ac:dyDescent="0.2">
      <c r="A24" s="183"/>
      <c r="B24" s="176" t="s">
        <v>280</v>
      </c>
      <c r="D24" s="182"/>
      <c r="E24" s="181">
        <v>102</v>
      </c>
      <c r="F24" s="181">
        <v>136</v>
      </c>
      <c r="G24" s="181">
        <v>80.300000000000011</v>
      </c>
      <c r="H24" s="181">
        <v>87</v>
      </c>
    </row>
    <row r="25" spans="1:8" ht="12" customHeight="1" x14ac:dyDescent="0.2">
      <c r="B25" s="176" t="s">
        <v>281</v>
      </c>
      <c r="D25" s="182"/>
      <c r="E25" s="181">
        <v>180</v>
      </c>
      <c r="F25" s="181">
        <v>137</v>
      </c>
      <c r="G25" s="181">
        <v>112.39999999999999</v>
      </c>
      <c r="H25" s="181">
        <v>63</v>
      </c>
    </row>
    <row r="26" spans="1:8" ht="12" customHeight="1" x14ac:dyDescent="0.2">
      <c r="A26" s="170"/>
      <c r="B26" s="176" t="s">
        <v>282</v>
      </c>
      <c r="D26" s="182"/>
      <c r="E26" s="181">
        <v>184</v>
      </c>
      <c r="F26" s="181">
        <v>123</v>
      </c>
      <c r="G26" s="181">
        <v>101.70000000000002</v>
      </c>
      <c r="H26" s="181">
        <v>63</v>
      </c>
    </row>
    <row r="27" spans="1:8" ht="12" customHeight="1" x14ac:dyDescent="0.2">
      <c r="A27" s="170"/>
      <c r="B27" s="176" t="s">
        <v>283</v>
      </c>
      <c r="D27" s="182"/>
      <c r="E27" s="181">
        <v>190</v>
      </c>
      <c r="F27" s="181">
        <v>61</v>
      </c>
      <c r="G27" s="181">
        <v>156.6</v>
      </c>
      <c r="H27" s="181">
        <v>41</v>
      </c>
    </row>
    <row r="28" spans="1:8" ht="12" customHeight="1" x14ac:dyDescent="0.2">
      <c r="B28" s="176" t="s">
        <v>284</v>
      </c>
      <c r="E28" s="181">
        <v>72</v>
      </c>
      <c r="F28" s="181">
        <v>72</v>
      </c>
      <c r="G28" s="181">
        <v>58.999999999999993</v>
      </c>
      <c r="H28" s="181">
        <v>33</v>
      </c>
    </row>
    <row r="29" spans="1:8" ht="12" customHeight="1" x14ac:dyDescent="0.2">
      <c r="A29" s="177"/>
      <c r="B29" s="176" t="s">
        <v>285</v>
      </c>
      <c r="D29" s="170"/>
      <c r="E29" s="181">
        <v>109</v>
      </c>
      <c r="F29" s="181">
        <v>33</v>
      </c>
      <c r="G29" s="181">
        <v>24.8</v>
      </c>
      <c r="H29" s="181">
        <v>34</v>
      </c>
    </row>
    <row r="30" spans="1:8" ht="12" customHeight="1" x14ac:dyDescent="0.2">
      <c r="A30" s="183"/>
      <c r="B30" s="176" t="s">
        <v>286</v>
      </c>
      <c r="D30" s="180"/>
      <c r="E30" s="181">
        <v>12</v>
      </c>
      <c r="F30" s="181">
        <v>33</v>
      </c>
      <c r="G30" s="181">
        <v>43.199999999999996</v>
      </c>
      <c r="H30" s="181">
        <v>20</v>
      </c>
    </row>
    <row r="31" spans="1:8" ht="12" customHeight="1" x14ac:dyDescent="0.2">
      <c r="A31" s="183"/>
      <c r="B31" s="176" t="s">
        <v>287</v>
      </c>
      <c r="D31" s="180"/>
      <c r="E31" s="181">
        <v>167</v>
      </c>
      <c r="F31" s="181">
        <v>59</v>
      </c>
      <c r="G31" s="181">
        <v>166.8</v>
      </c>
      <c r="H31" s="181">
        <v>13</v>
      </c>
    </row>
    <row r="32" spans="1:8" ht="12" customHeight="1" x14ac:dyDescent="0.2">
      <c r="A32" s="183"/>
      <c r="B32" s="184" t="s">
        <v>290</v>
      </c>
      <c r="D32" s="180"/>
      <c r="E32" s="185">
        <v>2025</v>
      </c>
      <c r="F32" s="185">
        <v>2201</v>
      </c>
      <c r="G32" s="185">
        <v>1029</v>
      </c>
      <c r="H32" s="185">
        <v>860</v>
      </c>
    </row>
    <row r="33" spans="1:8" ht="12" customHeight="1" x14ac:dyDescent="0.2">
      <c r="B33" s="940" t="s">
        <v>291</v>
      </c>
      <c r="C33" s="940"/>
      <c r="D33" s="940"/>
      <c r="E33" s="940"/>
      <c r="F33" s="940"/>
      <c r="G33" s="940"/>
      <c r="H33" s="940"/>
    </row>
    <row r="34" spans="1:8" ht="9.75" customHeight="1" x14ac:dyDescent="0.2">
      <c r="A34" s="934">
        <v>8</v>
      </c>
      <c r="B34" s="934"/>
      <c r="C34" s="934"/>
      <c r="D34" s="934"/>
      <c r="E34" s="934"/>
      <c r="F34" s="934"/>
      <c r="G34" s="934"/>
      <c r="H34" s="934"/>
    </row>
    <row r="35" spans="1:8" x14ac:dyDescent="0.2">
      <c r="A35" s="40"/>
    </row>
    <row r="36" spans="1:8" ht="16.5" customHeight="1" x14ac:dyDescent="0.2">
      <c r="A36" s="40"/>
      <c r="B36" s="40"/>
      <c r="C36" s="40"/>
      <c r="D36" s="40"/>
      <c r="E36" s="40"/>
      <c r="F36" s="40"/>
      <c r="G36" s="40"/>
      <c r="H36" s="40"/>
    </row>
    <row r="37" spans="1:8" ht="16.5" customHeight="1" x14ac:dyDescent="0.2">
      <c r="A37" s="40"/>
      <c r="B37" s="40"/>
      <c r="C37" s="40"/>
      <c r="D37" s="40"/>
      <c r="E37" s="40"/>
      <c r="F37" s="40"/>
      <c r="G37" s="40"/>
      <c r="H37" s="40"/>
    </row>
    <row r="38" spans="1:8" ht="16.5" customHeight="1" x14ac:dyDescent="0.2">
      <c r="A38" s="40"/>
      <c r="B38" s="40"/>
      <c r="C38" s="40"/>
      <c r="D38" s="40"/>
      <c r="E38" s="40"/>
      <c r="F38" s="40"/>
      <c r="G38" s="40"/>
      <c r="H38" s="40"/>
    </row>
    <row r="39" spans="1:8" ht="16.5" customHeight="1" x14ac:dyDescent="0.2">
      <c r="A39" s="40"/>
      <c r="B39" s="40"/>
      <c r="C39" s="40"/>
      <c r="D39" s="40"/>
      <c r="E39" s="40"/>
      <c r="F39" s="40"/>
      <c r="G39" s="40"/>
      <c r="H39" s="40"/>
    </row>
    <row r="40" spans="1:8" ht="16.5" customHeight="1" x14ac:dyDescent="0.2">
      <c r="A40" s="40"/>
      <c r="B40" s="40"/>
      <c r="C40" s="40"/>
      <c r="D40" s="40"/>
      <c r="E40" s="40"/>
      <c r="F40" s="40"/>
      <c r="G40" s="40"/>
      <c r="H40" s="40"/>
    </row>
    <row r="41" spans="1:8" ht="18" customHeight="1" x14ac:dyDescent="0.2">
      <c r="A41" s="40"/>
      <c r="B41" s="40"/>
      <c r="C41" s="40"/>
      <c r="D41" s="40"/>
      <c r="E41" s="40"/>
      <c r="F41" s="40"/>
      <c r="G41" s="40"/>
      <c r="H41" s="40"/>
    </row>
    <row r="42" spans="1:8" ht="18" customHeight="1" x14ac:dyDescent="0.2">
      <c r="A42" s="40"/>
      <c r="B42" s="40"/>
      <c r="C42" s="40"/>
      <c r="D42" s="40"/>
      <c r="E42" s="40"/>
      <c r="F42" s="40"/>
      <c r="G42" s="40"/>
      <c r="H42" s="40"/>
    </row>
  </sheetData>
  <mergeCells count="7">
    <mergeCell ref="A1:H1"/>
    <mergeCell ref="B2:H2"/>
    <mergeCell ref="E18:F18"/>
    <mergeCell ref="B33:H33"/>
    <mergeCell ref="A34:H34"/>
    <mergeCell ref="G3:H3"/>
    <mergeCell ref="G18:H18"/>
  </mergeCells>
  <hyperlinks>
    <hyperlink ref="A1" location="Contents!A1" display="Contents" xr:uid="{AC36717C-C6E4-4733-8A99-7F951C591018}"/>
  </hyperlinks>
  <printOptions horizontalCentered="1" verticalCentered="1"/>
  <pageMargins left="0.2" right="0.2" top="0.2" bottom="0.2" header="0.2" footer="0.2"/>
  <pageSetup paperSiz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3"/>
  <sheetViews>
    <sheetView showGridLines="0" zoomScale="150" zoomScaleNormal="150" workbookViewId="0">
      <selection sqref="A1:H1"/>
    </sheetView>
  </sheetViews>
  <sheetFormatPr defaultRowHeight="12.75" x14ac:dyDescent="0.2"/>
  <cols>
    <col min="1" max="4" width="1.140625" style="40" customWidth="1"/>
    <col min="5" max="5" width="21.28515625" style="40" customWidth="1"/>
    <col min="6" max="8" width="7.28515625" style="66" customWidth="1"/>
    <col min="9" max="9" width="9.140625" style="40"/>
  </cols>
  <sheetData>
    <row r="1" spans="1:8" x14ac:dyDescent="0.2">
      <c r="A1" s="929" t="s">
        <v>32</v>
      </c>
      <c r="B1" s="929"/>
      <c r="C1" s="929"/>
      <c r="D1" s="929"/>
      <c r="E1" s="929"/>
      <c r="F1" s="929"/>
      <c r="G1" s="929"/>
      <c r="H1" s="929"/>
    </row>
    <row r="2" spans="1:8" ht="24" customHeight="1" x14ac:dyDescent="0.2">
      <c r="A2" s="946" t="s">
        <v>35</v>
      </c>
      <c r="B2" s="946"/>
      <c r="C2" s="946"/>
      <c r="D2" s="946"/>
      <c r="E2" s="946"/>
      <c r="F2" s="946"/>
      <c r="G2" s="946"/>
      <c r="H2" s="946"/>
    </row>
    <row r="3" spans="1:8" ht="6" customHeight="1" x14ac:dyDescent="0.2">
      <c r="A3" s="44"/>
      <c r="B3" s="44"/>
      <c r="C3" s="44"/>
      <c r="D3" s="44"/>
      <c r="E3" s="44"/>
      <c r="F3" s="67"/>
      <c r="G3" s="67"/>
      <c r="H3" s="67"/>
    </row>
    <row r="4" spans="1:8" ht="14.25" customHeight="1" x14ac:dyDescent="0.2">
      <c r="A4" s="45"/>
      <c r="B4" s="45"/>
      <c r="C4" s="45"/>
      <c r="D4" s="45"/>
      <c r="E4" s="45"/>
      <c r="F4" s="68">
        <v>2021</v>
      </c>
      <c r="G4" s="68">
        <v>2022</v>
      </c>
      <c r="H4" s="68">
        <v>2023</v>
      </c>
    </row>
    <row r="5" spans="1:8" ht="19.5" customHeight="1" x14ac:dyDescent="0.2">
      <c r="A5" s="947" t="s">
        <v>36</v>
      </c>
      <c r="B5" s="948"/>
      <c r="C5" s="948"/>
      <c r="D5" s="948"/>
      <c r="E5" s="948"/>
      <c r="F5" s="69">
        <v>1266.0999999999999</v>
      </c>
      <c r="G5" s="69">
        <v>1262.2</v>
      </c>
      <c r="H5" s="69">
        <v>1260.8</v>
      </c>
    </row>
    <row r="6" spans="1:8" ht="12" customHeight="1" x14ac:dyDescent="0.2">
      <c r="A6" s="45"/>
      <c r="B6" s="47" t="s">
        <v>37</v>
      </c>
      <c r="C6" s="45"/>
      <c r="D6" s="45"/>
      <c r="E6" s="43"/>
      <c r="F6" s="70">
        <v>626</v>
      </c>
      <c r="G6" s="70">
        <v>623.79999999999995</v>
      </c>
      <c r="H6" s="70">
        <v>622.79999999999995</v>
      </c>
    </row>
    <row r="7" spans="1:8" ht="12" customHeight="1" x14ac:dyDescent="0.2">
      <c r="A7" s="45"/>
      <c r="B7" s="47" t="s">
        <v>38</v>
      </c>
      <c r="C7" s="45"/>
      <c r="D7" s="45"/>
      <c r="E7" s="43"/>
      <c r="F7" s="71">
        <v>640.1</v>
      </c>
      <c r="G7" s="71">
        <v>638.5</v>
      </c>
      <c r="H7" s="71">
        <v>638</v>
      </c>
    </row>
    <row r="8" spans="1:8" ht="12" customHeight="1" x14ac:dyDescent="0.2">
      <c r="A8" s="49" t="s">
        <v>39</v>
      </c>
      <c r="B8" s="45"/>
      <c r="C8" s="45"/>
      <c r="D8" s="45"/>
      <c r="E8" s="43"/>
      <c r="F8" s="10"/>
      <c r="G8" s="10"/>
      <c r="H8" s="10"/>
    </row>
    <row r="9" spans="1:8" ht="12" customHeight="1" x14ac:dyDescent="0.2">
      <c r="A9" s="45"/>
      <c r="B9" s="45" t="s">
        <v>40</v>
      </c>
      <c r="C9" s="45"/>
      <c r="D9" s="45"/>
      <c r="E9" s="43"/>
      <c r="F9" s="9">
        <v>16.600000000000001</v>
      </c>
      <c r="G9" s="9">
        <v>16.3</v>
      </c>
      <c r="H9" s="9">
        <v>16</v>
      </c>
    </row>
    <row r="10" spans="1:8" ht="12" customHeight="1" x14ac:dyDescent="0.2">
      <c r="A10" s="45"/>
      <c r="B10" s="45" t="s">
        <v>41</v>
      </c>
      <c r="C10" s="45"/>
      <c r="D10" s="45"/>
      <c r="E10" s="43"/>
      <c r="F10" s="9">
        <v>64.7</v>
      </c>
      <c r="G10" s="9">
        <v>64.3</v>
      </c>
      <c r="H10" s="9">
        <v>63.9</v>
      </c>
    </row>
    <row r="11" spans="1:8" ht="12" customHeight="1" x14ac:dyDescent="0.2">
      <c r="A11" s="45"/>
      <c r="B11" s="51" t="s">
        <v>42</v>
      </c>
      <c r="C11" s="45"/>
      <c r="D11" s="45"/>
      <c r="E11" s="43"/>
      <c r="F11" s="9">
        <v>6.1</v>
      </c>
      <c r="G11" s="9">
        <v>6.3</v>
      </c>
      <c r="H11" s="9">
        <v>6.5</v>
      </c>
    </row>
    <row r="12" spans="1:8" ht="12" customHeight="1" x14ac:dyDescent="0.2">
      <c r="A12" s="45"/>
      <c r="B12" s="45" t="s">
        <v>43</v>
      </c>
      <c r="C12" s="45"/>
      <c r="D12" s="45"/>
      <c r="E12" s="43"/>
      <c r="F12" s="9">
        <v>12.6</v>
      </c>
      <c r="G12" s="9">
        <v>13.1</v>
      </c>
      <c r="H12" s="9">
        <v>13.6</v>
      </c>
    </row>
    <row r="13" spans="1:8" ht="12" customHeight="1" x14ac:dyDescent="0.2">
      <c r="A13" s="49" t="s">
        <v>44</v>
      </c>
      <c r="B13" s="45"/>
      <c r="C13" s="49"/>
      <c r="D13" s="49"/>
      <c r="E13" s="43"/>
      <c r="F13" s="72">
        <v>37.700000000000003</v>
      </c>
      <c r="G13" s="72">
        <v>38</v>
      </c>
      <c r="H13" s="72">
        <v>38.4</v>
      </c>
    </row>
    <row r="14" spans="1:8" ht="12" customHeight="1" x14ac:dyDescent="0.2">
      <c r="A14" s="49" t="s">
        <v>30</v>
      </c>
      <c r="B14" s="45"/>
      <c r="C14" s="49"/>
      <c r="D14" s="49"/>
      <c r="E14" s="43"/>
      <c r="F14" s="72">
        <v>413</v>
      </c>
      <c r="G14" s="72">
        <v>416.1</v>
      </c>
      <c r="H14" s="72">
        <v>420.9</v>
      </c>
    </row>
    <row r="15" spans="1:8" ht="12" customHeight="1" x14ac:dyDescent="0.2">
      <c r="A15" s="49" t="s">
        <v>45</v>
      </c>
      <c r="B15" s="45"/>
      <c r="C15" s="49"/>
      <c r="D15" s="49"/>
      <c r="E15" s="43"/>
      <c r="F15" s="73">
        <v>640</v>
      </c>
      <c r="G15" s="73">
        <v>638</v>
      </c>
      <c r="H15" s="73">
        <v>637</v>
      </c>
    </row>
    <row r="16" spans="1:8" ht="12" customHeight="1" x14ac:dyDescent="0.2">
      <c r="A16" s="49" t="s">
        <v>46</v>
      </c>
      <c r="B16" s="45"/>
      <c r="C16" s="45"/>
      <c r="D16" s="45"/>
      <c r="E16" s="43"/>
      <c r="F16" s="10"/>
      <c r="G16" s="10"/>
      <c r="H16" s="10"/>
    </row>
    <row r="17" spans="1:8" ht="12" customHeight="1" x14ac:dyDescent="0.2">
      <c r="A17" s="45"/>
      <c r="B17" s="45" t="s">
        <v>47</v>
      </c>
      <c r="C17" s="45"/>
      <c r="D17" s="45"/>
      <c r="E17" s="43"/>
      <c r="F17" s="74">
        <v>117.5</v>
      </c>
      <c r="G17" s="74">
        <v>116.4</v>
      </c>
      <c r="H17" s="74">
        <v>115.7</v>
      </c>
    </row>
    <row r="18" spans="1:8" ht="12" customHeight="1" x14ac:dyDescent="0.2">
      <c r="A18" s="45"/>
      <c r="B18" s="45" t="s">
        <v>48</v>
      </c>
      <c r="C18" s="45"/>
      <c r="D18" s="45"/>
      <c r="E18" s="43"/>
      <c r="F18" s="74">
        <v>142.4</v>
      </c>
      <c r="G18" s="74">
        <v>142.4</v>
      </c>
      <c r="H18" s="74">
        <v>142.6</v>
      </c>
    </row>
    <row r="19" spans="1:8" ht="12" customHeight="1" x14ac:dyDescent="0.2">
      <c r="A19" s="45"/>
      <c r="B19" s="45" t="s">
        <v>49</v>
      </c>
      <c r="C19" s="45"/>
      <c r="D19" s="45"/>
      <c r="E19" s="43"/>
      <c r="F19" s="74">
        <v>108.1</v>
      </c>
      <c r="G19" s="74">
        <v>107.7</v>
      </c>
      <c r="H19" s="74">
        <v>107.6</v>
      </c>
    </row>
    <row r="20" spans="1:8" ht="12" customHeight="1" x14ac:dyDescent="0.2">
      <c r="A20" s="45"/>
      <c r="B20" s="45" t="s">
        <v>50</v>
      </c>
      <c r="C20" s="45"/>
      <c r="D20" s="45"/>
      <c r="E20" s="43"/>
      <c r="F20" s="74">
        <v>138.69999999999999</v>
      </c>
      <c r="G20" s="74">
        <v>138.4</v>
      </c>
      <c r="H20" s="74">
        <v>138.30000000000001</v>
      </c>
    </row>
    <row r="21" spans="1:8" ht="12" customHeight="1" x14ac:dyDescent="0.2">
      <c r="A21" s="45"/>
      <c r="B21" s="45" t="s">
        <v>51</v>
      </c>
      <c r="C21" s="45"/>
      <c r="D21" s="45"/>
      <c r="E21" s="43"/>
      <c r="F21" s="74">
        <v>112.6</v>
      </c>
      <c r="G21" s="74">
        <v>112.1</v>
      </c>
      <c r="H21" s="74">
        <v>111.9</v>
      </c>
    </row>
    <row r="22" spans="1:8" ht="12" customHeight="1" x14ac:dyDescent="0.2">
      <c r="A22" s="45"/>
      <c r="B22" s="45" t="s">
        <v>52</v>
      </c>
      <c r="C22" s="45"/>
      <c r="D22" s="45"/>
      <c r="E22" s="43"/>
      <c r="F22" s="74">
        <v>68.2</v>
      </c>
      <c r="G22" s="74">
        <v>67.8</v>
      </c>
      <c r="H22" s="74">
        <v>67.7</v>
      </c>
    </row>
    <row r="23" spans="1:8" ht="12" customHeight="1" x14ac:dyDescent="0.2">
      <c r="A23" s="45"/>
      <c r="B23" s="45" t="s">
        <v>53</v>
      </c>
      <c r="C23" s="45"/>
      <c r="D23" s="45"/>
      <c r="E23" s="43"/>
      <c r="F23" s="74">
        <v>365.4</v>
      </c>
      <c r="G23" s="74">
        <v>363.3</v>
      </c>
      <c r="H23" s="74">
        <v>362</v>
      </c>
    </row>
    <row r="24" spans="1:8" ht="12" customHeight="1" x14ac:dyDescent="0.2">
      <c r="A24" s="45"/>
      <c r="B24" s="45" t="s">
        <v>54</v>
      </c>
      <c r="C24" s="45"/>
      <c r="D24" s="45"/>
      <c r="E24" s="43"/>
      <c r="F24" s="74">
        <v>83.8</v>
      </c>
      <c r="G24" s="74">
        <v>83.6</v>
      </c>
      <c r="H24" s="74">
        <v>83.6</v>
      </c>
    </row>
    <row r="25" spans="1:8" ht="12" customHeight="1" x14ac:dyDescent="0.2">
      <c r="A25" s="45"/>
      <c r="B25" s="45" t="s">
        <v>55</v>
      </c>
      <c r="C25" s="45"/>
      <c r="D25" s="45"/>
      <c r="E25" s="43"/>
      <c r="F25" s="74">
        <v>85.2</v>
      </c>
      <c r="G25" s="74">
        <v>85.8</v>
      </c>
      <c r="H25" s="74">
        <v>86.5</v>
      </c>
    </row>
    <row r="26" spans="1:8" ht="12" customHeight="1" x14ac:dyDescent="0.2">
      <c r="A26" s="45"/>
      <c r="B26" s="45" t="s">
        <v>56</v>
      </c>
      <c r="C26" s="45"/>
      <c r="D26" s="45"/>
      <c r="E26" s="43"/>
      <c r="F26" s="74">
        <v>44.2</v>
      </c>
      <c r="G26" s="74">
        <v>44.7</v>
      </c>
      <c r="H26" s="74">
        <v>44.9</v>
      </c>
    </row>
    <row r="27" spans="1:8" ht="12" customHeight="1" x14ac:dyDescent="0.2">
      <c r="A27" s="49" t="s">
        <v>57</v>
      </c>
      <c r="B27" s="45"/>
      <c r="C27" s="45"/>
      <c r="D27" s="45"/>
      <c r="E27" s="43"/>
      <c r="F27" s="10"/>
      <c r="G27" s="10"/>
      <c r="H27" s="10"/>
    </row>
    <row r="28" spans="1:8" ht="12" customHeight="1" x14ac:dyDescent="0.2">
      <c r="A28" s="45"/>
      <c r="B28" s="45" t="s">
        <v>58</v>
      </c>
      <c r="C28" s="45"/>
      <c r="D28" s="45"/>
      <c r="E28" s="45"/>
      <c r="F28" s="75">
        <v>12982</v>
      </c>
      <c r="G28" s="75">
        <v>12096</v>
      </c>
      <c r="H28" s="75">
        <v>12872</v>
      </c>
    </row>
    <row r="29" spans="1:8" ht="12" customHeight="1" x14ac:dyDescent="0.2">
      <c r="A29" s="45"/>
      <c r="B29" s="45" t="s">
        <v>59</v>
      </c>
      <c r="C29" s="45"/>
      <c r="D29" s="45"/>
      <c r="E29" s="45"/>
      <c r="F29" s="75">
        <v>13274</v>
      </c>
      <c r="G29" s="75">
        <v>12938</v>
      </c>
      <c r="H29" s="75">
        <v>11839</v>
      </c>
    </row>
    <row r="30" spans="1:8" ht="12" customHeight="1" x14ac:dyDescent="0.2">
      <c r="A30" s="45"/>
      <c r="B30" s="45" t="s">
        <v>60</v>
      </c>
      <c r="C30" s="45"/>
      <c r="D30" s="45"/>
      <c r="E30" s="45"/>
      <c r="F30" s="75">
        <v>8186</v>
      </c>
      <c r="G30" s="75">
        <v>9558</v>
      </c>
      <c r="H30" s="75">
        <v>8654</v>
      </c>
    </row>
    <row r="31" spans="1:8" ht="12" customHeight="1" x14ac:dyDescent="0.2">
      <c r="A31" s="45"/>
      <c r="B31" s="45" t="s">
        <v>61</v>
      </c>
      <c r="C31" s="45"/>
      <c r="D31" s="45"/>
      <c r="E31" s="45"/>
      <c r="F31" s="76">
        <v>2110</v>
      </c>
      <c r="G31" s="76">
        <v>2462</v>
      </c>
      <c r="H31" s="76">
        <v>2696</v>
      </c>
    </row>
    <row r="32" spans="1:8" x14ac:dyDescent="0.2">
      <c r="A32" s="45"/>
      <c r="B32" s="45"/>
      <c r="C32" s="45"/>
      <c r="D32" s="45"/>
      <c r="E32" s="45"/>
      <c r="F32" s="839"/>
      <c r="G32" s="76"/>
      <c r="H32" s="76"/>
    </row>
    <row r="33" spans="1:8" x14ac:dyDescent="0.2">
      <c r="A33" s="934">
        <v>9</v>
      </c>
      <c r="B33" s="934"/>
      <c r="C33" s="934"/>
      <c r="D33" s="934"/>
      <c r="E33" s="934"/>
      <c r="F33" s="934"/>
      <c r="G33" s="934"/>
      <c r="H33" s="934"/>
    </row>
  </sheetData>
  <mergeCells count="4">
    <mergeCell ref="A2:H2"/>
    <mergeCell ref="A5:E5"/>
    <mergeCell ref="A33:H33"/>
    <mergeCell ref="A1:H1"/>
  </mergeCells>
  <hyperlinks>
    <hyperlink ref="A1" location="Contents!A1" display="Contents" xr:uid="{E35BD3BA-9E23-4527-82C8-2CF2DB905B37}"/>
  </hyperlinks>
  <printOptions horizontalCentered="1" verticalCentered="1"/>
  <pageMargins left="0.2" right="0.2" top="0.2" bottom="0.2" header="0.2" footer="0.2"/>
  <pageSetup paperSiz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5"/>
  <sheetViews>
    <sheetView showGridLines="0" zoomScale="150" zoomScaleNormal="150" workbookViewId="0">
      <selection sqref="A1:I1"/>
    </sheetView>
  </sheetViews>
  <sheetFormatPr defaultRowHeight="15" x14ac:dyDescent="0.2"/>
  <cols>
    <col min="1" max="1" width="1.7109375" style="41" customWidth="1"/>
    <col min="2" max="5" width="1.140625" style="41" customWidth="1"/>
    <col min="6" max="6" width="16.5703125" style="41" customWidth="1"/>
    <col min="7" max="9" width="8.28515625" style="649" customWidth="1"/>
  </cols>
  <sheetData>
    <row r="1" spans="1:9" s="79" customFormat="1" ht="9" x14ac:dyDescent="0.15">
      <c r="A1" s="950" t="s">
        <v>32</v>
      </c>
      <c r="B1" s="950"/>
      <c r="C1" s="950"/>
      <c r="D1" s="950"/>
      <c r="E1" s="950"/>
      <c r="F1" s="950"/>
      <c r="G1" s="950"/>
      <c r="H1" s="950"/>
      <c r="I1" s="950"/>
    </row>
    <row r="2" spans="1:9" s="79" customFormat="1" ht="11.1" customHeight="1" x14ac:dyDescent="0.15">
      <c r="A2" s="45"/>
      <c r="B2" s="45"/>
      <c r="C2" s="45"/>
      <c r="D2" s="45"/>
      <c r="E2" s="45"/>
      <c r="F2" s="45"/>
      <c r="G2" s="68">
        <v>2021</v>
      </c>
      <c r="H2" s="68">
        <v>2022</v>
      </c>
      <c r="I2" s="68">
        <v>2023</v>
      </c>
    </row>
    <row r="3" spans="1:9" s="79" customFormat="1" ht="11.1" customHeight="1" x14ac:dyDescent="0.15">
      <c r="A3" s="45"/>
      <c r="B3" s="49" t="s">
        <v>62</v>
      </c>
      <c r="C3" s="45"/>
      <c r="D3" s="45"/>
      <c r="E3" s="45"/>
      <c r="F3" s="45"/>
      <c r="G3" s="10"/>
      <c r="H3" s="10"/>
      <c r="I3" s="10"/>
    </row>
    <row r="4" spans="1:9" s="79" customFormat="1" ht="11.1" customHeight="1" x14ac:dyDescent="0.15">
      <c r="A4" s="45"/>
      <c r="B4" s="45"/>
      <c r="C4" s="45" t="s">
        <v>29</v>
      </c>
      <c r="D4" s="45"/>
      <c r="E4" s="45"/>
      <c r="F4" s="45"/>
      <c r="G4" s="9">
        <v>10.3</v>
      </c>
      <c r="H4" s="9">
        <v>9.6</v>
      </c>
      <c r="I4" s="9">
        <v>10.199999999999999</v>
      </c>
    </row>
    <row r="5" spans="1:9" s="79" customFormat="1" ht="11.1" customHeight="1" x14ac:dyDescent="0.15">
      <c r="A5" s="45"/>
      <c r="B5" s="45"/>
      <c r="C5" s="45" t="s">
        <v>28</v>
      </c>
      <c r="D5" s="45"/>
      <c r="E5" s="45"/>
      <c r="F5" s="45"/>
      <c r="G5" s="71">
        <v>1.4</v>
      </c>
      <c r="H5" s="71">
        <v>1.3</v>
      </c>
      <c r="I5" s="71">
        <v>1.4</v>
      </c>
    </row>
    <row r="6" spans="1:9" s="79" customFormat="1" ht="11.1" customHeight="1" x14ac:dyDescent="0.15">
      <c r="A6" s="45"/>
      <c r="B6" s="45"/>
      <c r="C6" s="45" t="s">
        <v>27</v>
      </c>
      <c r="D6" s="45"/>
      <c r="E6" s="45"/>
      <c r="F6" s="45"/>
      <c r="G6" s="9">
        <v>10.5</v>
      </c>
      <c r="H6" s="9">
        <v>10.199999999999999</v>
      </c>
      <c r="I6" s="9">
        <v>9.4</v>
      </c>
    </row>
    <row r="7" spans="1:9" s="79" customFormat="1" ht="11.1" customHeight="1" x14ac:dyDescent="0.15">
      <c r="A7" s="45"/>
      <c r="B7" s="45"/>
      <c r="C7" s="45" t="s">
        <v>26</v>
      </c>
      <c r="D7" s="45"/>
      <c r="E7" s="45"/>
      <c r="F7" s="45"/>
      <c r="G7" s="9">
        <v>12.9</v>
      </c>
      <c r="H7" s="9">
        <v>15.1</v>
      </c>
      <c r="I7" s="9">
        <v>13.7</v>
      </c>
    </row>
    <row r="8" spans="1:9" s="79" customFormat="1" ht="11.1" customHeight="1" x14ac:dyDescent="0.15">
      <c r="A8" s="45"/>
      <c r="B8" s="45"/>
      <c r="C8" s="45" t="s">
        <v>25</v>
      </c>
      <c r="D8" s="45"/>
      <c r="E8" s="45"/>
      <c r="F8" s="45"/>
      <c r="G8" s="71">
        <v>3.3</v>
      </c>
      <c r="H8" s="71">
        <v>3.9</v>
      </c>
      <c r="I8" s="71">
        <v>4.3</v>
      </c>
    </row>
    <row r="9" spans="1:9" s="79" customFormat="1" ht="11.1" customHeight="1" x14ac:dyDescent="0.15">
      <c r="A9" s="45"/>
      <c r="B9" s="45"/>
      <c r="C9" s="45"/>
      <c r="D9" s="45"/>
      <c r="E9" s="45"/>
      <c r="F9" s="45"/>
      <c r="G9" s="658">
        <v>2028</v>
      </c>
      <c r="H9" s="658">
        <v>2038</v>
      </c>
      <c r="I9" s="658">
        <v>2048</v>
      </c>
    </row>
    <row r="10" spans="1:9" s="79" customFormat="1" ht="11.1" customHeight="1" x14ac:dyDescent="0.15">
      <c r="A10" s="45"/>
      <c r="B10" s="49" t="s">
        <v>63</v>
      </c>
      <c r="C10" s="45"/>
      <c r="D10" s="45"/>
      <c r="E10" s="45"/>
      <c r="F10" s="45"/>
      <c r="G10" s="80"/>
      <c r="H10" s="80"/>
      <c r="I10" s="80"/>
    </row>
    <row r="11" spans="1:9" s="79" customFormat="1" ht="11.1" customHeight="1" x14ac:dyDescent="0.15">
      <c r="A11" s="45"/>
      <c r="B11" s="45"/>
      <c r="C11" s="45" t="s">
        <v>37</v>
      </c>
      <c r="D11" s="45"/>
      <c r="E11" s="45"/>
      <c r="F11" s="45"/>
      <c r="G11" s="74">
        <v>615.70000000000005</v>
      </c>
      <c r="H11" s="74">
        <v>585.4</v>
      </c>
      <c r="I11" s="70">
        <v>537.6</v>
      </c>
    </row>
    <row r="12" spans="1:9" s="79" customFormat="1" ht="11.1" customHeight="1" x14ac:dyDescent="0.15">
      <c r="A12" s="45"/>
      <c r="B12" s="45"/>
      <c r="C12" s="45" t="s">
        <v>38</v>
      </c>
      <c r="D12" s="45"/>
      <c r="E12" s="45"/>
      <c r="F12" s="45"/>
      <c r="G12" s="74">
        <v>632.4</v>
      </c>
      <c r="H12" s="74">
        <v>602.1</v>
      </c>
      <c r="I12" s="74">
        <v>550.1</v>
      </c>
    </row>
    <row r="13" spans="1:9" s="79" customFormat="1" ht="11.1" customHeight="1" x14ac:dyDescent="0.15">
      <c r="A13" s="45"/>
      <c r="B13" s="49" t="s">
        <v>39</v>
      </c>
      <c r="C13" s="45"/>
      <c r="D13" s="45"/>
      <c r="E13" s="45"/>
      <c r="F13" s="45"/>
      <c r="G13" s="74"/>
      <c r="H13" s="74"/>
      <c r="I13" s="74"/>
    </row>
    <row r="14" spans="1:9" s="79" customFormat="1" ht="11.1" customHeight="1" x14ac:dyDescent="0.15">
      <c r="A14" s="45"/>
      <c r="B14" s="45"/>
      <c r="C14" s="45" t="s">
        <v>40</v>
      </c>
      <c r="D14" s="45"/>
      <c r="E14" s="45"/>
      <c r="F14" s="45"/>
      <c r="G14" s="74">
        <v>15.2</v>
      </c>
      <c r="H14" s="837">
        <v>14.4</v>
      </c>
      <c r="I14" s="837">
        <v>12.8</v>
      </c>
    </row>
    <row r="15" spans="1:9" s="79" customFormat="1" ht="11.1" customHeight="1" x14ac:dyDescent="0.15">
      <c r="A15" s="45"/>
      <c r="B15" s="45"/>
      <c r="C15" s="51" t="s">
        <v>64</v>
      </c>
      <c r="D15" s="45"/>
      <c r="E15" s="45"/>
      <c r="F15" s="45"/>
      <c r="G15" s="74">
        <v>61.6</v>
      </c>
      <c r="H15" s="837">
        <v>59.1</v>
      </c>
      <c r="I15" s="837">
        <v>57.7</v>
      </c>
    </row>
    <row r="16" spans="1:9" s="79" customFormat="1" ht="11.1" customHeight="1" x14ac:dyDescent="0.15">
      <c r="A16" s="45"/>
      <c r="B16" s="45"/>
      <c r="C16" s="51" t="s">
        <v>65</v>
      </c>
      <c r="D16" s="45"/>
      <c r="E16" s="45"/>
      <c r="F16" s="45"/>
      <c r="G16" s="74">
        <v>6.8209671878370504</v>
      </c>
      <c r="H16" s="837">
        <v>6.6</v>
      </c>
      <c r="I16" s="837">
        <v>6.5</v>
      </c>
    </row>
    <row r="17" spans="1:9" s="79" customFormat="1" ht="11.1" customHeight="1" x14ac:dyDescent="0.15">
      <c r="A17" s="45"/>
      <c r="B17" s="45"/>
      <c r="C17" s="45" t="s">
        <v>43</v>
      </c>
      <c r="D17" s="45"/>
      <c r="E17" s="45"/>
      <c r="F17" s="45"/>
      <c r="G17" s="74">
        <v>16.399999999999999</v>
      </c>
      <c r="H17" s="837">
        <v>19.100000000000001</v>
      </c>
      <c r="I17" s="837">
        <v>22.9</v>
      </c>
    </row>
    <row r="18" spans="1:9" s="79" customFormat="1" ht="11.1" customHeight="1" x14ac:dyDescent="0.15">
      <c r="A18" s="45"/>
      <c r="B18" s="49" t="s">
        <v>66</v>
      </c>
      <c r="C18" s="45"/>
      <c r="D18" s="45"/>
      <c r="E18" s="45"/>
      <c r="F18" s="45"/>
      <c r="G18" s="74"/>
      <c r="H18" s="74"/>
      <c r="I18" s="74"/>
    </row>
    <row r="32" spans="1:9" ht="12.75" x14ac:dyDescent="0.2">
      <c r="A32" s="934">
        <v>10</v>
      </c>
      <c r="B32" s="934"/>
      <c r="C32" s="934"/>
      <c r="D32" s="934"/>
      <c r="E32" s="934"/>
      <c r="F32" s="934"/>
      <c r="G32" s="934"/>
      <c r="H32" s="934"/>
      <c r="I32" s="934"/>
    </row>
    <row r="38" spans="1:9" x14ac:dyDescent="0.2">
      <c r="C38" s="57"/>
      <c r="D38" s="58"/>
      <c r="E38" s="58"/>
      <c r="F38" s="59"/>
      <c r="G38" s="648"/>
      <c r="H38" s="838"/>
    </row>
    <row r="45" spans="1:9" ht="12.75" x14ac:dyDescent="0.2">
      <c r="A45" s="949"/>
      <c r="B45" s="949"/>
      <c r="C45" s="949"/>
      <c r="D45" s="949"/>
      <c r="E45" s="949"/>
      <c r="F45" s="949"/>
      <c r="G45" s="949"/>
      <c r="H45" s="949"/>
      <c r="I45" s="949"/>
    </row>
  </sheetData>
  <mergeCells count="3">
    <mergeCell ref="A32:I32"/>
    <mergeCell ref="A45:I45"/>
    <mergeCell ref="A1:I1"/>
  </mergeCells>
  <hyperlinks>
    <hyperlink ref="A1" location="Contents!A1" display="Contents" xr:uid="{19C23698-3E95-4BFF-8586-8BCAE7B6E2D2}"/>
  </hyperlinks>
  <printOptions horizontalCentered="1" verticalCentered="1"/>
  <pageMargins left="0.2" right="0.2" top="0.2" bottom="0.2" header="0.2" footer="0.2"/>
  <pageSetup paperSiz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32"/>
  <sheetViews>
    <sheetView showGridLines="0" zoomScale="150" zoomScaleNormal="150" workbookViewId="0">
      <selection sqref="A1:H1"/>
    </sheetView>
  </sheetViews>
  <sheetFormatPr defaultRowHeight="18" customHeight="1" x14ac:dyDescent="0.2"/>
  <cols>
    <col min="1" max="1" width="4.28515625" style="40" customWidth="1"/>
    <col min="2" max="4" width="1.140625" style="40" customWidth="1"/>
    <col min="5" max="5" width="16.5703125" style="40" customWidth="1"/>
    <col min="6" max="8" width="7.7109375" style="66" customWidth="1"/>
    <col min="9" max="16384" width="9.140625" style="39"/>
  </cols>
  <sheetData>
    <row r="1" spans="1:8" ht="12.75" x14ac:dyDescent="0.2">
      <c r="A1" s="929" t="s">
        <v>32</v>
      </c>
      <c r="B1" s="929"/>
      <c r="C1" s="929"/>
      <c r="D1" s="929"/>
      <c r="E1" s="929"/>
      <c r="F1" s="929"/>
      <c r="G1" s="929"/>
      <c r="H1" s="929"/>
    </row>
    <row r="2" spans="1:8" ht="15" x14ac:dyDescent="0.2">
      <c r="A2" s="946" t="s">
        <v>67</v>
      </c>
      <c r="B2" s="946"/>
      <c r="C2" s="946"/>
      <c r="D2" s="946"/>
      <c r="E2" s="946"/>
      <c r="F2" s="946"/>
      <c r="G2" s="946"/>
      <c r="H2" s="946"/>
    </row>
    <row r="3" spans="1:8" s="79" customFormat="1" ht="9" x14ac:dyDescent="0.15">
      <c r="A3" s="65"/>
      <c r="B3" s="65"/>
      <c r="C3" s="65"/>
      <c r="D3" s="65"/>
      <c r="E3" s="46"/>
      <c r="F3" s="823" t="s">
        <v>96</v>
      </c>
      <c r="G3" s="823" t="s">
        <v>105</v>
      </c>
      <c r="H3" s="823" t="s">
        <v>108</v>
      </c>
    </row>
    <row r="4" spans="1:8" s="79" customFormat="1" ht="9.9499999999999993" customHeight="1" x14ac:dyDescent="0.15">
      <c r="A4" s="65" t="s">
        <v>68</v>
      </c>
      <c r="B4" s="65"/>
      <c r="C4" s="65"/>
      <c r="D4" s="65"/>
      <c r="E4" s="65"/>
      <c r="F4" s="10"/>
      <c r="G4" s="10"/>
      <c r="H4" s="10"/>
    </row>
    <row r="5" spans="1:8" s="79" customFormat="1" ht="9.9499999999999993" customHeight="1" x14ac:dyDescent="0.15">
      <c r="A5" s="65"/>
      <c r="B5" s="65"/>
      <c r="C5" s="81" t="s">
        <v>37</v>
      </c>
      <c r="D5" s="61"/>
      <c r="E5" s="82"/>
      <c r="F5" s="665">
        <v>70.099999999999994</v>
      </c>
      <c r="G5" s="665" t="s">
        <v>114</v>
      </c>
      <c r="H5" s="665" t="s">
        <v>115</v>
      </c>
    </row>
    <row r="6" spans="1:8" s="79" customFormat="1" ht="9.9499999999999993" customHeight="1" x14ac:dyDescent="0.15">
      <c r="A6" s="65"/>
      <c r="B6" s="65"/>
      <c r="C6" s="81" t="s">
        <v>38</v>
      </c>
      <c r="D6" s="61"/>
      <c r="E6" s="82"/>
      <c r="F6" s="665">
        <v>77.099999999999994</v>
      </c>
      <c r="G6" s="665" t="s">
        <v>116</v>
      </c>
      <c r="H6" s="665" t="s">
        <v>117</v>
      </c>
    </row>
    <row r="7" spans="1:8" s="79" customFormat="1" ht="9" x14ac:dyDescent="0.15">
      <c r="A7" s="65" t="s">
        <v>69</v>
      </c>
      <c r="B7" s="65"/>
      <c r="C7" s="65"/>
      <c r="D7" s="65"/>
      <c r="E7" s="65"/>
      <c r="F7" s="10">
        <v>7.5</v>
      </c>
      <c r="G7" s="9">
        <v>5</v>
      </c>
      <c r="H7" s="9">
        <v>4.9000000000000004</v>
      </c>
    </row>
    <row r="8" spans="1:8" s="79" customFormat="1" ht="9" x14ac:dyDescent="0.15">
      <c r="A8" s="65" t="s">
        <v>70</v>
      </c>
      <c r="B8" s="65"/>
      <c r="C8" s="65"/>
      <c r="D8" s="65"/>
      <c r="E8" s="65"/>
      <c r="F8" s="10">
        <v>2.2000000000000002</v>
      </c>
      <c r="G8" s="10">
        <v>3.9</v>
      </c>
      <c r="H8" s="10">
        <v>3.9</v>
      </c>
    </row>
    <row r="9" spans="1:8" s="79" customFormat="1" ht="9" x14ac:dyDescent="0.15">
      <c r="A9" s="65" t="s">
        <v>71</v>
      </c>
      <c r="B9" s="65"/>
      <c r="C9" s="65"/>
      <c r="D9" s="65"/>
      <c r="E9" s="65"/>
      <c r="F9" s="10">
        <v>17.5</v>
      </c>
      <c r="G9" s="10">
        <v>14.1</v>
      </c>
      <c r="H9" s="10">
        <v>12.9</v>
      </c>
    </row>
    <row r="10" spans="1:8" s="79" customFormat="1" ht="9" x14ac:dyDescent="0.15">
      <c r="A10" s="65" t="s">
        <v>72</v>
      </c>
      <c r="B10" s="65"/>
      <c r="C10" s="65"/>
      <c r="D10" s="65"/>
      <c r="E10" s="65"/>
      <c r="F10" s="10">
        <v>13.8</v>
      </c>
      <c r="G10" s="10">
        <v>14.2</v>
      </c>
      <c r="H10" s="10">
        <v>13.1</v>
      </c>
    </row>
    <row r="11" spans="1:8" s="79" customFormat="1" ht="9" x14ac:dyDescent="0.15">
      <c r="A11" s="65" t="s">
        <v>104</v>
      </c>
      <c r="B11" s="65"/>
      <c r="C11" s="65"/>
      <c r="D11" s="65"/>
      <c r="E11" s="65"/>
      <c r="F11" s="829">
        <v>0.54</v>
      </c>
      <c r="G11" s="829">
        <v>0.41</v>
      </c>
      <c r="H11" s="829">
        <v>0.3</v>
      </c>
    </row>
    <row r="12" spans="1:8" s="79" customFormat="1" ht="9" x14ac:dyDescent="0.15">
      <c r="A12" s="65" t="s">
        <v>73</v>
      </c>
      <c r="B12" s="65"/>
      <c r="C12" s="65"/>
      <c r="D12" s="65"/>
      <c r="E12" s="65"/>
      <c r="F12" s="10"/>
      <c r="G12" s="10"/>
      <c r="H12" s="10"/>
    </row>
    <row r="13" spans="1:8" s="79" customFormat="1" ht="9" x14ac:dyDescent="0.15">
      <c r="A13" s="65"/>
      <c r="B13" s="65"/>
      <c r="C13" s="81" t="s">
        <v>37</v>
      </c>
      <c r="D13" s="65"/>
      <c r="E13" s="84"/>
      <c r="F13" s="75">
        <v>1402</v>
      </c>
      <c r="G13" s="75">
        <v>1332</v>
      </c>
      <c r="H13" s="75">
        <v>1315</v>
      </c>
    </row>
    <row r="14" spans="1:8" s="79" customFormat="1" ht="9" x14ac:dyDescent="0.15">
      <c r="A14" s="65"/>
      <c r="B14" s="65"/>
      <c r="C14" s="81" t="s">
        <v>38</v>
      </c>
      <c r="D14" s="65"/>
      <c r="E14" s="84"/>
      <c r="F14" s="10">
        <v>733</v>
      </c>
      <c r="G14" s="10">
        <v>694</v>
      </c>
      <c r="H14" s="10">
        <v>628</v>
      </c>
    </row>
    <row r="15" spans="1:8" s="79" customFormat="1" ht="11.25" customHeight="1" x14ac:dyDescent="0.15">
      <c r="A15" s="85" t="s">
        <v>68</v>
      </c>
      <c r="B15" s="65"/>
      <c r="C15" s="65"/>
      <c r="D15" s="65"/>
      <c r="E15" s="65"/>
      <c r="F15" s="830"/>
      <c r="G15" s="831"/>
      <c r="H15" s="10"/>
    </row>
    <row r="16" spans="1:8" ht="18" customHeight="1" x14ac:dyDescent="0.2">
      <c r="A16" s="64"/>
      <c r="B16" s="64"/>
      <c r="C16" s="64"/>
      <c r="D16" s="64"/>
      <c r="E16" s="64"/>
      <c r="F16" s="832"/>
      <c r="G16" s="833"/>
      <c r="H16" s="649"/>
    </row>
    <row r="17" spans="1:8" ht="18" customHeight="1" x14ac:dyDescent="0.2">
      <c r="A17" s="64"/>
      <c r="B17" s="64"/>
      <c r="C17" s="64"/>
      <c r="D17" s="64"/>
      <c r="E17" s="64"/>
      <c r="F17" s="832"/>
      <c r="G17" s="833"/>
      <c r="H17" s="649"/>
    </row>
    <row r="18" spans="1:8" ht="18" customHeight="1" x14ac:dyDescent="0.2">
      <c r="A18" s="64"/>
      <c r="B18" s="64"/>
      <c r="C18" s="64"/>
      <c r="D18" s="64"/>
      <c r="E18" s="64"/>
      <c r="F18" s="832"/>
      <c r="G18" s="833"/>
      <c r="H18" s="649"/>
    </row>
    <row r="19" spans="1:8" ht="18" customHeight="1" x14ac:dyDescent="0.2">
      <c r="A19" s="64"/>
      <c r="B19" s="64"/>
      <c r="C19" s="64"/>
      <c r="D19" s="64"/>
      <c r="E19" s="64"/>
      <c r="F19" s="832"/>
      <c r="G19" s="833"/>
      <c r="H19" s="649"/>
    </row>
    <row r="20" spans="1:8" ht="18" customHeight="1" x14ac:dyDescent="0.2">
      <c r="A20" s="64"/>
      <c r="B20" s="64"/>
      <c r="C20" s="64"/>
      <c r="D20" s="64"/>
      <c r="E20" s="64"/>
      <c r="F20" s="832"/>
      <c r="G20" s="833"/>
      <c r="H20" s="649"/>
    </row>
    <row r="21" spans="1:8" ht="18" customHeight="1" x14ac:dyDescent="0.2">
      <c r="A21" s="64"/>
      <c r="B21" s="64"/>
      <c r="C21" s="64"/>
      <c r="D21" s="64"/>
      <c r="E21" s="64"/>
      <c r="F21" s="832"/>
      <c r="G21" s="833"/>
      <c r="H21" s="649"/>
    </row>
    <row r="22" spans="1:8" ht="12.75" customHeight="1" x14ac:dyDescent="0.2">
      <c r="A22" s="60"/>
      <c r="B22" s="64"/>
      <c r="C22" s="64"/>
      <c r="D22" s="64"/>
      <c r="E22" s="64"/>
      <c r="F22" s="832"/>
      <c r="G22" s="833"/>
      <c r="H22" s="649"/>
    </row>
    <row r="23" spans="1:8" s="79" customFormat="1" ht="9" x14ac:dyDescent="0.15">
      <c r="A23" s="65"/>
      <c r="B23" s="65"/>
      <c r="C23" s="65"/>
      <c r="D23" s="65"/>
      <c r="E23" s="46"/>
      <c r="F23" s="826">
        <v>2021</v>
      </c>
      <c r="G23" s="826">
        <v>2022</v>
      </c>
      <c r="H23" s="826">
        <v>2023</v>
      </c>
    </row>
    <row r="24" spans="1:8" s="79" customFormat="1" ht="9" x14ac:dyDescent="0.15">
      <c r="A24" s="85" t="s">
        <v>74</v>
      </c>
      <c r="B24" s="65"/>
      <c r="C24" s="65"/>
      <c r="D24" s="65"/>
      <c r="E24" s="65"/>
      <c r="F24" s="10"/>
      <c r="G24" s="10"/>
      <c r="H24" s="10"/>
    </row>
    <row r="25" spans="1:8" s="79" customFormat="1" ht="9" x14ac:dyDescent="0.15">
      <c r="A25" s="65" t="s">
        <v>118</v>
      </c>
      <c r="B25" s="45"/>
      <c r="C25" s="65"/>
      <c r="D25" s="65"/>
      <c r="E25" s="86"/>
      <c r="F25" s="834">
        <v>16</v>
      </c>
      <c r="G25" s="834">
        <v>16</v>
      </c>
      <c r="H25" s="834">
        <v>16</v>
      </c>
    </row>
    <row r="26" spans="1:8" s="79" customFormat="1" ht="9" x14ac:dyDescent="0.15">
      <c r="A26" s="65" t="s">
        <v>75</v>
      </c>
      <c r="B26" s="45"/>
      <c r="C26" s="65"/>
      <c r="D26" s="65"/>
      <c r="E26" s="86"/>
      <c r="F26" s="827" t="s">
        <v>119</v>
      </c>
      <c r="G26" s="835">
        <v>4807</v>
      </c>
      <c r="H26" s="835">
        <v>4821</v>
      </c>
    </row>
    <row r="27" spans="1:8" s="79" customFormat="1" ht="9" x14ac:dyDescent="0.15">
      <c r="A27" s="65" t="s">
        <v>120</v>
      </c>
      <c r="B27" s="65"/>
      <c r="C27" s="65"/>
      <c r="D27" s="65"/>
      <c r="E27" s="86"/>
      <c r="F27" s="10">
        <v>24</v>
      </c>
      <c r="G27" s="10">
        <v>24</v>
      </c>
      <c r="H27" s="10">
        <v>22</v>
      </c>
    </row>
    <row r="28" spans="1:8" s="79" customFormat="1" ht="9" x14ac:dyDescent="0.15">
      <c r="A28" s="65" t="s">
        <v>76</v>
      </c>
      <c r="B28" s="45"/>
      <c r="C28" s="65"/>
      <c r="D28" s="65"/>
      <c r="E28" s="87"/>
      <c r="F28" s="10">
        <v>6</v>
      </c>
      <c r="G28" s="10">
        <v>7</v>
      </c>
      <c r="H28" s="10">
        <v>8</v>
      </c>
    </row>
    <row r="29" spans="1:8" s="79" customFormat="1" ht="12.75" customHeight="1" x14ac:dyDescent="0.15">
      <c r="A29" s="65" t="s">
        <v>77</v>
      </c>
      <c r="B29" s="65"/>
      <c r="C29" s="65"/>
      <c r="D29" s="65"/>
      <c r="E29" s="86"/>
      <c r="F29" s="836" t="s">
        <v>121</v>
      </c>
      <c r="G29" s="836" t="s">
        <v>106</v>
      </c>
      <c r="H29" s="836" t="s">
        <v>109</v>
      </c>
    </row>
    <row r="30" spans="1:8" s="79" customFormat="1" ht="9" x14ac:dyDescent="0.15">
      <c r="A30" s="65" t="s">
        <v>78</v>
      </c>
      <c r="B30" s="45"/>
      <c r="C30" s="65"/>
      <c r="D30" s="65"/>
      <c r="E30" s="86"/>
      <c r="F30" s="10">
        <v>18</v>
      </c>
      <c r="G30" s="10">
        <v>20</v>
      </c>
      <c r="H30" s="10">
        <v>20</v>
      </c>
    </row>
    <row r="31" spans="1:8" ht="49.5" customHeight="1" x14ac:dyDescent="0.2">
      <c r="A31" s="951" t="s">
        <v>110</v>
      </c>
      <c r="B31" s="951"/>
      <c r="C31" s="951"/>
      <c r="D31" s="951"/>
      <c r="E31" s="951"/>
      <c r="F31" s="951"/>
      <c r="G31" s="951"/>
      <c r="H31" s="951"/>
    </row>
    <row r="32" spans="1:8" ht="12.75" x14ac:dyDescent="0.2">
      <c r="A32" s="934">
        <v>11</v>
      </c>
      <c r="B32" s="934"/>
      <c r="C32" s="934"/>
      <c r="D32" s="934"/>
      <c r="E32" s="934"/>
      <c r="F32" s="934"/>
      <c r="G32" s="934"/>
      <c r="H32" s="934"/>
    </row>
  </sheetData>
  <mergeCells count="4">
    <mergeCell ref="A2:H2"/>
    <mergeCell ref="A32:H32"/>
    <mergeCell ref="A1:H1"/>
    <mergeCell ref="A31:H31"/>
  </mergeCells>
  <hyperlinks>
    <hyperlink ref="A1" location="Contents!A1" display="Contents" xr:uid="{416A87B4-6977-4DEA-86AE-D3CDCF7D908E}"/>
  </hyperlinks>
  <printOptions horizontalCentered="1" verticalCentered="1"/>
  <pageMargins left="0.2" right="0.2" top="0.2" bottom="0.2" header="0.2" footer="0.2"/>
  <pageSetup paperSize="70" orientation="portrait" r:id="rId1"/>
  <ignoredErrors>
    <ignoredError sqref="F26:H29 F3:H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8"/>
  <sheetViews>
    <sheetView showGridLines="0" zoomScale="150" zoomScaleNormal="150" workbookViewId="0">
      <selection sqref="A1:H1"/>
    </sheetView>
  </sheetViews>
  <sheetFormatPr defaultRowHeight="15" customHeight="1" x14ac:dyDescent="0.2"/>
  <cols>
    <col min="1" max="1" width="2.28515625" style="40" customWidth="1"/>
    <col min="2" max="4" width="1.140625" style="40" customWidth="1"/>
    <col min="5" max="5" width="17.42578125" style="40" customWidth="1"/>
    <col min="6" max="8" width="8.28515625" style="66" customWidth="1"/>
    <col min="9" max="9" width="9.140625" style="40"/>
    <col min="10" max="16384" width="9.140625" style="39"/>
  </cols>
  <sheetData>
    <row r="1" spans="1:9" s="79" customFormat="1" ht="9" x14ac:dyDescent="0.15">
      <c r="A1" s="950" t="s">
        <v>32</v>
      </c>
      <c r="B1" s="950"/>
      <c r="C1" s="950"/>
      <c r="D1" s="950"/>
      <c r="E1" s="950"/>
      <c r="F1" s="950"/>
      <c r="G1" s="950"/>
      <c r="H1" s="950"/>
      <c r="I1" s="88"/>
    </row>
    <row r="2" spans="1:9" s="79" customFormat="1" ht="14.25" customHeight="1" x14ac:dyDescent="0.15">
      <c r="A2" s="65"/>
      <c r="B2" s="65"/>
      <c r="C2" s="65"/>
      <c r="D2" s="65"/>
      <c r="E2" s="46"/>
      <c r="F2" s="823" t="s">
        <v>96</v>
      </c>
      <c r="G2" s="823" t="s">
        <v>816</v>
      </c>
      <c r="H2" s="823" t="s">
        <v>122</v>
      </c>
      <c r="I2" s="78"/>
    </row>
    <row r="3" spans="1:9" s="79" customFormat="1" ht="10.5" customHeight="1" x14ac:dyDescent="0.15">
      <c r="A3" s="85" t="s">
        <v>79</v>
      </c>
      <c r="B3" s="65"/>
      <c r="C3" s="65"/>
      <c r="D3" s="65"/>
      <c r="E3" s="65"/>
      <c r="F3" s="655"/>
      <c r="G3" s="655"/>
      <c r="H3" s="655"/>
      <c r="I3" s="78"/>
    </row>
    <row r="4" spans="1:9" s="79" customFormat="1" ht="15" customHeight="1" x14ac:dyDescent="0.15">
      <c r="A4" s="65"/>
      <c r="B4" s="65" t="s">
        <v>80</v>
      </c>
      <c r="C4" s="65"/>
      <c r="D4" s="65"/>
      <c r="E4" s="86"/>
      <c r="F4" s="824">
        <v>3775</v>
      </c>
      <c r="G4" s="824">
        <v>3800</v>
      </c>
      <c r="H4" s="824">
        <v>3840</v>
      </c>
      <c r="I4" s="78"/>
    </row>
    <row r="5" spans="1:9" s="79" customFormat="1" ht="15" customHeight="1" x14ac:dyDescent="0.15">
      <c r="A5" s="65"/>
      <c r="B5" s="65" t="s">
        <v>81</v>
      </c>
      <c r="C5" s="65"/>
      <c r="D5" s="65"/>
      <c r="E5" s="86"/>
      <c r="F5" s="825">
        <v>432</v>
      </c>
      <c r="G5" s="655">
        <v>436</v>
      </c>
      <c r="H5" s="655">
        <v>452</v>
      </c>
      <c r="I5" s="78"/>
    </row>
    <row r="6" spans="1:9" s="79" customFormat="1" ht="15" customHeight="1" x14ac:dyDescent="0.15">
      <c r="A6" s="65"/>
      <c r="B6" s="65" t="s">
        <v>82</v>
      </c>
      <c r="C6" s="65"/>
      <c r="D6" s="65"/>
      <c r="E6" s="86"/>
      <c r="F6" s="824">
        <v>4386</v>
      </c>
      <c r="G6" s="824">
        <v>4400</v>
      </c>
      <c r="H6" s="824">
        <v>4459</v>
      </c>
      <c r="I6" s="78"/>
    </row>
    <row r="7" spans="1:9" s="79" customFormat="1" ht="15" customHeight="1" x14ac:dyDescent="0.15">
      <c r="A7" s="65"/>
      <c r="B7" s="65" t="s">
        <v>83</v>
      </c>
      <c r="C7" s="65"/>
      <c r="D7" s="65"/>
      <c r="E7" s="86"/>
      <c r="F7" s="655">
        <v>555</v>
      </c>
      <c r="G7" s="655">
        <v>566</v>
      </c>
      <c r="H7" s="655">
        <v>565</v>
      </c>
      <c r="I7" s="78"/>
    </row>
    <row r="8" spans="1:9" s="79" customFormat="1" ht="15" customHeight="1" x14ac:dyDescent="0.15">
      <c r="A8" s="85" t="s">
        <v>84</v>
      </c>
      <c r="B8" s="65"/>
      <c r="C8" s="65"/>
      <c r="D8" s="65"/>
      <c r="E8" s="89"/>
      <c r="F8" s="658">
        <v>29.9</v>
      </c>
      <c r="G8" s="658">
        <v>30.1</v>
      </c>
      <c r="H8" s="658">
        <v>30.5</v>
      </c>
      <c r="I8" s="78"/>
    </row>
    <row r="9" spans="1:9" s="79" customFormat="1" ht="15" customHeight="1" x14ac:dyDescent="0.15">
      <c r="A9" s="85" t="s">
        <v>85</v>
      </c>
      <c r="B9" s="65"/>
      <c r="C9" s="65"/>
      <c r="D9" s="65"/>
      <c r="E9" s="89"/>
      <c r="F9" s="826">
        <v>3.4</v>
      </c>
      <c r="G9" s="658">
        <v>3.5</v>
      </c>
      <c r="H9" s="658">
        <v>3.6</v>
      </c>
      <c r="I9" s="78"/>
    </row>
    <row r="10" spans="1:9" s="79" customFormat="1" ht="15" customHeight="1" x14ac:dyDescent="0.15">
      <c r="A10" s="85" t="s">
        <v>123</v>
      </c>
      <c r="B10" s="65"/>
      <c r="C10" s="65"/>
      <c r="D10" s="65"/>
      <c r="E10" s="62"/>
      <c r="F10" s="655"/>
      <c r="G10" s="655"/>
      <c r="H10" s="655"/>
      <c r="I10" s="78"/>
    </row>
    <row r="11" spans="1:9" s="79" customFormat="1" ht="15" customHeight="1" x14ac:dyDescent="0.15">
      <c r="A11" s="65"/>
      <c r="B11" s="65" t="s">
        <v>86</v>
      </c>
      <c r="C11" s="65"/>
      <c r="D11" s="65"/>
      <c r="E11" s="86"/>
      <c r="F11" s="655">
        <v>362</v>
      </c>
      <c r="G11" s="655">
        <v>358</v>
      </c>
      <c r="H11" s="655">
        <v>310</v>
      </c>
      <c r="I11" s="78"/>
    </row>
    <row r="12" spans="1:9" s="79" customFormat="1" ht="15" customHeight="1" x14ac:dyDescent="0.15">
      <c r="A12" s="65"/>
      <c r="B12" s="65" t="s">
        <v>87</v>
      </c>
      <c r="C12" s="65"/>
      <c r="D12" s="65"/>
      <c r="E12" s="86"/>
      <c r="F12" s="655">
        <v>96</v>
      </c>
      <c r="G12" s="655">
        <v>85</v>
      </c>
      <c r="H12" s="655">
        <v>88</v>
      </c>
      <c r="I12" s="78"/>
    </row>
    <row r="13" spans="1:9" s="79" customFormat="1" ht="15" customHeight="1" x14ac:dyDescent="0.15">
      <c r="A13" s="65"/>
      <c r="B13" s="65" t="s">
        <v>88</v>
      </c>
      <c r="C13" s="65"/>
      <c r="D13" s="65"/>
      <c r="E13" s="86"/>
      <c r="F13" s="655">
        <v>112</v>
      </c>
      <c r="G13" s="655">
        <v>119</v>
      </c>
      <c r="H13" s="655">
        <v>120</v>
      </c>
      <c r="I13" s="78"/>
    </row>
    <row r="14" spans="1:9" s="79" customFormat="1" ht="15" customHeight="1" x14ac:dyDescent="0.15">
      <c r="A14" s="65"/>
      <c r="B14" s="65" t="s">
        <v>89</v>
      </c>
      <c r="C14" s="65"/>
      <c r="D14" s="65"/>
      <c r="E14" s="86"/>
      <c r="F14" s="655">
        <v>37</v>
      </c>
      <c r="G14" s="655">
        <v>40</v>
      </c>
      <c r="H14" s="655">
        <v>45</v>
      </c>
      <c r="I14" s="78"/>
    </row>
    <row r="15" spans="1:9" s="79" customFormat="1" ht="15" customHeight="1" x14ac:dyDescent="0.15">
      <c r="A15" s="65"/>
      <c r="B15" s="65" t="s">
        <v>90</v>
      </c>
      <c r="C15" s="65"/>
      <c r="D15" s="65"/>
      <c r="E15" s="86"/>
      <c r="F15" s="655">
        <v>207</v>
      </c>
      <c r="G15" s="655">
        <v>223</v>
      </c>
      <c r="H15" s="655">
        <v>218</v>
      </c>
      <c r="I15" s="78"/>
    </row>
    <row r="16" spans="1:9" s="79" customFormat="1" ht="15" customHeight="1" x14ac:dyDescent="0.15">
      <c r="A16" s="85" t="s">
        <v>91</v>
      </c>
      <c r="B16" s="65"/>
      <c r="C16" s="65"/>
      <c r="D16" s="65"/>
      <c r="E16" s="65"/>
      <c r="F16" s="655"/>
      <c r="G16" s="655"/>
      <c r="H16" s="655"/>
      <c r="I16" s="78"/>
    </row>
    <row r="17" spans="1:9" s="79" customFormat="1" ht="15" customHeight="1" x14ac:dyDescent="0.15">
      <c r="A17" s="65"/>
      <c r="B17" s="65" t="s">
        <v>86</v>
      </c>
      <c r="C17" s="65"/>
      <c r="D17" s="65"/>
      <c r="E17" s="86"/>
      <c r="F17" s="655">
        <v>35</v>
      </c>
      <c r="G17" s="655">
        <v>35</v>
      </c>
      <c r="H17" s="655">
        <v>33</v>
      </c>
      <c r="I17" s="78"/>
    </row>
    <row r="18" spans="1:9" s="79" customFormat="1" ht="15" customHeight="1" x14ac:dyDescent="0.15">
      <c r="A18" s="65"/>
      <c r="B18" s="65" t="s">
        <v>87</v>
      </c>
      <c r="C18" s="65"/>
      <c r="D18" s="65"/>
      <c r="E18" s="86"/>
      <c r="F18" s="655">
        <v>9</v>
      </c>
      <c r="G18" s="655">
        <v>8</v>
      </c>
      <c r="H18" s="655">
        <v>9</v>
      </c>
      <c r="I18" s="78"/>
    </row>
    <row r="19" spans="1:9" s="79" customFormat="1" ht="15" customHeight="1" x14ac:dyDescent="0.15">
      <c r="A19" s="65"/>
      <c r="B19" s="65" t="s">
        <v>88</v>
      </c>
      <c r="C19" s="65"/>
      <c r="D19" s="65"/>
      <c r="E19" s="86"/>
      <c r="F19" s="655">
        <v>11</v>
      </c>
      <c r="G19" s="655">
        <v>12</v>
      </c>
      <c r="H19" s="655">
        <v>13</v>
      </c>
      <c r="I19" s="78"/>
    </row>
    <row r="20" spans="1:9" s="79" customFormat="1" ht="15" customHeight="1" x14ac:dyDescent="0.15">
      <c r="A20" s="65"/>
      <c r="B20" s="65" t="s">
        <v>89</v>
      </c>
      <c r="C20" s="65"/>
      <c r="D20" s="65"/>
      <c r="E20" s="86"/>
      <c r="F20" s="655">
        <v>4</v>
      </c>
      <c r="G20" s="655">
        <v>4</v>
      </c>
      <c r="H20" s="655">
        <v>5</v>
      </c>
      <c r="I20" s="78"/>
    </row>
    <row r="21" spans="1:9" s="79" customFormat="1" ht="15" customHeight="1" x14ac:dyDescent="0.15">
      <c r="A21" s="65"/>
      <c r="B21" s="65" t="s">
        <v>90</v>
      </c>
      <c r="C21" s="65"/>
      <c r="D21" s="65"/>
      <c r="E21" s="86"/>
      <c r="F21" s="655">
        <v>20</v>
      </c>
      <c r="G21" s="655">
        <v>22</v>
      </c>
      <c r="H21" s="655">
        <v>23</v>
      </c>
      <c r="I21" s="78"/>
    </row>
    <row r="22" spans="1:9" s="79" customFormat="1" ht="15" customHeight="1" x14ac:dyDescent="0.15">
      <c r="A22" s="85" t="s">
        <v>92</v>
      </c>
      <c r="B22" s="85"/>
      <c r="C22" s="85"/>
      <c r="D22" s="85"/>
      <c r="E22" s="89"/>
      <c r="F22" s="655"/>
      <c r="G22" s="655"/>
      <c r="H22" s="655"/>
      <c r="I22" s="78"/>
    </row>
    <row r="23" spans="1:9" s="79" customFormat="1" ht="15" customHeight="1" x14ac:dyDescent="0.15">
      <c r="A23" s="65"/>
      <c r="B23" s="77" t="s">
        <v>93</v>
      </c>
      <c r="C23" s="61"/>
      <c r="D23" s="65"/>
      <c r="E23" s="62"/>
      <c r="F23" s="827" t="s">
        <v>124</v>
      </c>
      <c r="G23" s="827" t="s">
        <v>125</v>
      </c>
      <c r="H23" s="827" t="s">
        <v>113</v>
      </c>
      <c r="I23" s="78"/>
    </row>
    <row r="24" spans="1:9" s="79" customFormat="1" ht="15" customHeight="1" x14ac:dyDescent="0.15">
      <c r="A24" s="65"/>
      <c r="B24" s="77" t="s">
        <v>31</v>
      </c>
      <c r="C24" s="61"/>
      <c r="D24" s="65"/>
      <c r="E24" s="62"/>
      <c r="F24" s="827" t="s">
        <v>126</v>
      </c>
      <c r="G24" s="827" t="s">
        <v>127</v>
      </c>
      <c r="H24" s="827" t="s">
        <v>113</v>
      </c>
      <c r="I24" s="78"/>
    </row>
    <row r="25" spans="1:9" s="79" customFormat="1" ht="15" customHeight="1" x14ac:dyDescent="0.15">
      <c r="A25" s="77" t="s">
        <v>94</v>
      </c>
      <c r="B25" s="77"/>
      <c r="C25" s="61"/>
      <c r="D25" s="65"/>
      <c r="E25" s="62"/>
      <c r="F25" s="616"/>
      <c r="G25" s="828"/>
      <c r="H25" s="655"/>
      <c r="I25" s="78"/>
    </row>
    <row r="26" spans="1:9" s="79" customFormat="1" ht="15" customHeight="1" x14ac:dyDescent="0.15">
      <c r="A26" s="952" t="s">
        <v>111</v>
      </c>
      <c r="B26" s="953"/>
      <c r="C26" s="953"/>
      <c r="D26" s="953"/>
      <c r="E26" s="953"/>
      <c r="F26" s="953"/>
      <c r="G26" s="953"/>
      <c r="H26" s="734"/>
      <c r="I26" s="78"/>
    </row>
    <row r="27" spans="1:9" s="79" customFormat="1" ht="15" customHeight="1" x14ac:dyDescent="0.15">
      <c r="A27" s="952" t="s">
        <v>112</v>
      </c>
      <c r="B27" s="953"/>
      <c r="C27" s="953"/>
      <c r="D27" s="953"/>
      <c r="E27" s="953"/>
      <c r="F27" s="953"/>
      <c r="G27" s="953"/>
      <c r="H27" s="734"/>
      <c r="I27" s="78"/>
    </row>
    <row r="28" spans="1:9" ht="12.75" customHeight="1" x14ac:dyDescent="0.2">
      <c r="A28" s="934">
        <v>12</v>
      </c>
      <c r="B28" s="934"/>
      <c r="C28" s="934"/>
      <c r="D28" s="934"/>
      <c r="E28" s="934"/>
      <c r="F28" s="934"/>
      <c r="G28" s="934"/>
      <c r="H28" s="934"/>
    </row>
  </sheetData>
  <mergeCells count="4">
    <mergeCell ref="A27:G27"/>
    <mergeCell ref="A28:H28"/>
    <mergeCell ref="A1:H1"/>
    <mergeCell ref="A26:G26"/>
  </mergeCells>
  <hyperlinks>
    <hyperlink ref="A1" location="Contents!A1" display="Contents" xr:uid="{390D16F9-1C5A-4F39-A9CA-6849F6DF5445}"/>
  </hyperlinks>
  <printOptions horizontalCentered="1" verticalCentered="1"/>
  <pageMargins left="0.2" right="0.2" top="0.2" bottom="0.2" header="0.2" footer="0.2"/>
  <pageSetup paperSize="70" orientation="portrait" r:id="rId1"/>
  <ignoredErrors>
    <ignoredError sqref="F2 H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2272F-1D35-48D7-BB1D-014597BCA671}">
  <dimension ref="A1:H32"/>
  <sheetViews>
    <sheetView showGridLines="0" zoomScale="150" zoomScaleNormal="150" workbookViewId="0">
      <selection sqref="A1:G1"/>
    </sheetView>
  </sheetViews>
  <sheetFormatPr defaultColWidth="9.140625" defaultRowHeight="15.95" customHeight="1" x14ac:dyDescent="0.2"/>
  <cols>
    <col min="1" max="1" width="1.28515625" style="8" customWidth="1"/>
    <col min="2" max="2" width="2.7109375" style="8" customWidth="1"/>
    <col min="3" max="3" width="1.42578125" style="8" customWidth="1"/>
    <col min="4" max="4" width="1.140625" style="8" customWidth="1"/>
    <col min="5" max="5" width="18.5703125" style="8" customWidth="1"/>
    <col min="6" max="7" width="8.42578125" style="767" bestFit="1" customWidth="1"/>
    <col min="8" max="8" width="6.28515625" style="767" bestFit="1" customWidth="1"/>
    <col min="9" max="16384" width="9.140625" style="40"/>
  </cols>
  <sheetData>
    <row r="1" spans="1:8" ht="12.75" x14ac:dyDescent="0.2">
      <c r="A1" s="929" t="s">
        <v>32</v>
      </c>
      <c r="B1" s="929"/>
      <c r="C1" s="929"/>
      <c r="D1" s="929"/>
      <c r="E1" s="929"/>
      <c r="F1" s="929"/>
      <c r="G1" s="929"/>
      <c r="H1" s="794"/>
    </row>
    <row r="2" spans="1:8" ht="14.25" customHeight="1" x14ac:dyDescent="0.2">
      <c r="A2" s="955" t="s">
        <v>247</v>
      </c>
      <c r="B2" s="955"/>
      <c r="C2" s="955"/>
      <c r="D2" s="955"/>
      <c r="E2" s="955"/>
      <c r="F2" s="955"/>
      <c r="G2" s="955"/>
      <c r="H2" s="955"/>
    </row>
    <row r="3" spans="1:8" ht="3.75" customHeight="1" x14ac:dyDescent="0.2">
      <c r="A3" s="161"/>
      <c r="B3" s="161"/>
      <c r="C3" s="161"/>
      <c r="D3" s="161"/>
      <c r="E3" s="161"/>
      <c r="F3" s="810"/>
      <c r="G3" s="810"/>
      <c r="H3" s="810"/>
    </row>
    <row r="4" spans="1:8" ht="10.5" customHeight="1" x14ac:dyDescent="0.2">
      <c r="A4" s="128"/>
      <c r="B4" s="128"/>
      <c r="C4" s="128"/>
      <c r="D4" s="128"/>
      <c r="E4" s="137"/>
      <c r="F4" s="811">
        <v>2020</v>
      </c>
      <c r="G4" s="811" t="s">
        <v>1196</v>
      </c>
      <c r="H4" s="811">
        <v>2023</v>
      </c>
    </row>
    <row r="5" spans="1:8" s="152" customFormat="1" ht="12.95" customHeight="1" x14ac:dyDescent="0.15">
      <c r="A5" s="160" t="s">
        <v>246</v>
      </c>
      <c r="B5" s="154"/>
      <c r="C5" s="154"/>
      <c r="D5" s="154"/>
      <c r="E5" s="154"/>
      <c r="F5" s="812"/>
      <c r="G5" s="812"/>
      <c r="H5" s="812"/>
    </row>
    <row r="6" spans="1:8" s="152" customFormat="1" ht="12.95" customHeight="1" x14ac:dyDescent="0.15">
      <c r="A6" s="154"/>
      <c r="B6" s="154" t="s">
        <v>214</v>
      </c>
      <c r="C6" s="154"/>
      <c r="D6" s="154"/>
      <c r="E6" s="157"/>
      <c r="F6" s="813">
        <v>828</v>
      </c>
      <c r="G6" s="812">
        <v>789</v>
      </c>
      <c r="H6" s="812">
        <v>770</v>
      </c>
    </row>
    <row r="7" spans="1:8" s="152" customFormat="1" ht="12.95" customHeight="1" x14ac:dyDescent="0.15">
      <c r="A7" s="154"/>
      <c r="B7" s="154" t="s">
        <v>213</v>
      </c>
      <c r="C7" s="154"/>
      <c r="D7" s="154"/>
      <c r="E7" s="157"/>
      <c r="F7" s="813">
        <v>26162</v>
      </c>
      <c r="G7" s="814">
        <v>23603</v>
      </c>
      <c r="H7" s="814">
        <v>23787</v>
      </c>
    </row>
    <row r="8" spans="1:8" s="152" customFormat="1" ht="12.95" customHeight="1" x14ac:dyDescent="0.15">
      <c r="A8" s="154"/>
      <c r="B8" s="156"/>
      <c r="C8" s="155" t="s">
        <v>37</v>
      </c>
      <c r="D8" s="154"/>
      <c r="E8" s="158"/>
      <c r="F8" s="814">
        <v>13633</v>
      </c>
      <c r="G8" s="814">
        <v>12089</v>
      </c>
      <c r="H8" s="814">
        <v>12082</v>
      </c>
    </row>
    <row r="9" spans="1:8" s="152" customFormat="1" ht="12.95" customHeight="1" x14ac:dyDescent="0.15">
      <c r="A9" s="154"/>
      <c r="B9" s="154"/>
      <c r="C9" s="155" t="s">
        <v>38</v>
      </c>
      <c r="D9" s="154"/>
      <c r="E9" s="158"/>
      <c r="F9" s="814">
        <v>12529</v>
      </c>
      <c r="G9" s="814">
        <v>11514</v>
      </c>
      <c r="H9" s="814">
        <v>11705</v>
      </c>
    </row>
    <row r="10" spans="1:8" s="152" customFormat="1" ht="12.95" customHeight="1" x14ac:dyDescent="0.15">
      <c r="A10" s="154"/>
      <c r="B10" s="154" t="s">
        <v>245</v>
      </c>
      <c r="C10" s="154"/>
      <c r="D10" s="154"/>
      <c r="E10" s="157"/>
      <c r="F10" s="813">
        <v>102</v>
      </c>
      <c r="G10" s="814">
        <v>92</v>
      </c>
      <c r="H10" s="814">
        <v>92</v>
      </c>
    </row>
    <row r="11" spans="1:8" s="152" customFormat="1" ht="12.95" customHeight="1" x14ac:dyDescent="0.15">
      <c r="A11" s="154"/>
      <c r="B11" s="154"/>
      <c r="C11" s="155" t="s">
        <v>37</v>
      </c>
      <c r="D11" s="154"/>
      <c r="E11" s="157"/>
      <c r="F11" s="814">
        <v>104</v>
      </c>
      <c r="G11" s="814">
        <v>92</v>
      </c>
      <c r="H11" s="814">
        <v>91</v>
      </c>
    </row>
    <row r="12" spans="1:8" s="152" customFormat="1" ht="12.95" customHeight="1" x14ac:dyDescent="0.15">
      <c r="A12" s="154"/>
      <c r="B12" s="154"/>
      <c r="C12" s="155" t="s">
        <v>38</v>
      </c>
      <c r="D12" s="154"/>
      <c r="E12" s="157"/>
      <c r="F12" s="814">
        <v>100</v>
      </c>
      <c r="G12" s="815" t="s">
        <v>1149</v>
      </c>
      <c r="H12" s="814">
        <v>92</v>
      </c>
    </row>
    <row r="13" spans="1:8" s="152" customFormat="1" ht="12.95" customHeight="1" x14ac:dyDescent="0.15">
      <c r="A13" s="154"/>
      <c r="B13" s="154" t="s">
        <v>211</v>
      </c>
      <c r="C13" s="154"/>
      <c r="D13" s="154"/>
      <c r="E13" s="157"/>
      <c r="F13" s="813">
        <v>2103</v>
      </c>
      <c r="G13" s="814">
        <v>1831</v>
      </c>
      <c r="H13" s="814">
        <v>1762</v>
      </c>
    </row>
    <row r="14" spans="1:8" s="152" customFormat="1" ht="12.95" customHeight="1" x14ac:dyDescent="0.15">
      <c r="A14" s="154"/>
      <c r="B14" s="154" t="s">
        <v>210</v>
      </c>
      <c r="C14" s="154"/>
      <c r="D14" s="154"/>
      <c r="E14" s="157"/>
      <c r="F14" s="813">
        <v>12</v>
      </c>
      <c r="G14" s="814">
        <v>13</v>
      </c>
      <c r="H14" s="814">
        <v>14</v>
      </c>
    </row>
    <row r="15" spans="1:8" s="152" customFormat="1" ht="12.95" customHeight="1" x14ac:dyDescent="0.15">
      <c r="A15" s="160" t="s">
        <v>244</v>
      </c>
      <c r="B15" s="154"/>
      <c r="C15" s="154"/>
      <c r="D15" s="154"/>
      <c r="E15" s="154"/>
      <c r="F15" s="812"/>
      <c r="G15" s="814"/>
      <c r="H15" s="812"/>
    </row>
    <row r="16" spans="1:8" s="152" customFormat="1" ht="12.95" customHeight="1" x14ac:dyDescent="0.15">
      <c r="A16" s="154"/>
      <c r="B16" s="154" t="s">
        <v>214</v>
      </c>
      <c r="C16" s="154"/>
      <c r="D16" s="154"/>
      <c r="E16" s="157"/>
      <c r="F16" s="813">
        <v>318</v>
      </c>
      <c r="G16" s="814">
        <v>319</v>
      </c>
      <c r="H16" s="814">
        <v>325</v>
      </c>
    </row>
    <row r="17" spans="1:8" s="152" customFormat="1" ht="12.95" customHeight="1" x14ac:dyDescent="0.15">
      <c r="A17" s="154"/>
      <c r="B17" s="154" t="s">
        <v>213</v>
      </c>
      <c r="C17" s="154"/>
      <c r="D17" s="159"/>
      <c r="E17" s="157"/>
      <c r="F17" s="813">
        <v>82514</v>
      </c>
      <c r="G17" s="814">
        <v>84129</v>
      </c>
      <c r="H17" s="814">
        <v>89001</v>
      </c>
    </row>
    <row r="18" spans="1:8" s="152" customFormat="1" ht="12.95" customHeight="1" x14ac:dyDescent="0.15">
      <c r="A18" s="154"/>
      <c r="B18" s="156"/>
      <c r="C18" s="155" t="s">
        <v>37</v>
      </c>
      <c r="D18" s="159"/>
      <c r="E18" s="158"/>
      <c r="F18" s="814">
        <v>41562</v>
      </c>
      <c r="G18" s="814">
        <v>42306</v>
      </c>
      <c r="H18" s="814">
        <v>45081</v>
      </c>
    </row>
    <row r="19" spans="1:8" s="152" customFormat="1" ht="12.95" customHeight="1" x14ac:dyDescent="0.15">
      <c r="A19" s="154"/>
      <c r="B19" s="154"/>
      <c r="C19" s="155" t="s">
        <v>38</v>
      </c>
      <c r="D19" s="154"/>
      <c r="E19" s="158"/>
      <c r="F19" s="814">
        <v>40952</v>
      </c>
      <c r="G19" s="814">
        <v>41823</v>
      </c>
      <c r="H19" s="814">
        <v>43920</v>
      </c>
    </row>
    <row r="20" spans="1:8" s="152" customFormat="1" ht="12.95" customHeight="1" x14ac:dyDescent="0.15">
      <c r="A20" s="154"/>
      <c r="B20" s="154" t="s">
        <v>243</v>
      </c>
      <c r="C20" s="154"/>
      <c r="D20" s="154"/>
      <c r="E20" s="157"/>
      <c r="F20" s="813">
        <v>95</v>
      </c>
      <c r="G20" s="815" t="s">
        <v>1150</v>
      </c>
      <c r="H20" s="814">
        <v>111</v>
      </c>
    </row>
    <row r="21" spans="1:8" s="152" customFormat="1" ht="12.95" customHeight="1" x14ac:dyDescent="0.15">
      <c r="A21" s="154"/>
      <c r="B21" s="154"/>
      <c r="C21" s="155" t="s">
        <v>37</v>
      </c>
      <c r="D21" s="154"/>
      <c r="E21" s="157"/>
      <c r="F21" s="814">
        <v>95</v>
      </c>
      <c r="G21" s="815" t="s">
        <v>1151</v>
      </c>
      <c r="H21" s="814">
        <v>110</v>
      </c>
    </row>
    <row r="22" spans="1:8" s="152" customFormat="1" ht="12.95" customHeight="1" x14ac:dyDescent="0.15">
      <c r="A22" s="154"/>
      <c r="B22" s="154"/>
      <c r="C22" s="155" t="s">
        <v>38</v>
      </c>
      <c r="D22" s="154"/>
      <c r="E22" s="157"/>
      <c r="F22" s="814">
        <v>96</v>
      </c>
      <c r="G22" s="815" t="s">
        <v>1152</v>
      </c>
      <c r="H22" s="814">
        <v>112</v>
      </c>
    </row>
    <row r="23" spans="1:8" s="152" customFormat="1" ht="12.95" customHeight="1" x14ac:dyDescent="0.15">
      <c r="A23" s="160" t="s">
        <v>242</v>
      </c>
      <c r="B23" s="154"/>
      <c r="C23" s="154"/>
      <c r="D23" s="159"/>
      <c r="E23" s="157"/>
      <c r="F23" s="813">
        <v>5903</v>
      </c>
      <c r="G23" s="814">
        <v>5936</v>
      </c>
      <c r="H23" s="814">
        <v>5640</v>
      </c>
    </row>
    <row r="24" spans="1:8" s="152" customFormat="1" ht="12.95" customHeight="1" x14ac:dyDescent="0.15">
      <c r="A24" s="154"/>
      <c r="B24" s="156"/>
      <c r="C24" s="155" t="s">
        <v>37</v>
      </c>
      <c r="D24" s="159"/>
      <c r="E24" s="158"/>
      <c r="F24" s="814">
        <v>1141</v>
      </c>
      <c r="G24" s="814">
        <v>1101</v>
      </c>
      <c r="H24" s="814">
        <v>1163</v>
      </c>
    </row>
    <row r="25" spans="1:8" s="152" customFormat="1" ht="12.95" customHeight="1" x14ac:dyDescent="0.15">
      <c r="A25" s="154"/>
      <c r="B25" s="154"/>
      <c r="C25" s="155" t="s">
        <v>38</v>
      </c>
      <c r="D25" s="159"/>
      <c r="E25" s="158"/>
      <c r="F25" s="814">
        <v>4762</v>
      </c>
      <c r="G25" s="814">
        <v>4835</v>
      </c>
      <c r="H25" s="814">
        <v>4477</v>
      </c>
    </row>
    <row r="26" spans="1:8" s="152" customFormat="1" ht="12.95" customHeight="1" x14ac:dyDescent="0.15">
      <c r="A26" s="154"/>
      <c r="B26" s="154" t="s">
        <v>241</v>
      </c>
      <c r="C26" s="154"/>
      <c r="D26" s="154"/>
      <c r="E26" s="157"/>
      <c r="F26" s="813">
        <v>18</v>
      </c>
      <c r="G26" s="814">
        <v>18</v>
      </c>
      <c r="H26" s="814">
        <v>20</v>
      </c>
    </row>
    <row r="27" spans="1:8" s="152" customFormat="1" ht="12.95" customHeight="1" x14ac:dyDescent="0.15">
      <c r="A27" s="154"/>
      <c r="B27" s="154"/>
      <c r="C27" s="154"/>
      <c r="D27" s="154"/>
      <c r="E27" s="157"/>
      <c r="F27" s="816" t="s">
        <v>240</v>
      </c>
      <c r="G27" s="817" t="s">
        <v>1196</v>
      </c>
      <c r="H27" s="818">
        <v>2023</v>
      </c>
    </row>
    <row r="28" spans="1:8" s="152" customFormat="1" ht="14.25" customHeight="1" x14ac:dyDescent="0.15">
      <c r="A28" s="154"/>
      <c r="B28" s="954" t="s">
        <v>239</v>
      </c>
      <c r="C28" s="954"/>
      <c r="D28" s="954"/>
      <c r="E28" s="954"/>
      <c r="F28" s="819">
        <v>78</v>
      </c>
      <c r="G28" s="820" t="s">
        <v>1153</v>
      </c>
      <c r="H28" s="819">
        <v>82</v>
      </c>
    </row>
    <row r="29" spans="1:8" s="152" customFormat="1" ht="12.95" customHeight="1" x14ac:dyDescent="0.15">
      <c r="A29" s="154"/>
      <c r="B29" s="156"/>
      <c r="C29" s="155" t="s">
        <v>37</v>
      </c>
      <c r="D29" s="154"/>
      <c r="E29" s="153"/>
      <c r="F29" s="821">
        <v>72.8</v>
      </c>
      <c r="G29" s="822" t="s">
        <v>1154</v>
      </c>
      <c r="H29" s="821">
        <v>78.099999999999994</v>
      </c>
    </row>
    <row r="30" spans="1:8" s="152" customFormat="1" ht="12.95" customHeight="1" x14ac:dyDescent="0.15">
      <c r="A30" s="154"/>
      <c r="B30" s="154"/>
      <c r="C30" s="155" t="s">
        <v>38</v>
      </c>
      <c r="D30" s="154"/>
      <c r="E30" s="153"/>
      <c r="F30" s="821">
        <v>83.4</v>
      </c>
      <c r="G30" s="822" t="s">
        <v>1155</v>
      </c>
      <c r="H30" s="821">
        <v>86</v>
      </c>
    </row>
    <row r="31" spans="1:8" ht="9" customHeight="1" x14ac:dyDescent="0.2">
      <c r="A31" s="151" t="s">
        <v>238</v>
      </c>
      <c r="B31" s="150"/>
      <c r="C31" s="150"/>
      <c r="D31" s="150"/>
      <c r="E31" s="78"/>
      <c r="F31" s="731"/>
      <c r="G31" s="731"/>
      <c r="H31" s="731"/>
    </row>
    <row r="32" spans="1:8" ht="13.5" customHeight="1" x14ac:dyDescent="0.2">
      <c r="A32" s="934">
        <v>13</v>
      </c>
      <c r="B32" s="934"/>
      <c r="C32" s="934"/>
      <c r="D32" s="934"/>
      <c r="E32" s="934"/>
      <c r="F32" s="934"/>
      <c r="G32" s="934"/>
      <c r="H32" s="934"/>
    </row>
  </sheetData>
  <mergeCells count="4">
    <mergeCell ref="A1:G1"/>
    <mergeCell ref="B28:E28"/>
    <mergeCell ref="A2:H2"/>
    <mergeCell ref="A32:H32"/>
  </mergeCells>
  <hyperlinks>
    <hyperlink ref="A1" location="Contents!A1" display="Contents" xr:uid="{A46D2E00-D274-4AB5-99CF-E47C791F0FA1}"/>
  </hyperlinks>
  <printOptions horizontalCentered="1" verticalCentered="1"/>
  <pageMargins left="0.2" right="0.2" top="0.2" bottom="0.2" header="0.2" footer="0.2"/>
  <pageSetup paperSize="7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CE620-727D-4BB3-A354-36F341AEB951}">
  <dimension ref="A1:H155"/>
  <sheetViews>
    <sheetView showGridLines="0" zoomScale="150" zoomScaleNormal="150" workbookViewId="0">
      <selection sqref="A1:F1"/>
    </sheetView>
  </sheetViews>
  <sheetFormatPr defaultColWidth="9.140625" defaultRowHeight="15" x14ac:dyDescent="0.2"/>
  <cols>
    <col min="1" max="4" width="1.140625" style="123" customWidth="1"/>
    <col min="5" max="5" width="20.42578125" style="123" customWidth="1"/>
    <col min="6" max="6" width="8.140625" style="801" customWidth="1"/>
    <col min="7" max="7" width="6.7109375" style="801" customWidth="1"/>
    <col min="8" max="8" width="7.42578125" style="802" customWidth="1"/>
    <col min="9" max="16384" width="9.140625" style="40"/>
  </cols>
  <sheetData>
    <row r="1" spans="1:8" ht="12.75" x14ac:dyDescent="0.2">
      <c r="A1" s="929" t="s">
        <v>32</v>
      </c>
      <c r="B1" s="929"/>
      <c r="C1" s="929"/>
      <c r="D1" s="929"/>
      <c r="E1" s="929"/>
      <c r="F1" s="929"/>
      <c r="G1" s="794"/>
    </row>
    <row r="2" spans="1:8" ht="19.5" customHeight="1" x14ac:dyDescent="0.2">
      <c r="A2" s="8"/>
      <c r="B2" s="8"/>
      <c r="C2" s="8"/>
      <c r="D2" s="8"/>
      <c r="E2" s="137"/>
      <c r="F2" s="803" t="s">
        <v>216</v>
      </c>
      <c r="G2" s="803">
        <v>2022</v>
      </c>
      <c r="H2" s="803">
        <v>2023</v>
      </c>
    </row>
    <row r="3" spans="1:8" ht="11.25" customHeight="1" x14ac:dyDescent="0.2">
      <c r="A3" s="131" t="s">
        <v>215</v>
      </c>
      <c r="B3" s="128"/>
      <c r="C3" s="128"/>
      <c r="D3" s="128"/>
      <c r="E3" s="128"/>
    </row>
    <row r="4" spans="1:8" ht="12.95" customHeight="1" x14ac:dyDescent="0.2">
      <c r="A4" s="136"/>
      <c r="B4" s="128" t="s">
        <v>214</v>
      </c>
      <c r="C4" s="128"/>
      <c r="D4" s="128"/>
      <c r="E4" s="132"/>
      <c r="F4" s="804">
        <v>178</v>
      </c>
      <c r="G4" s="805" t="s">
        <v>209</v>
      </c>
      <c r="H4" s="804">
        <v>179</v>
      </c>
    </row>
    <row r="5" spans="1:8" ht="12.95" customHeight="1" x14ac:dyDescent="0.2">
      <c r="A5" s="136"/>
      <c r="B5" s="128" t="s">
        <v>213</v>
      </c>
      <c r="C5" s="128"/>
      <c r="D5" s="126"/>
      <c r="E5" s="132"/>
      <c r="F5" s="804">
        <v>102722</v>
      </c>
      <c r="G5" s="805" t="s">
        <v>209</v>
      </c>
      <c r="H5" s="804">
        <v>98900</v>
      </c>
    </row>
    <row r="6" spans="1:8" ht="12.95" customHeight="1" x14ac:dyDescent="0.2">
      <c r="A6" s="136"/>
      <c r="B6" s="129"/>
      <c r="C6" s="127" t="s">
        <v>37</v>
      </c>
      <c r="D6" s="126"/>
      <c r="E6" s="133"/>
      <c r="F6" s="804">
        <v>50341</v>
      </c>
      <c r="G6" s="805" t="s">
        <v>209</v>
      </c>
      <c r="H6" s="804">
        <v>47767</v>
      </c>
    </row>
    <row r="7" spans="1:8" ht="12.95" customHeight="1" x14ac:dyDescent="0.2">
      <c r="A7" s="128"/>
      <c r="B7" s="128"/>
      <c r="C7" s="127" t="s">
        <v>38</v>
      </c>
      <c r="D7" s="128"/>
      <c r="E7" s="133"/>
      <c r="F7" s="804">
        <v>52381</v>
      </c>
      <c r="G7" s="805" t="s">
        <v>209</v>
      </c>
      <c r="H7" s="804">
        <v>51133</v>
      </c>
    </row>
    <row r="8" spans="1:8" ht="3" customHeight="1" x14ac:dyDescent="0.2">
      <c r="A8" s="128"/>
      <c r="B8" s="128"/>
      <c r="C8" s="127"/>
      <c r="D8" s="128"/>
      <c r="E8" s="133"/>
      <c r="G8" s="805"/>
      <c r="H8" s="806"/>
    </row>
    <row r="9" spans="1:8" ht="12.95" customHeight="1" x14ac:dyDescent="0.2">
      <c r="A9" s="128"/>
      <c r="B9" s="5" t="s">
        <v>212</v>
      </c>
      <c r="C9" s="5"/>
      <c r="D9" s="5"/>
      <c r="E9" s="134"/>
      <c r="F9" s="807" t="s">
        <v>1147</v>
      </c>
      <c r="G9" s="805" t="s">
        <v>209</v>
      </c>
      <c r="H9" s="804">
        <v>74</v>
      </c>
    </row>
    <row r="10" spans="1:8" ht="12.95" customHeight="1" x14ac:dyDescent="0.2">
      <c r="A10" s="128"/>
      <c r="B10" s="5"/>
      <c r="C10" s="135" t="s">
        <v>37</v>
      </c>
      <c r="D10" s="5"/>
      <c r="E10" s="134"/>
      <c r="F10" s="807" t="s">
        <v>1148</v>
      </c>
      <c r="G10" s="805" t="s">
        <v>209</v>
      </c>
      <c r="H10" s="806">
        <v>71</v>
      </c>
    </row>
    <row r="11" spans="1:8" ht="12.95" customHeight="1" x14ac:dyDescent="0.2">
      <c r="A11" s="128"/>
      <c r="B11" s="5"/>
      <c r="C11" s="135" t="s">
        <v>38</v>
      </c>
      <c r="D11" s="5"/>
      <c r="E11" s="134"/>
      <c r="F11" s="806">
        <v>74</v>
      </c>
      <c r="G11" s="805" t="s">
        <v>209</v>
      </c>
      <c r="H11" s="806">
        <v>78</v>
      </c>
    </row>
    <row r="12" spans="1:8" ht="12.95" customHeight="1" x14ac:dyDescent="0.2">
      <c r="A12" s="128"/>
      <c r="B12" s="128" t="s">
        <v>211</v>
      </c>
      <c r="C12" s="128"/>
      <c r="D12" s="126"/>
      <c r="E12" s="132"/>
      <c r="F12" s="804">
        <v>9379</v>
      </c>
      <c r="G12" s="805" t="s">
        <v>209</v>
      </c>
      <c r="H12" s="804">
        <v>9098</v>
      </c>
    </row>
    <row r="13" spans="1:8" ht="12.95" customHeight="1" x14ac:dyDescent="0.2">
      <c r="A13" s="128"/>
      <c r="B13" s="129"/>
      <c r="C13" s="127" t="s">
        <v>37</v>
      </c>
      <c r="D13" s="128"/>
      <c r="E13" s="133"/>
      <c r="F13" s="806">
        <v>3296</v>
      </c>
      <c r="G13" s="805" t="s">
        <v>209</v>
      </c>
      <c r="H13" s="806">
        <v>3149</v>
      </c>
    </row>
    <row r="14" spans="1:8" ht="12.95" customHeight="1" x14ac:dyDescent="0.2">
      <c r="A14" s="131"/>
      <c r="B14" s="128"/>
      <c r="C14" s="127" t="s">
        <v>38</v>
      </c>
      <c r="D14" s="128"/>
      <c r="E14" s="133"/>
      <c r="F14" s="806">
        <v>6083</v>
      </c>
      <c r="G14" s="805" t="s">
        <v>209</v>
      </c>
      <c r="H14" s="806">
        <v>5949</v>
      </c>
    </row>
    <row r="15" spans="1:8" ht="12.95" customHeight="1" x14ac:dyDescent="0.2">
      <c r="A15" s="128"/>
      <c r="B15" s="128" t="s">
        <v>210</v>
      </c>
      <c r="C15" s="128"/>
      <c r="D15" s="131"/>
      <c r="E15" s="132"/>
      <c r="F15" s="804">
        <v>11</v>
      </c>
      <c r="G15" s="805" t="s">
        <v>209</v>
      </c>
      <c r="H15" s="804">
        <v>11</v>
      </c>
    </row>
    <row r="16" spans="1:8" ht="12.95" customHeight="1" x14ac:dyDescent="0.2">
      <c r="A16" s="128"/>
      <c r="B16" s="128" t="s">
        <v>208</v>
      </c>
      <c r="C16" s="128"/>
      <c r="D16" s="126"/>
      <c r="E16" s="130"/>
      <c r="F16" s="808">
        <v>85.7</v>
      </c>
      <c r="G16" s="808">
        <v>78.5</v>
      </c>
      <c r="H16" s="808">
        <v>73.7</v>
      </c>
    </row>
    <row r="17" spans="1:8" ht="12.95" customHeight="1" x14ac:dyDescent="0.2">
      <c r="A17" s="128"/>
      <c r="B17" s="129"/>
      <c r="C17" s="127" t="s">
        <v>37</v>
      </c>
      <c r="D17" s="126"/>
      <c r="E17" s="125"/>
      <c r="F17" s="809">
        <v>83.1</v>
      </c>
      <c r="G17" s="809">
        <v>74.900000000000006</v>
      </c>
      <c r="H17" s="809">
        <v>71.2</v>
      </c>
    </row>
    <row r="18" spans="1:8" ht="12.95" customHeight="1" x14ac:dyDescent="0.2">
      <c r="A18" s="131"/>
      <c r="B18" s="128"/>
      <c r="C18" s="127" t="s">
        <v>38</v>
      </c>
      <c r="D18" s="131"/>
      <c r="E18" s="125"/>
      <c r="F18" s="809">
        <v>87.7</v>
      </c>
      <c r="G18" s="809">
        <v>81.5</v>
      </c>
      <c r="H18" s="809">
        <v>75.7</v>
      </c>
    </row>
    <row r="19" spans="1:8" ht="12.95" customHeight="1" x14ac:dyDescent="0.2">
      <c r="A19" s="128"/>
      <c r="B19" s="128" t="s">
        <v>207</v>
      </c>
      <c r="C19" s="128"/>
      <c r="D19" s="126"/>
      <c r="E19" s="130"/>
      <c r="F19" s="808">
        <v>90</v>
      </c>
      <c r="G19" s="808">
        <v>92.3</v>
      </c>
      <c r="H19" s="808">
        <v>84.4</v>
      </c>
    </row>
    <row r="20" spans="1:8" ht="12.95" customHeight="1" x14ac:dyDescent="0.2">
      <c r="A20" s="128"/>
      <c r="B20" s="129"/>
      <c r="C20" s="127" t="s">
        <v>37</v>
      </c>
      <c r="D20" s="126"/>
      <c r="E20" s="125"/>
      <c r="F20" s="809">
        <v>87.3</v>
      </c>
      <c r="G20" s="809">
        <v>89.1</v>
      </c>
      <c r="H20" s="809">
        <v>81.5</v>
      </c>
    </row>
    <row r="21" spans="1:8" ht="12.95" customHeight="1" x14ac:dyDescent="0.2">
      <c r="A21" s="128"/>
      <c r="B21" s="128"/>
      <c r="C21" s="127" t="s">
        <v>38</v>
      </c>
      <c r="D21" s="126"/>
      <c r="E21" s="125"/>
      <c r="F21" s="809">
        <v>92</v>
      </c>
      <c r="G21" s="809">
        <v>94.6</v>
      </c>
      <c r="H21" s="809">
        <v>86.4</v>
      </c>
    </row>
    <row r="22" spans="1:8" ht="11.25" customHeight="1" x14ac:dyDescent="0.2">
      <c r="A22" s="124"/>
    </row>
    <row r="23" spans="1:8" ht="12.95" customHeight="1" x14ac:dyDescent="0.2">
      <c r="A23" s="124"/>
    </row>
    <row r="24" spans="1:8" ht="12.95" customHeight="1" x14ac:dyDescent="0.2">
      <c r="A24" s="124"/>
    </row>
    <row r="25" spans="1:8" ht="12.95" customHeight="1" x14ac:dyDescent="0.2">
      <c r="A25" s="124"/>
    </row>
    <row r="26" spans="1:8" ht="12.95" customHeight="1" x14ac:dyDescent="0.2">
      <c r="A26" s="124"/>
    </row>
    <row r="27" spans="1:8" ht="12.95" customHeight="1" x14ac:dyDescent="0.2">
      <c r="A27" s="124"/>
    </row>
    <row r="28" spans="1:8" ht="12.95" customHeight="1" x14ac:dyDescent="0.2">
      <c r="A28" s="124"/>
    </row>
    <row r="29" spans="1:8" x14ac:dyDescent="0.2">
      <c r="A29" s="124"/>
    </row>
    <row r="30" spans="1:8" ht="11.1" customHeight="1" x14ac:dyDescent="0.2">
      <c r="A30" s="40"/>
      <c r="B30" s="78"/>
      <c r="C30" s="78"/>
      <c r="D30" s="78"/>
      <c r="E30" s="78"/>
      <c r="F30" s="731"/>
      <c r="G30" s="731"/>
    </row>
    <row r="31" spans="1:8" ht="19.5" customHeight="1" x14ac:dyDescent="0.2">
      <c r="A31" s="934">
        <v>14</v>
      </c>
      <c r="B31" s="934"/>
      <c r="C31" s="934"/>
      <c r="D31" s="934"/>
      <c r="E31" s="934"/>
      <c r="F31" s="934"/>
      <c r="G31" s="934"/>
      <c r="H31" s="934"/>
    </row>
    <row r="32" spans="1:8" ht="13.5" customHeight="1" x14ac:dyDescent="0.2"/>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row r="41" ht="9.75" customHeight="1" x14ac:dyDescent="0.2"/>
    <row r="42" ht="9.75" customHeight="1" x14ac:dyDescent="0.2"/>
    <row r="43" ht="9.75" customHeight="1" x14ac:dyDescent="0.2"/>
    <row r="44" ht="9.75" customHeight="1" x14ac:dyDescent="0.2"/>
    <row r="45" ht="9.75" customHeight="1" x14ac:dyDescent="0.2"/>
    <row r="46" ht="9.75" customHeight="1" x14ac:dyDescent="0.2"/>
    <row r="47" ht="9.75" customHeight="1" x14ac:dyDescent="0.2"/>
    <row r="48"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row r="86" ht="9.75" customHeight="1" x14ac:dyDescent="0.2"/>
    <row r="87" ht="9.75" customHeight="1" x14ac:dyDescent="0.2"/>
    <row r="88" ht="9.75" customHeight="1" x14ac:dyDescent="0.2"/>
    <row r="89" ht="9.75" customHeight="1" x14ac:dyDescent="0.2"/>
    <row r="90" ht="9.75" customHeight="1" x14ac:dyDescent="0.2"/>
    <row r="91" ht="9.75" customHeight="1" x14ac:dyDescent="0.2"/>
    <row r="92" ht="9.75" customHeight="1" x14ac:dyDescent="0.2"/>
    <row r="93" ht="9.75" customHeight="1" x14ac:dyDescent="0.2"/>
    <row r="94" ht="9.75" customHeight="1" x14ac:dyDescent="0.2"/>
    <row r="95" ht="9.75" customHeight="1" x14ac:dyDescent="0.2"/>
    <row r="96" ht="9.75" customHeight="1" x14ac:dyDescent="0.2"/>
    <row r="97" ht="9.75" customHeight="1" x14ac:dyDescent="0.2"/>
    <row r="98" ht="9.75" customHeight="1" x14ac:dyDescent="0.2"/>
    <row r="99" ht="9.75" customHeight="1" x14ac:dyDescent="0.2"/>
    <row r="100" ht="9.75" customHeight="1" x14ac:dyDescent="0.2"/>
    <row r="101" ht="9.75" customHeight="1" x14ac:dyDescent="0.2"/>
    <row r="102" ht="9.75" customHeight="1" x14ac:dyDescent="0.2"/>
    <row r="103" ht="9.75" customHeight="1" x14ac:dyDescent="0.2"/>
    <row r="104" ht="9.75" customHeight="1" x14ac:dyDescent="0.2"/>
    <row r="105" ht="9.75" customHeight="1" x14ac:dyDescent="0.2"/>
    <row r="106" ht="9.75" customHeight="1" x14ac:dyDescent="0.2"/>
    <row r="107" ht="9.75" customHeight="1" x14ac:dyDescent="0.2"/>
    <row r="108" ht="9.75" customHeight="1" x14ac:dyDescent="0.2"/>
    <row r="109" ht="9.75" customHeight="1" x14ac:dyDescent="0.2"/>
    <row r="110" ht="9.75" customHeight="1" x14ac:dyDescent="0.2"/>
    <row r="111" ht="9.75" customHeight="1" x14ac:dyDescent="0.2"/>
    <row r="112" ht="9.75" customHeight="1" x14ac:dyDescent="0.2"/>
    <row r="113" ht="9.75" customHeight="1" x14ac:dyDescent="0.2"/>
    <row r="114" ht="9.75" customHeight="1" x14ac:dyDescent="0.2"/>
    <row r="115" ht="9.75" customHeight="1" x14ac:dyDescent="0.2"/>
    <row r="116" ht="9.75" customHeight="1" x14ac:dyDescent="0.2"/>
    <row r="117" ht="9.75" customHeight="1" x14ac:dyDescent="0.2"/>
    <row r="118" ht="9.75" customHeight="1" x14ac:dyDescent="0.2"/>
    <row r="119" ht="9.75" customHeight="1" x14ac:dyDescent="0.2"/>
    <row r="120" ht="9.75" customHeight="1" x14ac:dyDescent="0.2"/>
    <row r="121" ht="9.75" customHeight="1" x14ac:dyDescent="0.2"/>
    <row r="122" ht="9.75" customHeight="1" x14ac:dyDescent="0.2"/>
    <row r="123" ht="9.75" customHeight="1" x14ac:dyDescent="0.2"/>
    <row r="124" ht="9.75" customHeight="1" x14ac:dyDescent="0.2"/>
    <row r="125" ht="9.75" customHeight="1" x14ac:dyDescent="0.2"/>
    <row r="126" ht="9.75" customHeight="1" x14ac:dyDescent="0.2"/>
    <row r="127" ht="9.75" customHeight="1" x14ac:dyDescent="0.2"/>
    <row r="128" ht="9.75" customHeight="1" x14ac:dyDescent="0.2"/>
    <row r="129" ht="9.75" customHeight="1" x14ac:dyDescent="0.2"/>
    <row r="130" ht="9.75" customHeight="1" x14ac:dyDescent="0.2"/>
    <row r="131" ht="9.75" customHeight="1" x14ac:dyDescent="0.2"/>
    <row r="132" ht="9.75" customHeight="1" x14ac:dyDescent="0.2"/>
    <row r="133" ht="9.75" customHeight="1" x14ac:dyDescent="0.2"/>
    <row r="134" ht="9.75" customHeight="1" x14ac:dyDescent="0.2"/>
    <row r="135" ht="9.75" customHeight="1" x14ac:dyDescent="0.2"/>
    <row r="136" ht="9.75" customHeight="1" x14ac:dyDescent="0.2"/>
    <row r="137" ht="9.75" customHeight="1" x14ac:dyDescent="0.2"/>
    <row r="138" ht="9.75" customHeight="1" x14ac:dyDescent="0.2"/>
    <row r="139" ht="9.75" customHeight="1" x14ac:dyDescent="0.2"/>
    <row r="140" ht="9.75" customHeight="1" x14ac:dyDescent="0.2"/>
    <row r="141" ht="9.75" customHeight="1" x14ac:dyDescent="0.2"/>
    <row r="142" ht="9.75" customHeight="1" x14ac:dyDescent="0.2"/>
    <row r="143" ht="9.75" customHeight="1" x14ac:dyDescent="0.2"/>
    <row r="144" ht="9.75" customHeight="1" x14ac:dyDescent="0.2"/>
    <row r="145" ht="9.75" customHeight="1" x14ac:dyDescent="0.2"/>
    <row r="146" ht="9.75" customHeight="1" x14ac:dyDescent="0.2"/>
    <row r="147" ht="9.75" customHeight="1" x14ac:dyDescent="0.2"/>
    <row r="148" ht="9.75" customHeight="1" x14ac:dyDescent="0.2"/>
    <row r="149" ht="9.75" customHeight="1" x14ac:dyDescent="0.2"/>
    <row r="150" ht="9.75" customHeight="1" x14ac:dyDescent="0.2"/>
    <row r="151" ht="9.75" customHeight="1" x14ac:dyDescent="0.2"/>
    <row r="152" ht="9.75" customHeight="1" x14ac:dyDescent="0.2"/>
    <row r="153" ht="9.75" customHeight="1" x14ac:dyDescent="0.2"/>
    <row r="154" ht="9.75" customHeight="1" x14ac:dyDescent="0.2"/>
    <row r="155" ht="9.75" customHeight="1" x14ac:dyDescent="0.2"/>
  </sheetData>
  <mergeCells count="2">
    <mergeCell ref="A1:F1"/>
    <mergeCell ref="A31:H31"/>
  </mergeCells>
  <hyperlinks>
    <hyperlink ref="A1" location="Contents!A1" display="Contents" xr:uid="{D3558F16-2CBD-4088-86AF-4EE093EFD7D0}"/>
  </hyperlinks>
  <printOptions horizontalCentered="1" verticalCentered="1"/>
  <pageMargins left="0.2" right="0.2" top="0.2" bottom="0.2" header="0.2" footer="0.2"/>
  <pageSetup paperSize="7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E96B0-2BEA-4661-A395-57021186995D}">
  <dimension ref="A1:H36"/>
  <sheetViews>
    <sheetView showGridLines="0" zoomScale="150" zoomScaleNormal="150" workbookViewId="0">
      <selection sqref="A1:F1"/>
    </sheetView>
  </sheetViews>
  <sheetFormatPr defaultColWidth="9.140625" defaultRowHeight="12" customHeight="1" x14ac:dyDescent="0.2"/>
  <cols>
    <col min="1" max="4" width="1.140625" style="8" customWidth="1"/>
    <col min="5" max="5" width="19.7109375" style="8" customWidth="1"/>
    <col min="6" max="6" width="7.28515625" style="8" bestFit="1" customWidth="1"/>
    <col min="7" max="7" width="7.42578125" style="8" bestFit="1" customWidth="1"/>
    <col min="8" max="16384" width="9.140625" style="8"/>
  </cols>
  <sheetData>
    <row r="1" spans="1:8" s="40" customFormat="1" ht="12.75" x14ac:dyDescent="0.2">
      <c r="A1" s="929" t="s">
        <v>32</v>
      </c>
      <c r="B1" s="929"/>
      <c r="C1" s="929"/>
      <c r="D1" s="929"/>
      <c r="E1" s="929"/>
      <c r="F1" s="929"/>
      <c r="G1" s="794"/>
      <c r="H1" s="795"/>
    </row>
    <row r="2" spans="1:8" ht="12" customHeight="1" x14ac:dyDescent="0.2">
      <c r="A2" s="956" t="s">
        <v>237</v>
      </c>
      <c r="B2" s="957"/>
      <c r="C2" s="957"/>
      <c r="D2" s="957"/>
      <c r="E2" s="957"/>
      <c r="F2" s="958" t="s">
        <v>216</v>
      </c>
      <c r="G2" s="958"/>
      <c r="H2" s="796">
        <v>2023</v>
      </c>
    </row>
    <row r="3" spans="1:8" ht="10.5" customHeight="1" x14ac:dyDescent="0.2">
      <c r="A3" s="136"/>
      <c r="B3" s="128" t="s">
        <v>214</v>
      </c>
      <c r="C3" s="128"/>
      <c r="D3" s="131"/>
      <c r="E3" s="132"/>
      <c r="F3" s="959">
        <v>19</v>
      </c>
      <c r="G3" s="959"/>
      <c r="H3" s="797">
        <v>19</v>
      </c>
    </row>
    <row r="4" spans="1:8" ht="10.5" customHeight="1" x14ac:dyDescent="0.2">
      <c r="A4" s="136"/>
      <c r="B4" s="128" t="s">
        <v>236</v>
      </c>
      <c r="C4" s="128"/>
      <c r="D4" s="126"/>
      <c r="E4" s="148"/>
      <c r="F4" s="959" t="s">
        <v>1137</v>
      </c>
      <c r="G4" s="959"/>
      <c r="H4" s="798">
        <v>8730</v>
      </c>
    </row>
    <row r="5" spans="1:8" ht="10.5" customHeight="1" x14ac:dyDescent="0.2">
      <c r="A5" s="136"/>
      <c r="B5" s="129"/>
      <c r="C5" s="127" t="s">
        <v>37</v>
      </c>
      <c r="D5" s="131"/>
      <c r="E5" s="147"/>
      <c r="F5" s="959" t="s">
        <v>1138</v>
      </c>
      <c r="G5" s="959"/>
      <c r="H5" s="798">
        <v>6546</v>
      </c>
    </row>
    <row r="6" spans="1:8" ht="10.5" customHeight="1" x14ac:dyDescent="0.2">
      <c r="A6" s="128"/>
      <c r="B6" s="128"/>
      <c r="C6" s="127" t="s">
        <v>38</v>
      </c>
      <c r="D6" s="126"/>
      <c r="E6" s="147"/>
      <c r="F6" s="959" t="s">
        <v>1139</v>
      </c>
      <c r="G6" s="959"/>
      <c r="H6" s="798">
        <v>2184</v>
      </c>
    </row>
    <row r="7" spans="1:8" ht="10.5" customHeight="1" x14ac:dyDescent="0.2">
      <c r="A7" s="145" t="s">
        <v>235</v>
      </c>
      <c r="B7" s="128"/>
      <c r="C7" s="128"/>
      <c r="D7" s="128"/>
      <c r="E7" s="128"/>
      <c r="F7" s="799" t="s">
        <v>224</v>
      </c>
      <c r="G7" s="799" t="s">
        <v>223</v>
      </c>
      <c r="H7" s="799" t="s">
        <v>234</v>
      </c>
    </row>
    <row r="8" spans="1:8" ht="10.5" customHeight="1" x14ac:dyDescent="0.2">
      <c r="A8" s="136"/>
      <c r="B8" s="128" t="s">
        <v>214</v>
      </c>
      <c r="C8" s="128"/>
      <c r="D8" s="131"/>
      <c r="E8" s="132"/>
      <c r="F8" s="132">
        <v>8</v>
      </c>
      <c r="G8" s="132">
        <v>8</v>
      </c>
      <c r="H8" s="132">
        <v>8</v>
      </c>
    </row>
    <row r="9" spans="1:8" ht="10.5" customHeight="1" x14ac:dyDescent="0.2">
      <c r="A9" s="136"/>
      <c r="B9" s="128" t="s">
        <v>213</v>
      </c>
      <c r="C9" s="128"/>
      <c r="D9" s="126"/>
      <c r="E9" s="132"/>
      <c r="F9" s="798" t="s">
        <v>1140</v>
      </c>
      <c r="G9" s="798" t="s">
        <v>1141</v>
      </c>
      <c r="H9" s="132">
        <v>34218</v>
      </c>
    </row>
    <row r="10" spans="1:8" ht="10.5" customHeight="1" x14ac:dyDescent="0.2">
      <c r="A10" s="136"/>
      <c r="B10" s="129"/>
      <c r="C10" s="127" t="s">
        <v>37</v>
      </c>
      <c r="D10" s="131"/>
      <c r="E10" s="133"/>
      <c r="F10" s="147" t="s">
        <v>1142</v>
      </c>
      <c r="G10" s="147" t="s">
        <v>1143</v>
      </c>
      <c r="H10" s="133">
        <v>12938</v>
      </c>
    </row>
    <row r="11" spans="1:8" ht="10.5" customHeight="1" x14ac:dyDescent="0.2">
      <c r="A11" s="128"/>
      <c r="B11" s="128"/>
      <c r="C11" s="127" t="s">
        <v>38</v>
      </c>
      <c r="D11" s="126"/>
      <c r="E11" s="133"/>
      <c r="F11" s="147" t="s">
        <v>1144</v>
      </c>
      <c r="G11" s="147" t="s">
        <v>1145</v>
      </c>
      <c r="H11" s="133">
        <v>21280</v>
      </c>
    </row>
    <row r="12" spans="1:8" ht="10.5" customHeight="1" x14ac:dyDescent="0.2">
      <c r="A12" s="128"/>
      <c r="B12" s="127" t="s">
        <v>233</v>
      </c>
      <c r="C12" s="127"/>
      <c r="D12" s="126"/>
      <c r="E12" s="133"/>
    </row>
    <row r="13" spans="1:8" ht="12" customHeight="1" x14ac:dyDescent="0.2">
      <c r="A13" s="145" t="s">
        <v>232</v>
      </c>
      <c r="B13" s="128"/>
      <c r="C13" s="128"/>
      <c r="D13" s="128"/>
      <c r="E13" s="128"/>
    </row>
    <row r="14" spans="1:8" ht="12" customHeight="1" x14ac:dyDescent="0.2">
      <c r="A14" s="131"/>
      <c r="B14" s="128" t="s">
        <v>213</v>
      </c>
      <c r="C14" s="128"/>
      <c r="D14" s="126"/>
      <c r="E14" s="128"/>
      <c r="F14" s="147">
        <v>1267</v>
      </c>
      <c r="G14" s="147">
        <v>859</v>
      </c>
      <c r="H14" s="147">
        <v>833</v>
      </c>
    </row>
    <row r="15" spans="1:8" ht="12" customHeight="1" x14ac:dyDescent="0.2">
      <c r="A15" s="128"/>
      <c r="B15" s="129"/>
      <c r="C15" s="127" t="s">
        <v>37</v>
      </c>
      <c r="D15" s="131"/>
      <c r="E15" s="147"/>
      <c r="F15" s="147">
        <v>781</v>
      </c>
      <c r="G15" s="147">
        <v>518</v>
      </c>
      <c r="H15" s="147">
        <v>568</v>
      </c>
    </row>
    <row r="16" spans="1:8" ht="12" customHeight="1" x14ac:dyDescent="0.2">
      <c r="A16" s="128"/>
      <c r="B16" s="128"/>
      <c r="C16" s="127" t="s">
        <v>38</v>
      </c>
      <c r="D16" s="126"/>
      <c r="E16" s="147"/>
      <c r="F16" s="147">
        <v>486</v>
      </c>
      <c r="G16" s="147">
        <v>341</v>
      </c>
      <c r="H16" s="147">
        <v>265</v>
      </c>
    </row>
    <row r="17" spans="1:8" ht="12" customHeight="1" x14ac:dyDescent="0.2">
      <c r="A17" s="145" t="s">
        <v>231</v>
      </c>
      <c r="B17" s="128"/>
      <c r="C17" s="128"/>
      <c r="D17" s="128"/>
      <c r="E17" s="147"/>
    </row>
    <row r="18" spans="1:8" ht="12" customHeight="1" x14ac:dyDescent="0.2">
      <c r="A18" s="145" t="s">
        <v>230</v>
      </c>
      <c r="B18" s="128"/>
      <c r="C18" s="128"/>
      <c r="D18" s="128"/>
      <c r="E18" s="147"/>
    </row>
    <row r="19" spans="1:8" ht="12" customHeight="1" x14ac:dyDescent="0.2">
      <c r="A19" s="128"/>
      <c r="B19" s="128" t="s">
        <v>213</v>
      </c>
      <c r="C19" s="128"/>
      <c r="D19" s="126"/>
      <c r="E19" s="147"/>
      <c r="F19" s="147">
        <v>14158</v>
      </c>
      <c r="G19" s="147">
        <v>13848</v>
      </c>
      <c r="H19" s="147">
        <v>16472</v>
      </c>
    </row>
    <row r="20" spans="1:8" ht="12" customHeight="1" x14ac:dyDescent="0.2">
      <c r="A20" s="128"/>
      <c r="B20" s="129"/>
      <c r="C20" s="127" t="s">
        <v>37</v>
      </c>
      <c r="D20" s="131"/>
      <c r="E20" s="147"/>
      <c r="F20" s="147">
        <v>4804</v>
      </c>
      <c r="G20" s="147">
        <v>4983</v>
      </c>
      <c r="H20" s="147">
        <v>5959</v>
      </c>
    </row>
    <row r="21" spans="1:8" ht="12" customHeight="1" x14ac:dyDescent="0.2">
      <c r="A21" s="128"/>
      <c r="B21" s="128"/>
      <c r="C21" s="127" t="s">
        <v>38</v>
      </c>
      <c r="D21" s="126"/>
      <c r="E21" s="147"/>
      <c r="F21" s="147">
        <v>9354</v>
      </c>
      <c r="G21" s="147">
        <v>8865</v>
      </c>
      <c r="H21" s="147">
        <v>10513</v>
      </c>
    </row>
    <row r="22" spans="1:8" ht="12" customHeight="1" x14ac:dyDescent="0.2">
      <c r="A22" s="145" t="s">
        <v>148</v>
      </c>
      <c r="B22" s="128"/>
      <c r="C22" s="128"/>
      <c r="D22" s="128"/>
      <c r="E22" s="147"/>
      <c r="F22" s="796">
        <v>2021</v>
      </c>
      <c r="G22" s="796" t="s">
        <v>1146</v>
      </c>
      <c r="H22" s="796">
        <v>2023</v>
      </c>
    </row>
    <row r="23" spans="1:8" ht="12" customHeight="1" x14ac:dyDescent="0.2">
      <c r="A23" s="131"/>
      <c r="B23" s="128"/>
      <c r="C23" s="128" t="s">
        <v>229</v>
      </c>
      <c r="D23" s="128"/>
      <c r="E23" s="147"/>
      <c r="F23" s="809" t="s">
        <v>1164</v>
      </c>
      <c r="G23" s="800">
        <v>91.9</v>
      </c>
      <c r="H23" s="809" t="s">
        <v>1164</v>
      </c>
    </row>
    <row r="24" spans="1:8" ht="12" customHeight="1" x14ac:dyDescent="0.2">
      <c r="A24" s="128"/>
      <c r="B24" s="128"/>
      <c r="C24" s="127" t="s">
        <v>37</v>
      </c>
      <c r="D24" s="128"/>
      <c r="E24" s="146"/>
      <c r="F24" s="809" t="s">
        <v>1164</v>
      </c>
      <c r="G24" s="146">
        <v>93.6</v>
      </c>
      <c r="H24" s="809" t="s">
        <v>1164</v>
      </c>
    </row>
    <row r="25" spans="1:8" ht="12" customHeight="1" x14ac:dyDescent="0.2">
      <c r="A25" s="128"/>
      <c r="B25" s="128"/>
      <c r="C25" s="127" t="s">
        <v>38</v>
      </c>
      <c r="D25" s="128"/>
      <c r="E25" s="146"/>
      <c r="F25" s="809" t="s">
        <v>1164</v>
      </c>
      <c r="G25" s="146">
        <v>90.3</v>
      </c>
      <c r="H25" s="809" t="s">
        <v>1164</v>
      </c>
    </row>
    <row r="26" spans="1:8" ht="12" customHeight="1" x14ac:dyDescent="0.2">
      <c r="A26" s="145" t="s">
        <v>227</v>
      </c>
      <c r="B26" s="128"/>
      <c r="C26" s="127"/>
      <c r="D26" s="128"/>
      <c r="E26" s="144"/>
    </row>
    <row r="27" spans="1:8" ht="12" customHeight="1" x14ac:dyDescent="0.2">
      <c r="A27" s="145" t="s">
        <v>226</v>
      </c>
      <c r="B27" s="128"/>
      <c r="C27" s="128"/>
      <c r="D27" s="128"/>
      <c r="E27" s="144"/>
      <c r="F27" s="796" t="s">
        <v>225</v>
      </c>
      <c r="G27" s="796" t="s">
        <v>224</v>
      </c>
      <c r="H27" s="796" t="s">
        <v>223</v>
      </c>
    </row>
    <row r="28" spans="1:8" ht="12" customHeight="1" x14ac:dyDescent="0.2">
      <c r="A28" s="131"/>
      <c r="B28" s="128" t="s">
        <v>93</v>
      </c>
      <c r="C28" s="126"/>
      <c r="D28" s="128"/>
      <c r="E28" s="144"/>
      <c r="F28" s="800">
        <v>6.9</v>
      </c>
      <c r="G28" s="800">
        <v>8.6999999999999993</v>
      </c>
      <c r="H28" s="800">
        <v>8.6</v>
      </c>
    </row>
    <row r="29" spans="1:8" ht="12" customHeight="1" x14ac:dyDescent="0.2">
      <c r="A29" s="131"/>
      <c r="B29" s="128" t="s">
        <v>31</v>
      </c>
      <c r="C29" s="126"/>
      <c r="D29" s="128"/>
      <c r="E29" s="144"/>
      <c r="F29" s="800">
        <v>3.4</v>
      </c>
      <c r="G29" s="800">
        <v>3.1</v>
      </c>
      <c r="H29" s="800">
        <v>3.1</v>
      </c>
    </row>
    <row r="30" spans="1:8" s="140" customFormat="1" ht="9" customHeight="1" x14ac:dyDescent="0.2">
      <c r="A30" s="143"/>
      <c r="B30" s="142">
        <v>1</v>
      </c>
      <c r="C30" s="961" t="s">
        <v>222</v>
      </c>
      <c r="D30" s="961"/>
      <c r="E30" s="961"/>
      <c r="F30" s="961"/>
      <c r="G30" s="961"/>
      <c r="H30" s="961"/>
    </row>
    <row r="31" spans="1:8" s="140" customFormat="1" ht="9" customHeight="1" x14ac:dyDescent="0.2">
      <c r="A31" s="141" t="s">
        <v>221</v>
      </c>
      <c r="B31" s="142">
        <v>2</v>
      </c>
      <c r="C31" s="961" t="s">
        <v>220</v>
      </c>
      <c r="D31" s="961"/>
      <c r="E31" s="961"/>
      <c r="F31" s="961"/>
      <c r="G31" s="961"/>
      <c r="H31" s="961"/>
    </row>
    <row r="32" spans="1:8" s="140" customFormat="1" ht="9" customHeight="1" x14ac:dyDescent="0.2">
      <c r="A32" s="141"/>
      <c r="B32" s="142">
        <v>3</v>
      </c>
      <c r="C32" s="961" t="s">
        <v>219</v>
      </c>
      <c r="D32" s="961"/>
      <c r="E32" s="961"/>
      <c r="F32" s="961"/>
      <c r="G32" s="961"/>
      <c r="H32" s="961"/>
    </row>
    <row r="33" spans="1:8" s="138" customFormat="1" ht="9" customHeight="1" x14ac:dyDescent="0.2">
      <c r="A33" s="139"/>
      <c r="B33" s="142">
        <v>4</v>
      </c>
      <c r="C33" s="961" t="s">
        <v>218</v>
      </c>
      <c r="D33" s="961"/>
      <c r="E33" s="961"/>
      <c r="F33" s="961"/>
      <c r="G33" s="961"/>
      <c r="H33" s="961"/>
    </row>
    <row r="34" spans="1:8" ht="12.75" customHeight="1" x14ac:dyDescent="0.2">
      <c r="B34" s="142">
        <v>5</v>
      </c>
      <c r="C34" s="961" t="s">
        <v>217</v>
      </c>
      <c r="D34" s="961"/>
      <c r="E34" s="961"/>
      <c r="F34" s="961"/>
      <c r="G34" s="961"/>
      <c r="H34" s="961"/>
    </row>
    <row r="35" spans="1:8" ht="15" customHeight="1" x14ac:dyDescent="0.2">
      <c r="B35" s="142" t="s">
        <v>1197</v>
      </c>
      <c r="C35" s="960" t="s">
        <v>1198</v>
      </c>
      <c r="D35" s="960"/>
      <c r="E35" s="960"/>
      <c r="F35" s="960"/>
      <c r="G35" s="960"/>
      <c r="H35" s="960"/>
    </row>
    <row r="36" spans="1:8" s="56" customFormat="1" ht="12.75" customHeight="1" x14ac:dyDescent="0.2">
      <c r="A36" s="934">
        <v>15</v>
      </c>
      <c r="B36" s="934"/>
      <c r="C36" s="934"/>
      <c r="D36" s="934"/>
      <c r="E36" s="934"/>
      <c r="F36" s="934"/>
      <c r="G36" s="934"/>
      <c r="H36" s="934"/>
    </row>
  </sheetData>
  <mergeCells count="14">
    <mergeCell ref="A36:H36"/>
    <mergeCell ref="A1:F1"/>
    <mergeCell ref="A2:E2"/>
    <mergeCell ref="F2:G2"/>
    <mergeCell ref="F3:G3"/>
    <mergeCell ref="F4:G4"/>
    <mergeCell ref="F5:G5"/>
    <mergeCell ref="F6:G6"/>
    <mergeCell ref="C35:H35"/>
    <mergeCell ref="C30:H30"/>
    <mergeCell ref="C31:H31"/>
    <mergeCell ref="C32:H32"/>
    <mergeCell ref="C33:H33"/>
    <mergeCell ref="C34:H34"/>
  </mergeCells>
  <hyperlinks>
    <hyperlink ref="A1" location="Contents!A1" display="Contents" xr:uid="{0960DC41-4613-498F-9F55-66143BADA525}"/>
  </hyperlinks>
  <printOptions horizontalCentered="1" verticalCentered="1"/>
  <pageMargins left="0.2" right="0.2" top="0.2" bottom="0.2" header="0.2" footer="0.2"/>
  <pageSetup paperSize="7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B0329-AEF6-4559-9A29-57111492DA1D}">
  <dimension ref="A1:J66"/>
  <sheetViews>
    <sheetView showGridLines="0" zoomScale="150" zoomScaleNormal="150" zoomScaleSheetLayoutView="244" workbookViewId="0">
      <selection sqref="A1:H1"/>
    </sheetView>
  </sheetViews>
  <sheetFormatPr defaultRowHeight="15" x14ac:dyDescent="0.2"/>
  <cols>
    <col min="1" max="1" width="0.140625" style="123" customWidth="1"/>
    <col min="2" max="2" width="1.140625" style="123" hidden="1" customWidth="1"/>
    <col min="3" max="3" width="1.140625" style="123" customWidth="1"/>
    <col min="4" max="4" width="1.85546875" style="123" customWidth="1"/>
    <col min="5" max="5" width="1.7109375" style="123" customWidth="1"/>
    <col min="6" max="6" width="1.85546875" style="123" customWidth="1"/>
    <col min="7" max="7" width="19.85546875" style="123" customWidth="1"/>
    <col min="8" max="8" width="7.28515625" style="187" customWidth="1"/>
    <col min="9" max="9" width="7.28515625" style="123" customWidth="1"/>
    <col min="10" max="10" width="6.85546875" style="123" customWidth="1"/>
    <col min="11" max="16384" width="9.140625" style="123"/>
  </cols>
  <sheetData>
    <row r="1" spans="1:10" s="40" customFormat="1" ht="12.75" x14ac:dyDescent="0.2">
      <c r="A1" s="929" t="s">
        <v>32</v>
      </c>
      <c r="B1" s="929"/>
      <c r="C1" s="929"/>
      <c r="D1" s="929"/>
      <c r="E1" s="929"/>
      <c r="F1" s="929"/>
      <c r="G1" s="929"/>
      <c r="H1" s="929"/>
    </row>
    <row r="2" spans="1:10" ht="15" customHeight="1" x14ac:dyDescent="0.2">
      <c r="A2" s="955" t="s">
        <v>292</v>
      </c>
      <c r="B2" s="955"/>
      <c r="C2" s="955"/>
      <c r="D2" s="955"/>
      <c r="E2" s="955"/>
      <c r="F2" s="955"/>
      <c r="G2" s="955"/>
      <c r="H2" s="955"/>
      <c r="I2" s="955"/>
      <c r="J2" s="955"/>
    </row>
    <row r="3" spans="1:10" s="128" customFormat="1" ht="11.25" x14ac:dyDescent="0.2">
      <c r="H3" s="188">
        <v>2021</v>
      </c>
      <c r="I3" s="131">
        <v>2022</v>
      </c>
      <c r="J3" s="131">
        <v>2023</v>
      </c>
    </row>
    <row r="4" spans="1:10" s="517" customFormat="1" ht="9.9499999999999993" customHeight="1" x14ac:dyDescent="0.2">
      <c r="A4" s="516" t="s">
        <v>1159</v>
      </c>
      <c r="B4" s="516"/>
      <c r="C4" s="516"/>
      <c r="H4" s="524"/>
    </row>
    <row r="5" spans="1:10" s="517" customFormat="1" ht="9.9499999999999993" customHeight="1" x14ac:dyDescent="0.2">
      <c r="A5" s="516" t="s">
        <v>293</v>
      </c>
      <c r="B5" s="516"/>
      <c r="C5" s="516"/>
      <c r="E5" s="516"/>
      <c r="H5" s="524"/>
    </row>
    <row r="6" spans="1:10" s="517" customFormat="1" ht="9.9499999999999993" customHeight="1" x14ac:dyDescent="0.2">
      <c r="D6" s="516" t="s">
        <v>294</v>
      </c>
      <c r="H6" s="524"/>
    </row>
    <row r="7" spans="1:10" s="517" customFormat="1" ht="9.9499999999999993" customHeight="1" x14ac:dyDescent="0.2">
      <c r="E7" s="517" t="s">
        <v>295</v>
      </c>
      <c r="H7" s="850">
        <v>4324.8</v>
      </c>
      <c r="I7" s="850">
        <v>4406.3900000000003</v>
      </c>
      <c r="J7" s="850">
        <v>4663</v>
      </c>
    </row>
    <row r="8" spans="1:10" s="517" customFormat="1" ht="9.9499999999999993" customHeight="1" x14ac:dyDescent="0.2">
      <c r="E8" s="517" t="s">
        <v>296</v>
      </c>
      <c r="H8" s="851">
        <v>29.34</v>
      </c>
      <c r="I8" s="851">
        <v>30.1</v>
      </c>
      <c r="J8" s="522">
        <v>30.1</v>
      </c>
    </row>
    <row r="9" spans="1:10" s="517" customFormat="1" ht="9.9499999999999993" customHeight="1" x14ac:dyDescent="0.2">
      <c r="E9" s="517" t="s">
        <v>297</v>
      </c>
      <c r="H9" s="851">
        <v>0.59</v>
      </c>
      <c r="I9" s="851">
        <v>0.64</v>
      </c>
      <c r="J9" s="522">
        <v>0.7</v>
      </c>
    </row>
    <row r="10" spans="1:10" s="517" customFormat="1" ht="18" customHeight="1" x14ac:dyDescent="0.2">
      <c r="E10" s="964" t="s">
        <v>1160</v>
      </c>
      <c r="F10" s="964"/>
      <c r="G10" s="964"/>
      <c r="H10" s="851">
        <v>348.92</v>
      </c>
      <c r="I10" s="851">
        <v>405.27</v>
      </c>
      <c r="J10" s="522">
        <v>439.6</v>
      </c>
    </row>
    <row r="11" spans="1:10" s="517" customFormat="1" ht="9.9499999999999993" customHeight="1" x14ac:dyDescent="0.2">
      <c r="D11" s="516" t="s">
        <v>298</v>
      </c>
      <c r="H11" s="851"/>
      <c r="I11" s="851"/>
      <c r="J11" s="852"/>
    </row>
    <row r="12" spans="1:10" s="517" customFormat="1" ht="9.9499999999999993" customHeight="1" x14ac:dyDescent="0.2">
      <c r="A12" s="517" t="s">
        <v>221</v>
      </c>
      <c r="E12" s="517" t="s">
        <v>295</v>
      </c>
      <c r="H12" s="851">
        <v>335.56</v>
      </c>
      <c r="I12" s="851">
        <v>334.14</v>
      </c>
      <c r="J12" s="522">
        <v>295.39999999999998</v>
      </c>
    </row>
    <row r="13" spans="1:10" s="517" customFormat="1" ht="9.9499999999999993" customHeight="1" x14ac:dyDescent="0.2">
      <c r="D13" s="516" t="s">
        <v>299</v>
      </c>
      <c r="H13" s="851"/>
      <c r="I13" s="851"/>
      <c r="J13" s="522"/>
    </row>
    <row r="14" spans="1:10" s="517" customFormat="1" ht="9.9499999999999993" customHeight="1" x14ac:dyDescent="0.2">
      <c r="E14" s="517" t="s">
        <v>295</v>
      </c>
      <c r="H14" s="851">
        <v>3989.2362796745701</v>
      </c>
      <c r="I14" s="851">
        <v>4072.3</v>
      </c>
      <c r="J14" s="851">
        <v>4367.6000000000004</v>
      </c>
    </row>
    <row r="15" spans="1:10" s="517" customFormat="1" ht="9.9499999999999993" customHeight="1" x14ac:dyDescent="0.2">
      <c r="D15" s="516" t="s">
        <v>300</v>
      </c>
      <c r="E15" s="516"/>
      <c r="H15" s="852"/>
      <c r="I15" s="852"/>
      <c r="J15" s="522"/>
    </row>
    <row r="16" spans="1:10" s="517" customFormat="1" ht="18.75" customHeight="1" x14ac:dyDescent="0.2">
      <c r="D16" s="962" t="s">
        <v>301</v>
      </c>
      <c r="E16" s="963"/>
      <c r="F16" s="963"/>
      <c r="G16" s="963"/>
      <c r="H16" s="853">
        <v>4284.8180786079001</v>
      </c>
      <c r="I16" s="853">
        <v>4368.2</v>
      </c>
      <c r="J16" s="853">
        <v>4624.8</v>
      </c>
    </row>
    <row r="17" spans="1:10" s="517" customFormat="1" ht="9.9499999999999993" customHeight="1" x14ac:dyDescent="0.15">
      <c r="E17" s="202" t="s">
        <v>302</v>
      </c>
      <c r="H17" s="854">
        <v>2375.201606306</v>
      </c>
      <c r="I17" s="854">
        <v>2292.5</v>
      </c>
      <c r="J17" s="854">
        <v>2494.3000000000002</v>
      </c>
    </row>
    <row r="18" spans="1:10" s="517" customFormat="1" ht="9.9499999999999993" customHeight="1" x14ac:dyDescent="0.2">
      <c r="E18" s="842" t="s">
        <v>303</v>
      </c>
      <c r="H18" s="855">
        <v>323.07786017212999</v>
      </c>
      <c r="I18" s="855">
        <v>344.6</v>
      </c>
      <c r="J18" s="855">
        <v>366</v>
      </c>
    </row>
    <row r="19" spans="1:10" s="517" customFormat="1" ht="9.9499999999999993" customHeight="1" x14ac:dyDescent="0.2">
      <c r="E19" s="517" t="s">
        <v>304</v>
      </c>
      <c r="H19" s="856">
        <v>1326.0742408797701</v>
      </c>
      <c r="I19" s="856">
        <v>1453.2</v>
      </c>
      <c r="J19" s="856">
        <v>1488.2</v>
      </c>
    </row>
    <row r="20" spans="1:10" s="517" customFormat="1" ht="9.9499999999999993" customHeight="1" x14ac:dyDescent="0.2">
      <c r="E20" s="517" t="s">
        <v>305</v>
      </c>
      <c r="H20" s="856">
        <v>260.46437125</v>
      </c>
      <c r="I20" s="856">
        <v>278</v>
      </c>
      <c r="J20" s="522">
        <v>276.3</v>
      </c>
    </row>
    <row r="21" spans="1:10" s="842" customFormat="1" ht="9.9499999999999993" customHeight="1" x14ac:dyDescent="0.2">
      <c r="A21" s="841" t="s">
        <v>306</v>
      </c>
      <c r="B21" s="841"/>
      <c r="C21" s="841"/>
      <c r="H21" s="857">
        <v>501167</v>
      </c>
      <c r="I21" s="857">
        <v>494073</v>
      </c>
      <c r="J21" s="857">
        <v>541141</v>
      </c>
    </row>
    <row r="22" spans="1:10" s="517" customFormat="1" ht="9.9499999999999993" customHeight="1" x14ac:dyDescent="0.2">
      <c r="A22" s="516" t="s">
        <v>1161</v>
      </c>
      <c r="B22" s="516"/>
      <c r="C22" s="516"/>
      <c r="H22" s="847">
        <v>24</v>
      </c>
      <c r="I22" s="847">
        <v>34</v>
      </c>
      <c r="J22" s="847">
        <v>26</v>
      </c>
    </row>
    <row r="23" spans="1:10" s="517" customFormat="1" ht="9.9499999999999993" customHeight="1" x14ac:dyDescent="0.2">
      <c r="D23" s="517" t="s">
        <v>307</v>
      </c>
      <c r="H23" s="524">
        <v>8</v>
      </c>
      <c r="I23" s="524">
        <v>5</v>
      </c>
      <c r="J23" s="524">
        <v>4</v>
      </c>
    </row>
    <row r="24" spans="1:10" s="517" customFormat="1" ht="9.9499999999999993" customHeight="1" x14ac:dyDescent="0.2">
      <c r="D24" s="517" t="s">
        <v>308</v>
      </c>
      <c r="H24" s="524">
        <v>2</v>
      </c>
      <c r="I24" s="524">
        <v>1</v>
      </c>
      <c r="J24" s="524">
        <v>1</v>
      </c>
    </row>
    <row r="25" spans="1:10" s="517" customFormat="1" ht="9.9499999999999993" customHeight="1" x14ac:dyDescent="0.2">
      <c r="A25" s="517">
        <v>5</v>
      </c>
      <c r="D25" s="517" t="s">
        <v>309</v>
      </c>
      <c r="H25" s="524">
        <v>3</v>
      </c>
      <c r="I25" s="524">
        <v>5</v>
      </c>
      <c r="J25" s="524">
        <v>4</v>
      </c>
    </row>
    <row r="26" spans="1:10" s="517" customFormat="1" ht="9.9499999999999993" customHeight="1" x14ac:dyDescent="0.2">
      <c r="D26" s="517" t="s">
        <v>310</v>
      </c>
      <c r="H26" s="524" t="s">
        <v>311</v>
      </c>
      <c r="I26" s="524">
        <v>3</v>
      </c>
      <c r="J26" s="524">
        <v>4</v>
      </c>
    </row>
    <row r="27" spans="1:10" s="517" customFormat="1" ht="9.9499999999999993" customHeight="1" x14ac:dyDescent="0.2">
      <c r="D27" s="964" t="s">
        <v>312</v>
      </c>
      <c r="E27" s="964"/>
      <c r="F27" s="964"/>
      <c r="G27" s="964"/>
      <c r="H27" s="524">
        <v>2</v>
      </c>
      <c r="I27" s="524">
        <v>4</v>
      </c>
      <c r="J27" s="524">
        <v>3</v>
      </c>
    </row>
    <row r="28" spans="1:10" s="517" customFormat="1" ht="9.9499999999999993" customHeight="1" x14ac:dyDescent="0.2">
      <c r="D28" s="964"/>
      <c r="E28" s="964"/>
      <c r="F28" s="964"/>
      <c r="G28" s="964"/>
      <c r="H28" s="524"/>
      <c r="I28" s="524"/>
      <c r="J28" s="524"/>
    </row>
    <row r="29" spans="1:10" s="517" customFormat="1" ht="9.9499999999999993" customHeight="1" x14ac:dyDescent="0.2">
      <c r="D29" s="848" t="s">
        <v>313</v>
      </c>
      <c r="E29" s="849"/>
      <c r="F29" s="849"/>
      <c r="G29" s="849"/>
      <c r="H29" s="524">
        <v>1</v>
      </c>
      <c r="I29" s="524" t="s">
        <v>311</v>
      </c>
      <c r="J29" s="524">
        <v>1</v>
      </c>
    </row>
    <row r="30" spans="1:10" s="517" customFormat="1" ht="9.9499999999999993" customHeight="1" x14ac:dyDescent="0.2">
      <c r="D30" s="848" t="s">
        <v>314</v>
      </c>
      <c r="E30" s="849"/>
      <c r="F30" s="849"/>
      <c r="G30" s="849"/>
      <c r="H30" s="524" t="s">
        <v>311</v>
      </c>
      <c r="I30" s="524">
        <v>2</v>
      </c>
      <c r="J30" s="524" t="s">
        <v>311</v>
      </c>
    </row>
    <row r="31" spans="1:10" s="517" customFormat="1" ht="9.9499999999999993" customHeight="1" x14ac:dyDescent="0.2">
      <c r="D31" s="848" t="s">
        <v>315</v>
      </c>
      <c r="E31" s="849"/>
      <c r="F31" s="849"/>
      <c r="G31" s="849"/>
      <c r="H31" s="524" t="s">
        <v>311</v>
      </c>
      <c r="I31" s="524">
        <v>2</v>
      </c>
      <c r="J31" s="524"/>
    </row>
    <row r="32" spans="1:10" s="517" customFormat="1" ht="9.9499999999999993" customHeight="1" x14ac:dyDescent="0.2">
      <c r="D32" s="517" t="s">
        <v>316</v>
      </c>
      <c r="H32" s="524">
        <v>8</v>
      </c>
      <c r="I32" s="524">
        <v>12</v>
      </c>
      <c r="J32" s="524">
        <v>9</v>
      </c>
    </row>
    <row r="33" spans="1:10" ht="27.75" customHeight="1" x14ac:dyDescent="0.2">
      <c r="A33" s="123">
        <v>1</v>
      </c>
      <c r="D33" s="965" t="s">
        <v>317</v>
      </c>
      <c r="E33" s="965"/>
      <c r="F33" s="965"/>
      <c r="G33" s="965"/>
      <c r="H33" s="965"/>
      <c r="I33" s="965"/>
      <c r="J33" s="965"/>
    </row>
    <row r="34" spans="1:10" x14ac:dyDescent="0.2">
      <c r="D34" s="966" t="s">
        <v>318</v>
      </c>
      <c r="E34" s="966"/>
      <c r="F34" s="966"/>
      <c r="G34" s="966"/>
      <c r="H34" s="966"/>
    </row>
    <row r="35" spans="1:10" s="56" customFormat="1" ht="11.25" x14ac:dyDescent="0.2">
      <c r="A35" s="934">
        <v>16</v>
      </c>
      <c r="B35" s="934"/>
      <c r="C35" s="934"/>
      <c r="D35" s="934"/>
      <c r="E35" s="934"/>
      <c r="F35" s="934"/>
      <c r="G35" s="934"/>
      <c r="H35" s="934"/>
      <c r="I35" s="934"/>
      <c r="J35" s="934"/>
    </row>
    <row r="36" spans="1:10" ht="9.75" customHeight="1" x14ac:dyDescent="0.2"/>
    <row r="37" spans="1:10" ht="9.75" customHeight="1" x14ac:dyDescent="0.2"/>
    <row r="38" spans="1:10" ht="9.75" customHeight="1" x14ac:dyDescent="0.2"/>
    <row r="39" spans="1:10" ht="9.75" customHeight="1" x14ac:dyDescent="0.2"/>
    <row r="40" spans="1:10" ht="9.75" customHeight="1" x14ac:dyDescent="0.2"/>
    <row r="41" spans="1:10" ht="9.75" customHeight="1" x14ac:dyDescent="0.2"/>
    <row r="42" spans="1:10" ht="9.75" customHeight="1" x14ac:dyDescent="0.2"/>
    <row r="43" spans="1:10" ht="9.75" customHeight="1" x14ac:dyDescent="0.2"/>
    <row r="44" spans="1:10" ht="9.75" customHeight="1" x14ac:dyDescent="0.2"/>
    <row r="45" spans="1:10" ht="9.75" customHeight="1" x14ac:dyDescent="0.2"/>
    <row r="46" spans="1:10" ht="9.75" customHeight="1" x14ac:dyDescent="0.2"/>
    <row r="47" spans="1:10" ht="9.75" customHeight="1" x14ac:dyDescent="0.2"/>
    <row r="48" spans="1:10"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sheetData>
  <mergeCells count="8">
    <mergeCell ref="A35:J35"/>
    <mergeCell ref="A1:H1"/>
    <mergeCell ref="A2:J2"/>
    <mergeCell ref="D16:G16"/>
    <mergeCell ref="D27:G28"/>
    <mergeCell ref="D33:J33"/>
    <mergeCell ref="D34:H34"/>
    <mergeCell ref="E10:G10"/>
  </mergeCells>
  <hyperlinks>
    <hyperlink ref="A1" location="Contents!A1" display="Contents" xr:uid="{646BABFE-3632-4BC3-9330-D8884D322F5A}"/>
  </hyperlinks>
  <pageMargins left="0.2" right="0.2" top="0.2" bottom="0.2" header="0.2" footer="0.2"/>
  <pageSetup paperSiz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41C31-4026-4952-BB86-FD600912DDEF}">
  <dimension ref="A1:K36"/>
  <sheetViews>
    <sheetView showGridLines="0" zoomScale="150" zoomScaleNormal="150" workbookViewId="0">
      <selection sqref="A1:F1"/>
    </sheetView>
  </sheetViews>
  <sheetFormatPr defaultRowHeight="12" customHeight="1" x14ac:dyDescent="0.2"/>
  <cols>
    <col min="1" max="1" width="1" style="8" customWidth="1"/>
    <col min="2" max="2" width="1.5703125" style="8" customWidth="1"/>
    <col min="3" max="4" width="1.140625" style="8" customWidth="1"/>
    <col min="5" max="5" width="23.5703125" style="8" customWidth="1"/>
    <col min="6" max="6" width="5.28515625" style="128" bestFit="1" customWidth="1"/>
    <col min="7" max="7" width="5.28515625" style="8" bestFit="1" customWidth="1"/>
    <col min="8" max="8" width="4.85546875" style="8" bestFit="1" customWidth="1"/>
    <col min="9" max="16384" width="9.140625" style="8"/>
  </cols>
  <sheetData>
    <row r="1" spans="1:11" s="40" customFormat="1" ht="12.75" x14ac:dyDescent="0.2">
      <c r="A1" s="929" t="s">
        <v>32</v>
      </c>
      <c r="B1" s="929"/>
      <c r="C1" s="929"/>
      <c r="D1" s="929"/>
      <c r="E1" s="929"/>
      <c r="F1" s="929"/>
      <c r="G1" s="63"/>
    </row>
    <row r="2" spans="1:11" ht="21" customHeight="1" x14ac:dyDescent="0.2">
      <c r="F2" s="188">
        <v>2021</v>
      </c>
      <c r="G2" s="188">
        <v>2022</v>
      </c>
      <c r="H2" s="188">
        <v>2023</v>
      </c>
    </row>
    <row r="3" spans="1:11" s="128" customFormat="1" ht="9.9499999999999993" customHeight="1" x14ac:dyDescent="0.2">
      <c r="A3" s="131" t="s">
        <v>319</v>
      </c>
      <c r="F3" s="188">
        <f t="shared" ref="F3" si="0">SUM(F4:F10)</f>
        <v>13</v>
      </c>
      <c r="G3" s="188">
        <v>10</v>
      </c>
      <c r="H3" s="188">
        <v>8</v>
      </c>
    </row>
    <row r="4" spans="1:11" s="128" customFormat="1" ht="9.9499999999999993" customHeight="1" x14ac:dyDescent="0.2">
      <c r="B4" s="128" t="s">
        <v>307</v>
      </c>
      <c r="F4" s="189" t="s">
        <v>311</v>
      </c>
      <c r="G4" s="189" t="s">
        <v>311</v>
      </c>
      <c r="H4" s="189" t="s">
        <v>311</v>
      </c>
    </row>
    <row r="5" spans="1:11" s="128" customFormat="1" ht="9.9499999999999993" customHeight="1" x14ac:dyDescent="0.2">
      <c r="B5" s="128" t="s">
        <v>320</v>
      </c>
      <c r="F5" s="189">
        <v>4</v>
      </c>
      <c r="G5" s="189" t="s">
        <v>311</v>
      </c>
      <c r="H5" s="189">
        <v>2</v>
      </c>
      <c r="J5"/>
      <c r="K5"/>
    </row>
    <row r="6" spans="1:11" s="128" customFormat="1" ht="9.9499999999999993" customHeight="1" x14ac:dyDescent="0.2">
      <c r="B6" s="128" t="s">
        <v>308</v>
      </c>
      <c r="F6" s="189">
        <v>6</v>
      </c>
      <c r="G6" s="189">
        <v>6</v>
      </c>
      <c r="H6" s="189">
        <v>3</v>
      </c>
      <c r="J6"/>
      <c r="K6"/>
    </row>
    <row r="7" spans="1:11" s="128" customFormat="1" ht="9.9499999999999993" customHeight="1" x14ac:dyDescent="0.2">
      <c r="B7" s="128" t="s">
        <v>309</v>
      </c>
      <c r="F7" s="189" t="s">
        <v>311</v>
      </c>
      <c r="G7" s="189" t="s">
        <v>311</v>
      </c>
      <c r="H7" s="189" t="s">
        <v>311</v>
      </c>
    </row>
    <row r="8" spans="1:11" s="128" customFormat="1" ht="9.9499999999999993" customHeight="1" x14ac:dyDescent="0.2">
      <c r="B8" s="128" t="s">
        <v>321</v>
      </c>
      <c r="F8" s="189">
        <v>0</v>
      </c>
      <c r="G8" s="189">
        <v>1</v>
      </c>
      <c r="H8" s="189">
        <v>1</v>
      </c>
    </row>
    <row r="9" spans="1:11" s="128" customFormat="1" ht="9.9499999999999993" customHeight="1" x14ac:dyDescent="0.2">
      <c r="B9" s="970" t="s">
        <v>322</v>
      </c>
      <c r="C9" s="970"/>
      <c r="D9" s="970"/>
      <c r="E9" s="970"/>
      <c r="F9" s="189">
        <v>2</v>
      </c>
      <c r="G9" s="189">
        <v>1</v>
      </c>
      <c r="H9" s="189">
        <v>1</v>
      </c>
    </row>
    <row r="10" spans="1:11" s="128" customFormat="1" ht="9.9499999999999993" customHeight="1" x14ac:dyDescent="0.2">
      <c r="B10" s="128" t="s">
        <v>316</v>
      </c>
      <c r="F10" s="189">
        <v>1</v>
      </c>
      <c r="G10" s="189">
        <v>2</v>
      </c>
      <c r="H10" s="189">
        <v>1</v>
      </c>
    </row>
    <row r="11" spans="1:11" s="128" customFormat="1" ht="11.1" customHeight="1" x14ac:dyDescent="0.2">
      <c r="A11" s="971" t="s">
        <v>323</v>
      </c>
      <c r="B11" s="971"/>
      <c r="C11" s="971"/>
      <c r="D11" s="971"/>
      <c r="E11" s="971"/>
      <c r="F11" s="189"/>
    </row>
    <row r="12" spans="1:11" s="128" customFormat="1" ht="11.1" customHeight="1" x14ac:dyDescent="0.2">
      <c r="A12" s="971" t="s">
        <v>324</v>
      </c>
      <c r="B12" s="971"/>
      <c r="C12" s="971"/>
      <c r="D12" s="971"/>
      <c r="E12" s="971"/>
      <c r="F12" s="188">
        <v>689</v>
      </c>
      <c r="G12" s="188">
        <v>757</v>
      </c>
      <c r="H12" s="188">
        <v>436</v>
      </c>
    </row>
    <row r="13" spans="1:11" s="128" customFormat="1" ht="11.1" customHeight="1" x14ac:dyDescent="0.2">
      <c r="A13" s="190" t="s">
        <v>325</v>
      </c>
      <c r="B13" s="190"/>
      <c r="C13" s="190"/>
      <c r="D13" s="190"/>
      <c r="E13" s="190"/>
      <c r="F13" s="188"/>
    </row>
    <row r="14" spans="1:11" s="128" customFormat="1" ht="11.1" customHeight="1" x14ac:dyDescent="0.2">
      <c r="B14" s="128" t="s">
        <v>326</v>
      </c>
      <c r="F14" s="191">
        <v>148</v>
      </c>
      <c r="G14" s="191">
        <v>139</v>
      </c>
      <c r="H14" s="189">
        <v>75</v>
      </c>
    </row>
    <row r="15" spans="1:11" s="128" customFormat="1" ht="11.1" customHeight="1" x14ac:dyDescent="0.2">
      <c r="B15" s="128" t="s">
        <v>327</v>
      </c>
      <c r="F15" s="191">
        <v>47</v>
      </c>
      <c r="G15" s="191">
        <v>39</v>
      </c>
      <c r="H15" s="189">
        <v>25</v>
      </c>
    </row>
    <row r="16" spans="1:11" s="128" customFormat="1" ht="11.1" customHeight="1" x14ac:dyDescent="0.2">
      <c r="B16" s="128" t="s">
        <v>328</v>
      </c>
      <c r="F16" s="191">
        <v>152</v>
      </c>
      <c r="G16" s="191">
        <v>85</v>
      </c>
      <c r="H16" s="189">
        <v>43</v>
      </c>
    </row>
    <row r="17" spans="1:8" s="128" customFormat="1" ht="11.1" customHeight="1" x14ac:dyDescent="0.2">
      <c r="B17" s="128" t="s">
        <v>329</v>
      </c>
      <c r="F17" s="191">
        <v>60</v>
      </c>
      <c r="G17" s="191">
        <v>53</v>
      </c>
      <c r="H17" s="189">
        <v>21</v>
      </c>
    </row>
    <row r="18" spans="1:8" s="128" customFormat="1" ht="11.1" customHeight="1" x14ac:dyDescent="0.2">
      <c r="B18" s="128" t="s">
        <v>330</v>
      </c>
      <c r="F18" s="191">
        <v>56</v>
      </c>
      <c r="G18" s="191">
        <v>60</v>
      </c>
      <c r="H18" s="189">
        <v>43</v>
      </c>
    </row>
    <row r="19" spans="1:8" s="128" customFormat="1" ht="11.1" customHeight="1" x14ac:dyDescent="0.2">
      <c r="B19" s="128" t="s">
        <v>331</v>
      </c>
      <c r="F19" s="191">
        <v>46</v>
      </c>
      <c r="G19" s="191">
        <v>87</v>
      </c>
      <c r="H19" s="189">
        <v>66</v>
      </c>
    </row>
    <row r="20" spans="1:8" s="128" customFormat="1" ht="11.1" customHeight="1" x14ac:dyDescent="0.2">
      <c r="B20" s="128" t="s">
        <v>332</v>
      </c>
      <c r="F20" s="191">
        <v>30</v>
      </c>
      <c r="G20" s="191">
        <v>45</v>
      </c>
      <c r="H20" s="189">
        <v>19</v>
      </c>
    </row>
    <row r="21" spans="1:8" s="128" customFormat="1" ht="11.1" customHeight="1" x14ac:dyDescent="0.2">
      <c r="B21" s="128" t="s">
        <v>333</v>
      </c>
      <c r="F21" s="189" t="s">
        <v>311</v>
      </c>
      <c r="G21" s="189" t="s">
        <v>311</v>
      </c>
      <c r="H21" s="189">
        <v>10</v>
      </c>
    </row>
    <row r="22" spans="1:8" s="128" customFormat="1" ht="11.1" customHeight="1" x14ac:dyDescent="0.2">
      <c r="B22" s="128" t="s">
        <v>334</v>
      </c>
      <c r="F22" s="189" t="s">
        <v>311</v>
      </c>
      <c r="G22" s="189" t="s">
        <v>311</v>
      </c>
      <c r="H22" s="189">
        <v>10</v>
      </c>
    </row>
    <row r="23" spans="1:8" s="128" customFormat="1" ht="11.1" customHeight="1" x14ac:dyDescent="0.2">
      <c r="B23" s="128" t="s">
        <v>316</v>
      </c>
      <c r="F23" s="191">
        <v>150</v>
      </c>
      <c r="G23" s="191">
        <v>249</v>
      </c>
      <c r="H23" s="189">
        <v>124</v>
      </c>
    </row>
    <row r="24" spans="1:8" s="128" customFormat="1" ht="11.1" customHeight="1" x14ac:dyDescent="0.2">
      <c r="A24" s="131" t="s">
        <v>95</v>
      </c>
      <c r="F24" s="189"/>
    </row>
    <row r="25" spans="1:8" s="128" customFormat="1" ht="23.25" customHeight="1" x14ac:dyDescent="0.2">
      <c r="B25" s="970" t="s">
        <v>335</v>
      </c>
      <c r="C25" s="970"/>
      <c r="D25" s="970"/>
      <c r="E25" s="970"/>
      <c r="F25" s="189">
        <v>604</v>
      </c>
      <c r="G25" s="189">
        <v>632</v>
      </c>
      <c r="H25" s="189">
        <v>618</v>
      </c>
    </row>
    <row r="26" spans="1:8" s="128" customFormat="1" ht="11.1" customHeight="1" x14ac:dyDescent="0.2">
      <c r="C26" s="128" t="s">
        <v>336</v>
      </c>
      <c r="F26" s="189">
        <v>968</v>
      </c>
      <c r="G26" s="192">
        <v>1064</v>
      </c>
      <c r="H26" s="192">
        <v>956</v>
      </c>
    </row>
    <row r="27" spans="1:8" s="128" customFormat="1" ht="11.1" customHeight="1" x14ac:dyDescent="0.2">
      <c r="C27" s="128" t="s">
        <v>337</v>
      </c>
      <c r="F27" s="189">
        <v>303</v>
      </c>
      <c r="G27" s="189">
        <v>330</v>
      </c>
      <c r="H27" s="189">
        <v>323</v>
      </c>
    </row>
    <row r="28" spans="1:8" s="128" customFormat="1" ht="11.1" customHeight="1" x14ac:dyDescent="0.2">
      <c r="C28" s="128" t="s">
        <v>338</v>
      </c>
      <c r="F28" s="189">
        <v>301</v>
      </c>
      <c r="G28" s="189">
        <v>303</v>
      </c>
      <c r="H28" s="189">
        <v>296</v>
      </c>
    </row>
    <row r="29" spans="1:8" s="128" customFormat="1" ht="11.1" customHeight="1" x14ac:dyDescent="0.2">
      <c r="C29" s="128" t="s">
        <v>339</v>
      </c>
      <c r="F29" s="189">
        <v>364</v>
      </c>
      <c r="G29" s="189">
        <v>431</v>
      </c>
      <c r="H29" s="189">
        <v>337</v>
      </c>
    </row>
    <row r="30" spans="1:8" s="128" customFormat="1" ht="11.1" customHeight="1" x14ac:dyDescent="0.2">
      <c r="C30" s="968" t="s">
        <v>340</v>
      </c>
      <c r="D30" s="968"/>
      <c r="E30" s="968"/>
      <c r="F30" s="967">
        <v>184</v>
      </c>
      <c r="G30" s="967">
        <v>190</v>
      </c>
      <c r="H30" s="967">
        <v>192.3</v>
      </c>
    </row>
    <row r="31" spans="1:8" s="128" customFormat="1" ht="11.1" customHeight="1" x14ac:dyDescent="0.2">
      <c r="C31" s="968"/>
      <c r="D31" s="968"/>
      <c r="E31" s="968"/>
      <c r="F31" s="967"/>
      <c r="G31" s="967"/>
      <c r="H31" s="967"/>
    </row>
    <row r="32" spans="1:8" s="128" customFormat="1" ht="11.1" customHeight="1" x14ac:dyDescent="0.2">
      <c r="C32" s="968" t="s">
        <v>341</v>
      </c>
      <c r="D32" s="968"/>
      <c r="E32" s="968"/>
      <c r="F32" s="969">
        <v>52.12</v>
      </c>
      <c r="G32" s="969">
        <v>47.01</v>
      </c>
      <c r="H32" s="969">
        <v>45.18</v>
      </c>
    </row>
    <row r="33" spans="1:8" s="128" customFormat="1" ht="11.1" customHeight="1" x14ac:dyDescent="0.2">
      <c r="C33" s="968"/>
      <c r="D33" s="968"/>
      <c r="E33" s="968"/>
      <c r="F33" s="969"/>
      <c r="G33" s="969"/>
      <c r="H33" s="969"/>
    </row>
    <row r="34" spans="1:8" s="140" customFormat="1" ht="17.25" customHeight="1" x14ac:dyDescent="0.2">
      <c r="B34" s="143" t="s">
        <v>342</v>
      </c>
    </row>
    <row r="35" spans="1:8" s="56" customFormat="1" ht="18" customHeight="1" x14ac:dyDescent="0.2">
      <c r="A35" s="934">
        <v>17</v>
      </c>
      <c r="B35" s="934"/>
      <c r="C35" s="934"/>
      <c r="D35" s="934"/>
      <c r="E35" s="934"/>
      <c r="F35" s="934"/>
      <c r="G35" s="934"/>
      <c r="H35" s="934"/>
    </row>
    <row r="36" spans="1:8" ht="20.100000000000001" customHeight="1" x14ac:dyDescent="0.2"/>
  </sheetData>
  <mergeCells count="14">
    <mergeCell ref="A1:F1"/>
    <mergeCell ref="B9:E9"/>
    <mergeCell ref="A11:E11"/>
    <mergeCell ref="A12:E12"/>
    <mergeCell ref="B25:E25"/>
    <mergeCell ref="A35:H35"/>
    <mergeCell ref="G30:G31"/>
    <mergeCell ref="H30:H31"/>
    <mergeCell ref="C32:E33"/>
    <mergeCell ref="F32:F33"/>
    <mergeCell ref="G32:G33"/>
    <mergeCell ref="H32:H33"/>
    <mergeCell ref="C30:E31"/>
    <mergeCell ref="F30:F31"/>
  </mergeCells>
  <hyperlinks>
    <hyperlink ref="A1" location="Contents!A1" display="Contents" xr:uid="{4044A91A-DA1A-445A-9675-56E2D8AE00FB}"/>
  </hyperlinks>
  <printOptions horizontalCentered="1" verticalCentered="1"/>
  <pageMargins left="0.2" right="0.2" top="0.2" bottom="0.2" header="0.2" footer="0.2"/>
  <pageSetup paperSiz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02D62-5F33-4B7F-BF58-7B2DC592B5DE}">
  <dimension ref="A1:C19"/>
  <sheetViews>
    <sheetView showGridLines="0" zoomScale="150" zoomScaleNormal="150" workbookViewId="0">
      <selection sqref="A1:B1"/>
    </sheetView>
  </sheetViews>
  <sheetFormatPr defaultRowHeight="11.25" customHeight="1" x14ac:dyDescent="0.2"/>
  <cols>
    <col min="1" max="1" width="12" style="20" customWidth="1"/>
    <col min="2" max="2" width="26.5703125" style="20" bestFit="1" customWidth="1"/>
    <col min="3" max="3" width="9.140625" style="20"/>
    <col min="4" max="16384" width="9.140625" style="1"/>
  </cols>
  <sheetData>
    <row r="1" spans="1:2" s="26" customFormat="1" ht="11.25" customHeight="1" x14ac:dyDescent="0.2">
      <c r="A1" s="917" t="s">
        <v>1165</v>
      </c>
      <c r="B1" s="917"/>
    </row>
    <row r="2" spans="1:2" s="26" customFormat="1" ht="11.25" customHeight="1" x14ac:dyDescent="0.2">
      <c r="A2" s="884"/>
      <c r="B2" s="884"/>
    </row>
    <row r="3" spans="1:2" s="26" customFormat="1" ht="11.25" customHeight="1" x14ac:dyDescent="0.2">
      <c r="A3" s="885" t="s">
        <v>311</v>
      </c>
      <c r="B3" s="885" t="s">
        <v>1166</v>
      </c>
    </row>
    <row r="4" spans="1:2" s="26" customFormat="1" ht="11.25" customHeight="1" x14ac:dyDescent="0.2">
      <c r="A4" s="886" t="s">
        <v>1164</v>
      </c>
      <c r="B4" s="884" t="s">
        <v>1167</v>
      </c>
    </row>
    <row r="5" spans="1:2" s="26" customFormat="1" ht="11.25" customHeight="1" x14ac:dyDescent="0.2">
      <c r="A5" s="885" t="s">
        <v>209</v>
      </c>
      <c r="B5" s="885" t="s">
        <v>1168</v>
      </c>
    </row>
    <row r="6" spans="1:2" s="26" customFormat="1" ht="11.25" customHeight="1" x14ac:dyDescent="0.2">
      <c r="A6" s="885" t="s">
        <v>228</v>
      </c>
      <c r="B6" s="885" t="s">
        <v>1169</v>
      </c>
    </row>
    <row r="7" spans="1:2" s="26" customFormat="1" ht="11.25" customHeight="1" x14ac:dyDescent="0.2">
      <c r="A7" s="885" t="s">
        <v>1170</v>
      </c>
      <c r="B7" s="885" t="s">
        <v>1171</v>
      </c>
    </row>
    <row r="8" spans="1:2" s="26" customFormat="1" ht="11.25" customHeight="1" x14ac:dyDescent="0.2">
      <c r="A8" s="887" t="s">
        <v>1172</v>
      </c>
      <c r="B8" s="885" t="s">
        <v>1173</v>
      </c>
    </row>
    <row r="9" spans="1:2" s="26" customFormat="1" ht="11.25" customHeight="1" x14ac:dyDescent="0.2">
      <c r="A9" s="885" t="s">
        <v>1190</v>
      </c>
      <c r="B9" s="885" t="s">
        <v>1174</v>
      </c>
    </row>
    <row r="10" spans="1:2" s="26" customFormat="1" ht="11.25" customHeight="1" x14ac:dyDescent="0.2">
      <c r="A10" s="885" t="s">
        <v>1229</v>
      </c>
      <c r="B10" s="885" t="s">
        <v>1230</v>
      </c>
    </row>
    <row r="11" spans="1:2" s="26" customFormat="1" ht="11.25" customHeight="1" x14ac:dyDescent="0.2">
      <c r="A11" s="885" t="s">
        <v>1191</v>
      </c>
      <c r="B11" s="885" t="s">
        <v>1175</v>
      </c>
    </row>
    <row r="12" spans="1:2" s="26" customFormat="1" ht="11.25" customHeight="1" x14ac:dyDescent="0.2">
      <c r="A12" s="885" t="s">
        <v>1176</v>
      </c>
      <c r="B12" s="885" t="s">
        <v>1177</v>
      </c>
    </row>
    <row r="13" spans="1:2" s="26" customFormat="1" ht="11.25" customHeight="1" x14ac:dyDescent="0.2">
      <c r="A13" s="885" t="s">
        <v>1178</v>
      </c>
      <c r="B13" s="885" t="s">
        <v>1179</v>
      </c>
    </row>
    <row r="14" spans="1:2" s="26" customFormat="1" ht="11.25" customHeight="1" x14ac:dyDescent="0.2">
      <c r="A14" s="885" t="s">
        <v>1180</v>
      </c>
      <c r="B14" s="885" t="s">
        <v>1181</v>
      </c>
    </row>
    <row r="15" spans="1:2" s="26" customFormat="1" ht="11.25" customHeight="1" x14ac:dyDescent="0.2">
      <c r="A15" s="885" t="s">
        <v>1182</v>
      </c>
      <c r="B15" s="885" t="s">
        <v>1183</v>
      </c>
    </row>
    <row r="16" spans="1:2" ht="11.25" customHeight="1" x14ac:dyDescent="0.2">
      <c r="A16" s="885" t="s">
        <v>1184</v>
      </c>
      <c r="B16" s="885" t="s">
        <v>1185</v>
      </c>
    </row>
    <row r="17" spans="1:2" ht="11.25" customHeight="1" x14ac:dyDescent="0.2">
      <c r="A17" s="885" t="s">
        <v>1186</v>
      </c>
      <c r="B17" s="885" t="s">
        <v>1187</v>
      </c>
    </row>
    <row r="18" spans="1:2" ht="11.25" customHeight="1" x14ac:dyDescent="0.2">
      <c r="A18" s="885" t="s">
        <v>1192</v>
      </c>
      <c r="B18" s="885" t="s">
        <v>1193</v>
      </c>
    </row>
    <row r="19" spans="1:2" ht="11.25" customHeight="1" x14ac:dyDescent="0.2">
      <c r="A19" s="885" t="s">
        <v>1188</v>
      </c>
      <c r="B19" s="885" t="s">
        <v>1189</v>
      </c>
    </row>
  </sheetData>
  <mergeCells count="1">
    <mergeCell ref="A1:B1"/>
  </mergeCells>
  <phoneticPr fontId="12" type="noConversion"/>
  <pageMargins left="0.2" right="0.2" top="0.2" bottom="0.2" header="0.2" footer="0.2"/>
  <pageSetup paperSiz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28E72-2191-4B47-95B7-8AB8AC244E6A}">
  <dimension ref="A1:F38"/>
  <sheetViews>
    <sheetView showGridLines="0" zoomScale="150" zoomScaleNormal="150" workbookViewId="0">
      <selection sqref="A1:D1"/>
    </sheetView>
  </sheetViews>
  <sheetFormatPr defaultRowHeight="9" x14ac:dyDescent="0.15"/>
  <cols>
    <col min="1" max="1" width="26.42578125" style="165" customWidth="1"/>
    <col min="2" max="3" width="7.28515625" style="165" customWidth="1"/>
    <col min="4" max="4" width="7.28515625" style="731" customWidth="1"/>
    <col min="5" max="16384" width="9.140625" style="165"/>
  </cols>
  <sheetData>
    <row r="1" spans="1:6" s="40" customFormat="1" ht="12.75" x14ac:dyDescent="0.2">
      <c r="A1" s="929" t="s">
        <v>32</v>
      </c>
      <c r="B1" s="929"/>
      <c r="C1" s="929"/>
      <c r="D1" s="929"/>
    </row>
    <row r="2" spans="1:6" ht="11.1" customHeight="1" x14ac:dyDescent="0.15">
      <c r="A2" s="972" t="s">
        <v>744</v>
      </c>
      <c r="B2" s="972"/>
      <c r="C2" s="972"/>
      <c r="D2" s="972"/>
    </row>
    <row r="3" spans="1:6" s="56" customFormat="1" ht="11.1" customHeight="1" x14ac:dyDescent="0.2">
      <c r="B3" s="446" t="s">
        <v>564</v>
      </c>
      <c r="C3" s="472">
        <v>2022</v>
      </c>
      <c r="D3" s="792" t="s">
        <v>745</v>
      </c>
    </row>
    <row r="4" spans="1:6" ht="10.5" customHeight="1" x14ac:dyDescent="0.2">
      <c r="A4" s="90" t="s">
        <v>746</v>
      </c>
      <c r="B4" s="212">
        <v>532.79999999999995</v>
      </c>
      <c r="C4" s="212">
        <v>562.79999999999995</v>
      </c>
      <c r="D4" s="735">
        <v>592.79999999999995</v>
      </c>
      <c r="F4"/>
    </row>
    <row r="5" spans="1:6" ht="10.5" customHeight="1" x14ac:dyDescent="0.15">
      <c r="A5" s="473" t="s">
        <v>699</v>
      </c>
      <c r="B5" s="165">
        <v>318.8</v>
      </c>
      <c r="C5" s="165">
        <v>338.4</v>
      </c>
      <c r="D5" s="731">
        <v>344.3</v>
      </c>
    </row>
    <row r="6" spans="1:6" ht="10.5" customHeight="1" x14ac:dyDescent="0.15">
      <c r="A6" s="473" t="s">
        <v>38</v>
      </c>
      <c r="B6" s="150">
        <v>214</v>
      </c>
      <c r="C6" s="219">
        <v>224.4</v>
      </c>
      <c r="D6" s="737">
        <v>248.5</v>
      </c>
    </row>
    <row r="7" spans="1:6" ht="10.5" customHeight="1" x14ac:dyDescent="0.15">
      <c r="A7" s="90" t="s">
        <v>747</v>
      </c>
      <c r="B7" s="90">
        <v>52.8</v>
      </c>
      <c r="C7" s="90">
        <v>55.7</v>
      </c>
      <c r="D7" s="734">
        <v>58.4</v>
      </c>
    </row>
    <row r="8" spans="1:6" ht="10.5" customHeight="1" x14ac:dyDescent="0.15">
      <c r="A8" s="473" t="s">
        <v>699</v>
      </c>
      <c r="B8" s="165">
        <v>65.3</v>
      </c>
      <c r="C8" s="165">
        <v>69.2</v>
      </c>
      <c r="D8" s="733">
        <v>70</v>
      </c>
    </row>
    <row r="9" spans="1:6" ht="10.5" customHeight="1" x14ac:dyDescent="0.15">
      <c r="A9" s="473" t="s">
        <v>38</v>
      </c>
      <c r="B9" s="165">
        <v>41.1</v>
      </c>
      <c r="C9" s="150">
        <v>43</v>
      </c>
      <c r="D9" s="733">
        <v>47.5</v>
      </c>
    </row>
    <row r="10" spans="1:6" ht="10.5" customHeight="1" x14ac:dyDescent="0.15">
      <c r="A10" s="90" t="s">
        <v>748</v>
      </c>
      <c r="B10" s="90">
        <v>484.4</v>
      </c>
      <c r="C10" s="217">
        <v>519.6</v>
      </c>
      <c r="D10" s="736">
        <v>555.20000000000005</v>
      </c>
    </row>
    <row r="11" spans="1:6" ht="10.5" customHeight="1" x14ac:dyDescent="0.15">
      <c r="A11" s="473" t="s">
        <v>699</v>
      </c>
      <c r="B11" s="150">
        <v>293</v>
      </c>
      <c r="C11" s="219">
        <v>318</v>
      </c>
      <c r="D11" s="737">
        <v>328.3</v>
      </c>
    </row>
    <row r="12" spans="1:6" ht="10.5" customHeight="1" x14ac:dyDescent="0.15">
      <c r="A12" s="473" t="s">
        <v>38</v>
      </c>
      <c r="B12" s="165">
        <v>191.4</v>
      </c>
      <c r="C12" s="219">
        <v>201.6</v>
      </c>
      <c r="D12" s="737">
        <v>226.9</v>
      </c>
    </row>
    <row r="13" spans="1:6" ht="10.5" customHeight="1" x14ac:dyDescent="0.15">
      <c r="A13" s="90" t="s">
        <v>749</v>
      </c>
      <c r="B13" s="90">
        <v>48.4</v>
      </c>
      <c r="C13" s="217">
        <v>43.2</v>
      </c>
      <c r="D13" s="736">
        <v>37.6</v>
      </c>
    </row>
    <row r="14" spans="1:6" ht="10.5" customHeight="1" x14ac:dyDescent="0.15">
      <c r="A14" s="473" t="s">
        <v>699</v>
      </c>
      <c r="B14" s="165">
        <v>25.8</v>
      </c>
      <c r="C14" s="219">
        <v>20.399999999999999</v>
      </c>
      <c r="D14" s="737">
        <v>16</v>
      </c>
    </row>
    <row r="15" spans="1:6" ht="10.5" customHeight="1" x14ac:dyDescent="0.15">
      <c r="A15" s="473" t="s">
        <v>38</v>
      </c>
      <c r="B15" s="165">
        <v>22.6</v>
      </c>
      <c r="C15" s="219">
        <v>22.8</v>
      </c>
      <c r="D15" s="737">
        <v>21.6</v>
      </c>
    </row>
    <row r="16" spans="1:6" ht="10.5" customHeight="1" x14ac:dyDescent="0.15">
      <c r="A16" s="90" t="s">
        <v>750</v>
      </c>
      <c r="B16" s="90">
        <v>9.1</v>
      </c>
      <c r="C16" s="90">
        <v>7.7</v>
      </c>
      <c r="D16" s="734">
        <v>6.3</v>
      </c>
    </row>
    <row r="17" spans="1:4" ht="10.5" customHeight="1" x14ac:dyDescent="0.15">
      <c r="A17" s="473" t="s">
        <v>699</v>
      </c>
      <c r="B17" s="165">
        <v>8.1</v>
      </c>
      <c r="C17" s="150">
        <v>6</v>
      </c>
      <c r="D17" s="733">
        <v>4.5999999999999996</v>
      </c>
    </row>
    <row r="18" spans="1:4" ht="10.5" customHeight="1" x14ac:dyDescent="0.15">
      <c r="A18" s="473" t="s">
        <v>38</v>
      </c>
      <c r="B18" s="165">
        <v>10.6</v>
      </c>
      <c r="C18" s="165">
        <v>10.199999999999999</v>
      </c>
      <c r="D18" s="731">
        <v>8.6999999999999993</v>
      </c>
    </row>
    <row r="19" spans="1:4" ht="10.5" customHeight="1" x14ac:dyDescent="0.15">
      <c r="A19" s="90" t="s">
        <v>751</v>
      </c>
      <c r="B19" s="90">
        <v>29.1</v>
      </c>
      <c r="C19" s="90">
        <v>26.4</v>
      </c>
      <c r="D19" s="734">
        <v>26.7</v>
      </c>
    </row>
    <row r="20" spans="1:4" ht="10.5" customHeight="1" x14ac:dyDescent="0.15">
      <c r="A20" s="473" t="s">
        <v>699</v>
      </c>
      <c r="B20" s="150">
        <v>23.4</v>
      </c>
      <c r="C20" s="150">
        <v>21.3</v>
      </c>
      <c r="D20" s="731">
        <v>21.3</v>
      </c>
    </row>
    <row r="21" spans="1:4" ht="10.5" customHeight="1" x14ac:dyDescent="0.15">
      <c r="A21" s="473" t="s">
        <v>38</v>
      </c>
      <c r="B21" s="165">
        <v>5.7</v>
      </c>
      <c r="C21" s="165">
        <v>5.0999999999999996</v>
      </c>
      <c r="D21" s="731">
        <v>5.4</v>
      </c>
    </row>
    <row r="22" spans="1:4" ht="10.5" customHeight="1" x14ac:dyDescent="0.15">
      <c r="A22" s="90" t="s">
        <v>752</v>
      </c>
      <c r="B22" s="212">
        <v>514.4</v>
      </c>
      <c r="C22" s="212">
        <v>547.9</v>
      </c>
      <c r="D22" s="735">
        <v>581.9</v>
      </c>
    </row>
    <row r="23" spans="1:4" ht="10.5" customHeight="1" x14ac:dyDescent="0.15">
      <c r="A23" s="90" t="s">
        <v>753</v>
      </c>
      <c r="B23" s="90">
        <v>30.799999999999997</v>
      </c>
      <c r="C23" s="90">
        <v>32.299999999999997</v>
      </c>
      <c r="D23" s="734">
        <v>33.1</v>
      </c>
    </row>
    <row r="24" spans="1:4" ht="10.5" customHeight="1" x14ac:dyDescent="0.15">
      <c r="A24" s="162" t="s">
        <v>754</v>
      </c>
      <c r="B24" s="90">
        <v>132.30000000000001</v>
      </c>
      <c r="C24" s="90">
        <v>133.4</v>
      </c>
      <c r="D24" s="734">
        <v>141.30000000000001</v>
      </c>
    </row>
    <row r="25" spans="1:4" ht="10.5" customHeight="1" x14ac:dyDescent="0.15">
      <c r="A25" s="473" t="s">
        <v>403</v>
      </c>
      <c r="B25" s="150">
        <v>85</v>
      </c>
      <c r="C25" s="150">
        <v>82.9</v>
      </c>
      <c r="D25" s="733">
        <v>89.800000000000011</v>
      </c>
    </row>
    <row r="26" spans="1:4" ht="10.5" customHeight="1" x14ac:dyDescent="0.15">
      <c r="A26" s="473" t="s">
        <v>755</v>
      </c>
      <c r="B26" s="150">
        <v>2.6</v>
      </c>
      <c r="C26" s="150">
        <v>2.4</v>
      </c>
      <c r="D26" s="733">
        <v>2.4000000000000004</v>
      </c>
    </row>
    <row r="27" spans="1:4" ht="10.5" customHeight="1" x14ac:dyDescent="0.15">
      <c r="A27" s="474" t="s">
        <v>756</v>
      </c>
      <c r="B27" s="150">
        <v>2.8</v>
      </c>
      <c r="C27" s="150">
        <v>3.1</v>
      </c>
      <c r="D27" s="733">
        <v>3.1</v>
      </c>
    </row>
    <row r="28" spans="1:4" ht="10.5" customHeight="1" x14ac:dyDescent="0.15">
      <c r="A28" s="473" t="s">
        <v>4</v>
      </c>
      <c r="B28" s="150">
        <v>41.9</v>
      </c>
      <c r="C28" s="150">
        <v>45</v>
      </c>
      <c r="D28" s="733">
        <v>46</v>
      </c>
    </row>
    <row r="29" spans="1:4" ht="11.1" customHeight="1" x14ac:dyDescent="0.15">
      <c r="A29" s="90" t="s">
        <v>757</v>
      </c>
      <c r="B29" s="90">
        <v>351.3</v>
      </c>
      <c r="C29" s="90">
        <v>382.2</v>
      </c>
      <c r="D29" s="734">
        <v>407.5</v>
      </c>
    </row>
    <row r="30" spans="1:4" ht="18.75" customHeight="1" x14ac:dyDescent="0.15">
      <c r="A30" s="475" t="s">
        <v>758</v>
      </c>
      <c r="B30" s="476">
        <v>89.1</v>
      </c>
      <c r="C30" s="476">
        <v>96.5</v>
      </c>
      <c r="D30" s="793">
        <v>99.8</v>
      </c>
    </row>
    <row r="31" spans="1:4" ht="11.1" customHeight="1" x14ac:dyDescent="0.15">
      <c r="A31" s="474" t="s">
        <v>759</v>
      </c>
      <c r="B31" s="165">
        <v>37.200000000000003</v>
      </c>
      <c r="C31" s="165">
        <v>39.200000000000003</v>
      </c>
      <c r="D31" s="731">
        <v>39.9</v>
      </c>
    </row>
    <row r="32" spans="1:4" ht="11.1" customHeight="1" x14ac:dyDescent="0.15">
      <c r="A32" s="477" t="s">
        <v>760</v>
      </c>
      <c r="B32" s="150">
        <v>36</v>
      </c>
      <c r="C32" s="150">
        <v>40.9</v>
      </c>
      <c r="D32" s="733">
        <v>47.8</v>
      </c>
    </row>
    <row r="33" spans="1:4" ht="11.1" customHeight="1" x14ac:dyDescent="0.15">
      <c r="A33" s="473" t="s">
        <v>761</v>
      </c>
      <c r="B33" s="165">
        <v>18.399999999999999</v>
      </c>
      <c r="C33" s="165">
        <v>18.7</v>
      </c>
      <c r="D33" s="731">
        <v>19.7</v>
      </c>
    </row>
    <row r="34" spans="1:4" ht="11.1" customHeight="1" x14ac:dyDescent="0.15">
      <c r="A34" s="164" t="s">
        <v>762</v>
      </c>
      <c r="B34" s="150">
        <v>170.6</v>
      </c>
      <c r="C34" s="150">
        <v>186.9</v>
      </c>
      <c r="D34" s="733">
        <v>200.3</v>
      </c>
    </row>
    <row r="35" spans="1:4" s="889" customFormat="1" ht="11.1" customHeight="1" x14ac:dyDescent="0.15">
      <c r="A35" s="164"/>
      <c r="B35" s="150"/>
      <c r="C35" s="150"/>
      <c r="D35" s="733"/>
    </row>
    <row r="36" spans="1:4" x14ac:dyDescent="0.15">
      <c r="A36" s="151" t="s">
        <v>763</v>
      </c>
      <c r="B36" s="150"/>
      <c r="C36" s="150"/>
      <c r="D36" s="733"/>
    </row>
    <row r="37" spans="1:4" s="56" customFormat="1" ht="15" customHeight="1" x14ac:dyDescent="0.2">
      <c r="A37" s="934">
        <v>18</v>
      </c>
      <c r="B37" s="934"/>
      <c r="C37" s="934"/>
      <c r="D37" s="934"/>
    </row>
    <row r="38" spans="1:4" ht="13.5" customHeight="1" x14ac:dyDescent="0.2">
      <c r="A38" s="94"/>
      <c r="B38" s="454"/>
      <c r="C38" s="454"/>
      <c r="D38" s="748"/>
    </row>
  </sheetData>
  <mergeCells count="3">
    <mergeCell ref="A1:D1"/>
    <mergeCell ref="A2:D2"/>
    <mergeCell ref="A37:D37"/>
  </mergeCells>
  <hyperlinks>
    <hyperlink ref="A1" location="Contents!A1" display="Contents" xr:uid="{7145CDD9-E249-46E6-B955-AC73D6555239}"/>
  </hyperlinks>
  <printOptions horizontalCentered="1" verticalCentered="1"/>
  <pageMargins left="0.2" right="0.2" top="0.2" bottom="0.2" header="0.2" footer="0.2"/>
  <pageSetup paperSize="70" orientation="portrait" r:id="rId1"/>
  <ignoredErrors>
    <ignoredError sqref="B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D092-9D56-432F-8AD5-E857027B7412}">
  <dimension ref="A1:F29"/>
  <sheetViews>
    <sheetView showGridLines="0" zoomScale="150" zoomScaleNormal="150" workbookViewId="0">
      <selection sqref="A1:D1"/>
    </sheetView>
  </sheetViews>
  <sheetFormatPr defaultColWidth="9.140625" defaultRowHeight="9" x14ac:dyDescent="0.2"/>
  <cols>
    <col min="1" max="1" width="26.5703125" style="479" customWidth="1"/>
    <col min="2" max="2" width="1.7109375" style="479" customWidth="1"/>
    <col min="3" max="3" width="6" style="480" bestFit="1" customWidth="1"/>
    <col min="4" max="5" width="6" style="479" bestFit="1" customWidth="1"/>
    <col min="6" max="16384" width="9.140625" style="479"/>
  </cols>
  <sheetData>
    <row r="1" spans="1:6" s="63" customFormat="1" ht="12.75" customHeight="1" x14ac:dyDescent="0.2">
      <c r="A1" s="929" t="s">
        <v>32</v>
      </c>
      <c r="B1" s="929"/>
      <c r="C1" s="929"/>
      <c r="D1" s="929"/>
    </row>
    <row r="2" spans="1:6" ht="13.5" customHeight="1" x14ac:dyDescent="0.2">
      <c r="A2" s="478" t="s">
        <v>764</v>
      </c>
    </row>
    <row r="3" spans="1:6" ht="15" customHeight="1" x14ac:dyDescent="0.2">
      <c r="B3" s="481"/>
      <c r="C3" s="482" t="s">
        <v>765</v>
      </c>
      <c r="D3" s="483" t="s">
        <v>766</v>
      </c>
      <c r="E3" s="484" t="s">
        <v>767</v>
      </c>
    </row>
    <row r="4" spans="1:6" s="485" customFormat="1" ht="10.9" customHeight="1" x14ac:dyDescent="0.2">
      <c r="A4" s="485" t="s">
        <v>768</v>
      </c>
      <c r="B4" s="486"/>
      <c r="C4" s="487">
        <v>33784</v>
      </c>
      <c r="D4" s="488">
        <v>37151</v>
      </c>
      <c r="E4" s="488">
        <v>39274</v>
      </c>
      <c r="F4" s="489"/>
    </row>
    <row r="5" spans="1:6" s="485" customFormat="1" ht="12" customHeight="1" x14ac:dyDescent="0.2">
      <c r="A5" s="485" t="s">
        <v>769</v>
      </c>
      <c r="B5" s="486"/>
      <c r="C5" s="490">
        <v>25406</v>
      </c>
      <c r="D5" s="490">
        <v>29507</v>
      </c>
      <c r="E5" s="490">
        <v>31395</v>
      </c>
      <c r="F5" s="40"/>
    </row>
    <row r="6" spans="1:6" s="485" customFormat="1" ht="10.15" customHeight="1" x14ac:dyDescent="0.2">
      <c r="A6" s="491" t="s">
        <v>770</v>
      </c>
      <c r="B6" s="486"/>
      <c r="C6" s="492"/>
      <c r="D6" s="493"/>
    </row>
    <row r="7" spans="1:6" ht="9" customHeight="1" x14ac:dyDescent="0.2">
      <c r="A7" s="494" t="s">
        <v>771</v>
      </c>
      <c r="B7" s="495"/>
      <c r="C7" s="496">
        <v>24553</v>
      </c>
      <c r="D7" s="497">
        <v>28838</v>
      </c>
      <c r="E7" s="497">
        <v>30882</v>
      </c>
    </row>
    <row r="8" spans="1:6" s="485" customFormat="1" ht="14.1" customHeight="1" x14ac:dyDescent="0.2">
      <c r="A8" s="485" t="s">
        <v>754</v>
      </c>
      <c r="B8" s="486"/>
      <c r="C8" s="498">
        <v>26059.280845419682</v>
      </c>
      <c r="D8" s="499">
        <v>27824.242903872535</v>
      </c>
      <c r="E8" s="488">
        <v>30636</v>
      </c>
    </row>
    <row r="9" spans="1:6" ht="14.1" customHeight="1" x14ac:dyDescent="0.2">
      <c r="A9" s="479" t="s">
        <v>772</v>
      </c>
      <c r="B9" s="495"/>
      <c r="C9" s="500">
        <v>21536</v>
      </c>
      <c r="D9" s="500">
        <v>22537</v>
      </c>
      <c r="E9" s="500">
        <v>24764</v>
      </c>
      <c r="F9" s="501"/>
    </row>
    <row r="10" spans="1:6" ht="18.75" customHeight="1" x14ac:dyDescent="0.2">
      <c r="A10" s="502" t="s">
        <v>773</v>
      </c>
      <c r="B10" s="503"/>
      <c r="C10" s="504">
        <v>55418</v>
      </c>
      <c r="D10" s="500">
        <v>55305</v>
      </c>
      <c r="E10" s="500">
        <v>60993</v>
      </c>
      <c r="F10" s="501"/>
    </row>
    <row r="11" spans="1:6" ht="20.25" customHeight="1" x14ac:dyDescent="0.2">
      <c r="A11" s="502" t="s">
        <v>774</v>
      </c>
      <c r="B11" s="503"/>
      <c r="C11" s="504">
        <v>25881</v>
      </c>
      <c r="D11" s="500">
        <v>31806</v>
      </c>
      <c r="E11" s="500">
        <v>38349</v>
      </c>
      <c r="F11" s="501"/>
    </row>
    <row r="12" spans="1:6" ht="14.1" customHeight="1" x14ac:dyDescent="0.2">
      <c r="A12" s="494" t="s">
        <v>775</v>
      </c>
      <c r="B12" s="503"/>
      <c r="C12" s="500">
        <v>30044</v>
      </c>
      <c r="D12" s="504">
        <v>32757</v>
      </c>
      <c r="E12" s="504">
        <v>35480</v>
      </c>
      <c r="F12" s="501"/>
    </row>
    <row r="13" spans="1:6" s="485" customFormat="1" ht="14.1" customHeight="1" x14ac:dyDescent="0.2">
      <c r="A13" s="485" t="s">
        <v>757</v>
      </c>
      <c r="B13" s="486"/>
      <c r="C13" s="505">
        <v>35651</v>
      </c>
      <c r="D13" s="506">
        <v>39203</v>
      </c>
      <c r="E13" s="488">
        <v>41074</v>
      </c>
    </row>
    <row r="14" spans="1:6" s="485" customFormat="1" ht="10.5" customHeight="1" x14ac:dyDescent="0.2">
      <c r="A14" s="491" t="s">
        <v>770</v>
      </c>
      <c r="B14" s="486"/>
      <c r="C14" s="507"/>
      <c r="D14" s="508"/>
    </row>
    <row r="15" spans="1:6" ht="20.25" customHeight="1" x14ac:dyDescent="0.2">
      <c r="A15" s="502" t="s">
        <v>776</v>
      </c>
      <c r="B15" s="495"/>
      <c r="C15" s="497">
        <v>26360</v>
      </c>
      <c r="D15" s="497">
        <v>26564</v>
      </c>
      <c r="E15" s="497">
        <v>28592</v>
      </c>
      <c r="F15" s="509"/>
    </row>
    <row r="16" spans="1:6" ht="14.1" customHeight="1" x14ac:dyDescent="0.2">
      <c r="A16" s="494" t="s">
        <v>777</v>
      </c>
      <c r="B16" s="486"/>
      <c r="C16" s="497">
        <v>34849</v>
      </c>
      <c r="D16" s="497">
        <v>40441</v>
      </c>
      <c r="E16" s="497">
        <v>42885</v>
      </c>
      <c r="F16" s="509"/>
    </row>
    <row r="17" spans="1:6" ht="14.1" customHeight="1" x14ac:dyDescent="0.2">
      <c r="A17" s="494" t="s">
        <v>778</v>
      </c>
      <c r="B17" s="495"/>
      <c r="C17" s="497">
        <v>20474</v>
      </c>
      <c r="D17" s="497">
        <v>24409</v>
      </c>
      <c r="E17" s="497">
        <v>27706</v>
      </c>
      <c r="F17" s="509"/>
    </row>
    <row r="18" spans="1:6" ht="14.1" customHeight="1" x14ac:dyDescent="0.2">
      <c r="A18" s="494" t="s">
        <v>779</v>
      </c>
      <c r="B18" s="495"/>
      <c r="C18" s="497">
        <v>44646</v>
      </c>
      <c r="D18" s="497">
        <v>49490</v>
      </c>
      <c r="E18" s="497">
        <v>48632</v>
      </c>
      <c r="F18" s="509"/>
    </row>
    <row r="19" spans="1:6" ht="14.1" customHeight="1" x14ac:dyDescent="0.2">
      <c r="A19" s="494" t="s">
        <v>780</v>
      </c>
      <c r="C19" s="497">
        <v>55413</v>
      </c>
      <c r="D19" s="497">
        <v>57706</v>
      </c>
      <c r="E19" s="497">
        <v>61795</v>
      </c>
      <c r="F19" s="509"/>
    </row>
    <row r="20" spans="1:6" ht="11.25" customHeight="1" x14ac:dyDescent="0.2">
      <c r="A20" s="494" t="s">
        <v>781</v>
      </c>
      <c r="B20" s="495"/>
      <c r="C20" s="497">
        <v>47583</v>
      </c>
      <c r="D20" s="497">
        <v>56043</v>
      </c>
      <c r="E20" s="497">
        <v>61511</v>
      </c>
      <c r="F20" s="509"/>
    </row>
    <row r="21" spans="1:6" ht="15" customHeight="1" x14ac:dyDescent="0.2">
      <c r="A21" s="510" t="s">
        <v>782</v>
      </c>
      <c r="B21" s="511"/>
      <c r="C21" s="482">
        <v>96.9</v>
      </c>
      <c r="D21" s="483">
        <v>104.5</v>
      </c>
      <c r="E21" s="483">
        <v>111.8</v>
      </c>
    </row>
    <row r="22" spans="1:6" ht="8.25" customHeight="1" x14ac:dyDescent="0.2">
      <c r="A22" s="485"/>
      <c r="B22" s="511"/>
    </row>
    <row r="23" spans="1:6" s="512" customFormat="1" ht="38.25" customHeight="1" x14ac:dyDescent="0.2">
      <c r="A23" s="973" t="s">
        <v>783</v>
      </c>
      <c r="B23" s="973"/>
      <c r="C23" s="973"/>
      <c r="D23" s="973"/>
      <c r="E23" s="973"/>
    </row>
    <row r="24" spans="1:6" s="512" customFormat="1" ht="15.75" customHeight="1" x14ac:dyDescent="0.2">
      <c r="A24" s="973" t="s">
        <v>784</v>
      </c>
      <c r="B24" s="973"/>
      <c r="C24" s="973"/>
      <c r="D24" s="973"/>
    </row>
    <row r="25" spans="1:6" s="512" customFormat="1" ht="9.75" customHeight="1" x14ac:dyDescent="0.2">
      <c r="A25" s="973" t="s">
        <v>785</v>
      </c>
      <c r="B25" s="973"/>
      <c r="C25" s="973"/>
      <c r="D25" s="973"/>
    </row>
    <row r="26" spans="1:6" s="512" customFormat="1" ht="9.75" customHeight="1" x14ac:dyDescent="0.2">
      <c r="A26" s="974" t="s">
        <v>786</v>
      </c>
      <c r="B26" s="974"/>
      <c r="C26" s="974"/>
      <c r="D26" s="974"/>
    </row>
    <row r="27" spans="1:6" s="512" customFormat="1" ht="10.5" customHeight="1" x14ac:dyDescent="0.2">
      <c r="A27" s="974" t="s">
        <v>787</v>
      </c>
      <c r="B27" s="974"/>
      <c r="C27" s="974"/>
      <c r="D27" s="974"/>
    </row>
    <row r="28" spans="1:6" s="56" customFormat="1" ht="27" customHeight="1" x14ac:dyDescent="0.2">
      <c r="A28" s="934">
        <v>19</v>
      </c>
      <c r="B28" s="934"/>
      <c r="C28" s="934"/>
      <c r="D28" s="934"/>
      <c r="E28" s="934"/>
    </row>
    <row r="29" spans="1:6" ht="12.75" customHeight="1" x14ac:dyDescent="0.2"/>
  </sheetData>
  <mergeCells count="7">
    <mergeCell ref="A28:E28"/>
    <mergeCell ref="A1:D1"/>
    <mergeCell ref="A24:D24"/>
    <mergeCell ref="A25:D25"/>
    <mergeCell ref="A26:D26"/>
    <mergeCell ref="A27:D27"/>
    <mergeCell ref="A23:E23"/>
  </mergeCells>
  <hyperlinks>
    <hyperlink ref="A1" location="Contents!A1" display="Contents" xr:uid="{8C843A06-A62F-46CC-AAA3-4236964A9EDC}"/>
  </hyperlinks>
  <printOptions horizontalCentered="1" verticalCentered="1"/>
  <pageMargins left="0.2" right="0.2" top="0.2" bottom="0.2" header="0.2" footer="0.2"/>
  <pageSetup paperSize="70" orientation="portrait" r:id="rId1"/>
  <ignoredErrors>
    <ignoredError sqref="E3"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C3096-4CA3-440E-A8FC-1B28711A2BE8}">
  <dimension ref="A1:J27"/>
  <sheetViews>
    <sheetView showGridLines="0" zoomScale="150" zoomScaleNormal="150" workbookViewId="0">
      <selection sqref="A1:G1"/>
    </sheetView>
  </sheetViews>
  <sheetFormatPr defaultColWidth="9.140625" defaultRowHeight="15" customHeight="1" x14ac:dyDescent="0.2"/>
  <cols>
    <col min="1" max="1" width="0.5703125" style="231" customWidth="1"/>
    <col min="2" max="4" width="1.140625" style="231" customWidth="1"/>
    <col min="5" max="5" width="20.28515625" style="231" customWidth="1"/>
    <col min="6" max="6" width="6.28515625" style="231" customWidth="1"/>
    <col min="7" max="7" width="5.28515625" style="231" bestFit="1" customWidth="1"/>
    <col min="8" max="8" width="5.28515625" style="40" bestFit="1" customWidth="1"/>
    <col min="9" max="9" width="5.28515625" style="66" bestFit="1" customWidth="1"/>
    <col min="10" max="16384" width="9.140625" style="231"/>
  </cols>
  <sheetData>
    <row r="1" spans="1:10" s="40" customFormat="1" ht="12.75" x14ac:dyDescent="0.2">
      <c r="A1" s="929" t="s">
        <v>32</v>
      </c>
      <c r="B1" s="929"/>
      <c r="C1" s="929"/>
      <c r="D1" s="929"/>
      <c r="E1" s="929"/>
      <c r="F1" s="929"/>
      <c r="G1" s="929"/>
      <c r="I1" s="66"/>
    </row>
    <row r="2" spans="1:10" ht="15" customHeight="1" x14ac:dyDescent="0.2">
      <c r="A2" s="946" t="s">
        <v>924</v>
      </c>
      <c r="B2" s="946"/>
      <c r="C2" s="946"/>
      <c r="D2" s="946"/>
      <c r="E2" s="946"/>
      <c r="F2" s="946"/>
      <c r="G2" s="946"/>
      <c r="H2" s="946"/>
      <c r="I2" s="946"/>
    </row>
    <row r="3" spans="1:10" ht="13.5" customHeight="1" x14ac:dyDescent="0.2">
      <c r="A3" s="317"/>
      <c r="B3" s="317"/>
      <c r="C3" s="317"/>
      <c r="D3" s="317"/>
      <c r="E3" s="318"/>
      <c r="F3" s="576" t="s">
        <v>925</v>
      </c>
      <c r="G3" s="577">
        <v>2021</v>
      </c>
      <c r="H3" s="567">
        <v>2022</v>
      </c>
      <c r="I3" s="781">
        <v>2023</v>
      </c>
      <c r="J3" s="317"/>
    </row>
    <row r="4" spans="1:10" ht="13.5" customHeight="1" x14ac:dyDescent="0.2">
      <c r="A4" s="85" t="s">
        <v>926</v>
      </c>
      <c r="B4" s="575"/>
      <c r="C4" s="578"/>
      <c r="D4" s="85"/>
      <c r="E4" s="65"/>
      <c r="F4" s="89">
        <v>1000</v>
      </c>
      <c r="G4" s="579">
        <v>110.6</v>
      </c>
      <c r="H4" s="568">
        <v>122.5</v>
      </c>
      <c r="I4" s="782">
        <v>131.16874013953219</v>
      </c>
    </row>
    <row r="5" spans="1:10" ht="14.25" customHeight="1" x14ac:dyDescent="0.2">
      <c r="A5" s="85"/>
      <c r="B5" s="572" t="s">
        <v>927</v>
      </c>
      <c r="C5" s="65"/>
      <c r="D5" s="85"/>
      <c r="E5" s="65"/>
      <c r="F5" s="89"/>
      <c r="G5" s="580"/>
      <c r="H5" s="230"/>
      <c r="I5" s="788"/>
    </row>
    <row r="6" spans="1:10" ht="12.75" customHeight="1" x14ac:dyDescent="0.2">
      <c r="A6" s="85"/>
      <c r="B6" s="65" t="s">
        <v>887</v>
      </c>
      <c r="C6" s="578"/>
      <c r="D6" s="85"/>
      <c r="E6" s="65"/>
      <c r="F6" s="89">
        <v>248</v>
      </c>
      <c r="G6" s="581">
        <v>118.1</v>
      </c>
      <c r="H6" s="569">
        <v>135.5</v>
      </c>
      <c r="I6" s="783">
        <v>146.07353916829263</v>
      </c>
    </row>
    <row r="7" spans="1:10" ht="12.75" customHeight="1" x14ac:dyDescent="0.2">
      <c r="A7" s="65"/>
      <c r="B7" s="65" t="s">
        <v>886</v>
      </c>
      <c r="C7" s="578"/>
      <c r="D7" s="85"/>
      <c r="E7" s="65"/>
      <c r="F7" s="89">
        <v>110</v>
      </c>
      <c r="G7" s="581">
        <v>113.6</v>
      </c>
      <c r="H7" s="569">
        <v>124.3</v>
      </c>
      <c r="I7" s="783">
        <v>137.08186882232954</v>
      </c>
    </row>
    <row r="8" spans="1:10" ht="15.95" customHeight="1" x14ac:dyDescent="0.2">
      <c r="A8" s="65"/>
      <c r="B8" s="65" t="s">
        <v>885</v>
      </c>
      <c r="C8" s="578"/>
      <c r="D8" s="85"/>
      <c r="E8" s="65"/>
      <c r="F8" s="89">
        <v>46</v>
      </c>
      <c r="G8" s="581">
        <v>109.1</v>
      </c>
      <c r="H8" s="569">
        <v>112</v>
      </c>
      <c r="I8" s="783">
        <v>116.90980300643332</v>
      </c>
    </row>
    <row r="9" spans="1:10" ht="15.95" customHeight="1" x14ac:dyDescent="0.2">
      <c r="A9" s="65"/>
      <c r="B9" s="975" t="s">
        <v>884</v>
      </c>
      <c r="C9" s="975"/>
      <c r="D9" s="975"/>
      <c r="E9" s="975"/>
      <c r="F9" s="89">
        <v>112</v>
      </c>
      <c r="G9" s="581">
        <v>92.1</v>
      </c>
      <c r="H9" s="569">
        <v>96.4</v>
      </c>
      <c r="I9" s="783">
        <v>109.83894752333612</v>
      </c>
    </row>
    <row r="10" spans="1:10" ht="15.95" customHeight="1" x14ac:dyDescent="0.2">
      <c r="A10" s="85"/>
      <c r="B10" s="975" t="s">
        <v>928</v>
      </c>
      <c r="C10" s="975"/>
      <c r="D10" s="975"/>
      <c r="E10" s="975"/>
      <c r="F10" s="89">
        <v>59</v>
      </c>
      <c r="G10" s="581">
        <v>114.4</v>
      </c>
      <c r="H10" s="569">
        <v>126.7</v>
      </c>
      <c r="I10" s="783">
        <v>134.8378738026646</v>
      </c>
    </row>
    <row r="11" spans="1:10" ht="15.95" customHeight="1" x14ac:dyDescent="0.2">
      <c r="A11" s="85"/>
      <c r="B11" s="65" t="s">
        <v>19</v>
      </c>
      <c r="C11" s="61"/>
      <c r="D11" s="65"/>
      <c r="E11" s="65"/>
      <c r="F11" s="89">
        <v>38</v>
      </c>
      <c r="G11" s="581">
        <v>114.3</v>
      </c>
      <c r="H11" s="569">
        <v>123.3</v>
      </c>
      <c r="I11" s="783">
        <v>131.42366979937893</v>
      </c>
    </row>
    <row r="12" spans="1:10" ht="15.95" customHeight="1" x14ac:dyDescent="0.2">
      <c r="A12" s="65"/>
      <c r="B12" s="572" t="s">
        <v>304</v>
      </c>
      <c r="C12" s="61"/>
      <c r="D12" s="65"/>
      <c r="E12" s="65"/>
      <c r="F12" s="89">
        <v>147</v>
      </c>
      <c r="G12" s="581">
        <v>111.5</v>
      </c>
      <c r="H12" s="569">
        <v>134.69999999999999</v>
      </c>
      <c r="I12" s="783">
        <v>140.74615105810653</v>
      </c>
    </row>
    <row r="13" spans="1:10" ht="15.95" customHeight="1" x14ac:dyDescent="0.2">
      <c r="A13" s="85"/>
      <c r="B13" s="65" t="s">
        <v>516</v>
      </c>
      <c r="C13" s="61"/>
      <c r="D13" s="65"/>
      <c r="E13" s="65"/>
      <c r="F13" s="89">
        <v>44</v>
      </c>
      <c r="G13" s="581">
        <v>98.8</v>
      </c>
      <c r="H13" s="569">
        <v>98.9</v>
      </c>
      <c r="I13" s="783">
        <v>98.841819869661592</v>
      </c>
    </row>
    <row r="14" spans="1:10" ht="15.95" customHeight="1" x14ac:dyDescent="0.2">
      <c r="A14" s="85"/>
      <c r="B14" s="65" t="s">
        <v>929</v>
      </c>
      <c r="C14" s="61"/>
      <c r="D14" s="65"/>
      <c r="E14" s="65"/>
      <c r="F14" s="89">
        <v>42</v>
      </c>
      <c r="G14" s="581">
        <v>108.8</v>
      </c>
      <c r="H14" s="569">
        <v>114.2</v>
      </c>
      <c r="I14" s="783">
        <v>117.27719893344893</v>
      </c>
    </row>
    <row r="15" spans="1:10" ht="15.95" customHeight="1" x14ac:dyDescent="0.2">
      <c r="A15" s="85"/>
      <c r="B15" s="65" t="s">
        <v>18</v>
      </c>
      <c r="C15" s="61"/>
      <c r="D15" s="65"/>
      <c r="E15" s="65"/>
      <c r="F15" s="89">
        <v>50</v>
      </c>
      <c r="G15" s="581">
        <v>108.9</v>
      </c>
      <c r="H15" s="569">
        <v>111.8</v>
      </c>
      <c r="I15" s="783">
        <v>115.15092692017591</v>
      </c>
    </row>
    <row r="16" spans="1:10" ht="15.95" customHeight="1" x14ac:dyDescent="0.2">
      <c r="A16" s="85"/>
      <c r="B16" s="65" t="s">
        <v>930</v>
      </c>
      <c r="C16" s="61"/>
      <c r="D16" s="65"/>
      <c r="E16" s="65"/>
      <c r="F16" s="89">
        <v>54</v>
      </c>
      <c r="G16" s="581">
        <v>112.3</v>
      </c>
      <c r="H16" s="569">
        <v>123.3</v>
      </c>
      <c r="I16" s="783">
        <v>134.12507852371056</v>
      </c>
    </row>
    <row r="17" spans="1:9" ht="15.95" customHeight="1" x14ac:dyDescent="0.2">
      <c r="A17" s="85"/>
      <c r="B17" s="65" t="s">
        <v>931</v>
      </c>
      <c r="C17" s="61"/>
      <c r="D17" s="65"/>
      <c r="E17" s="65"/>
      <c r="F17" s="89">
        <v>50</v>
      </c>
      <c r="G17" s="581">
        <v>111.6</v>
      </c>
      <c r="H17" s="569">
        <v>118.9</v>
      </c>
      <c r="I17" s="783">
        <v>125.38965132790769</v>
      </c>
    </row>
    <row r="18" spans="1:9" ht="15.95" customHeight="1" x14ac:dyDescent="0.2">
      <c r="A18" s="65"/>
      <c r="B18" s="85" t="s">
        <v>932</v>
      </c>
      <c r="C18" s="85"/>
      <c r="D18" s="65"/>
      <c r="E18" s="65"/>
      <c r="F18" s="86"/>
      <c r="G18" s="579">
        <v>4</v>
      </c>
      <c r="H18" s="568">
        <v>10.8</v>
      </c>
      <c r="I18" s="782">
        <v>7</v>
      </c>
    </row>
    <row r="19" spans="1:9" ht="15.95" customHeight="1" x14ac:dyDescent="0.2">
      <c r="A19" s="65"/>
      <c r="B19" s="85"/>
      <c r="C19" s="85"/>
      <c r="D19" s="65"/>
      <c r="E19" s="65"/>
      <c r="F19" s="576" t="s">
        <v>925</v>
      </c>
      <c r="G19" s="577">
        <v>2021</v>
      </c>
      <c r="H19" s="567">
        <v>2022</v>
      </c>
      <c r="I19" s="781">
        <v>2023</v>
      </c>
    </row>
    <row r="20" spans="1:9" ht="15.95" customHeight="1" x14ac:dyDescent="0.2">
      <c r="A20" s="976" t="s">
        <v>933</v>
      </c>
      <c r="B20" s="975"/>
      <c r="C20" s="975"/>
      <c r="D20" s="975"/>
      <c r="E20" s="975"/>
      <c r="F20" s="89">
        <v>10000</v>
      </c>
      <c r="G20" s="579">
        <v>129.19999999999999</v>
      </c>
      <c r="H20" s="568">
        <v>138.6</v>
      </c>
      <c r="I20" s="782">
        <v>155.1</v>
      </c>
    </row>
    <row r="21" spans="1:9" ht="15.95" customHeight="1" x14ac:dyDescent="0.2">
      <c r="A21" s="65"/>
      <c r="B21" s="65" t="s">
        <v>934</v>
      </c>
      <c r="C21" s="65"/>
      <c r="D21" s="65"/>
      <c r="E21" s="65"/>
      <c r="F21" s="89">
        <v>4055</v>
      </c>
      <c r="G21" s="582">
        <v>118.4</v>
      </c>
      <c r="H21" s="583">
        <v>124.8</v>
      </c>
      <c r="I21" s="790">
        <v>154.5</v>
      </c>
    </row>
    <row r="22" spans="1:9" ht="13.5" customHeight="1" x14ac:dyDescent="0.2">
      <c r="A22" s="65"/>
      <c r="B22" s="584"/>
      <c r="C22" s="376" t="s">
        <v>935</v>
      </c>
      <c r="D22" s="81"/>
      <c r="E22" s="65"/>
      <c r="F22" s="369">
        <v>2617</v>
      </c>
      <c r="G22" s="585">
        <v>114.9</v>
      </c>
      <c r="H22" s="586">
        <v>117.6</v>
      </c>
      <c r="I22" s="791">
        <v>135.9</v>
      </c>
    </row>
    <row r="23" spans="1:9" ht="14.25" customHeight="1" x14ac:dyDescent="0.2">
      <c r="A23" s="65"/>
      <c r="B23" s="555"/>
      <c r="C23" s="376" t="s">
        <v>936</v>
      </c>
      <c r="D23" s="81"/>
      <c r="E23" s="81"/>
      <c r="F23" s="369">
        <v>898</v>
      </c>
      <c r="G23" s="585">
        <v>129.4</v>
      </c>
      <c r="H23" s="586">
        <v>143.6</v>
      </c>
      <c r="I23" s="791">
        <v>198.3</v>
      </c>
    </row>
    <row r="24" spans="1:9" ht="15.95" customHeight="1" x14ac:dyDescent="0.2">
      <c r="A24" s="65"/>
      <c r="B24" s="975" t="s">
        <v>937</v>
      </c>
      <c r="C24" s="975"/>
      <c r="D24" s="975"/>
      <c r="E24" s="975"/>
      <c r="F24" s="369">
        <v>866</v>
      </c>
      <c r="G24" s="585">
        <v>131.19999999999999</v>
      </c>
      <c r="H24" s="586">
        <v>139.6</v>
      </c>
      <c r="I24" s="791">
        <v>141.4</v>
      </c>
    </row>
    <row r="25" spans="1:9" ht="15.95" customHeight="1" x14ac:dyDescent="0.2">
      <c r="A25" s="65"/>
      <c r="B25" s="65" t="s">
        <v>938</v>
      </c>
      <c r="C25" s="65"/>
      <c r="D25" s="65"/>
      <c r="E25" s="65"/>
      <c r="F25" s="89">
        <v>4525</v>
      </c>
      <c r="G25" s="582">
        <v>140.19999999999999</v>
      </c>
      <c r="H25" s="583">
        <v>152.6</v>
      </c>
      <c r="I25" s="790">
        <v>160.1</v>
      </c>
    </row>
    <row r="26" spans="1:9" ht="13.5" customHeight="1" x14ac:dyDescent="0.2">
      <c r="A26" s="65"/>
      <c r="B26" s="555"/>
      <c r="C26" s="376" t="s">
        <v>939</v>
      </c>
      <c r="D26" s="65"/>
      <c r="E26" s="65"/>
      <c r="F26" s="369">
        <v>3869</v>
      </c>
      <c r="G26" s="585">
        <v>143.19999999999999</v>
      </c>
      <c r="H26" s="586">
        <v>157.4</v>
      </c>
      <c r="I26" s="791">
        <v>164.4</v>
      </c>
    </row>
    <row r="27" spans="1:9" s="56" customFormat="1" ht="17.100000000000001" customHeight="1" x14ac:dyDescent="0.2">
      <c r="A27" s="934">
        <v>20</v>
      </c>
      <c r="B27" s="934"/>
      <c r="C27" s="934"/>
      <c r="D27" s="934"/>
      <c r="E27" s="934"/>
      <c r="F27" s="934"/>
      <c r="G27" s="934"/>
      <c r="H27" s="934"/>
      <c r="I27" s="934"/>
    </row>
  </sheetData>
  <mergeCells count="7">
    <mergeCell ref="A27:I27"/>
    <mergeCell ref="A1:G1"/>
    <mergeCell ref="A2:I2"/>
    <mergeCell ref="B9:E9"/>
    <mergeCell ref="B10:E10"/>
    <mergeCell ref="A20:E20"/>
    <mergeCell ref="B24:E24"/>
  </mergeCells>
  <hyperlinks>
    <hyperlink ref="A1" location="Contents!A1" display="Contents" xr:uid="{5AAA1068-01C7-4947-A68C-793580B0BF06}"/>
  </hyperlinks>
  <printOptions horizontalCentered="1" verticalCentered="1"/>
  <pageMargins left="0.2" right="0.2" top="0.2" bottom="0.2" header="0.2" footer="0.2"/>
  <pageSetup paperSize="7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0E7D8-6BC8-4B5C-8A52-AA992D583F04}">
  <dimension ref="A1:J30"/>
  <sheetViews>
    <sheetView showGridLines="0" zoomScale="150" zoomScaleNormal="150" workbookViewId="0">
      <selection sqref="A1:G1"/>
    </sheetView>
  </sheetViews>
  <sheetFormatPr defaultRowHeight="12.75" x14ac:dyDescent="0.2"/>
  <cols>
    <col min="1" max="1" width="2.5703125" style="42" customWidth="1"/>
    <col min="2" max="4" width="1.140625" style="42" customWidth="1"/>
    <col min="5" max="5" width="19" style="42" customWidth="1"/>
    <col min="6" max="6" width="5.7109375" style="42" customWidth="1"/>
    <col min="7" max="7" width="5.5703125" style="66" bestFit="1" customWidth="1"/>
    <col min="8" max="9" width="6" style="66" bestFit="1" customWidth="1"/>
    <col min="10" max="16384" width="9.140625" style="39"/>
  </cols>
  <sheetData>
    <row r="1" spans="1:9" x14ac:dyDescent="0.2">
      <c r="A1" s="929" t="s">
        <v>32</v>
      </c>
      <c r="B1" s="929"/>
      <c r="C1" s="929"/>
      <c r="D1" s="929"/>
      <c r="E1" s="929"/>
      <c r="F1" s="929"/>
      <c r="G1" s="929"/>
    </row>
    <row r="2" spans="1:9" x14ac:dyDescent="0.2">
      <c r="A2" s="317"/>
      <c r="B2" s="317"/>
      <c r="C2" s="317"/>
      <c r="D2" s="317"/>
      <c r="E2" s="386"/>
      <c r="F2" s="570" t="s">
        <v>925</v>
      </c>
      <c r="G2" s="781">
        <v>2021</v>
      </c>
      <c r="H2" s="781">
        <v>2022</v>
      </c>
      <c r="I2" s="781">
        <v>2023</v>
      </c>
    </row>
    <row r="3" spans="1:9" ht="18.75" customHeight="1" x14ac:dyDescent="0.2">
      <c r="A3" s="976" t="s">
        <v>940</v>
      </c>
      <c r="B3" s="975"/>
      <c r="C3" s="975"/>
      <c r="D3" s="975"/>
      <c r="E3" s="975"/>
      <c r="F3" s="570">
        <v>10000</v>
      </c>
      <c r="G3" s="782">
        <v>130.1</v>
      </c>
      <c r="H3" s="782">
        <v>174.8</v>
      </c>
      <c r="I3" s="760">
        <v>165.8</v>
      </c>
    </row>
    <row r="4" spans="1:9" x14ac:dyDescent="0.2">
      <c r="A4" s="45"/>
      <c r="B4" s="65" t="s">
        <v>934</v>
      </c>
      <c r="C4" s="220"/>
      <c r="D4" s="45"/>
      <c r="E4" s="45"/>
      <c r="F4" s="570">
        <v>2169</v>
      </c>
      <c r="G4" s="783">
        <v>128.69999999999999</v>
      </c>
      <c r="H4" s="783">
        <v>149.1</v>
      </c>
      <c r="I4" s="783">
        <v>159.4</v>
      </c>
    </row>
    <row r="5" spans="1:9" ht="16.5" customHeight="1" x14ac:dyDescent="0.2">
      <c r="A5" s="45"/>
      <c r="B5" s="975" t="s">
        <v>941</v>
      </c>
      <c r="C5" s="975"/>
      <c r="D5" s="975"/>
      <c r="E5" s="975"/>
      <c r="F5" s="570">
        <v>3766</v>
      </c>
      <c r="G5" s="783">
        <v>131.9</v>
      </c>
      <c r="H5" s="783">
        <v>225</v>
      </c>
      <c r="I5" s="783">
        <v>194.2</v>
      </c>
    </row>
    <row r="6" spans="1:9" ht="19.5" customHeight="1" x14ac:dyDescent="0.2">
      <c r="A6" s="45"/>
      <c r="B6" s="218"/>
      <c r="C6" s="980" t="s">
        <v>942</v>
      </c>
      <c r="D6" s="980"/>
      <c r="E6" s="980"/>
      <c r="F6" s="571">
        <v>3218</v>
      </c>
      <c r="G6" s="784">
        <v>130.4</v>
      </c>
      <c r="H6" s="784">
        <v>222.4</v>
      </c>
      <c r="I6" s="784">
        <v>202.9</v>
      </c>
    </row>
    <row r="7" spans="1:9" ht="17.25" customHeight="1" x14ac:dyDescent="0.2">
      <c r="A7" s="45"/>
      <c r="B7" s="953" t="s">
        <v>943</v>
      </c>
      <c r="C7" s="953"/>
      <c r="D7" s="953"/>
      <c r="E7" s="953"/>
      <c r="F7" s="570">
        <v>852</v>
      </c>
      <c r="G7" s="783">
        <v>144.80000000000001</v>
      </c>
      <c r="H7" s="783">
        <v>169.1</v>
      </c>
      <c r="I7" s="783">
        <v>151.4</v>
      </c>
    </row>
    <row r="8" spans="1:9" ht="20.25" customHeight="1" x14ac:dyDescent="0.2">
      <c r="A8" s="45"/>
      <c r="B8" s="218"/>
      <c r="C8" s="981" t="s">
        <v>944</v>
      </c>
      <c r="D8" s="975"/>
      <c r="E8" s="975"/>
      <c r="F8" s="571">
        <v>254</v>
      </c>
      <c r="G8" s="784">
        <v>144.9</v>
      </c>
      <c r="H8" s="784">
        <v>158.1</v>
      </c>
      <c r="I8" s="784">
        <v>136.19999999999999</v>
      </c>
    </row>
    <row r="9" spans="1:9" x14ac:dyDescent="0.2">
      <c r="A9" s="45"/>
      <c r="B9" s="977" t="s">
        <v>945</v>
      </c>
      <c r="C9" s="977"/>
      <c r="D9" s="977"/>
      <c r="E9" s="977"/>
      <c r="F9" s="570">
        <v>1515</v>
      </c>
      <c r="G9" s="783">
        <v>122.3</v>
      </c>
      <c r="H9" s="783">
        <v>129.30000000000001</v>
      </c>
      <c r="I9" s="783">
        <v>136.6</v>
      </c>
    </row>
    <row r="10" spans="1:9" x14ac:dyDescent="0.2">
      <c r="A10" s="85" t="s">
        <v>946</v>
      </c>
      <c r="B10" s="572"/>
      <c r="C10" s="85"/>
      <c r="D10" s="85"/>
      <c r="E10" s="65"/>
      <c r="F10" s="573"/>
    </row>
    <row r="11" spans="1:9" x14ac:dyDescent="0.2">
      <c r="A11" s="471"/>
      <c r="B11" s="45" t="s">
        <v>947</v>
      </c>
      <c r="C11" s="45"/>
      <c r="D11" s="49"/>
      <c r="E11" s="45"/>
      <c r="F11" s="573"/>
    </row>
    <row r="12" spans="1:9" x14ac:dyDescent="0.2">
      <c r="A12" s="85"/>
      <c r="B12" s="575" t="s">
        <v>403</v>
      </c>
      <c r="C12" s="85"/>
      <c r="D12" s="85"/>
      <c r="E12" s="85"/>
      <c r="F12" s="570">
        <v>1000</v>
      </c>
      <c r="G12" s="782">
        <v>119.8</v>
      </c>
      <c r="H12" s="782">
        <v>141.5</v>
      </c>
      <c r="I12" s="782">
        <v>150.19999999999999</v>
      </c>
    </row>
    <row r="13" spans="1:9" x14ac:dyDescent="0.2">
      <c r="A13" s="65"/>
      <c r="B13" s="572" t="s">
        <v>948</v>
      </c>
      <c r="C13" s="85"/>
      <c r="D13" s="85"/>
      <c r="E13" s="65"/>
      <c r="F13" s="570">
        <v>283</v>
      </c>
      <c r="G13" s="783">
        <v>117.9</v>
      </c>
      <c r="H13" s="783">
        <v>144.1</v>
      </c>
      <c r="I13" s="783">
        <v>156.80000000000001</v>
      </c>
    </row>
    <row r="14" spans="1:9" x14ac:dyDescent="0.2">
      <c r="A14" s="65"/>
      <c r="B14" s="572" t="s">
        <v>949</v>
      </c>
      <c r="C14" s="85"/>
      <c r="D14" s="85"/>
      <c r="E14" s="65"/>
      <c r="F14" s="570">
        <v>164</v>
      </c>
      <c r="G14" s="783">
        <v>111.1</v>
      </c>
      <c r="H14" s="783">
        <v>121.2</v>
      </c>
      <c r="I14" s="783">
        <v>130.69999999999999</v>
      </c>
    </row>
    <row r="15" spans="1:9" x14ac:dyDescent="0.2">
      <c r="A15" s="65"/>
      <c r="B15" s="572" t="s">
        <v>316</v>
      </c>
      <c r="C15" s="85"/>
      <c r="D15" s="85"/>
      <c r="E15" s="65"/>
      <c r="F15" s="570">
        <v>553</v>
      </c>
      <c r="G15" s="783">
        <v>123.4</v>
      </c>
      <c r="H15" s="783">
        <v>146.19999999999999</v>
      </c>
      <c r="I15" s="783">
        <v>152.6</v>
      </c>
    </row>
    <row r="16" spans="1:9" x14ac:dyDescent="0.2">
      <c r="A16" s="85" t="s">
        <v>950</v>
      </c>
      <c r="B16" s="572"/>
      <c r="C16" s="85"/>
      <c r="D16" s="85"/>
      <c r="E16" s="65"/>
      <c r="F16" s="570"/>
      <c r="G16" s="783"/>
      <c r="H16" s="783"/>
    </row>
    <row r="17" spans="1:10" x14ac:dyDescent="0.2">
      <c r="A17" s="471"/>
      <c r="B17" s="471" t="s">
        <v>947</v>
      </c>
      <c r="C17" s="45"/>
      <c r="D17" s="49"/>
      <c r="E17" s="45"/>
      <c r="F17" s="574"/>
      <c r="G17" s="783"/>
      <c r="H17" s="783"/>
    </row>
    <row r="18" spans="1:10" x14ac:dyDescent="0.2">
      <c r="A18" s="471"/>
      <c r="B18" s="978" t="s">
        <v>951</v>
      </c>
      <c r="C18" s="978"/>
      <c r="D18" s="978"/>
      <c r="E18" s="978"/>
      <c r="F18" s="570">
        <v>1000</v>
      </c>
      <c r="G18" s="782">
        <v>118.3</v>
      </c>
      <c r="H18" s="782" t="s">
        <v>952</v>
      </c>
      <c r="I18" s="760" t="s">
        <v>953</v>
      </c>
    </row>
    <row r="19" spans="1:10" x14ac:dyDescent="0.2">
      <c r="A19" s="471"/>
      <c r="B19" s="65" t="s">
        <v>373</v>
      </c>
      <c r="C19" s="45"/>
      <c r="D19" s="49"/>
      <c r="E19" s="45"/>
      <c r="F19" s="570">
        <v>559</v>
      </c>
      <c r="G19" s="783">
        <v>132.80000000000001</v>
      </c>
      <c r="H19" s="783" t="s">
        <v>954</v>
      </c>
      <c r="I19" s="785" t="s">
        <v>955</v>
      </c>
    </row>
    <row r="20" spans="1:10" x14ac:dyDescent="0.2">
      <c r="A20" s="65"/>
      <c r="B20" s="65" t="s">
        <v>956</v>
      </c>
      <c r="C20" s="85"/>
      <c r="D20" s="85"/>
      <c r="E20" s="65"/>
      <c r="F20" s="858">
        <v>441</v>
      </c>
      <c r="G20" s="783">
        <v>99.7</v>
      </c>
      <c r="H20" s="783">
        <v>137.69999999999999</v>
      </c>
      <c r="I20" s="785">
        <v>150.4</v>
      </c>
    </row>
    <row r="21" spans="1:10" x14ac:dyDescent="0.2">
      <c r="A21" s="85" t="s">
        <v>957</v>
      </c>
      <c r="B21" s="572"/>
      <c r="C21" s="216"/>
      <c r="D21" s="85"/>
      <c r="E21" s="65"/>
      <c r="F21" s="782">
        <v>100</v>
      </c>
      <c r="G21" s="782">
        <v>113.4</v>
      </c>
      <c r="H21" s="782">
        <v>129.4</v>
      </c>
      <c r="I21" s="782">
        <v>133</v>
      </c>
    </row>
    <row r="22" spans="1:10" x14ac:dyDescent="0.2">
      <c r="A22" s="85" t="s">
        <v>1219</v>
      </c>
      <c r="B22" s="587"/>
      <c r="C22" s="587"/>
      <c r="D22" s="587"/>
      <c r="E22" s="587"/>
      <c r="F22" s="859"/>
      <c r="G22" s="786"/>
      <c r="H22" s="787"/>
      <c r="I22" s="787"/>
    </row>
    <row r="23" spans="1:10" x14ac:dyDescent="0.2">
      <c r="A23" s="49"/>
      <c r="B23" s="47" t="s">
        <v>16</v>
      </c>
      <c r="C23" s="214"/>
      <c r="D23" s="49"/>
      <c r="E23" s="45"/>
      <c r="F23" s="860">
        <v>24.1</v>
      </c>
      <c r="G23" s="788">
        <v>105.1</v>
      </c>
      <c r="H23" s="788">
        <v>107</v>
      </c>
      <c r="I23" s="788">
        <v>111.8</v>
      </c>
      <c r="J23" s="618"/>
    </row>
    <row r="24" spans="1:10" x14ac:dyDescent="0.2">
      <c r="A24" s="49"/>
      <c r="B24" s="47" t="s">
        <v>958</v>
      </c>
      <c r="C24" s="214"/>
      <c r="D24" s="49"/>
      <c r="E24" s="45"/>
      <c r="F24" s="860">
        <v>5</v>
      </c>
      <c r="G24" s="788">
        <v>104.7</v>
      </c>
      <c r="H24" s="788">
        <v>112.3</v>
      </c>
      <c r="I24" s="788">
        <v>119.3</v>
      </c>
      <c r="J24" s="618"/>
    </row>
    <row r="25" spans="1:10" x14ac:dyDescent="0.2">
      <c r="A25" s="49"/>
      <c r="B25" s="47" t="s">
        <v>959</v>
      </c>
      <c r="C25" s="214"/>
      <c r="D25" s="49"/>
      <c r="E25" s="45"/>
      <c r="F25" s="860">
        <v>68.599999999999994</v>
      </c>
      <c r="G25" s="783">
        <v>117</v>
      </c>
      <c r="H25" s="783">
        <v>137.80000000000001</v>
      </c>
      <c r="I25" s="783">
        <v>140.1</v>
      </c>
      <c r="J25" s="618"/>
    </row>
    <row r="26" spans="1:10" x14ac:dyDescent="0.2">
      <c r="A26" s="49"/>
      <c r="B26" s="47" t="s">
        <v>304</v>
      </c>
      <c r="C26" s="214"/>
      <c r="D26" s="49"/>
      <c r="E26" s="45"/>
      <c r="F26" s="860">
        <v>2.2000000000000002</v>
      </c>
      <c r="G26" s="788">
        <v>113.6</v>
      </c>
      <c r="H26" s="788">
        <v>152.5</v>
      </c>
      <c r="I26" s="788">
        <v>173.8</v>
      </c>
      <c r="J26" s="618"/>
    </row>
    <row r="27" spans="1:10" x14ac:dyDescent="0.2">
      <c r="A27" s="49"/>
      <c r="B27" s="47"/>
      <c r="C27" s="214"/>
      <c r="D27" s="49"/>
      <c r="E27" s="45"/>
      <c r="F27" s="860"/>
      <c r="G27" s="788"/>
      <c r="H27" s="788"/>
      <c r="I27" s="788"/>
      <c r="J27" s="618"/>
    </row>
    <row r="28" spans="1:10" x14ac:dyDescent="0.2">
      <c r="A28" s="370"/>
      <c r="B28" s="221"/>
      <c r="C28" s="221"/>
      <c r="D28" s="221"/>
      <c r="E28" s="221"/>
      <c r="F28" s="221"/>
      <c r="G28" s="789"/>
      <c r="H28" s="789"/>
      <c r="I28" s="789"/>
    </row>
    <row r="29" spans="1:10" x14ac:dyDescent="0.2">
      <c r="A29" s="370"/>
      <c r="B29" s="221"/>
      <c r="C29" s="221"/>
      <c r="D29" s="221"/>
      <c r="E29" s="221"/>
      <c r="F29" s="221"/>
      <c r="G29" s="789"/>
      <c r="H29" s="789"/>
      <c r="I29" s="789"/>
    </row>
    <row r="30" spans="1:10" x14ac:dyDescent="0.2">
      <c r="A30" s="979">
        <v>21</v>
      </c>
      <c r="B30" s="979"/>
      <c r="C30" s="979"/>
      <c r="D30" s="979"/>
      <c r="E30" s="979"/>
      <c r="F30" s="979"/>
      <c r="G30" s="979"/>
      <c r="H30" s="979"/>
      <c r="I30" s="979"/>
    </row>
  </sheetData>
  <mergeCells count="9">
    <mergeCell ref="B9:E9"/>
    <mergeCell ref="B18:E18"/>
    <mergeCell ref="A30:I30"/>
    <mergeCell ref="A1:G1"/>
    <mergeCell ref="A3:E3"/>
    <mergeCell ref="B5:E5"/>
    <mergeCell ref="C6:E6"/>
    <mergeCell ref="B7:E7"/>
    <mergeCell ref="C8:E8"/>
  </mergeCells>
  <hyperlinks>
    <hyperlink ref="A1" location="Contents!A1" display="Contents" xr:uid="{571B739F-B38E-444A-96B6-98EB40F01D83}"/>
  </hyperlinks>
  <printOptions horizontalCentered="1" verticalCentered="1"/>
  <pageMargins left="0.2" right="0.2" top="0.2" bottom="0.2" header="0.2" footer="0.2"/>
  <pageSetup paperSiz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BA31-8887-4C73-8407-DE579B99A22F}">
  <dimension ref="A1:I56"/>
  <sheetViews>
    <sheetView showGridLines="0" zoomScale="150" zoomScaleNormal="150" workbookViewId="0">
      <selection sqref="A1:G1"/>
    </sheetView>
  </sheetViews>
  <sheetFormatPr defaultRowHeight="11.25" x14ac:dyDescent="0.2"/>
  <cols>
    <col min="1" max="1" width="2.140625" style="56" customWidth="1"/>
    <col min="2" max="2" width="3" style="56" customWidth="1"/>
    <col min="3" max="3" width="7.140625" style="56" customWidth="1"/>
    <col min="4" max="4" width="10" style="56" customWidth="1"/>
    <col min="5" max="5" width="9.42578125" style="56" customWidth="1"/>
    <col min="6" max="6" width="5.28515625" style="56" bestFit="1" customWidth="1"/>
    <col min="7" max="7" width="5.140625" style="56" bestFit="1" customWidth="1"/>
    <col min="8" max="8" width="5.28515625" style="56" bestFit="1" customWidth="1"/>
    <col min="9" max="9" width="7" style="56" bestFit="1" customWidth="1"/>
    <col min="10" max="16384" width="9.140625" style="56"/>
  </cols>
  <sheetData>
    <row r="1" spans="1:9" s="40" customFormat="1" ht="12.75" x14ac:dyDescent="0.2">
      <c r="A1" s="929" t="s">
        <v>32</v>
      </c>
      <c r="B1" s="929"/>
      <c r="C1" s="929"/>
      <c r="D1" s="929"/>
      <c r="E1" s="929"/>
      <c r="F1" s="929"/>
      <c r="G1" s="929"/>
      <c r="H1" s="63"/>
    </row>
    <row r="2" spans="1:9" s="193" customFormat="1" ht="15" x14ac:dyDescent="0.2">
      <c r="A2" s="930" t="s">
        <v>960</v>
      </c>
      <c r="B2" s="930"/>
      <c r="C2" s="930"/>
      <c r="D2" s="930"/>
      <c r="E2" s="930"/>
      <c r="F2" s="930"/>
      <c r="G2" s="930"/>
      <c r="H2" s="930"/>
    </row>
    <row r="3" spans="1:9" ht="9.9499999999999993" customHeight="1" x14ac:dyDescent="0.2">
      <c r="E3" s="40"/>
      <c r="F3" s="593" t="s">
        <v>961</v>
      </c>
      <c r="G3" s="593" t="s">
        <v>962</v>
      </c>
      <c r="H3" s="593" t="s">
        <v>963</v>
      </c>
      <c r="I3" s="40"/>
    </row>
    <row r="4" spans="1:9" ht="9.9499999999999993" customHeight="1" x14ac:dyDescent="0.2">
      <c r="A4" s="90" t="s">
        <v>964</v>
      </c>
      <c r="B4" s="470"/>
      <c r="C4" s="470"/>
      <c r="D4" s="470"/>
      <c r="E4" s="470"/>
      <c r="F4" s="594">
        <v>268.3</v>
      </c>
      <c r="G4" s="594">
        <v>311.5</v>
      </c>
      <c r="H4" s="594">
        <v>331</v>
      </c>
      <c r="I4" s="40"/>
    </row>
    <row r="5" spans="1:9" ht="9.9499999999999993" customHeight="1" x14ac:dyDescent="0.2">
      <c r="A5" s="90"/>
      <c r="B5" s="470"/>
      <c r="C5" s="195" t="s">
        <v>965</v>
      </c>
      <c r="D5" s="196" t="s">
        <v>966</v>
      </c>
      <c r="E5" s="470"/>
      <c r="F5" s="595">
        <v>84.81</v>
      </c>
      <c r="G5" s="596">
        <v>83.7</v>
      </c>
      <c r="H5" s="596">
        <v>85</v>
      </c>
      <c r="I5" s="40"/>
    </row>
    <row r="6" spans="1:9" ht="9.9499999999999993" customHeight="1" x14ac:dyDescent="0.2">
      <c r="A6" s="470"/>
      <c r="B6" s="470"/>
      <c r="C6" s="470"/>
      <c r="D6" s="195" t="s">
        <v>967</v>
      </c>
      <c r="E6" s="470"/>
      <c r="F6" s="595" t="s">
        <v>968</v>
      </c>
      <c r="G6" s="597">
        <v>5.5</v>
      </c>
      <c r="H6" s="597">
        <v>4.9000000000000004</v>
      </c>
      <c r="I6" s="40"/>
    </row>
    <row r="7" spans="1:9" ht="9.9499999999999993" customHeight="1" x14ac:dyDescent="0.2">
      <c r="A7" s="90" t="s">
        <v>969</v>
      </c>
      <c r="B7" s="164"/>
      <c r="C7" s="470"/>
      <c r="D7" s="470"/>
      <c r="E7" s="470"/>
      <c r="F7" s="598"/>
      <c r="G7" s="598"/>
      <c r="H7" s="598"/>
      <c r="I7" s="40"/>
    </row>
    <row r="8" spans="1:9" ht="9.9499999999999993" customHeight="1" x14ac:dyDescent="0.2">
      <c r="A8" s="470"/>
      <c r="B8" s="90" t="s">
        <v>970</v>
      </c>
      <c r="C8" s="470"/>
      <c r="D8" s="470"/>
      <c r="E8" s="470"/>
      <c r="F8" s="598"/>
      <c r="G8" s="598"/>
      <c r="H8" s="598"/>
      <c r="I8" s="40"/>
    </row>
    <row r="9" spans="1:9" ht="9.9499999999999993" customHeight="1" x14ac:dyDescent="0.2">
      <c r="A9" s="470"/>
      <c r="B9" s="164"/>
      <c r="C9" s="164" t="s">
        <v>971</v>
      </c>
      <c r="D9" s="470"/>
      <c r="E9" s="470"/>
      <c r="F9" s="599">
        <v>38.9</v>
      </c>
      <c r="G9" s="599">
        <v>28.4</v>
      </c>
      <c r="H9" s="599">
        <v>26.1</v>
      </c>
      <c r="I9" s="40"/>
    </row>
    <row r="10" spans="1:9" ht="9.9499999999999993" customHeight="1" x14ac:dyDescent="0.2">
      <c r="A10" s="470"/>
      <c r="B10" s="164"/>
      <c r="C10" s="470" t="s">
        <v>972</v>
      </c>
      <c r="D10" s="470"/>
      <c r="E10" s="470"/>
      <c r="F10" s="599">
        <v>14.8</v>
      </c>
      <c r="G10" s="599">
        <v>11</v>
      </c>
      <c r="H10" s="596" t="s">
        <v>209</v>
      </c>
      <c r="I10" s="40"/>
    </row>
    <row r="11" spans="1:9" ht="9.9499999999999993" customHeight="1" x14ac:dyDescent="0.2">
      <c r="A11" s="470"/>
      <c r="B11" s="164"/>
      <c r="C11" s="470" t="s">
        <v>973</v>
      </c>
      <c r="D11" s="470"/>
      <c r="E11" s="470"/>
      <c r="F11" s="599">
        <v>17.5</v>
      </c>
      <c r="G11" s="599">
        <v>12.2</v>
      </c>
      <c r="H11" s="596" t="s">
        <v>209</v>
      </c>
      <c r="I11" s="40"/>
    </row>
    <row r="12" spans="1:9" ht="9.9499999999999993" customHeight="1" x14ac:dyDescent="0.2">
      <c r="A12" s="470"/>
      <c r="B12" s="164"/>
      <c r="C12" s="470" t="s">
        <v>974</v>
      </c>
      <c r="D12" s="470"/>
      <c r="E12" s="470"/>
      <c r="F12" s="596" t="s">
        <v>209</v>
      </c>
      <c r="G12" s="596" t="s">
        <v>209</v>
      </c>
      <c r="H12" s="599">
        <v>15.1</v>
      </c>
      <c r="I12" s="40"/>
    </row>
    <row r="13" spans="1:9" ht="9.9499999999999993" customHeight="1" x14ac:dyDescent="0.2">
      <c r="A13" s="470"/>
      <c r="B13" s="164"/>
      <c r="C13" s="470" t="s">
        <v>975</v>
      </c>
      <c r="D13" s="470"/>
      <c r="E13" s="470"/>
      <c r="F13" s="599">
        <v>23.3</v>
      </c>
      <c r="G13" s="599">
        <v>12.4</v>
      </c>
      <c r="H13" s="599">
        <v>10.199999999999999</v>
      </c>
      <c r="I13" s="40"/>
    </row>
    <row r="14" spans="1:9" ht="11.25" customHeight="1" x14ac:dyDescent="0.2">
      <c r="A14" s="470"/>
      <c r="B14" s="164"/>
      <c r="C14" s="470" t="s">
        <v>976</v>
      </c>
      <c r="D14" s="470"/>
      <c r="E14" s="470"/>
      <c r="F14" s="600" t="s">
        <v>977</v>
      </c>
      <c r="G14" s="599">
        <v>12.3</v>
      </c>
      <c r="H14" s="599">
        <v>9.1999999999999993</v>
      </c>
      <c r="I14" s="40"/>
    </row>
    <row r="15" spans="1:9" ht="9.9499999999999993" customHeight="1" x14ac:dyDescent="0.2">
      <c r="A15" s="470"/>
      <c r="B15" s="164"/>
      <c r="C15" s="470" t="s">
        <v>978</v>
      </c>
      <c r="D15" s="470"/>
      <c r="E15" s="470"/>
      <c r="F15" s="595" t="s">
        <v>209</v>
      </c>
      <c r="G15" s="599">
        <v>11.1</v>
      </c>
      <c r="H15" s="599">
        <v>6.2</v>
      </c>
      <c r="I15" s="40"/>
    </row>
    <row r="16" spans="1:9" ht="9.9499999999999993" customHeight="1" x14ac:dyDescent="0.2">
      <c r="A16" s="470"/>
      <c r="B16" s="164"/>
      <c r="C16" s="470" t="s">
        <v>979</v>
      </c>
      <c r="D16" s="470"/>
      <c r="E16" s="470"/>
      <c r="F16" s="595" t="s">
        <v>209</v>
      </c>
      <c r="G16" s="599">
        <v>3.5</v>
      </c>
      <c r="H16" s="596" t="s">
        <v>209</v>
      </c>
      <c r="I16" s="40"/>
    </row>
    <row r="17" spans="1:9" ht="9.9499999999999993" customHeight="1" x14ac:dyDescent="0.2">
      <c r="A17" s="470"/>
      <c r="B17" s="164"/>
      <c r="C17" s="470" t="s">
        <v>980</v>
      </c>
      <c r="D17" s="470"/>
      <c r="E17" s="470"/>
      <c r="F17" s="595" t="s">
        <v>209</v>
      </c>
      <c r="G17" s="596" t="s">
        <v>209</v>
      </c>
      <c r="H17" s="599">
        <v>6.8</v>
      </c>
      <c r="I17" s="40"/>
    </row>
    <row r="18" spans="1:9" ht="9.9499999999999993" customHeight="1" x14ac:dyDescent="0.2">
      <c r="A18" s="470"/>
      <c r="B18" s="164"/>
      <c r="C18" s="470" t="s">
        <v>981</v>
      </c>
      <c r="D18" s="470"/>
      <c r="E18" s="470"/>
      <c r="F18" s="595" t="s">
        <v>209</v>
      </c>
      <c r="G18" s="596" t="s">
        <v>209</v>
      </c>
      <c r="H18" s="599">
        <v>7.3</v>
      </c>
      <c r="I18" s="40"/>
    </row>
    <row r="19" spans="1:9" ht="9.9499999999999993" customHeight="1" x14ac:dyDescent="0.2">
      <c r="A19" s="470"/>
      <c r="B19" s="164"/>
      <c r="C19" s="470" t="s">
        <v>982</v>
      </c>
      <c r="D19" s="470"/>
      <c r="E19" s="470"/>
      <c r="F19" s="595" t="s">
        <v>209</v>
      </c>
      <c r="G19" s="596" t="s">
        <v>209</v>
      </c>
      <c r="H19" s="599">
        <v>3.3</v>
      </c>
      <c r="I19" s="40"/>
    </row>
    <row r="20" spans="1:9" ht="9.9499999999999993" customHeight="1" x14ac:dyDescent="0.2">
      <c r="A20" s="470"/>
      <c r="B20" s="164"/>
      <c r="C20" s="470" t="s">
        <v>983</v>
      </c>
      <c r="D20" s="470"/>
      <c r="E20" s="470"/>
      <c r="F20" s="599">
        <v>2</v>
      </c>
      <c r="G20" s="599">
        <v>1.8</v>
      </c>
      <c r="H20" s="599">
        <v>0.7</v>
      </c>
      <c r="I20" s="40"/>
    </row>
    <row r="21" spans="1:9" ht="9.9499999999999993" customHeight="1" x14ac:dyDescent="0.2">
      <c r="A21" s="470"/>
      <c r="B21" s="164"/>
      <c r="C21" s="470" t="s">
        <v>984</v>
      </c>
      <c r="D21" s="470"/>
      <c r="E21" s="470"/>
      <c r="F21" s="599">
        <v>2.5</v>
      </c>
      <c r="G21" s="599">
        <v>7.3</v>
      </c>
      <c r="H21" s="599">
        <v>15.2</v>
      </c>
      <c r="I21" s="40"/>
    </row>
    <row r="22" spans="1:9" ht="9.9499999999999993" customHeight="1" x14ac:dyDescent="0.2">
      <c r="A22" s="470"/>
      <c r="B22" s="90" t="s">
        <v>985</v>
      </c>
      <c r="C22" s="470"/>
      <c r="D22" s="470"/>
      <c r="E22" s="470"/>
      <c r="F22" s="601"/>
      <c r="G22" s="601"/>
      <c r="H22" s="601"/>
      <c r="I22" s="40"/>
    </row>
    <row r="23" spans="1:9" ht="9.9499999999999993" customHeight="1" x14ac:dyDescent="0.2">
      <c r="A23" s="470"/>
      <c r="B23" s="470"/>
      <c r="C23" s="470" t="s">
        <v>986</v>
      </c>
      <c r="D23" s="470"/>
      <c r="E23" s="470"/>
      <c r="F23" s="599">
        <v>86.3</v>
      </c>
      <c r="G23" s="599">
        <v>92</v>
      </c>
      <c r="H23" s="599">
        <v>94.8</v>
      </c>
      <c r="I23" s="40"/>
    </row>
    <row r="24" spans="1:9" ht="9.9499999999999993" customHeight="1" x14ac:dyDescent="0.2">
      <c r="A24" s="470"/>
      <c r="B24" s="470"/>
      <c r="C24" s="470" t="s">
        <v>987</v>
      </c>
      <c r="D24" s="470"/>
      <c r="E24" s="470"/>
      <c r="F24" s="599">
        <v>3.9</v>
      </c>
      <c r="G24" s="599">
        <v>2.7</v>
      </c>
      <c r="H24" s="599">
        <v>2.2999999999999998</v>
      </c>
      <c r="I24" s="40"/>
    </row>
    <row r="25" spans="1:9" ht="9.9499999999999993" customHeight="1" x14ac:dyDescent="0.2">
      <c r="A25" s="470"/>
      <c r="B25" s="470"/>
      <c r="C25" s="470" t="s">
        <v>988</v>
      </c>
      <c r="D25" s="470"/>
      <c r="E25" s="470"/>
      <c r="F25" s="599">
        <v>8.1</v>
      </c>
      <c r="G25" s="599">
        <v>4.5</v>
      </c>
      <c r="H25" s="599">
        <v>2.5</v>
      </c>
      <c r="I25" s="40"/>
    </row>
    <row r="26" spans="1:9" ht="9.9499999999999993" customHeight="1" x14ac:dyDescent="0.2">
      <c r="A26" s="470"/>
      <c r="B26" s="470"/>
      <c r="C26" s="470" t="s">
        <v>989</v>
      </c>
      <c r="D26" s="470"/>
      <c r="E26" s="470"/>
      <c r="F26" s="599">
        <v>0.9</v>
      </c>
      <c r="G26" s="599">
        <v>0.4</v>
      </c>
      <c r="H26" s="599">
        <v>0.1</v>
      </c>
      <c r="I26" s="40"/>
    </row>
    <row r="27" spans="1:9" ht="9.9499999999999993" customHeight="1" x14ac:dyDescent="0.2">
      <c r="A27" s="470"/>
      <c r="B27" s="470"/>
      <c r="C27" s="470" t="s">
        <v>316</v>
      </c>
      <c r="D27" s="470"/>
      <c r="E27" s="470"/>
      <c r="F27" s="737">
        <v>0.8</v>
      </c>
      <c r="G27" s="219">
        <v>0.4</v>
      </c>
      <c r="H27" s="219">
        <v>0.2</v>
      </c>
      <c r="I27" s="40"/>
    </row>
    <row r="28" spans="1:9" ht="9.9499999999999993" customHeight="1" x14ac:dyDescent="0.2">
      <c r="A28" s="470" t="s">
        <v>990</v>
      </c>
      <c r="B28" s="164"/>
      <c r="C28" s="470"/>
      <c r="D28" s="470"/>
      <c r="E28" s="470"/>
      <c r="F28" s="861">
        <v>1.25</v>
      </c>
      <c r="G28" s="602">
        <v>1.29</v>
      </c>
      <c r="H28" s="602">
        <v>1.38</v>
      </c>
      <c r="I28" s="40"/>
    </row>
    <row r="29" spans="1:9" ht="9.9499999999999993" customHeight="1" x14ac:dyDescent="0.2">
      <c r="A29" s="162" t="s">
        <v>991</v>
      </c>
      <c r="B29" s="470"/>
      <c r="C29" s="90"/>
      <c r="D29" s="90"/>
      <c r="E29" s="90"/>
      <c r="F29" s="862">
        <v>297.7</v>
      </c>
      <c r="G29" s="594">
        <v>359</v>
      </c>
      <c r="H29" s="594">
        <v>410.2</v>
      </c>
      <c r="I29" s="40"/>
    </row>
    <row r="30" spans="1:9" ht="9.9499999999999993" customHeight="1" x14ac:dyDescent="0.2">
      <c r="A30" s="162"/>
      <c r="B30" s="90" t="s">
        <v>992</v>
      </c>
      <c r="C30" s="90"/>
      <c r="D30" s="90"/>
      <c r="E30" s="90"/>
      <c r="F30" s="594"/>
      <c r="G30" s="594"/>
      <c r="H30" s="594"/>
      <c r="I30" s="509"/>
    </row>
    <row r="31" spans="1:9" ht="9.9499999999999993" customHeight="1" x14ac:dyDescent="0.2">
      <c r="A31" s="470"/>
      <c r="B31" s="470"/>
      <c r="C31" s="470" t="s">
        <v>993</v>
      </c>
      <c r="D31" s="470"/>
      <c r="E31" s="470"/>
      <c r="F31" s="219">
        <v>99.1</v>
      </c>
      <c r="G31" s="219">
        <v>99.1</v>
      </c>
      <c r="H31" s="219">
        <v>99.8</v>
      </c>
      <c r="I31" s="40"/>
    </row>
    <row r="32" spans="1:9" ht="9.9499999999999993" customHeight="1" x14ac:dyDescent="0.2">
      <c r="A32" s="470"/>
      <c r="B32" s="470"/>
      <c r="C32" s="470" t="s">
        <v>994</v>
      </c>
      <c r="D32" s="470"/>
      <c r="E32" s="470"/>
      <c r="F32" s="219">
        <v>0.4</v>
      </c>
      <c r="G32" s="219">
        <v>0.3</v>
      </c>
      <c r="H32" s="219">
        <v>0.2</v>
      </c>
      <c r="I32" s="40"/>
    </row>
    <row r="33" spans="1:9" ht="9.9499999999999993" customHeight="1" x14ac:dyDescent="0.2">
      <c r="A33" s="470"/>
      <c r="B33" s="470"/>
      <c r="C33" s="470" t="s">
        <v>995</v>
      </c>
      <c r="D33" s="470"/>
      <c r="E33" s="470"/>
      <c r="F33" s="219">
        <v>0.5</v>
      </c>
      <c r="G33" s="219">
        <v>0.6</v>
      </c>
      <c r="H33" s="219">
        <v>0</v>
      </c>
      <c r="I33" s="40"/>
    </row>
    <row r="34" spans="1:9" ht="9.9499999999999993" customHeight="1" x14ac:dyDescent="0.2">
      <c r="A34" s="470"/>
      <c r="B34" s="90" t="s">
        <v>996</v>
      </c>
      <c r="C34" s="470"/>
      <c r="D34" s="470"/>
      <c r="E34" s="470"/>
      <c r="F34" s="219"/>
      <c r="G34" s="219"/>
      <c r="H34" s="219"/>
      <c r="I34" s="40"/>
    </row>
    <row r="35" spans="1:9" ht="9.9499999999999993" customHeight="1" x14ac:dyDescent="0.2">
      <c r="A35" s="470"/>
      <c r="B35" s="470"/>
      <c r="C35" s="470" t="s">
        <v>997</v>
      </c>
      <c r="D35" s="470"/>
      <c r="E35" s="470"/>
      <c r="F35" s="219">
        <v>94.8</v>
      </c>
      <c r="G35" s="219">
        <v>92.2</v>
      </c>
      <c r="H35" s="219">
        <v>86.1</v>
      </c>
      <c r="I35" s="40"/>
    </row>
    <row r="36" spans="1:9" ht="9.9499999999999993" customHeight="1" x14ac:dyDescent="0.2">
      <c r="A36" s="470"/>
      <c r="B36" s="470"/>
      <c r="C36" s="470" t="s">
        <v>998</v>
      </c>
      <c r="D36" s="470"/>
      <c r="E36" s="470"/>
      <c r="F36" s="219">
        <v>5.2</v>
      </c>
      <c r="G36" s="219">
        <v>3.1</v>
      </c>
      <c r="H36" s="219">
        <v>13.9</v>
      </c>
      <c r="I36" s="40"/>
    </row>
    <row r="37" spans="1:9" ht="9.9499999999999993" customHeight="1" x14ac:dyDescent="0.2">
      <c r="A37" s="470"/>
      <c r="B37" s="470"/>
      <c r="C37" s="470" t="s">
        <v>999</v>
      </c>
      <c r="D37" s="470"/>
      <c r="E37" s="470"/>
      <c r="F37" s="893" t="s">
        <v>209</v>
      </c>
      <c r="G37" s="219">
        <v>4.7</v>
      </c>
      <c r="H37" s="596" t="s">
        <v>209</v>
      </c>
      <c r="I37" s="40"/>
    </row>
    <row r="38" spans="1:9" s="197" customFormat="1" ht="8.25" x14ac:dyDescent="0.15">
      <c r="A38" s="455" t="s">
        <v>1000</v>
      </c>
      <c r="F38" s="603"/>
      <c r="G38" s="604"/>
      <c r="H38" s="604"/>
    </row>
    <row r="39" spans="1:9" s="197" customFormat="1" ht="9" x14ac:dyDescent="0.15">
      <c r="A39" s="982" t="s">
        <v>1207</v>
      </c>
      <c r="B39" s="982"/>
      <c r="C39" s="982"/>
      <c r="D39" s="982"/>
      <c r="E39" s="982"/>
      <c r="F39" s="982"/>
      <c r="G39" s="604"/>
      <c r="H39" s="604"/>
    </row>
    <row r="40" spans="1:9" s="197" customFormat="1" ht="9" x14ac:dyDescent="0.15">
      <c r="A40" s="983" t="s">
        <v>1208</v>
      </c>
      <c r="B40" s="983"/>
      <c r="C40" s="983"/>
      <c r="D40" s="983"/>
      <c r="E40" s="983"/>
      <c r="F40" s="983"/>
      <c r="G40" s="604"/>
      <c r="H40" s="604"/>
    </row>
    <row r="41" spans="1:9" x14ac:dyDescent="0.2">
      <c r="A41" s="934">
        <v>22</v>
      </c>
      <c r="B41" s="934"/>
      <c r="C41" s="934"/>
      <c r="D41" s="934"/>
      <c r="E41" s="934"/>
      <c r="F41" s="934"/>
      <c r="G41" s="934"/>
      <c r="H41" s="934"/>
    </row>
    <row r="42" spans="1:9" ht="12.75" x14ac:dyDescent="0.2">
      <c r="B42" s="470"/>
      <c r="C42" s="470"/>
      <c r="D42" s="470"/>
      <c r="E42" s="470"/>
      <c r="F42" s="470"/>
      <c r="G42" s="470"/>
      <c r="H42" s="470"/>
      <c r="I42" s="40"/>
    </row>
    <row r="43" spans="1:9" ht="12.75" x14ac:dyDescent="0.2">
      <c r="A43" s="40"/>
      <c r="B43" s="40"/>
      <c r="C43" s="40"/>
      <c r="D43" s="40"/>
      <c r="E43" s="40"/>
      <c r="F43" s="40"/>
      <c r="G43" s="40"/>
      <c r="H43" s="40"/>
      <c r="I43" s="40"/>
    </row>
    <row r="44" spans="1:9" ht="12.75" x14ac:dyDescent="0.2">
      <c r="A44" s="40"/>
      <c r="B44" s="40"/>
      <c r="C44" s="40"/>
      <c r="D44" s="40"/>
      <c r="E44" s="40"/>
      <c r="F44" s="40"/>
      <c r="G44" s="40"/>
      <c r="H44" s="40"/>
      <c r="I44" s="40"/>
    </row>
    <row r="45" spans="1:9" ht="12.75" x14ac:dyDescent="0.2">
      <c r="A45" s="40"/>
      <c r="B45" s="40"/>
      <c r="C45" s="40"/>
      <c r="D45" s="40"/>
      <c r="E45" s="40"/>
      <c r="F45" s="40"/>
      <c r="G45" s="40"/>
      <c r="H45" s="40"/>
      <c r="I45" s="40"/>
    </row>
    <row r="46" spans="1:9" ht="12.75" x14ac:dyDescent="0.2">
      <c r="A46" s="40"/>
      <c r="B46" s="40"/>
      <c r="C46" s="40"/>
      <c r="D46" s="40"/>
      <c r="E46" s="40"/>
      <c r="F46" s="40"/>
      <c r="G46" s="40"/>
      <c r="H46" s="40"/>
      <c r="I46" s="40"/>
    </row>
    <row r="47" spans="1:9" ht="12.75" x14ac:dyDescent="0.2">
      <c r="A47" s="40"/>
      <c r="B47" s="40"/>
      <c r="C47" s="40"/>
      <c r="D47" s="40"/>
      <c r="E47" s="40"/>
      <c r="F47" s="40"/>
      <c r="G47" s="40"/>
      <c r="H47" s="40"/>
      <c r="I47" s="40"/>
    </row>
    <row r="48" spans="1:9" ht="12.75" x14ac:dyDescent="0.2">
      <c r="A48" s="40"/>
      <c r="B48" s="40"/>
      <c r="C48" s="40"/>
      <c r="D48" s="40"/>
      <c r="E48" s="40"/>
      <c r="F48" s="40"/>
      <c r="G48" s="40"/>
      <c r="H48" s="40"/>
      <c r="I48" s="40"/>
    </row>
    <row r="49" spans="1:9" ht="12.75" x14ac:dyDescent="0.2">
      <c r="A49" s="40"/>
      <c r="B49" s="40"/>
      <c r="C49" s="40"/>
      <c r="D49" s="40"/>
      <c r="E49" s="40"/>
      <c r="F49" s="40"/>
      <c r="G49" s="40"/>
      <c r="H49" s="40"/>
      <c r="I49" s="40"/>
    </row>
    <row r="50" spans="1:9" ht="12.75" x14ac:dyDescent="0.2">
      <c r="A50" s="40"/>
      <c r="B50" s="40"/>
      <c r="C50" s="40"/>
      <c r="D50" s="40"/>
      <c r="E50" s="40"/>
      <c r="F50" s="40"/>
      <c r="G50" s="40"/>
      <c r="H50" s="40"/>
      <c r="I50" s="40"/>
    </row>
    <row r="51" spans="1:9" ht="12.75" x14ac:dyDescent="0.2">
      <c r="A51" s="40"/>
      <c r="B51" s="40"/>
      <c r="C51" s="40"/>
      <c r="D51" s="40"/>
      <c r="E51" s="40"/>
      <c r="F51" s="40"/>
      <c r="G51" s="40"/>
      <c r="H51" s="40"/>
      <c r="I51" s="40"/>
    </row>
    <row r="52" spans="1:9" ht="12.75" x14ac:dyDescent="0.2">
      <c r="A52" s="40"/>
      <c r="B52" s="40"/>
      <c r="C52" s="40"/>
      <c r="D52" s="40"/>
      <c r="E52" s="40"/>
      <c r="F52" s="40"/>
      <c r="G52" s="40"/>
      <c r="H52" s="40"/>
      <c r="I52" s="40"/>
    </row>
    <row r="53" spans="1:9" ht="12.75" x14ac:dyDescent="0.2">
      <c r="A53" s="177"/>
      <c r="E53" s="40"/>
      <c r="F53" s="40"/>
      <c r="G53" s="40"/>
      <c r="H53" s="40"/>
      <c r="I53" s="40"/>
    </row>
    <row r="54" spans="1:9" ht="12.75" x14ac:dyDescent="0.2">
      <c r="A54" s="40"/>
      <c r="B54" s="40"/>
      <c r="C54" s="40"/>
      <c r="D54" s="40"/>
      <c r="E54" s="40"/>
      <c r="F54" s="40"/>
      <c r="G54" s="40"/>
      <c r="H54" s="40"/>
      <c r="I54" s="40"/>
    </row>
    <row r="55" spans="1:9" ht="12.75" x14ac:dyDescent="0.2">
      <c r="A55" s="40"/>
      <c r="B55" s="40"/>
      <c r="C55" s="40"/>
      <c r="D55" s="40"/>
      <c r="E55" s="40"/>
      <c r="F55" s="40"/>
      <c r="G55" s="40"/>
      <c r="H55" s="40"/>
      <c r="I55" s="40"/>
    </row>
    <row r="56" spans="1:9" ht="12.75" x14ac:dyDescent="0.2">
      <c r="A56" s="40"/>
      <c r="B56" s="40"/>
      <c r="C56" s="40"/>
      <c r="D56" s="40"/>
      <c r="E56" s="40"/>
      <c r="F56" s="40"/>
      <c r="G56" s="40"/>
      <c r="H56" s="40"/>
      <c r="I56" s="40"/>
    </row>
  </sheetData>
  <mergeCells count="5">
    <mergeCell ref="A1:G1"/>
    <mergeCell ref="A2:H2"/>
    <mergeCell ref="A39:F39"/>
    <mergeCell ref="A40:F40"/>
    <mergeCell ref="A41:H41"/>
  </mergeCells>
  <hyperlinks>
    <hyperlink ref="A1" location="Contents!A1" display="Contents" xr:uid="{34CB3D77-FF6F-4F4B-A820-457F265445A2}"/>
  </hyperlinks>
  <printOptions horizontalCentered="1" verticalCentered="1"/>
  <pageMargins left="0.2" right="0.2" top="0.2" bottom="0.2" header="0.2" footer="0.2"/>
  <pageSetup paperSize="70" orientation="portrait" r:id="rId1"/>
  <ignoredErrors>
    <ignoredError sqref="F6:F11 F13:F1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6650-82D1-4BDF-81C0-0667E2653094}">
  <dimension ref="A1:H56"/>
  <sheetViews>
    <sheetView showGridLines="0" zoomScale="150" zoomScaleNormal="150" workbookViewId="0">
      <selection sqref="A1:G1"/>
    </sheetView>
  </sheetViews>
  <sheetFormatPr defaultRowHeight="11.25" x14ac:dyDescent="0.2"/>
  <cols>
    <col min="1" max="1" width="2.140625" style="299" customWidth="1"/>
    <col min="2" max="2" width="3" style="299" customWidth="1"/>
    <col min="3" max="3" width="7.140625" style="299" customWidth="1"/>
    <col min="4" max="4" width="10" style="299" customWidth="1"/>
    <col min="5" max="5" width="7.85546875" style="299" customWidth="1"/>
    <col min="6" max="8" width="5.140625" style="299" bestFit="1" customWidth="1"/>
    <col min="9" max="9" width="8" style="299" customWidth="1"/>
    <col min="10" max="16384" width="9.140625" style="299"/>
  </cols>
  <sheetData>
    <row r="1" spans="1:8" s="40" customFormat="1" ht="12.75" x14ac:dyDescent="0.2">
      <c r="A1" s="929" t="s">
        <v>32</v>
      </c>
      <c r="B1" s="929"/>
      <c r="C1" s="929"/>
      <c r="D1" s="929"/>
      <c r="E1" s="929"/>
      <c r="F1" s="929"/>
      <c r="G1" s="929"/>
      <c r="H1" s="63"/>
    </row>
    <row r="2" spans="1:8" ht="9.9499999999999993" customHeight="1" x14ac:dyDescent="0.2">
      <c r="F2" s="605" t="s">
        <v>961</v>
      </c>
      <c r="G2" s="605" t="s">
        <v>962</v>
      </c>
      <c r="H2" s="605" t="s">
        <v>963</v>
      </c>
    </row>
    <row r="3" spans="1:8" ht="9.9499999999999993" customHeight="1" x14ac:dyDescent="0.2">
      <c r="A3" s="302" t="s">
        <v>1001</v>
      </c>
      <c r="B3" s="302"/>
      <c r="C3" s="302"/>
      <c r="D3" s="302"/>
      <c r="E3" s="302"/>
      <c r="F3" s="606">
        <v>4.5999999999999996</v>
      </c>
      <c r="G3" s="606">
        <v>4.8</v>
      </c>
      <c r="H3" s="606">
        <v>5.0999999999999996</v>
      </c>
    </row>
    <row r="4" spans="1:8" ht="9.9499999999999993" customHeight="1" x14ac:dyDescent="0.2">
      <c r="A4" s="302" t="s">
        <v>1002</v>
      </c>
      <c r="B4" s="302"/>
      <c r="C4" s="302"/>
      <c r="D4" s="302"/>
      <c r="E4" s="302"/>
      <c r="F4" s="606">
        <v>0.9</v>
      </c>
      <c r="G4" s="606">
        <v>0.8</v>
      </c>
      <c r="H4" s="606">
        <v>0.7</v>
      </c>
    </row>
    <row r="5" spans="1:8" ht="9.9499999999999993" customHeight="1" x14ac:dyDescent="0.2">
      <c r="A5" s="302" t="s">
        <v>1003</v>
      </c>
      <c r="B5" s="302"/>
      <c r="C5" s="302"/>
      <c r="D5" s="302"/>
      <c r="E5" s="302"/>
      <c r="F5" s="607">
        <v>1.07</v>
      </c>
      <c r="G5" s="607">
        <v>1.05</v>
      </c>
      <c r="H5" s="607">
        <v>1.06</v>
      </c>
    </row>
    <row r="6" spans="1:8" ht="9.9499999999999993" customHeight="1" x14ac:dyDescent="0.2">
      <c r="A6" s="303" t="s">
        <v>1004</v>
      </c>
      <c r="B6" s="302"/>
      <c r="C6" s="302"/>
      <c r="D6" s="302"/>
      <c r="E6" s="302"/>
      <c r="F6" s="608" t="s">
        <v>1005</v>
      </c>
      <c r="G6" s="609">
        <v>342.3</v>
      </c>
      <c r="H6" s="609">
        <f>367870/1000</f>
        <v>367.87</v>
      </c>
    </row>
    <row r="7" spans="1:8" ht="9.9499999999999993" customHeight="1" x14ac:dyDescent="0.2">
      <c r="A7" s="303"/>
      <c r="B7" s="303" t="s">
        <v>1006</v>
      </c>
      <c r="C7" s="302"/>
      <c r="D7" s="302"/>
      <c r="E7" s="302"/>
      <c r="F7" s="606"/>
      <c r="G7" s="606"/>
      <c r="H7" s="606"/>
    </row>
    <row r="8" spans="1:8" ht="9.9499999999999993" customHeight="1" x14ac:dyDescent="0.2">
      <c r="A8" s="302"/>
      <c r="B8" s="302"/>
      <c r="C8" s="302" t="s">
        <v>1007</v>
      </c>
      <c r="D8" s="302"/>
      <c r="E8" s="302"/>
      <c r="F8" s="606">
        <v>86.5</v>
      </c>
      <c r="G8" s="606">
        <v>88.9</v>
      </c>
      <c r="H8" s="606">
        <v>90.5</v>
      </c>
    </row>
    <row r="9" spans="1:8" ht="9.9499999999999993" customHeight="1" x14ac:dyDescent="0.2">
      <c r="A9" s="302"/>
      <c r="B9" s="302"/>
      <c r="C9" s="302" t="s">
        <v>1008</v>
      </c>
      <c r="D9" s="302"/>
      <c r="E9" s="302"/>
      <c r="F9" s="606">
        <v>9.4</v>
      </c>
      <c r="G9" s="606">
        <v>7.9</v>
      </c>
      <c r="H9" s="606">
        <v>6.5</v>
      </c>
    </row>
    <row r="10" spans="1:8" ht="9.9499999999999993" customHeight="1" x14ac:dyDescent="0.2">
      <c r="A10" s="302"/>
      <c r="B10" s="302"/>
      <c r="C10" s="302" t="s">
        <v>1009</v>
      </c>
      <c r="D10" s="302"/>
      <c r="E10" s="302"/>
      <c r="F10" s="883" t="s">
        <v>209</v>
      </c>
      <c r="G10" s="883" t="s">
        <v>209</v>
      </c>
      <c r="H10" s="883" t="s">
        <v>209</v>
      </c>
    </row>
    <row r="11" spans="1:8" ht="9.9499999999999993" customHeight="1" x14ac:dyDescent="0.2">
      <c r="A11" s="302"/>
      <c r="B11" s="302"/>
      <c r="C11" s="302" t="s">
        <v>1010</v>
      </c>
      <c r="D11" s="302"/>
      <c r="E11" s="302"/>
      <c r="F11" s="606">
        <v>4.0999999999999996</v>
      </c>
      <c r="G11" s="606">
        <v>3</v>
      </c>
      <c r="H11" s="606">
        <v>2.8</v>
      </c>
    </row>
    <row r="12" spans="1:8" ht="9.9499999999999993" customHeight="1" x14ac:dyDescent="0.2">
      <c r="A12" s="302"/>
      <c r="B12" s="302"/>
      <c r="C12" s="302" t="s">
        <v>316</v>
      </c>
      <c r="D12" s="302"/>
      <c r="E12" s="302"/>
      <c r="F12" s="610" t="s">
        <v>209</v>
      </c>
      <c r="G12" s="610">
        <v>0.2</v>
      </c>
      <c r="H12" s="610">
        <v>0.2</v>
      </c>
    </row>
    <row r="13" spans="1:8" ht="9.9499999999999993" customHeight="1" x14ac:dyDescent="0.2">
      <c r="A13" s="302"/>
      <c r="B13" s="303" t="s">
        <v>1011</v>
      </c>
      <c r="C13" s="302"/>
      <c r="D13" s="302"/>
      <c r="E13" s="302"/>
      <c r="F13" s="606"/>
      <c r="G13" s="606"/>
      <c r="H13" s="606"/>
    </row>
    <row r="14" spans="1:8" ht="9.9499999999999993" customHeight="1" x14ac:dyDescent="0.2">
      <c r="A14" s="302"/>
      <c r="B14" s="302"/>
      <c r="C14" s="302" t="s">
        <v>1012</v>
      </c>
      <c r="D14" s="302"/>
      <c r="E14" s="302"/>
      <c r="F14" s="606">
        <v>98.7</v>
      </c>
      <c r="G14" s="606">
        <v>99.5</v>
      </c>
      <c r="H14" s="606">
        <v>99.8</v>
      </c>
    </row>
    <row r="15" spans="1:8" ht="9.9499999999999993" customHeight="1" x14ac:dyDescent="0.2">
      <c r="A15" s="302"/>
      <c r="B15" s="302"/>
      <c r="C15" s="302" t="s">
        <v>1013</v>
      </c>
      <c r="D15" s="302"/>
      <c r="E15" s="302"/>
      <c r="F15" s="606">
        <v>99</v>
      </c>
      <c r="G15" s="606">
        <v>99.5</v>
      </c>
      <c r="H15" s="606">
        <v>99.7</v>
      </c>
    </row>
    <row r="16" spans="1:8" ht="9.9499999999999993" customHeight="1" x14ac:dyDescent="0.2">
      <c r="A16" s="302"/>
      <c r="B16" s="302"/>
      <c r="C16" s="302" t="s">
        <v>1014</v>
      </c>
      <c r="D16" s="302"/>
      <c r="E16" s="302"/>
      <c r="F16" s="606">
        <v>99.8</v>
      </c>
      <c r="G16" s="606">
        <v>99.8</v>
      </c>
      <c r="H16" s="606">
        <v>99.8</v>
      </c>
    </row>
    <row r="17" spans="1:8" ht="9.9499999999999993" customHeight="1" x14ac:dyDescent="0.2">
      <c r="A17" s="302"/>
      <c r="B17" s="302"/>
      <c r="C17" s="611" t="s">
        <v>445</v>
      </c>
      <c r="D17" s="307" t="s">
        <v>1015</v>
      </c>
      <c r="E17" s="302"/>
      <c r="F17" s="612">
        <v>88.8</v>
      </c>
      <c r="G17" s="612">
        <v>96.4</v>
      </c>
      <c r="H17" s="612">
        <v>98.5</v>
      </c>
    </row>
    <row r="18" spans="1:8" ht="9.9499999999999993" customHeight="1" x14ac:dyDescent="0.2">
      <c r="A18" s="302"/>
      <c r="B18" s="302"/>
      <c r="C18" s="302" t="s">
        <v>1016</v>
      </c>
      <c r="D18" s="302"/>
      <c r="E18" s="302"/>
      <c r="F18" s="606">
        <v>99</v>
      </c>
      <c r="G18" s="606">
        <v>99.6</v>
      </c>
      <c r="H18" s="606">
        <v>99.7</v>
      </c>
    </row>
    <row r="19" spans="1:8" ht="9.9499999999999993" customHeight="1" x14ac:dyDescent="0.2">
      <c r="A19" s="302"/>
      <c r="B19" s="302"/>
      <c r="C19" s="302" t="s">
        <v>1017</v>
      </c>
      <c r="D19" s="302"/>
      <c r="E19" s="302"/>
      <c r="F19" s="606">
        <v>99.2</v>
      </c>
      <c r="G19" s="606">
        <v>99.7</v>
      </c>
      <c r="H19" s="606">
        <v>99.9</v>
      </c>
    </row>
    <row r="20" spans="1:8" ht="9.9499999999999993" customHeight="1" x14ac:dyDescent="0.2">
      <c r="A20" s="302"/>
      <c r="B20" s="302"/>
      <c r="C20" s="302" t="s">
        <v>1018</v>
      </c>
      <c r="D20" s="302"/>
      <c r="E20" s="302"/>
      <c r="F20" s="606">
        <v>97</v>
      </c>
      <c r="G20" s="606">
        <v>99.1</v>
      </c>
      <c r="H20" s="606">
        <v>99.3</v>
      </c>
    </row>
    <row r="21" spans="1:8" ht="9.9499999999999993" customHeight="1" x14ac:dyDescent="0.2">
      <c r="A21" s="302"/>
      <c r="B21" s="303" t="s">
        <v>1019</v>
      </c>
      <c r="C21" s="302"/>
      <c r="D21" s="302"/>
      <c r="E21" s="302"/>
      <c r="F21" s="606"/>
      <c r="G21" s="606"/>
      <c r="H21" s="606"/>
    </row>
    <row r="22" spans="1:8" ht="9.9499999999999993" customHeight="1" x14ac:dyDescent="0.2">
      <c r="A22" s="302"/>
      <c r="B22" s="302"/>
      <c r="C22" s="302" t="s">
        <v>1020</v>
      </c>
      <c r="D22" s="302"/>
      <c r="E22" s="302"/>
      <c r="F22" s="606">
        <v>4.5</v>
      </c>
      <c r="G22" s="606">
        <v>1.9</v>
      </c>
      <c r="H22" s="606">
        <v>0.2</v>
      </c>
    </row>
    <row r="23" spans="1:8" ht="9.9499999999999993" customHeight="1" x14ac:dyDescent="0.2">
      <c r="A23" s="302"/>
      <c r="B23" s="302"/>
      <c r="C23" s="302" t="s">
        <v>1021</v>
      </c>
      <c r="D23" s="302"/>
      <c r="E23" s="302"/>
      <c r="F23" s="606">
        <v>3.4</v>
      </c>
      <c r="G23" s="606">
        <v>0.1</v>
      </c>
      <c r="H23" s="613" t="s">
        <v>228</v>
      </c>
    </row>
    <row r="24" spans="1:8" ht="9.9499999999999993" customHeight="1" x14ac:dyDescent="0.2">
      <c r="A24" s="302"/>
      <c r="B24" s="302"/>
      <c r="C24" s="302" t="s">
        <v>1013</v>
      </c>
      <c r="D24" s="302"/>
      <c r="E24" s="302"/>
      <c r="F24" s="606">
        <v>0.5</v>
      </c>
      <c r="G24" s="606">
        <v>0.3</v>
      </c>
      <c r="H24" s="606">
        <v>0.5</v>
      </c>
    </row>
    <row r="25" spans="1:8" ht="9.9499999999999993" customHeight="1" x14ac:dyDescent="0.2">
      <c r="A25" s="302"/>
      <c r="B25" s="302"/>
      <c r="C25" s="302" t="s">
        <v>1022</v>
      </c>
      <c r="D25" s="302"/>
      <c r="E25" s="302"/>
      <c r="F25" s="606">
        <v>91.5</v>
      </c>
      <c r="G25" s="606">
        <v>97.6</v>
      </c>
      <c r="H25" s="606">
        <v>99.2</v>
      </c>
    </row>
    <row r="26" spans="1:8" ht="9.9499999999999993" customHeight="1" x14ac:dyDescent="0.2">
      <c r="A26" s="302"/>
      <c r="B26" s="302"/>
      <c r="C26" s="302" t="s">
        <v>316</v>
      </c>
      <c r="D26" s="302"/>
      <c r="E26" s="302"/>
      <c r="F26" s="606">
        <v>0.1</v>
      </c>
      <c r="G26" s="606">
        <v>0.1</v>
      </c>
      <c r="H26" s="613" t="s">
        <v>228</v>
      </c>
    </row>
    <row r="27" spans="1:8" ht="9.9499999999999993" customHeight="1" x14ac:dyDescent="0.2">
      <c r="A27" s="302"/>
      <c r="B27" s="303" t="s">
        <v>1023</v>
      </c>
      <c r="C27" s="302"/>
      <c r="D27" s="302"/>
      <c r="E27" s="302"/>
      <c r="F27" s="610"/>
      <c r="G27" s="302"/>
      <c r="H27" s="302"/>
    </row>
    <row r="28" spans="1:8" ht="9.9499999999999993" customHeight="1" x14ac:dyDescent="0.2">
      <c r="A28" s="302"/>
      <c r="B28" s="302"/>
      <c r="C28" s="302" t="s">
        <v>1024</v>
      </c>
      <c r="D28" s="302"/>
      <c r="E28" s="302"/>
      <c r="F28" s="610" t="s">
        <v>209</v>
      </c>
      <c r="G28" s="606">
        <v>96</v>
      </c>
      <c r="H28" s="606">
        <v>98.6</v>
      </c>
    </row>
    <row r="29" spans="1:8" ht="9.9499999999999993" customHeight="1" x14ac:dyDescent="0.2">
      <c r="A29" s="302"/>
      <c r="B29" s="302"/>
      <c r="C29" s="302" t="s">
        <v>1025</v>
      </c>
      <c r="D29" s="302"/>
      <c r="E29" s="302"/>
      <c r="F29" s="610" t="s">
        <v>209</v>
      </c>
      <c r="G29" s="606">
        <v>69.099999999999994</v>
      </c>
      <c r="H29" s="606">
        <v>60.7</v>
      </c>
    </row>
    <row r="30" spans="1:8" ht="9.9499999999999993" customHeight="1" x14ac:dyDescent="0.2">
      <c r="A30" s="302"/>
      <c r="B30" s="302"/>
      <c r="C30" s="302" t="s">
        <v>1026</v>
      </c>
      <c r="D30" s="302"/>
      <c r="E30" s="302"/>
      <c r="F30" s="610" t="s">
        <v>209</v>
      </c>
      <c r="G30" s="606">
        <v>88.1</v>
      </c>
      <c r="H30" s="606">
        <v>92.6</v>
      </c>
    </row>
    <row r="31" spans="1:8" ht="9.9499999999999993" customHeight="1" x14ac:dyDescent="0.2">
      <c r="A31" s="302"/>
      <c r="B31" s="302"/>
      <c r="C31" s="302" t="s">
        <v>1027</v>
      </c>
      <c r="D31" s="302"/>
      <c r="E31" s="302"/>
      <c r="F31" s="610" t="s">
        <v>209</v>
      </c>
      <c r="G31" s="613">
        <v>37.5</v>
      </c>
      <c r="H31" s="613" t="s">
        <v>1028</v>
      </c>
    </row>
    <row r="32" spans="1:8" ht="9.9499999999999993" customHeight="1" x14ac:dyDescent="0.2">
      <c r="A32" s="302"/>
      <c r="B32" s="302"/>
      <c r="C32" s="302" t="s">
        <v>1029</v>
      </c>
      <c r="D32" s="302"/>
      <c r="E32" s="302"/>
      <c r="F32" s="610" t="s">
        <v>209</v>
      </c>
      <c r="G32" s="613" t="s">
        <v>311</v>
      </c>
      <c r="H32" s="613">
        <v>47</v>
      </c>
    </row>
    <row r="33" spans="1:8" ht="9.9499999999999993" customHeight="1" x14ac:dyDescent="0.2">
      <c r="A33" s="302"/>
      <c r="B33" s="302"/>
      <c r="C33" s="302" t="s">
        <v>1030</v>
      </c>
      <c r="D33" s="302"/>
      <c r="E33" s="302"/>
      <c r="F33" s="610" t="s">
        <v>209</v>
      </c>
      <c r="G33" s="606">
        <v>27.9</v>
      </c>
      <c r="H33" s="606">
        <v>75</v>
      </c>
    </row>
    <row r="34" spans="1:8" ht="9.9499999999999993" customHeight="1" x14ac:dyDescent="0.2">
      <c r="A34" s="302"/>
      <c r="B34" s="302" t="s">
        <v>1031</v>
      </c>
      <c r="C34" s="302"/>
      <c r="D34" s="302"/>
      <c r="E34" s="302"/>
      <c r="F34" s="614">
        <v>17.5</v>
      </c>
      <c r="G34" s="610">
        <v>21</v>
      </c>
      <c r="H34" s="610" t="s">
        <v>1032</v>
      </c>
    </row>
    <row r="35" spans="1:8" ht="9.9499999999999993" customHeight="1" x14ac:dyDescent="0.2">
      <c r="A35" s="302"/>
      <c r="B35" s="302" t="s">
        <v>1033</v>
      </c>
      <c r="C35" s="302"/>
      <c r="D35" s="302"/>
      <c r="E35" s="302"/>
      <c r="F35" s="614">
        <v>7.7</v>
      </c>
      <c r="G35" s="610">
        <v>8.4</v>
      </c>
      <c r="H35" s="610" t="s">
        <v>1032</v>
      </c>
    </row>
    <row r="36" spans="1:8" ht="9.9499999999999993" customHeight="1" x14ac:dyDescent="0.2">
      <c r="A36" s="302"/>
      <c r="B36" s="302" t="s">
        <v>1034</v>
      </c>
      <c r="C36" s="302"/>
      <c r="D36" s="302"/>
      <c r="E36" s="302"/>
      <c r="F36" s="614">
        <v>3</v>
      </c>
      <c r="G36" s="610">
        <v>4.9000000000000004</v>
      </c>
      <c r="H36" s="610" t="s">
        <v>1032</v>
      </c>
    </row>
    <row r="37" spans="1:8" ht="9.9499999999999993" customHeight="1" x14ac:dyDescent="0.2">
      <c r="A37" s="302"/>
      <c r="B37" s="302" t="s">
        <v>851</v>
      </c>
      <c r="C37" s="303"/>
      <c r="D37" s="303"/>
      <c r="E37" s="303"/>
      <c r="F37" s="614">
        <v>3.9</v>
      </c>
      <c r="G37" s="614">
        <v>3.6</v>
      </c>
      <c r="H37" s="614">
        <v>3.2</v>
      </c>
    </row>
    <row r="38" spans="1:8" ht="9.9499999999999993" customHeight="1" x14ac:dyDescent="0.2">
      <c r="A38" s="455" t="s">
        <v>1000</v>
      </c>
      <c r="B38" s="302"/>
      <c r="C38" s="302"/>
      <c r="D38" s="302"/>
      <c r="E38" s="302"/>
      <c r="F38" s="302"/>
      <c r="G38" s="302"/>
      <c r="H38" s="302"/>
    </row>
    <row r="39" spans="1:8" ht="9.9499999999999993" customHeight="1" x14ac:dyDescent="0.2">
      <c r="A39" s="455" t="s">
        <v>1035</v>
      </c>
      <c r="B39" s="302"/>
      <c r="C39" s="302"/>
      <c r="D39" s="302"/>
      <c r="E39" s="302"/>
      <c r="F39" s="302"/>
      <c r="G39" s="302"/>
      <c r="H39" s="302"/>
    </row>
    <row r="40" spans="1:8" ht="9.9499999999999993" customHeight="1" x14ac:dyDescent="0.2">
      <c r="A40" s="455" t="s">
        <v>1036</v>
      </c>
      <c r="B40" s="302"/>
      <c r="C40" s="302"/>
      <c r="D40" s="302"/>
      <c r="E40" s="302"/>
      <c r="F40" s="302"/>
      <c r="G40" s="302"/>
      <c r="H40" s="302"/>
    </row>
    <row r="41" spans="1:8" s="40" customFormat="1" ht="14.25" customHeight="1" x14ac:dyDescent="0.2">
      <c r="A41" s="934">
        <v>23</v>
      </c>
      <c r="B41" s="934"/>
      <c r="C41" s="934"/>
      <c r="D41" s="934"/>
      <c r="E41" s="934"/>
      <c r="F41" s="934"/>
      <c r="G41" s="934"/>
      <c r="H41" s="934"/>
    </row>
    <row r="42" spans="1:8" ht="15" customHeight="1" x14ac:dyDescent="0.2">
      <c r="A42" s="615"/>
      <c r="B42" s="615"/>
      <c r="C42" s="615"/>
      <c r="D42" s="615"/>
      <c r="E42" s="615"/>
      <c r="F42" s="615"/>
      <c r="G42" s="615"/>
      <c r="H42" s="615"/>
    </row>
    <row r="43" spans="1:8" ht="3" customHeight="1" x14ac:dyDescent="0.2">
      <c r="A43" s="615"/>
      <c r="B43" s="615"/>
      <c r="C43" s="615"/>
      <c r="D43" s="615"/>
      <c r="E43" s="615"/>
      <c r="F43" s="615"/>
      <c r="G43" s="615"/>
      <c r="H43" s="615"/>
    </row>
    <row r="44" spans="1:8" ht="10.5" customHeight="1" x14ac:dyDescent="0.2">
      <c r="A44" s="615"/>
      <c r="B44" s="615"/>
      <c r="C44" s="615"/>
      <c r="D44" s="615"/>
      <c r="E44" s="615"/>
      <c r="F44" s="615"/>
      <c r="G44" s="615"/>
      <c r="H44" s="615"/>
    </row>
    <row r="45" spans="1:8" ht="9.75" customHeight="1" x14ac:dyDescent="0.2">
      <c r="A45" s="615"/>
      <c r="B45" s="615"/>
      <c r="C45" s="615"/>
      <c r="D45" s="615"/>
      <c r="E45" s="615"/>
      <c r="F45" s="615"/>
      <c r="G45" s="615"/>
      <c r="H45" s="615"/>
    </row>
    <row r="46" spans="1:8" ht="9.75" customHeight="1" x14ac:dyDescent="0.2">
      <c r="A46" s="615"/>
      <c r="B46" s="615"/>
      <c r="C46" s="615"/>
      <c r="D46" s="615"/>
      <c r="E46" s="615"/>
      <c r="F46" s="615"/>
      <c r="G46" s="615"/>
      <c r="H46" s="615"/>
    </row>
    <row r="47" spans="1:8" ht="9.75" customHeight="1" x14ac:dyDescent="0.2">
      <c r="A47" s="615"/>
      <c r="B47" s="615"/>
      <c r="C47" s="615"/>
      <c r="D47" s="615"/>
      <c r="E47" s="615"/>
      <c r="F47" s="615"/>
      <c r="G47" s="615"/>
      <c r="H47" s="615"/>
    </row>
    <row r="48" spans="1:8" ht="9.75" customHeight="1" x14ac:dyDescent="0.2">
      <c r="A48" s="615"/>
      <c r="B48" s="615"/>
      <c r="C48" s="615"/>
      <c r="D48" s="615"/>
      <c r="E48" s="615"/>
      <c r="F48" s="615"/>
      <c r="G48" s="615"/>
      <c r="H48" s="615"/>
    </row>
    <row r="49" spans="1:8" ht="9.75" customHeight="1" x14ac:dyDescent="0.2">
      <c r="A49" s="615"/>
      <c r="B49" s="615"/>
      <c r="C49" s="615"/>
      <c r="D49" s="615"/>
      <c r="E49" s="615"/>
      <c r="F49" s="615"/>
      <c r="G49" s="615"/>
      <c r="H49" s="615"/>
    </row>
    <row r="50" spans="1:8" ht="3" customHeight="1" x14ac:dyDescent="0.2">
      <c r="A50" s="615"/>
      <c r="B50" s="615"/>
      <c r="C50" s="615"/>
      <c r="D50" s="615"/>
      <c r="E50" s="615"/>
      <c r="F50" s="615"/>
      <c r="G50" s="615"/>
      <c r="H50" s="615"/>
    </row>
    <row r="51" spans="1:8" ht="9.75" customHeight="1" x14ac:dyDescent="0.2">
      <c r="A51" s="615"/>
      <c r="B51" s="615"/>
      <c r="C51" s="615"/>
      <c r="D51" s="615"/>
      <c r="E51" s="615"/>
      <c r="F51" s="615"/>
      <c r="G51" s="615"/>
      <c r="H51" s="615"/>
    </row>
    <row r="52" spans="1:8" ht="3" customHeight="1" x14ac:dyDescent="0.2">
      <c r="A52" s="615"/>
      <c r="B52" s="615"/>
      <c r="C52" s="615"/>
      <c r="D52" s="615"/>
      <c r="E52" s="615"/>
      <c r="F52" s="615"/>
      <c r="G52" s="615"/>
      <c r="H52" s="615"/>
    </row>
    <row r="53" spans="1:8" ht="12" customHeight="1" x14ac:dyDescent="0.2">
      <c r="A53" s="305"/>
      <c r="E53" s="615"/>
      <c r="F53" s="615"/>
      <c r="G53" s="615"/>
      <c r="H53" s="615"/>
    </row>
    <row r="54" spans="1:8" ht="16.5" customHeight="1" x14ac:dyDescent="0.2">
      <c r="A54" s="615"/>
      <c r="B54" s="615"/>
      <c r="C54" s="615"/>
      <c r="D54" s="615"/>
      <c r="E54" s="615"/>
      <c r="F54" s="615"/>
      <c r="G54" s="615"/>
      <c r="H54" s="615"/>
    </row>
    <row r="55" spans="1:8" ht="16.5" customHeight="1" x14ac:dyDescent="0.2">
      <c r="A55" s="615"/>
      <c r="B55" s="615"/>
      <c r="C55" s="615"/>
      <c r="D55" s="615"/>
      <c r="E55" s="615"/>
      <c r="F55" s="615"/>
      <c r="G55" s="615"/>
      <c r="H55" s="615"/>
    </row>
    <row r="56" spans="1:8" ht="16.5" customHeight="1" x14ac:dyDescent="0.2">
      <c r="A56" s="615"/>
      <c r="B56" s="615"/>
      <c r="C56" s="615"/>
      <c r="D56" s="615"/>
      <c r="E56" s="615"/>
      <c r="F56" s="615"/>
      <c r="G56" s="615"/>
      <c r="H56" s="615"/>
    </row>
  </sheetData>
  <mergeCells count="2">
    <mergeCell ref="A1:G1"/>
    <mergeCell ref="A41:H41"/>
  </mergeCells>
  <hyperlinks>
    <hyperlink ref="A1" location="Contents!A1" display="Contents" xr:uid="{2BA6573B-C879-4813-A433-9B997A9D9AC4}"/>
  </hyperlinks>
  <printOptions horizontalCentered="1" verticalCentered="1"/>
  <pageMargins left="0.2" right="0.2" top="0.2" bottom="0.2" header="0.2" footer="0.2"/>
  <pageSetup paperSize="70" orientation="portrait" r:id="rId1"/>
  <ignoredErrors>
    <ignoredError sqref="F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089B3-A27D-4890-8275-DC6350C1568E}">
  <dimension ref="A1:I38"/>
  <sheetViews>
    <sheetView showGridLines="0" zoomScale="150" zoomScaleNormal="150" workbookViewId="0">
      <selection sqref="A1:H1"/>
    </sheetView>
  </sheetViews>
  <sheetFormatPr defaultRowHeight="15" x14ac:dyDescent="0.2"/>
  <cols>
    <col min="1" max="1" width="0.140625" style="41" customWidth="1"/>
    <col min="2" max="2" width="1" style="41" customWidth="1"/>
    <col min="3" max="4" width="1.140625" style="41" customWidth="1"/>
    <col min="5" max="5" width="25.5703125" style="41" customWidth="1"/>
    <col min="6" max="8" width="6.28515625" style="41" customWidth="1"/>
    <col min="9" max="9" width="9.140625" style="41"/>
    <col min="10" max="16384" width="9.140625" style="39"/>
  </cols>
  <sheetData>
    <row r="1" spans="1:9" ht="12.75" x14ac:dyDescent="0.2">
      <c r="A1" s="929" t="s">
        <v>32</v>
      </c>
      <c r="B1" s="929"/>
      <c r="C1" s="929"/>
      <c r="D1" s="929"/>
      <c r="E1" s="929"/>
      <c r="F1" s="929"/>
      <c r="G1" s="929"/>
      <c r="H1" s="929"/>
      <c r="I1" s="63"/>
    </row>
    <row r="2" spans="1:9" ht="15.75" customHeight="1" x14ac:dyDescent="0.2">
      <c r="A2" s="984" t="s">
        <v>855</v>
      </c>
      <c r="B2" s="985"/>
      <c r="C2" s="985"/>
      <c r="D2" s="985"/>
      <c r="E2" s="985"/>
      <c r="F2" s="985"/>
      <c r="G2" s="985"/>
      <c r="H2" s="985"/>
      <c r="I2" s="552"/>
    </row>
    <row r="3" spans="1:9" ht="11.25" customHeight="1" x14ac:dyDescent="0.2">
      <c r="F3" s="986" t="s">
        <v>854</v>
      </c>
      <c r="G3" s="986"/>
      <c r="H3" s="986"/>
      <c r="I3" s="552"/>
    </row>
    <row r="4" spans="1:9" ht="11.1" customHeight="1" x14ac:dyDescent="0.2">
      <c r="A4" s="317"/>
      <c r="B4" s="317"/>
      <c r="C4" s="317"/>
      <c r="D4" s="317"/>
      <c r="E4" s="317"/>
      <c r="F4" s="399" t="s">
        <v>853</v>
      </c>
      <c r="G4" s="399" t="s">
        <v>852</v>
      </c>
      <c r="H4" s="399">
        <v>2023</v>
      </c>
      <c r="I4" s="552"/>
    </row>
    <row r="5" spans="1:9" ht="10.5" customHeight="1" x14ac:dyDescent="0.2">
      <c r="A5" s="347"/>
      <c r="B5" s="45" t="s">
        <v>851</v>
      </c>
      <c r="C5" s="45"/>
      <c r="D5" s="45"/>
      <c r="E5" s="93"/>
      <c r="F5" s="45">
        <v>3.5</v>
      </c>
      <c r="G5" s="45">
        <v>3.4</v>
      </c>
      <c r="H5" s="45">
        <v>3.2</v>
      </c>
      <c r="I5" s="552"/>
    </row>
    <row r="6" spans="1:9" ht="10.5" customHeight="1" x14ac:dyDescent="0.2">
      <c r="A6" s="347"/>
      <c r="B6" s="45" t="s">
        <v>850</v>
      </c>
      <c r="C6" s="45"/>
      <c r="D6" s="45"/>
      <c r="E6" s="93"/>
      <c r="F6" s="45">
        <v>2</v>
      </c>
      <c r="G6" s="50">
        <v>2</v>
      </c>
      <c r="H6" s="50">
        <v>2</v>
      </c>
      <c r="I6" s="552"/>
    </row>
    <row r="7" spans="1:9" ht="11.25" customHeight="1" x14ac:dyDescent="0.2">
      <c r="A7" s="347"/>
      <c r="B7" s="45" t="s">
        <v>849</v>
      </c>
      <c r="C7" s="45"/>
      <c r="D7" s="45"/>
      <c r="E7" s="93"/>
      <c r="F7" s="54">
        <v>29420</v>
      </c>
      <c r="G7" s="54">
        <v>36800</v>
      </c>
      <c r="H7" s="52">
        <v>55600</v>
      </c>
      <c r="I7" s="552"/>
    </row>
    <row r="8" spans="1:9" ht="10.5" customHeight="1" x14ac:dyDescent="0.2">
      <c r="A8" s="347"/>
      <c r="B8" s="45" t="s">
        <v>848</v>
      </c>
      <c r="C8" s="45"/>
      <c r="D8" s="45"/>
      <c r="E8" s="93"/>
      <c r="F8" s="54">
        <v>21850</v>
      </c>
      <c r="G8" s="54">
        <v>28250</v>
      </c>
      <c r="H8" s="54">
        <v>45000</v>
      </c>
      <c r="I8" s="552"/>
    </row>
    <row r="9" spans="1:9" ht="12" customHeight="1" x14ac:dyDescent="0.2">
      <c r="A9" s="347"/>
      <c r="B9" s="51" t="s">
        <v>847</v>
      </c>
      <c r="C9" s="45"/>
      <c r="D9" s="45"/>
      <c r="E9" s="93"/>
      <c r="F9" s="54">
        <v>10925</v>
      </c>
      <c r="G9" s="54">
        <v>14125</v>
      </c>
      <c r="H9" s="54">
        <v>22500</v>
      </c>
      <c r="I9" s="552"/>
    </row>
    <row r="10" spans="1:9" ht="10.5" customHeight="1" x14ac:dyDescent="0.2">
      <c r="A10" s="347"/>
      <c r="B10" s="45" t="s">
        <v>846</v>
      </c>
      <c r="C10" s="45"/>
      <c r="D10" s="45"/>
      <c r="E10" s="93"/>
      <c r="F10" s="53">
        <v>17.5</v>
      </c>
      <c r="G10" s="53">
        <v>17.8</v>
      </c>
      <c r="H10" s="53">
        <v>15.8</v>
      </c>
      <c r="I10" s="552"/>
    </row>
    <row r="11" spans="1:9" ht="12.75" customHeight="1" x14ac:dyDescent="0.2">
      <c r="A11" s="347"/>
      <c r="B11" s="49" t="s">
        <v>845</v>
      </c>
      <c r="C11" s="49"/>
      <c r="D11" s="49"/>
      <c r="E11" s="93"/>
      <c r="F11" s="49">
        <v>0.41399999999999998</v>
      </c>
      <c r="G11" s="554">
        <v>0.4</v>
      </c>
      <c r="H11" s="879" t="s">
        <v>1164</v>
      </c>
      <c r="I11" s="552"/>
    </row>
    <row r="12" spans="1:9" ht="8.25" customHeight="1" x14ac:dyDescent="0.2">
      <c r="A12" s="42"/>
      <c r="B12" s="49" t="s">
        <v>844</v>
      </c>
      <c r="C12" s="45"/>
      <c r="D12" s="45"/>
      <c r="E12" s="93"/>
      <c r="F12" s="45"/>
      <c r="G12" s="45"/>
      <c r="H12" s="83"/>
      <c r="I12" s="552"/>
    </row>
    <row r="13" spans="1:9" ht="11.25" customHeight="1" x14ac:dyDescent="0.2">
      <c r="A13" s="347"/>
      <c r="B13" s="45" t="s">
        <v>843</v>
      </c>
      <c r="C13" s="45"/>
      <c r="D13" s="45"/>
      <c r="E13" s="93"/>
      <c r="F13" s="54"/>
      <c r="G13" s="54"/>
      <c r="H13" s="55"/>
      <c r="I13" s="552"/>
    </row>
    <row r="14" spans="1:9" ht="10.5" customHeight="1" x14ac:dyDescent="0.2">
      <c r="A14" s="347"/>
      <c r="B14" s="45"/>
      <c r="C14" s="45" t="s">
        <v>842</v>
      </c>
      <c r="D14" s="45"/>
      <c r="E14" s="93"/>
      <c r="F14" s="53">
        <v>5.3</v>
      </c>
      <c r="G14" s="53">
        <v>5.6</v>
      </c>
      <c r="H14" s="879" t="s">
        <v>1164</v>
      </c>
      <c r="I14" s="552"/>
    </row>
    <row r="15" spans="1:9" ht="11.25" customHeight="1" x14ac:dyDescent="0.2">
      <c r="A15" s="347"/>
      <c r="B15" s="51"/>
      <c r="C15" s="45" t="s">
        <v>841</v>
      </c>
      <c r="D15" s="45"/>
      <c r="E15" s="93"/>
      <c r="F15" s="53">
        <v>47.5</v>
      </c>
      <c r="G15" s="53">
        <v>46</v>
      </c>
      <c r="H15" s="879" t="s">
        <v>1164</v>
      </c>
      <c r="I15" s="552"/>
    </row>
    <row r="16" spans="1:9" ht="10.5" customHeight="1" x14ac:dyDescent="0.2">
      <c r="A16" s="347"/>
      <c r="B16" s="45" t="s">
        <v>840</v>
      </c>
      <c r="C16" s="45"/>
      <c r="D16" s="45"/>
      <c r="E16" s="93"/>
      <c r="F16" s="50">
        <v>9</v>
      </c>
      <c r="G16" s="50">
        <v>8.1999999999999993</v>
      </c>
      <c r="H16" s="879" t="s">
        <v>1164</v>
      </c>
      <c r="I16" s="552"/>
    </row>
    <row r="17" spans="1:9" ht="11.25" customHeight="1" x14ac:dyDescent="0.2">
      <c r="A17" s="330" t="s">
        <v>839</v>
      </c>
      <c r="B17" s="85" t="s">
        <v>838</v>
      </c>
      <c r="C17" s="65"/>
      <c r="D17" s="65"/>
      <c r="E17" s="65"/>
      <c r="F17" s="65"/>
      <c r="G17" s="65"/>
      <c r="H17" s="65"/>
      <c r="I17" s="552"/>
    </row>
    <row r="18" spans="1:9" ht="12" customHeight="1" x14ac:dyDescent="0.2">
      <c r="A18" s="357"/>
      <c r="B18" s="93" t="s">
        <v>837</v>
      </c>
      <c r="C18" s="93"/>
      <c r="D18" s="93"/>
      <c r="E18" s="93"/>
      <c r="F18" s="402">
        <v>23710</v>
      </c>
      <c r="G18" s="402">
        <v>28670</v>
      </c>
      <c r="H18" s="402">
        <v>41870</v>
      </c>
      <c r="I18" s="552"/>
    </row>
    <row r="19" spans="1:9" ht="12" customHeight="1" x14ac:dyDescent="0.2">
      <c r="A19" s="357"/>
      <c r="B19" s="93" t="s">
        <v>836</v>
      </c>
      <c r="C19" s="93"/>
      <c r="D19" s="93"/>
      <c r="E19" s="93"/>
      <c r="F19" s="402">
        <v>17500</v>
      </c>
      <c r="G19" s="402">
        <v>21870</v>
      </c>
      <c r="H19" s="402">
        <v>32700</v>
      </c>
      <c r="I19" s="552"/>
    </row>
    <row r="20" spans="1:9" ht="12" customHeight="1" x14ac:dyDescent="0.2">
      <c r="A20" s="357"/>
      <c r="B20" s="553" t="s">
        <v>835</v>
      </c>
      <c r="C20" s="93"/>
      <c r="D20" s="93"/>
      <c r="E20" s="93"/>
      <c r="F20" s="402">
        <v>8750</v>
      </c>
      <c r="G20" s="402">
        <v>10935</v>
      </c>
      <c r="H20" s="402">
        <v>16400</v>
      </c>
      <c r="I20" s="552"/>
    </row>
    <row r="21" spans="1:9" ht="12" customHeight="1" x14ac:dyDescent="0.2">
      <c r="A21" s="357"/>
      <c r="B21" s="93" t="s">
        <v>834</v>
      </c>
      <c r="C21" s="93"/>
      <c r="D21" s="93"/>
      <c r="E21" s="93"/>
      <c r="F21" s="404">
        <v>14</v>
      </c>
      <c r="G21" s="404">
        <v>15.3</v>
      </c>
      <c r="H21" s="404">
        <v>14.5</v>
      </c>
      <c r="I21" s="552"/>
    </row>
    <row r="22" spans="1:9" ht="11.25" customHeight="1" x14ac:dyDescent="0.2">
      <c r="A22" s="330"/>
      <c r="B22" s="85" t="s">
        <v>833</v>
      </c>
      <c r="C22" s="65"/>
      <c r="D22" s="65"/>
      <c r="E22" s="65"/>
      <c r="F22" s="65"/>
      <c r="G22" s="65"/>
      <c r="H22" s="65"/>
      <c r="I22" s="552"/>
    </row>
    <row r="23" spans="1:9" ht="11.25" customHeight="1" x14ac:dyDescent="0.2">
      <c r="A23" s="330" t="s">
        <v>832</v>
      </c>
      <c r="B23" s="85" t="s">
        <v>831</v>
      </c>
      <c r="C23" s="65"/>
      <c r="D23" s="65"/>
      <c r="E23" s="65"/>
      <c r="F23" s="65"/>
      <c r="G23" s="65"/>
      <c r="H23" s="65"/>
      <c r="I23" s="552"/>
    </row>
    <row r="24" spans="1:9" ht="6" customHeight="1" x14ac:dyDescent="0.2">
      <c r="A24" s="352"/>
      <c r="B24" s="352"/>
      <c r="C24" s="352"/>
      <c r="D24" s="352"/>
      <c r="E24" s="352"/>
      <c r="F24" s="352"/>
      <c r="G24" s="352"/>
      <c r="H24" s="352"/>
      <c r="I24" s="235"/>
    </row>
    <row r="25" spans="1:9" ht="9.75" customHeight="1" x14ac:dyDescent="0.2">
      <c r="A25" s="352"/>
      <c r="B25" s="352"/>
      <c r="C25" s="352"/>
      <c r="D25" s="352"/>
      <c r="E25" s="352"/>
      <c r="F25" s="352"/>
      <c r="G25" s="352"/>
      <c r="H25" s="352"/>
      <c r="I25" s="551"/>
    </row>
    <row r="26" spans="1:9" ht="9.75" customHeight="1" x14ac:dyDescent="0.2">
      <c r="A26" s="352"/>
      <c r="B26" s="352"/>
      <c r="C26" s="352"/>
      <c r="D26" s="352"/>
      <c r="E26" s="352"/>
      <c r="F26" s="352"/>
      <c r="G26" s="352"/>
      <c r="H26" s="352"/>
      <c r="I26" s="551"/>
    </row>
    <row r="27" spans="1:9" ht="9.75" customHeight="1" x14ac:dyDescent="0.2">
      <c r="A27" s="352"/>
      <c r="B27" s="352"/>
      <c r="C27" s="352"/>
      <c r="D27" s="352"/>
      <c r="E27" s="352"/>
      <c r="F27" s="352"/>
      <c r="G27" s="352"/>
      <c r="H27" s="352"/>
      <c r="I27" s="551"/>
    </row>
    <row r="28" spans="1:9" ht="9.75" customHeight="1" x14ac:dyDescent="0.2">
      <c r="A28" s="352"/>
      <c r="B28" s="352"/>
      <c r="C28" s="352"/>
      <c r="D28" s="352"/>
      <c r="E28" s="352"/>
      <c r="F28" s="352"/>
      <c r="G28" s="352"/>
      <c r="H28" s="352"/>
      <c r="I28" s="235"/>
    </row>
    <row r="29" spans="1:9" ht="9.75" customHeight="1" x14ac:dyDescent="0.2">
      <c r="A29" s="352"/>
      <c r="B29" s="352"/>
      <c r="C29" s="352"/>
      <c r="D29" s="352"/>
      <c r="E29" s="352"/>
      <c r="F29" s="352"/>
      <c r="G29" s="352"/>
      <c r="H29" s="352"/>
      <c r="I29" s="235"/>
    </row>
    <row r="30" spans="1:9" ht="9.75" customHeight="1" x14ac:dyDescent="0.2">
      <c r="A30" s="352"/>
      <c r="B30" s="352"/>
      <c r="C30" s="352"/>
      <c r="D30" s="352"/>
      <c r="E30" s="352"/>
      <c r="F30" s="352"/>
      <c r="G30" s="352"/>
      <c r="H30" s="352"/>
      <c r="I30" s="235"/>
    </row>
    <row r="31" spans="1:9" ht="9.75" customHeight="1" x14ac:dyDescent="0.2">
      <c r="A31" s="352"/>
      <c r="B31" s="352"/>
      <c r="C31" s="352"/>
      <c r="D31" s="352"/>
      <c r="E31" s="352"/>
      <c r="F31" s="352"/>
      <c r="G31" s="352"/>
      <c r="H31" s="352"/>
      <c r="I31" s="235"/>
    </row>
    <row r="32" spans="1:9" ht="9.6" customHeight="1" x14ac:dyDescent="0.2">
      <c r="A32" s="352"/>
      <c r="B32" s="352"/>
      <c r="C32" s="352"/>
      <c r="D32" s="352"/>
      <c r="E32" s="352"/>
      <c r="F32" s="352"/>
      <c r="G32" s="352"/>
      <c r="H32" s="352"/>
      <c r="I32" s="235"/>
    </row>
    <row r="33" spans="1:9" ht="9.6" customHeight="1" x14ac:dyDescent="0.2">
      <c r="A33" s="352"/>
      <c r="B33" s="352"/>
      <c r="C33" s="352"/>
      <c r="D33" s="352"/>
      <c r="E33" s="352"/>
      <c r="F33" s="352"/>
      <c r="G33" s="352"/>
      <c r="H33" s="352"/>
      <c r="I33" s="235"/>
    </row>
    <row r="34" spans="1:9" ht="9.6" customHeight="1" x14ac:dyDescent="0.2">
      <c r="A34" s="352"/>
      <c r="B34" s="352"/>
      <c r="C34" s="352"/>
      <c r="D34" s="352"/>
      <c r="E34" s="352"/>
      <c r="F34" s="352"/>
      <c r="G34" s="352"/>
      <c r="H34" s="352"/>
      <c r="I34" s="235"/>
    </row>
    <row r="35" spans="1:9" ht="8.25" customHeight="1" x14ac:dyDescent="0.2">
      <c r="A35" s="352"/>
      <c r="B35" s="352"/>
      <c r="C35" s="352"/>
      <c r="D35" s="352"/>
      <c r="E35" s="352"/>
      <c r="F35" s="352"/>
      <c r="G35" s="352"/>
      <c r="H35" s="352"/>
      <c r="I35" s="235"/>
    </row>
    <row r="36" spans="1:9" ht="24.75" customHeight="1" x14ac:dyDescent="0.2">
      <c r="A36" s="235"/>
      <c r="B36" s="235"/>
      <c r="C36" s="235"/>
      <c r="D36" s="235"/>
      <c r="E36" s="235"/>
      <c r="F36" s="235"/>
      <c r="G36" s="235"/>
      <c r="H36" s="235"/>
      <c r="I36" s="235"/>
    </row>
    <row r="37" spans="1:9" ht="12.75" x14ac:dyDescent="0.2">
      <c r="A37" s="934">
        <v>24</v>
      </c>
      <c r="B37" s="934"/>
      <c r="C37" s="934"/>
      <c r="D37" s="934"/>
      <c r="E37" s="934"/>
      <c r="F37" s="934"/>
      <c r="G37" s="934"/>
      <c r="H37" s="934"/>
      <c r="I37" s="95"/>
    </row>
    <row r="38" spans="1:9" ht="25.5" customHeight="1" x14ac:dyDescent="0.2"/>
  </sheetData>
  <mergeCells count="4">
    <mergeCell ref="A1:H1"/>
    <mergeCell ref="A2:H2"/>
    <mergeCell ref="F3:H3"/>
    <mergeCell ref="A37:H37"/>
  </mergeCells>
  <hyperlinks>
    <hyperlink ref="A1" location="Contents!A1" display="Contents" xr:uid="{0997C539-0309-4479-9BBF-6E632DFA3305}"/>
  </hyperlinks>
  <printOptions horizontalCentered="1" verticalCentered="1"/>
  <pageMargins left="0.2" right="0.2" top="0.2" bottom="0.2" header="0.2" footer="0.2"/>
  <pageSetup paperSize="70" orientation="portrait" r:id="rId1"/>
  <ignoredErrors>
    <ignoredError sqref="F4:G4"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1267-E98B-4BB2-A358-EFB900D81933}">
  <dimension ref="A1:I41"/>
  <sheetViews>
    <sheetView showGridLines="0" zoomScale="150" zoomScaleNormal="150" workbookViewId="0">
      <selection sqref="A1:H1"/>
    </sheetView>
  </sheetViews>
  <sheetFormatPr defaultRowHeight="10.9" customHeight="1" x14ac:dyDescent="0.2"/>
  <cols>
    <col min="1" max="1" width="3.28515625" style="41" customWidth="1"/>
    <col min="2" max="2" width="0.42578125" style="41" customWidth="1"/>
    <col min="3" max="4" width="1.140625" style="41" customWidth="1"/>
    <col min="5" max="5" width="25.5703125" style="41" customWidth="1"/>
    <col min="6" max="6" width="5.42578125" style="41" bestFit="1" customWidth="1"/>
    <col min="7" max="7" width="5.140625" style="41" bestFit="1" customWidth="1"/>
    <col min="8" max="8" width="5.42578125" style="41" bestFit="1" customWidth="1"/>
    <col min="9" max="16384" width="9.140625" style="41"/>
  </cols>
  <sheetData>
    <row r="1" spans="1:9" s="40" customFormat="1" ht="12.75" x14ac:dyDescent="0.2">
      <c r="A1" s="929" t="s">
        <v>32</v>
      </c>
      <c r="B1" s="929"/>
      <c r="C1" s="929"/>
      <c r="D1" s="929"/>
      <c r="E1" s="929"/>
      <c r="F1" s="929"/>
      <c r="G1" s="929"/>
      <c r="H1" s="929"/>
      <c r="I1" s="63"/>
    </row>
    <row r="2" spans="1:9" ht="9.9499999999999993" customHeight="1" x14ac:dyDescent="0.2">
      <c r="A2" s="215" t="s">
        <v>854</v>
      </c>
      <c r="B2" s="215"/>
      <c r="C2" s="215"/>
      <c r="D2" s="65"/>
      <c r="E2" s="65"/>
      <c r="G2" s="46">
        <v>2017</v>
      </c>
      <c r="H2" s="46">
        <v>2023</v>
      </c>
    </row>
    <row r="3" spans="1:9" ht="9.9499999999999993" customHeight="1" x14ac:dyDescent="0.2">
      <c r="A3" s="65"/>
      <c r="B3" s="85" t="s">
        <v>889</v>
      </c>
      <c r="C3" s="65"/>
      <c r="D3" s="65"/>
      <c r="E3" s="65"/>
      <c r="G3" s="65"/>
      <c r="H3" s="65"/>
    </row>
    <row r="4" spans="1:9" s="231" customFormat="1" ht="9.9499999999999993" customHeight="1" x14ac:dyDescent="0.2">
      <c r="A4" s="65"/>
      <c r="B4" s="65" t="s">
        <v>888</v>
      </c>
      <c r="C4" s="65"/>
      <c r="D4" s="65"/>
      <c r="E4" s="65"/>
      <c r="G4" s="65"/>
      <c r="H4" s="65"/>
    </row>
    <row r="5" spans="1:9" ht="9.9499999999999993" customHeight="1" x14ac:dyDescent="0.2">
      <c r="A5" s="65"/>
      <c r="B5" s="65"/>
      <c r="C5" s="65" t="s">
        <v>887</v>
      </c>
      <c r="D5" s="65"/>
      <c r="E5" s="65"/>
      <c r="G5" s="62">
        <v>24.9</v>
      </c>
      <c r="H5" s="62">
        <v>25</v>
      </c>
    </row>
    <row r="6" spans="1:9" ht="9.9499999999999993" customHeight="1" x14ac:dyDescent="0.2">
      <c r="A6" s="65"/>
      <c r="B6" s="65"/>
      <c r="C6" s="65" t="s">
        <v>886</v>
      </c>
      <c r="D6" s="65"/>
      <c r="E6" s="65"/>
      <c r="G6" s="62">
        <v>11</v>
      </c>
      <c r="H6" s="62">
        <v>10.6</v>
      </c>
    </row>
    <row r="7" spans="1:9" ht="9.9499999999999993" customHeight="1" x14ac:dyDescent="0.2">
      <c r="A7" s="65"/>
      <c r="B7" s="65"/>
      <c r="C7" s="65" t="s">
        <v>885</v>
      </c>
      <c r="D7" s="65"/>
      <c r="E7" s="65"/>
      <c r="G7" s="62">
        <v>4.5999999999999996</v>
      </c>
      <c r="H7" s="62">
        <v>4.0999999999999996</v>
      </c>
    </row>
    <row r="8" spans="1:9" ht="9.9499999999999993" customHeight="1" x14ac:dyDescent="0.2">
      <c r="A8" s="65"/>
      <c r="B8" s="65"/>
      <c r="C8" s="65" t="s">
        <v>884</v>
      </c>
      <c r="D8" s="65"/>
      <c r="E8" s="65"/>
      <c r="G8" s="62">
        <v>11.2</v>
      </c>
      <c r="H8" s="62">
        <v>10</v>
      </c>
    </row>
    <row r="9" spans="1:9" ht="9.9499999999999993" customHeight="1" x14ac:dyDescent="0.2">
      <c r="A9" s="65"/>
      <c r="B9" s="65"/>
      <c r="C9" s="65" t="s">
        <v>883</v>
      </c>
      <c r="D9" s="65"/>
      <c r="E9" s="65"/>
      <c r="G9" s="62">
        <v>5.8</v>
      </c>
      <c r="H9" s="62">
        <v>4.8</v>
      </c>
    </row>
    <row r="10" spans="1:9" ht="9.9499999999999993" customHeight="1" x14ac:dyDescent="0.2">
      <c r="A10" s="65"/>
      <c r="B10" s="65"/>
      <c r="C10" s="65" t="s">
        <v>882</v>
      </c>
      <c r="D10" s="65"/>
      <c r="E10" s="65"/>
      <c r="G10" s="62"/>
      <c r="H10" s="62"/>
    </row>
    <row r="11" spans="1:9" ht="9.9499999999999993" customHeight="1" x14ac:dyDescent="0.2">
      <c r="A11" s="65"/>
      <c r="B11" s="65"/>
      <c r="C11" s="65" t="s">
        <v>19</v>
      </c>
      <c r="D11" s="65"/>
      <c r="E11" s="65"/>
      <c r="G11" s="62">
        <v>3.8</v>
      </c>
      <c r="H11" s="62">
        <v>4.9000000000000004</v>
      </c>
    </row>
    <row r="12" spans="1:9" ht="9.9499999999999993" customHeight="1" x14ac:dyDescent="0.2">
      <c r="A12" s="65"/>
      <c r="B12" s="65"/>
      <c r="C12" s="65" t="s">
        <v>304</v>
      </c>
      <c r="D12" s="65"/>
      <c r="E12" s="65"/>
      <c r="G12" s="62">
        <v>14.7</v>
      </c>
      <c r="H12" s="62">
        <v>15.9</v>
      </c>
    </row>
    <row r="13" spans="1:9" ht="9.9499999999999993" customHeight="1" x14ac:dyDescent="0.2">
      <c r="A13" s="65"/>
      <c r="B13" s="65"/>
      <c r="C13" s="65" t="s">
        <v>881</v>
      </c>
      <c r="D13" s="65"/>
      <c r="E13" s="65"/>
      <c r="G13" s="62">
        <v>6.6</v>
      </c>
      <c r="H13" s="62">
        <v>7</v>
      </c>
    </row>
    <row r="14" spans="1:9" ht="9.9499999999999993" customHeight="1" x14ac:dyDescent="0.2">
      <c r="A14" s="65"/>
      <c r="B14" s="65"/>
      <c r="C14" s="65" t="s">
        <v>880</v>
      </c>
      <c r="D14" s="65"/>
      <c r="E14" s="65"/>
      <c r="G14" s="62">
        <v>2</v>
      </c>
      <c r="H14" s="62">
        <v>2</v>
      </c>
    </row>
    <row r="15" spans="1:9" ht="9.9499999999999993" customHeight="1" x14ac:dyDescent="0.2">
      <c r="A15" s="65"/>
      <c r="B15" s="65"/>
      <c r="C15" s="65" t="s">
        <v>18</v>
      </c>
      <c r="D15" s="65"/>
      <c r="E15" s="65"/>
      <c r="G15" s="62">
        <v>5</v>
      </c>
      <c r="H15" s="62">
        <v>3.2</v>
      </c>
    </row>
    <row r="16" spans="1:9" ht="9.9499999999999993" customHeight="1" x14ac:dyDescent="0.2">
      <c r="A16" s="65"/>
      <c r="B16" s="65"/>
      <c r="C16" s="65" t="s">
        <v>879</v>
      </c>
      <c r="D16" s="65"/>
      <c r="E16" s="65"/>
      <c r="G16" s="62">
        <v>5.3</v>
      </c>
      <c r="H16" s="62">
        <v>5.2</v>
      </c>
    </row>
    <row r="17" spans="1:9" ht="9.9499999999999993" customHeight="1" x14ac:dyDescent="0.2">
      <c r="A17" s="65"/>
      <c r="B17" s="65"/>
      <c r="C17" s="65" t="s">
        <v>878</v>
      </c>
      <c r="D17" s="65"/>
      <c r="E17" s="65"/>
      <c r="G17" s="62">
        <v>2.2000000000000002</v>
      </c>
      <c r="H17" s="62">
        <v>4.0999999999999996</v>
      </c>
    </row>
    <row r="18" spans="1:9" ht="9.9499999999999993" customHeight="1" x14ac:dyDescent="0.2">
      <c r="A18" s="65"/>
      <c r="B18" s="65"/>
      <c r="C18" s="65" t="s">
        <v>877</v>
      </c>
      <c r="D18" s="65"/>
      <c r="E18" s="65"/>
      <c r="G18" s="62">
        <v>2.9</v>
      </c>
      <c r="H18" s="62">
        <v>3.2</v>
      </c>
    </row>
    <row r="19" spans="1:9" ht="9.9499999999999993" customHeight="1" x14ac:dyDescent="0.2">
      <c r="A19" s="65"/>
      <c r="B19" s="65"/>
      <c r="C19" s="65" t="s">
        <v>876</v>
      </c>
      <c r="D19" s="65"/>
      <c r="E19" s="65"/>
      <c r="G19" s="62"/>
      <c r="H19" s="62"/>
    </row>
    <row r="20" spans="1:9" ht="12" customHeight="1" x14ac:dyDescent="0.2">
      <c r="A20" s="213" t="s">
        <v>875</v>
      </c>
      <c r="B20" s="45"/>
      <c r="C20" s="45"/>
      <c r="D20" s="45"/>
      <c r="E20" s="45"/>
      <c r="F20" s="592" t="s">
        <v>890</v>
      </c>
      <c r="G20" s="592" t="s">
        <v>891</v>
      </c>
      <c r="H20" s="592" t="s">
        <v>892</v>
      </c>
      <c r="I20"/>
    </row>
    <row r="21" spans="1:9" s="235" customFormat="1" ht="9.9499999999999993" customHeight="1" x14ac:dyDescent="0.2">
      <c r="A21" s="65"/>
      <c r="B21" s="85" t="s">
        <v>874</v>
      </c>
      <c r="C21" s="65"/>
      <c r="D21" s="65"/>
      <c r="E21" s="65"/>
      <c r="F21" s="616"/>
      <c r="G21" s="617"/>
      <c r="H21" s="591"/>
    </row>
    <row r="22" spans="1:9" ht="9.9499999999999993" customHeight="1" x14ac:dyDescent="0.2">
      <c r="A22" s="65"/>
      <c r="B22" s="555"/>
      <c r="C22" s="65" t="s">
        <v>873</v>
      </c>
      <c r="D22" s="65"/>
      <c r="E22" s="65"/>
      <c r="F22" s="10">
        <v>78.2</v>
      </c>
      <c r="G22" s="10">
        <v>76.900000000000006</v>
      </c>
      <c r="H22" s="9">
        <v>80</v>
      </c>
    </row>
    <row r="23" spans="1:9" ht="9.9499999999999993" customHeight="1" x14ac:dyDescent="0.2">
      <c r="A23" s="65"/>
      <c r="B23" s="65"/>
      <c r="C23" s="65" t="s">
        <v>872</v>
      </c>
      <c r="D23" s="65"/>
      <c r="E23" s="65"/>
      <c r="F23" s="10">
        <v>67.2</v>
      </c>
      <c r="G23" s="10">
        <v>60.3</v>
      </c>
      <c r="H23" s="10">
        <v>65.599999999999994</v>
      </c>
    </row>
    <row r="24" spans="1:9" ht="9.9499999999999993" customHeight="1" x14ac:dyDescent="0.2">
      <c r="A24" s="65"/>
      <c r="B24" s="65"/>
      <c r="C24" s="65" t="s">
        <v>871</v>
      </c>
      <c r="D24" s="65"/>
      <c r="E24" s="65"/>
      <c r="F24" s="10">
        <v>17.399999999999999</v>
      </c>
      <c r="G24" s="10">
        <v>18.600000000000001</v>
      </c>
      <c r="H24" s="10">
        <v>19.600000000000001</v>
      </c>
    </row>
    <row r="25" spans="1:9" ht="9.9499999999999993" customHeight="1" x14ac:dyDescent="0.2">
      <c r="A25" s="65"/>
      <c r="B25" s="65"/>
      <c r="C25" s="65" t="s">
        <v>410</v>
      </c>
      <c r="D25" s="65"/>
      <c r="E25" s="65"/>
      <c r="F25" s="9">
        <v>26.1</v>
      </c>
      <c r="G25" s="9">
        <v>43.2</v>
      </c>
      <c r="H25" s="9">
        <v>54.7</v>
      </c>
    </row>
    <row r="26" spans="1:9" ht="9.9499999999999993" customHeight="1" x14ac:dyDescent="0.2">
      <c r="A26" s="65"/>
      <c r="B26" s="65"/>
      <c r="C26" s="65" t="s">
        <v>870</v>
      </c>
      <c r="D26" s="65"/>
      <c r="E26" s="65"/>
      <c r="F26" s="10">
        <v>66.599999999999994</v>
      </c>
      <c r="G26" s="10">
        <v>78.599999999999994</v>
      </c>
      <c r="H26" s="10">
        <v>83.4</v>
      </c>
    </row>
    <row r="27" spans="1:9" ht="9.9499999999999993" customHeight="1" x14ac:dyDescent="0.2">
      <c r="A27" s="65"/>
      <c r="B27" s="65"/>
      <c r="C27" s="65" t="s">
        <v>869</v>
      </c>
      <c r="D27" s="65"/>
      <c r="E27" s="65"/>
      <c r="F27" s="9">
        <v>29.9</v>
      </c>
      <c r="G27" s="9">
        <v>31.4</v>
      </c>
      <c r="H27" s="9">
        <v>30.4</v>
      </c>
    </row>
    <row r="28" spans="1:9" ht="9.9499999999999993" customHeight="1" x14ac:dyDescent="0.2">
      <c r="A28" s="65"/>
      <c r="B28" s="65"/>
      <c r="C28" s="65" t="s">
        <v>868</v>
      </c>
      <c r="D28" s="65"/>
      <c r="E28" s="65"/>
      <c r="F28" s="10">
        <v>5.4</v>
      </c>
      <c r="G28" s="10">
        <v>4.4000000000000004</v>
      </c>
      <c r="H28" s="10">
        <v>5.8</v>
      </c>
    </row>
    <row r="29" spans="1:9" ht="9.9499999999999993" customHeight="1" x14ac:dyDescent="0.2">
      <c r="A29" s="65"/>
      <c r="B29" s="65"/>
      <c r="C29" s="65" t="s">
        <v>867</v>
      </c>
      <c r="D29" s="65"/>
      <c r="E29" s="65"/>
      <c r="F29" s="10">
        <v>11.8</v>
      </c>
      <c r="G29" s="10">
        <v>9.6999999999999993</v>
      </c>
      <c r="H29" s="10">
        <v>11.7</v>
      </c>
    </row>
    <row r="30" spans="1:9" ht="9.9499999999999993" customHeight="1" x14ac:dyDescent="0.2">
      <c r="A30" s="65"/>
      <c r="B30" s="65"/>
      <c r="C30" s="65" t="s">
        <v>866</v>
      </c>
      <c r="D30" s="65"/>
      <c r="E30" s="65"/>
      <c r="F30" s="10">
        <v>10.8</v>
      </c>
      <c r="G30" s="10">
        <v>8.9</v>
      </c>
      <c r="H30" s="10">
        <v>10.1</v>
      </c>
    </row>
    <row r="31" spans="1:9" ht="9.9499999999999993" customHeight="1" x14ac:dyDescent="0.2">
      <c r="A31" s="65"/>
      <c r="B31" s="65"/>
      <c r="C31" s="65" t="s">
        <v>865</v>
      </c>
      <c r="D31" s="65"/>
      <c r="E31" s="65"/>
      <c r="F31" s="9">
        <v>8</v>
      </c>
      <c r="G31" s="9">
        <v>8.1</v>
      </c>
      <c r="H31" s="9">
        <v>10.8</v>
      </c>
    </row>
    <row r="32" spans="1:9" ht="9.9499999999999993" customHeight="1" x14ac:dyDescent="0.2">
      <c r="A32" s="65"/>
      <c r="B32" s="65"/>
      <c r="C32" s="65" t="s">
        <v>864</v>
      </c>
      <c r="D32" s="65"/>
      <c r="E32" s="65"/>
      <c r="F32" s="10">
        <v>56.8</v>
      </c>
      <c r="G32" s="10">
        <v>56.8</v>
      </c>
      <c r="H32" s="10">
        <v>61.6</v>
      </c>
    </row>
    <row r="33" spans="1:8" ht="9.9499999999999993" customHeight="1" x14ac:dyDescent="0.2">
      <c r="A33" s="65"/>
      <c r="B33" s="65"/>
      <c r="C33" s="65" t="s">
        <v>863</v>
      </c>
      <c r="D33" s="65"/>
      <c r="E33" s="65"/>
      <c r="F33" s="10">
        <v>5.9</v>
      </c>
      <c r="G33" s="10">
        <v>7.2</v>
      </c>
      <c r="H33" s="10">
        <v>7.3</v>
      </c>
    </row>
    <row r="34" spans="1:8" ht="9.9499999999999993" customHeight="1" x14ac:dyDescent="0.2">
      <c r="A34" s="65"/>
      <c r="B34" s="65"/>
      <c r="C34" s="65" t="s">
        <v>862</v>
      </c>
      <c r="D34" s="65"/>
      <c r="E34" s="65"/>
      <c r="F34" s="10">
        <v>24.7</v>
      </c>
      <c r="G34" s="10">
        <v>20.399999999999999</v>
      </c>
      <c r="H34" s="10">
        <v>21.6</v>
      </c>
    </row>
    <row r="35" spans="1:8" ht="9.9499999999999993" customHeight="1" x14ac:dyDescent="0.2">
      <c r="A35" s="65"/>
      <c r="B35" s="65"/>
      <c r="C35" s="65" t="s">
        <v>861</v>
      </c>
      <c r="D35" s="65"/>
      <c r="E35" s="65"/>
      <c r="F35" s="10">
        <v>27.9</v>
      </c>
      <c r="G35" s="10">
        <v>25.8</v>
      </c>
      <c r="H35" s="10">
        <v>29.1</v>
      </c>
    </row>
    <row r="36" spans="1:8" s="221" customFormat="1" ht="9.9499999999999993" customHeight="1" x14ac:dyDescent="0.15">
      <c r="A36" s="343" t="s">
        <v>860</v>
      </c>
      <c r="E36" s="343"/>
      <c r="F36" s="343"/>
      <c r="G36" s="343"/>
      <c r="H36" s="343"/>
    </row>
    <row r="37" spans="1:8" s="221" customFormat="1" ht="9.9499999999999993" customHeight="1" x14ac:dyDescent="0.15">
      <c r="A37" s="343" t="s">
        <v>859</v>
      </c>
      <c r="E37" s="343"/>
      <c r="F37" s="343"/>
      <c r="G37" s="343"/>
      <c r="H37" s="343"/>
    </row>
    <row r="38" spans="1:8" s="221" customFormat="1" ht="9.9499999999999993" customHeight="1" x14ac:dyDescent="0.15">
      <c r="A38" s="343" t="s">
        <v>858</v>
      </c>
      <c r="E38" s="343"/>
      <c r="F38" s="343"/>
      <c r="G38" s="343"/>
      <c r="H38" s="343"/>
    </row>
    <row r="39" spans="1:8" s="221" customFormat="1" ht="9.9499999999999993" customHeight="1" x14ac:dyDescent="0.15">
      <c r="A39" s="343" t="s">
        <v>857</v>
      </c>
      <c r="E39" s="343"/>
      <c r="F39" s="343"/>
      <c r="G39" s="343"/>
      <c r="H39" s="343"/>
    </row>
    <row r="40" spans="1:8" s="221" customFormat="1" ht="9.9499999999999993" customHeight="1" x14ac:dyDescent="0.15">
      <c r="A40" s="343" t="s">
        <v>856</v>
      </c>
      <c r="E40" s="343"/>
      <c r="F40" s="343"/>
      <c r="G40" s="343"/>
      <c r="H40" s="343"/>
    </row>
    <row r="41" spans="1:8" s="40" customFormat="1" ht="9.9499999999999993" customHeight="1" x14ac:dyDescent="0.2">
      <c r="A41" s="934">
        <v>25</v>
      </c>
      <c r="B41" s="934"/>
      <c r="C41" s="934"/>
      <c r="D41" s="934"/>
      <c r="E41" s="934"/>
      <c r="F41" s="934"/>
      <c r="G41" s="934"/>
      <c r="H41" s="934"/>
    </row>
  </sheetData>
  <mergeCells count="2">
    <mergeCell ref="A1:H1"/>
    <mergeCell ref="A41:H41"/>
  </mergeCells>
  <hyperlinks>
    <hyperlink ref="A1" location="Contents!A1" display="Contents" xr:uid="{F67048E0-BB91-45DC-85F8-48169005C88F}"/>
  </hyperlinks>
  <printOptions horizontalCentered="1" verticalCentered="1"/>
  <pageMargins left="0.2" right="0.2" top="0.2" bottom="0.2" header="0.2" footer="0.2"/>
  <pageSetup paperSize="70" orientation="portrait" r:id="rId1"/>
  <ignoredErrors>
    <ignoredError sqref="F20:H2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71E5D-9B84-468B-8813-BB2998AF9F4F}">
  <dimension ref="A1:H39"/>
  <sheetViews>
    <sheetView showGridLines="0" zoomScale="150" zoomScaleNormal="150" workbookViewId="0">
      <selection sqref="A1:H1"/>
    </sheetView>
  </sheetViews>
  <sheetFormatPr defaultRowHeight="11.25" x14ac:dyDescent="0.2"/>
  <cols>
    <col min="1" max="1" width="2.140625" style="42" customWidth="1"/>
    <col min="2" max="4" width="1.140625" style="42" customWidth="1"/>
    <col min="5" max="5" width="24.28515625" style="42" customWidth="1"/>
    <col min="6" max="7" width="6" style="648" customWidth="1"/>
    <col min="8" max="8" width="6" style="42" customWidth="1"/>
    <col min="9" max="9" width="5.5703125" style="42" customWidth="1"/>
    <col min="10" max="10" width="4.85546875" style="42" customWidth="1"/>
    <col min="11" max="16384" width="9.140625" style="42"/>
  </cols>
  <sheetData>
    <row r="1" spans="1:8" s="56" customFormat="1" x14ac:dyDescent="0.2">
      <c r="A1" s="929" t="s">
        <v>32</v>
      </c>
      <c r="B1" s="929"/>
      <c r="C1" s="929"/>
      <c r="D1" s="929"/>
      <c r="E1" s="929"/>
      <c r="F1" s="929"/>
      <c r="G1" s="929"/>
      <c r="H1" s="929"/>
    </row>
    <row r="2" spans="1:8" ht="12" customHeight="1" x14ac:dyDescent="0.2">
      <c r="A2" s="987" t="s">
        <v>893</v>
      </c>
      <c r="B2" s="987"/>
      <c r="C2" s="987"/>
      <c r="D2" s="987"/>
      <c r="E2" s="987"/>
      <c r="F2" s="987"/>
      <c r="G2" s="987"/>
      <c r="H2" s="987"/>
    </row>
    <row r="3" spans="1:8" ht="13.5" customHeight="1" x14ac:dyDescent="0.2">
      <c r="F3" s="651" t="s">
        <v>894</v>
      </c>
      <c r="G3" s="651" t="s">
        <v>565</v>
      </c>
      <c r="H3" s="468" t="s">
        <v>566</v>
      </c>
    </row>
    <row r="4" spans="1:8" s="352" customFormat="1" ht="10.5" customHeight="1" x14ac:dyDescent="0.2">
      <c r="A4" s="357" t="s">
        <v>895</v>
      </c>
      <c r="F4" s="768"/>
      <c r="G4" s="768"/>
    </row>
    <row r="5" spans="1:8" s="352" customFormat="1" ht="10.5" customHeight="1" x14ac:dyDescent="0.2">
      <c r="B5" s="357" t="s">
        <v>896</v>
      </c>
      <c r="F5" s="769">
        <v>623</v>
      </c>
      <c r="G5" s="769">
        <v>648.1</v>
      </c>
      <c r="H5" s="556">
        <v>676.4</v>
      </c>
    </row>
    <row r="6" spans="1:8" s="352" customFormat="1" ht="10.5" customHeight="1" x14ac:dyDescent="0.2">
      <c r="C6" s="557"/>
      <c r="D6" s="59" t="s">
        <v>897</v>
      </c>
      <c r="F6" s="770">
        <v>270.2</v>
      </c>
      <c r="G6" s="770">
        <v>285.7</v>
      </c>
      <c r="H6" s="558">
        <v>305</v>
      </c>
    </row>
    <row r="7" spans="1:8" s="352" customFormat="1" ht="10.5" customHeight="1" x14ac:dyDescent="0.2">
      <c r="C7" s="557"/>
      <c r="D7" s="59" t="s">
        <v>898</v>
      </c>
      <c r="F7" s="771">
        <v>6.9</v>
      </c>
      <c r="G7" s="771">
        <v>6.9</v>
      </c>
      <c r="H7" s="559">
        <v>6.9</v>
      </c>
    </row>
    <row r="8" spans="1:8" s="352" customFormat="1" ht="10.5" customHeight="1" x14ac:dyDescent="0.2">
      <c r="C8" s="59" t="s">
        <v>899</v>
      </c>
      <c r="D8" s="352" t="s">
        <v>900</v>
      </c>
      <c r="F8" s="771">
        <v>30.3</v>
      </c>
      <c r="G8" s="771">
        <v>30.7</v>
      </c>
      <c r="H8" s="559">
        <v>31.1</v>
      </c>
    </row>
    <row r="9" spans="1:8" s="352" customFormat="1" ht="10.5" customHeight="1" x14ac:dyDescent="0.2">
      <c r="C9" s="557"/>
      <c r="D9" s="352" t="s">
        <v>901</v>
      </c>
      <c r="F9" s="772">
        <v>47.8</v>
      </c>
      <c r="G9" s="772">
        <v>47.7</v>
      </c>
      <c r="H9" s="560">
        <v>47.7</v>
      </c>
    </row>
    <row r="10" spans="1:8" s="352" customFormat="1" ht="12.75" customHeight="1" x14ac:dyDescent="0.2">
      <c r="C10" s="557"/>
      <c r="D10" s="352" t="s">
        <v>902</v>
      </c>
      <c r="F10" s="772">
        <v>9.1999999999999993</v>
      </c>
      <c r="G10" s="772">
        <v>10.6</v>
      </c>
      <c r="H10" s="560">
        <v>12.3</v>
      </c>
    </row>
    <row r="11" spans="1:8" s="352" customFormat="1" ht="10.5" customHeight="1" x14ac:dyDescent="0.2">
      <c r="D11" s="352" t="s">
        <v>903</v>
      </c>
      <c r="F11" s="772">
        <v>17</v>
      </c>
      <c r="G11" s="772">
        <v>17.8</v>
      </c>
      <c r="H11" s="560">
        <v>18.600000000000001</v>
      </c>
    </row>
    <row r="12" spans="1:8" s="352" customFormat="1" ht="10.5" customHeight="1" x14ac:dyDescent="0.2">
      <c r="D12" s="352" t="s">
        <v>904</v>
      </c>
      <c r="F12" s="768">
        <v>3.2</v>
      </c>
      <c r="G12" s="768">
        <v>3.2</v>
      </c>
      <c r="H12" s="352">
        <v>3.2</v>
      </c>
    </row>
    <row r="13" spans="1:8" s="352" customFormat="1" ht="10.5" customHeight="1" x14ac:dyDescent="0.2">
      <c r="D13" s="352" t="s">
        <v>905</v>
      </c>
      <c r="F13" s="768">
        <v>107.7</v>
      </c>
      <c r="G13" s="772">
        <v>112.1</v>
      </c>
      <c r="H13" s="560">
        <v>116.8</v>
      </c>
    </row>
    <row r="14" spans="1:8" s="352" customFormat="1" ht="10.5" customHeight="1" x14ac:dyDescent="0.2">
      <c r="D14" s="352" t="s">
        <v>906</v>
      </c>
      <c r="F14" s="768">
        <v>121.8</v>
      </c>
      <c r="G14" s="768">
        <v>124.5</v>
      </c>
      <c r="H14" s="352">
        <v>125.8</v>
      </c>
    </row>
    <row r="15" spans="1:8" s="352" customFormat="1" ht="10.5" customHeight="1" x14ac:dyDescent="0.2">
      <c r="D15" s="352" t="s">
        <v>907</v>
      </c>
      <c r="F15" s="768">
        <v>8.8000000000000007</v>
      </c>
      <c r="G15" s="768">
        <v>8.9</v>
      </c>
      <c r="H15" s="560">
        <v>9</v>
      </c>
    </row>
    <row r="16" spans="1:8" s="352" customFormat="1" ht="10.5" customHeight="1" x14ac:dyDescent="0.2">
      <c r="B16" s="357" t="s">
        <v>908</v>
      </c>
      <c r="F16" s="780"/>
      <c r="G16" s="768"/>
      <c r="H16" s="560"/>
    </row>
    <row r="17" spans="1:8" s="352" customFormat="1" ht="10.5" customHeight="1" x14ac:dyDescent="0.2">
      <c r="A17" s="357"/>
      <c r="B17" s="357" t="s">
        <v>909</v>
      </c>
      <c r="F17" s="773">
        <v>28660</v>
      </c>
      <c r="G17" s="773">
        <v>35509</v>
      </c>
      <c r="H17" s="561">
        <v>36400</v>
      </c>
    </row>
    <row r="18" spans="1:8" s="352" customFormat="1" ht="10.5" customHeight="1" x14ac:dyDescent="0.2">
      <c r="A18" s="357"/>
      <c r="D18" s="352" t="s">
        <v>910</v>
      </c>
      <c r="F18" s="774">
        <v>2346</v>
      </c>
      <c r="G18" s="774">
        <v>2917</v>
      </c>
      <c r="H18" s="562">
        <v>2994</v>
      </c>
    </row>
    <row r="19" spans="1:8" s="352" customFormat="1" ht="10.5" customHeight="1" x14ac:dyDescent="0.2">
      <c r="A19" s="357"/>
      <c r="D19" s="317" t="s">
        <v>911</v>
      </c>
      <c r="E19" s="317"/>
      <c r="F19" s="775">
        <v>47</v>
      </c>
      <c r="G19" s="775">
        <v>56</v>
      </c>
      <c r="H19" s="563">
        <v>55</v>
      </c>
    </row>
    <row r="20" spans="1:8" s="352" customFormat="1" ht="10.5" customHeight="1" x14ac:dyDescent="0.2">
      <c r="B20" s="357" t="s">
        <v>912</v>
      </c>
      <c r="F20" s="773"/>
      <c r="G20" s="773"/>
      <c r="H20" s="561"/>
    </row>
    <row r="21" spans="1:8" s="352" customFormat="1" ht="10.5" customHeight="1" x14ac:dyDescent="0.2">
      <c r="A21" s="357"/>
      <c r="B21" s="357" t="s">
        <v>913</v>
      </c>
      <c r="F21" s="773">
        <v>56663</v>
      </c>
      <c r="G21" s="773">
        <v>69718</v>
      </c>
      <c r="H21" s="561">
        <v>71191</v>
      </c>
    </row>
    <row r="22" spans="1:8" s="352" customFormat="1" ht="10.5" customHeight="1" x14ac:dyDescent="0.2">
      <c r="A22" s="357"/>
      <c r="D22" s="352" t="s">
        <v>911</v>
      </c>
      <c r="F22" s="774">
        <v>93</v>
      </c>
      <c r="G22" s="774">
        <v>110</v>
      </c>
      <c r="H22" s="562">
        <v>108</v>
      </c>
    </row>
    <row r="23" spans="1:8" s="352" customFormat="1" ht="10.5" customHeight="1" x14ac:dyDescent="0.2">
      <c r="B23" s="357" t="s">
        <v>914</v>
      </c>
      <c r="F23" s="773"/>
      <c r="G23" s="773"/>
      <c r="H23" s="561"/>
    </row>
    <row r="24" spans="1:8" s="352" customFormat="1" ht="10.5" customHeight="1" x14ac:dyDescent="0.2">
      <c r="A24" s="357"/>
      <c r="B24" s="357" t="s">
        <v>913</v>
      </c>
      <c r="F24" s="773">
        <v>2371</v>
      </c>
      <c r="G24" s="773">
        <v>3262</v>
      </c>
      <c r="H24" s="561">
        <v>3286</v>
      </c>
    </row>
    <row r="25" spans="1:8" s="352" customFormat="1" ht="10.5" customHeight="1" x14ac:dyDescent="0.2">
      <c r="A25" s="357"/>
      <c r="D25" s="352" t="s">
        <v>915</v>
      </c>
      <c r="F25" s="774">
        <v>108</v>
      </c>
      <c r="G25" s="774">
        <v>108</v>
      </c>
      <c r="H25" s="562">
        <v>138</v>
      </c>
    </row>
    <row r="26" spans="1:8" s="352" customFormat="1" ht="10.5" customHeight="1" x14ac:dyDescent="0.2">
      <c r="A26" s="357"/>
      <c r="D26" s="352" t="s">
        <v>916</v>
      </c>
      <c r="F26" s="774">
        <v>418</v>
      </c>
      <c r="G26" s="774">
        <v>546</v>
      </c>
      <c r="H26" s="562">
        <v>593</v>
      </c>
    </row>
    <row r="27" spans="1:8" s="352" customFormat="1" ht="10.5" customHeight="1" x14ac:dyDescent="0.2">
      <c r="A27" s="357"/>
      <c r="D27" s="352" t="s">
        <v>917</v>
      </c>
      <c r="F27" s="774">
        <v>1845</v>
      </c>
      <c r="G27" s="774">
        <v>2608</v>
      </c>
      <c r="H27" s="562">
        <v>2555</v>
      </c>
    </row>
    <row r="28" spans="1:8" s="352" customFormat="1" ht="10.5" customHeight="1" x14ac:dyDescent="0.2">
      <c r="B28" s="357" t="s">
        <v>918</v>
      </c>
      <c r="F28" s="774"/>
      <c r="G28" s="774"/>
      <c r="H28" s="562"/>
    </row>
    <row r="29" spans="1:8" s="352" customFormat="1" ht="10.5" customHeight="1" x14ac:dyDescent="0.2">
      <c r="A29" s="357"/>
      <c r="D29" s="352" t="s">
        <v>910</v>
      </c>
      <c r="F29" s="776">
        <v>8.8000000000000007</v>
      </c>
      <c r="G29" s="776">
        <v>8.9</v>
      </c>
      <c r="H29" s="564">
        <v>11.4</v>
      </c>
    </row>
    <row r="30" spans="1:8" s="352" customFormat="1" ht="10.5" customHeight="1" x14ac:dyDescent="0.2">
      <c r="A30" s="357"/>
      <c r="D30" s="317" t="s">
        <v>911</v>
      </c>
      <c r="E30" s="317"/>
      <c r="F30" s="777">
        <v>0.25</v>
      </c>
      <c r="G30" s="777">
        <v>0.25</v>
      </c>
      <c r="H30" s="565">
        <v>0.2</v>
      </c>
    </row>
    <row r="31" spans="1:8" s="352" customFormat="1" ht="10.5" customHeight="1" x14ac:dyDescent="0.2">
      <c r="A31" s="357"/>
      <c r="D31" s="352" t="s">
        <v>919</v>
      </c>
      <c r="F31" s="776">
        <v>4.5999999999999996</v>
      </c>
      <c r="G31" s="776">
        <v>4</v>
      </c>
      <c r="H31" s="564">
        <v>4.2</v>
      </c>
    </row>
    <row r="32" spans="1:8" s="352" customFormat="1" ht="10.5" customHeight="1" x14ac:dyDescent="0.2">
      <c r="A32" s="357" t="s">
        <v>920</v>
      </c>
      <c r="F32" s="773">
        <v>701</v>
      </c>
      <c r="G32" s="778">
        <v>735</v>
      </c>
      <c r="H32" s="566">
        <v>776</v>
      </c>
    </row>
    <row r="33" spans="1:8" s="352" customFormat="1" ht="10.5" customHeight="1" x14ac:dyDescent="0.2">
      <c r="A33" s="357" t="s">
        <v>921</v>
      </c>
      <c r="F33" s="774">
        <v>2975</v>
      </c>
      <c r="G33" s="774">
        <v>3055</v>
      </c>
      <c r="H33" s="880" t="s">
        <v>1164</v>
      </c>
    </row>
    <row r="34" spans="1:8" s="352" customFormat="1" ht="10.5" customHeight="1" x14ac:dyDescent="0.2">
      <c r="A34" s="357" t="s">
        <v>922</v>
      </c>
      <c r="F34" s="779">
        <v>209</v>
      </c>
      <c r="G34" s="779">
        <v>212</v>
      </c>
      <c r="H34" s="881" t="s">
        <v>1164</v>
      </c>
    </row>
    <row r="35" spans="1:8" s="45" customFormat="1" ht="12.75" customHeight="1" x14ac:dyDescent="0.15">
      <c r="A35" s="894">
        <v>1</v>
      </c>
      <c r="B35" s="65" t="s">
        <v>1199</v>
      </c>
      <c r="F35" s="10"/>
      <c r="G35" s="9"/>
      <c r="H35" s="50"/>
    </row>
    <row r="36" spans="1:8" s="45" customFormat="1" ht="25.5" customHeight="1" x14ac:dyDescent="0.15">
      <c r="A36" s="988" t="s">
        <v>923</v>
      </c>
      <c r="B36" s="988"/>
      <c r="C36" s="988"/>
      <c r="D36" s="988"/>
      <c r="E36" s="988"/>
      <c r="F36" s="988"/>
      <c r="G36" s="988"/>
      <c r="H36" s="988"/>
    </row>
    <row r="37" spans="1:8" s="56" customFormat="1" ht="10.5" customHeight="1" x14ac:dyDescent="0.2">
      <c r="A37" s="934">
        <v>26</v>
      </c>
      <c r="B37" s="934"/>
      <c r="C37" s="934"/>
      <c r="D37" s="934"/>
      <c r="E37" s="934"/>
      <c r="F37" s="934"/>
      <c r="G37" s="934"/>
      <c r="H37" s="934"/>
    </row>
    <row r="39" spans="1:8" x14ac:dyDescent="0.2">
      <c r="E39" s="59"/>
    </row>
  </sheetData>
  <mergeCells count="4">
    <mergeCell ref="A1:H1"/>
    <mergeCell ref="A2:H2"/>
    <mergeCell ref="A36:H36"/>
    <mergeCell ref="A37:H37"/>
  </mergeCells>
  <hyperlinks>
    <hyperlink ref="A1" location="Contents!A1" display="Contents" xr:uid="{C807E5BF-887D-48E9-95A5-E2AA8E1CAA35}"/>
  </hyperlinks>
  <printOptions horizontalCentered="1" verticalCentered="1"/>
  <pageMargins left="0.2" right="0.2" top="0.2" bottom="0.2" header="0.2" footer="0.2"/>
  <pageSetup paperSiz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84B17-20FF-49E4-9008-F3CA10BAD2B1}">
  <dimension ref="A1:H32"/>
  <sheetViews>
    <sheetView showGridLines="0" zoomScale="150" zoomScaleNormal="150" workbookViewId="0">
      <selection sqref="A1:G1"/>
    </sheetView>
  </sheetViews>
  <sheetFormatPr defaultRowHeight="10.9" customHeight="1" x14ac:dyDescent="0.15"/>
  <cols>
    <col min="1" max="1" width="2.140625" style="202" customWidth="1"/>
    <col min="2" max="4" width="1.140625" style="202" customWidth="1"/>
    <col min="5" max="5" width="23.42578125" style="202" customWidth="1"/>
    <col min="6" max="7" width="6" style="202" customWidth="1"/>
    <col min="8" max="8" width="5.85546875" style="202" customWidth="1"/>
    <col min="9" max="16384" width="9.140625" style="202"/>
  </cols>
  <sheetData>
    <row r="1" spans="1:8" s="165" customFormat="1" ht="9" x14ac:dyDescent="0.15">
      <c r="A1" s="950" t="s">
        <v>32</v>
      </c>
      <c r="B1" s="950"/>
      <c r="C1" s="950"/>
      <c r="D1" s="950"/>
      <c r="E1" s="950"/>
      <c r="F1" s="950"/>
      <c r="G1" s="950"/>
      <c r="H1" s="88"/>
    </row>
    <row r="2" spans="1:8" ht="12.75" customHeight="1" x14ac:dyDescent="0.15">
      <c r="E2" s="513"/>
      <c r="F2" s="514">
        <v>2021</v>
      </c>
      <c r="G2" s="514">
        <v>2022</v>
      </c>
      <c r="H2" s="515" t="s">
        <v>788</v>
      </c>
    </row>
    <row r="3" spans="1:8" s="517" customFormat="1" ht="12" customHeight="1" x14ac:dyDescent="0.2">
      <c r="A3" s="516" t="s">
        <v>789</v>
      </c>
      <c r="E3" s="518"/>
      <c r="F3" s="93"/>
    </row>
    <row r="4" spans="1:8" s="516" customFormat="1" ht="12" customHeight="1" x14ac:dyDescent="0.2">
      <c r="B4" s="516" t="s">
        <v>790</v>
      </c>
      <c r="E4" s="518"/>
      <c r="F4" s="89">
        <v>2323</v>
      </c>
      <c r="G4" s="519">
        <v>8347</v>
      </c>
      <c r="H4" s="89">
        <v>11132</v>
      </c>
    </row>
    <row r="5" spans="1:8" s="516" customFormat="1" ht="12" customHeight="1" x14ac:dyDescent="0.2">
      <c r="B5" s="516" t="s">
        <v>791</v>
      </c>
      <c r="E5" s="518"/>
      <c r="F5" s="520">
        <v>25.1</v>
      </c>
      <c r="G5" s="521">
        <v>45.9</v>
      </c>
      <c r="H5" s="520">
        <f>SUM(H6:H7)</f>
        <v>49.3</v>
      </c>
    </row>
    <row r="6" spans="1:8" s="517" customFormat="1" ht="12" customHeight="1" x14ac:dyDescent="0.2">
      <c r="A6" s="516"/>
      <c r="C6" s="517" t="s">
        <v>792</v>
      </c>
      <c r="E6" s="522"/>
      <c r="F6" s="62">
        <v>13.6</v>
      </c>
      <c r="G6" s="523">
        <v>22</v>
      </c>
      <c r="H6" s="62">
        <v>22.2</v>
      </c>
    </row>
    <row r="7" spans="1:8" s="517" customFormat="1" ht="12" customHeight="1" x14ac:dyDescent="0.2">
      <c r="A7" s="516"/>
      <c r="C7" s="517" t="s">
        <v>793</v>
      </c>
      <c r="E7" s="522"/>
      <c r="F7" s="62">
        <v>11.5</v>
      </c>
      <c r="G7" s="523">
        <v>23.9</v>
      </c>
      <c r="H7" s="62">
        <v>27.1</v>
      </c>
    </row>
    <row r="8" spans="1:8" s="517" customFormat="1" ht="12" customHeight="1" x14ac:dyDescent="0.2">
      <c r="A8" s="516" t="s">
        <v>794</v>
      </c>
      <c r="E8" s="518"/>
      <c r="F8" s="89"/>
      <c r="G8" s="519"/>
      <c r="H8" s="89"/>
    </row>
    <row r="9" spans="1:8" s="516" customFormat="1" ht="12" customHeight="1" x14ac:dyDescent="0.2">
      <c r="B9" s="516" t="s">
        <v>795</v>
      </c>
      <c r="E9" s="518"/>
      <c r="F9" s="89">
        <v>2550</v>
      </c>
      <c r="G9" s="519">
        <v>2657</v>
      </c>
      <c r="H9" s="89">
        <v>2961</v>
      </c>
    </row>
    <row r="10" spans="1:8" s="516" customFormat="1" ht="12" customHeight="1" x14ac:dyDescent="0.2">
      <c r="B10" s="516" t="s">
        <v>791</v>
      </c>
      <c r="E10" s="518"/>
      <c r="F10" s="89">
        <v>7603</v>
      </c>
      <c r="G10" s="519">
        <v>7641</v>
      </c>
      <c r="H10" s="89">
        <f>SUM(H11:H12)</f>
        <v>7983</v>
      </c>
    </row>
    <row r="11" spans="1:8" s="517" customFormat="1" ht="12" customHeight="1" x14ac:dyDescent="0.2">
      <c r="A11" s="516"/>
      <c r="C11" s="517" t="s">
        <v>792</v>
      </c>
      <c r="D11" s="524"/>
      <c r="E11" s="525"/>
      <c r="F11" s="86">
        <v>1271</v>
      </c>
      <c r="G11" s="526">
        <v>1176</v>
      </c>
      <c r="H11" s="86">
        <v>1149</v>
      </c>
    </row>
    <row r="12" spans="1:8" s="517" customFormat="1" ht="12" customHeight="1" x14ac:dyDescent="0.2">
      <c r="A12" s="516"/>
      <c r="B12" s="517" t="s">
        <v>796</v>
      </c>
      <c r="C12" s="517" t="s">
        <v>793</v>
      </c>
      <c r="D12" s="524"/>
      <c r="E12" s="527"/>
      <c r="F12" s="86">
        <v>6332</v>
      </c>
      <c r="G12" s="526">
        <v>6465</v>
      </c>
      <c r="H12" s="86">
        <v>6834</v>
      </c>
    </row>
    <row r="13" spans="1:8" s="517" customFormat="1" ht="12" customHeight="1" x14ac:dyDescent="0.2">
      <c r="A13" s="528" t="s">
        <v>797</v>
      </c>
      <c r="B13" s="528"/>
      <c r="C13" s="528"/>
      <c r="D13" s="528"/>
      <c r="E13" s="528"/>
      <c r="F13" s="529"/>
      <c r="G13" s="529"/>
      <c r="H13" s="529"/>
    </row>
    <row r="14" spans="1:8" s="208" customFormat="1" ht="12" customHeight="1" x14ac:dyDescent="0.2">
      <c r="B14" s="530" t="s">
        <v>798</v>
      </c>
      <c r="C14" s="531"/>
      <c r="D14" s="531"/>
      <c r="E14" s="532"/>
      <c r="F14" s="532">
        <v>5</v>
      </c>
      <c r="G14" s="532">
        <v>5</v>
      </c>
      <c r="H14" s="532">
        <v>5</v>
      </c>
    </row>
    <row r="15" spans="1:8" s="208" customFormat="1" ht="12" customHeight="1" x14ac:dyDescent="0.2">
      <c r="B15" s="530" t="s">
        <v>799</v>
      </c>
      <c r="C15" s="531"/>
      <c r="D15" s="531"/>
      <c r="E15" s="532"/>
      <c r="F15" s="532">
        <v>5</v>
      </c>
      <c r="G15" s="532">
        <v>5</v>
      </c>
      <c r="H15" s="532">
        <v>5</v>
      </c>
    </row>
    <row r="16" spans="1:8" s="208" customFormat="1" ht="18" customHeight="1" x14ac:dyDescent="0.2">
      <c r="B16" s="990" t="s">
        <v>800</v>
      </c>
      <c r="C16" s="990"/>
      <c r="D16" s="990"/>
      <c r="E16" s="990"/>
      <c r="F16" s="532">
        <v>2</v>
      </c>
      <c r="G16" s="532">
        <v>2</v>
      </c>
      <c r="H16" s="533">
        <v>2</v>
      </c>
    </row>
    <row r="17" spans="1:8" s="208" customFormat="1" ht="11.1" customHeight="1" x14ac:dyDescent="0.2">
      <c r="B17" s="530" t="s">
        <v>801</v>
      </c>
      <c r="C17" s="531"/>
      <c r="D17" s="531"/>
      <c r="E17" s="532"/>
      <c r="F17" s="532">
        <v>3</v>
      </c>
      <c r="G17" s="532">
        <v>3</v>
      </c>
      <c r="H17" s="533">
        <v>3</v>
      </c>
    </row>
    <row r="18" spans="1:8" s="208" customFormat="1" ht="11.1" customHeight="1" x14ac:dyDescent="0.2">
      <c r="B18" s="530" t="s">
        <v>802</v>
      </c>
      <c r="C18" s="531"/>
      <c r="D18" s="531"/>
      <c r="E18" s="532"/>
      <c r="F18" s="532">
        <v>11</v>
      </c>
      <c r="G18" s="532">
        <v>11</v>
      </c>
      <c r="H18" s="534">
        <v>11</v>
      </c>
    </row>
    <row r="19" spans="1:8" s="208" customFormat="1" ht="11.1" customHeight="1" x14ac:dyDescent="0.2">
      <c r="A19" s="531"/>
      <c r="B19" s="530" t="s">
        <v>803</v>
      </c>
      <c r="C19" s="531"/>
      <c r="D19" s="531"/>
      <c r="E19" s="535"/>
      <c r="F19" s="534">
        <v>342.9</v>
      </c>
      <c r="G19" s="534">
        <v>346.3</v>
      </c>
      <c r="H19" s="534">
        <v>346.1</v>
      </c>
    </row>
    <row r="20" spans="1:8" s="208" customFormat="1" ht="11.1" customHeight="1" x14ac:dyDescent="0.2">
      <c r="B20" s="530" t="s">
        <v>804</v>
      </c>
      <c r="C20" s="531"/>
      <c r="D20" s="531"/>
      <c r="E20" s="535"/>
      <c r="F20" s="535"/>
      <c r="G20" s="535"/>
      <c r="H20" s="535"/>
    </row>
    <row r="21" spans="1:8" s="208" customFormat="1" ht="11.1" customHeight="1" x14ac:dyDescent="0.2">
      <c r="B21" s="530"/>
      <c r="C21" s="531" t="s">
        <v>805</v>
      </c>
      <c r="D21" s="531"/>
      <c r="E21" s="535"/>
      <c r="F21" s="536">
        <v>469.1</v>
      </c>
      <c r="G21" s="536">
        <v>462.1</v>
      </c>
      <c r="H21" s="536">
        <v>463.8</v>
      </c>
    </row>
    <row r="22" spans="1:8" s="208" customFormat="1" ht="11.1" customHeight="1" x14ac:dyDescent="0.2">
      <c r="B22" s="530"/>
      <c r="C22" s="531" t="s">
        <v>806</v>
      </c>
      <c r="D22" s="531"/>
      <c r="E22" s="535"/>
      <c r="F22" s="536">
        <v>37.1</v>
      </c>
      <c r="G22" s="536">
        <v>36.6</v>
      </c>
      <c r="H22" s="536">
        <v>36.799999999999997</v>
      </c>
    </row>
    <row r="23" spans="1:8" s="208" customFormat="1" ht="11.1" customHeight="1" x14ac:dyDescent="0.2">
      <c r="A23" s="149"/>
      <c r="B23" s="530" t="s">
        <v>807</v>
      </c>
      <c r="C23" s="531"/>
      <c r="D23" s="531"/>
      <c r="E23" s="537"/>
      <c r="F23" s="536"/>
      <c r="G23" s="536"/>
      <c r="H23" s="534"/>
    </row>
    <row r="24" spans="1:8" s="516" customFormat="1" ht="11.1" customHeight="1" x14ac:dyDescent="0.2">
      <c r="B24" s="528"/>
      <c r="C24" s="991" t="s">
        <v>808</v>
      </c>
      <c r="D24" s="991"/>
      <c r="E24" s="991"/>
      <c r="F24" s="536">
        <v>1971.3</v>
      </c>
      <c r="G24" s="536">
        <v>2096.8000000000002</v>
      </c>
      <c r="H24" s="536">
        <v>2104.6999999999998</v>
      </c>
    </row>
    <row r="25" spans="1:8" s="201" customFormat="1" ht="20.25" customHeight="1" x14ac:dyDescent="0.15">
      <c r="B25" s="538"/>
      <c r="C25" s="992" t="s">
        <v>809</v>
      </c>
      <c r="D25" s="992"/>
      <c r="E25" s="992"/>
      <c r="F25" s="539">
        <v>156</v>
      </c>
      <c r="G25" s="539">
        <v>166.3</v>
      </c>
      <c r="H25" s="539">
        <v>167</v>
      </c>
    </row>
    <row r="26" spans="1:8" s="517" customFormat="1" ht="11.1" customHeight="1" x14ac:dyDescent="0.2">
      <c r="A26" s="516"/>
      <c r="B26" s="528" t="s">
        <v>810</v>
      </c>
      <c r="C26" s="540"/>
      <c r="D26" s="541"/>
      <c r="E26" s="540"/>
      <c r="F26" s="534">
        <v>1811.7</v>
      </c>
      <c r="G26" s="534">
        <v>1924.3</v>
      </c>
      <c r="H26" s="534">
        <v>1992</v>
      </c>
    </row>
    <row r="27" spans="1:8" s="517" customFormat="1" ht="11.1" customHeight="1" x14ac:dyDescent="0.2">
      <c r="A27" s="516"/>
      <c r="B27" s="540"/>
      <c r="C27" s="540" t="s">
        <v>811</v>
      </c>
      <c r="D27" s="540"/>
      <c r="E27" s="541"/>
      <c r="F27" s="536">
        <v>329</v>
      </c>
      <c r="G27" s="536">
        <v>334.3</v>
      </c>
      <c r="H27" s="536">
        <v>343.4</v>
      </c>
    </row>
    <row r="28" spans="1:8" s="517" customFormat="1" ht="11.1" customHeight="1" x14ac:dyDescent="0.2">
      <c r="A28" s="516"/>
      <c r="B28" s="540"/>
      <c r="C28" s="540" t="s">
        <v>812</v>
      </c>
      <c r="D28" s="540"/>
      <c r="E28" s="541"/>
      <c r="F28" s="536">
        <v>1482.7</v>
      </c>
      <c r="G28" s="536">
        <v>1590</v>
      </c>
      <c r="H28" s="536">
        <v>1648.6</v>
      </c>
    </row>
    <row r="29" spans="1:8" s="517" customFormat="1" ht="19.5" customHeight="1" x14ac:dyDescent="0.2">
      <c r="A29" s="516"/>
      <c r="B29" s="991" t="s">
        <v>813</v>
      </c>
      <c r="C29" s="991"/>
      <c r="D29" s="991"/>
      <c r="E29" s="991"/>
      <c r="F29" s="537">
        <v>143.30000000000001</v>
      </c>
      <c r="G29" s="536">
        <v>152.6</v>
      </c>
      <c r="H29" s="536">
        <v>158</v>
      </c>
    </row>
    <row r="30" spans="1:8" s="517" customFormat="1" ht="21" customHeight="1" x14ac:dyDescent="0.2">
      <c r="A30" s="516"/>
      <c r="B30" s="993" t="s">
        <v>814</v>
      </c>
      <c r="C30" s="993"/>
      <c r="D30" s="993"/>
      <c r="E30" s="993"/>
      <c r="F30" s="542">
        <v>167192</v>
      </c>
      <c r="G30" s="542">
        <v>186872</v>
      </c>
      <c r="H30" s="542">
        <v>217114</v>
      </c>
    </row>
    <row r="31" spans="1:8" s="45" customFormat="1" ht="12" customHeight="1" x14ac:dyDescent="0.15">
      <c r="A31" s="543" t="s">
        <v>815</v>
      </c>
      <c r="B31" s="65"/>
    </row>
    <row r="32" spans="1:8" s="165" customFormat="1" ht="16.5" customHeight="1" x14ac:dyDescent="0.15">
      <c r="A32" s="989">
        <v>27</v>
      </c>
      <c r="B32" s="989"/>
      <c r="C32" s="989"/>
      <c r="D32" s="989"/>
      <c r="E32" s="989"/>
      <c r="F32" s="989"/>
      <c r="G32" s="989"/>
      <c r="H32" s="989"/>
    </row>
  </sheetData>
  <mergeCells count="7">
    <mergeCell ref="A32:H32"/>
    <mergeCell ref="A1:G1"/>
    <mergeCell ref="B16:E16"/>
    <mergeCell ref="C24:E24"/>
    <mergeCell ref="C25:E25"/>
    <mergeCell ref="B29:E29"/>
    <mergeCell ref="B30:E30"/>
  </mergeCells>
  <hyperlinks>
    <hyperlink ref="A1" location="Contents!A1" display="Contents" xr:uid="{A458254B-72D5-40E5-A7B6-0D28D535D4CF}"/>
  </hyperlinks>
  <printOptions horizontalCentered="1" verticalCentered="1"/>
  <pageMargins left="0.2" right="0.2" top="0.2" bottom="0.2" header="0.2" footer="0.2"/>
  <pageSetup paperSize="70" orientation="portrait" r:id="rId1"/>
  <ignoredErrors>
    <ignoredError sqref="H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H29"/>
  <sheetViews>
    <sheetView showGridLines="0" zoomScale="150" zoomScaleNormal="150" workbookViewId="0">
      <selection sqref="A1:H1"/>
    </sheetView>
  </sheetViews>
  <sheetFormatPr defaultRowHeight="14.45" customHeight="1" x14ac:dyDescent="0.2"/>
  <cols>
    <col min="1" max="1" width="2.7109375" style="1" customWidth="1"/>
    <col min="2" max="2" width="4" style="1" customWidth="1"/>
    <col min="3" max="3" width="22.28515625" style="1" customWidth="1"/>
    <col min="4" max="6" width="2.5703125" style="1" bestFit="1" customWidth="1"/>
    <col min="7" max="7" width="6.28515625" style="4" bestFit="1" customWidth="1"/>
    <col min="8" max="8" width="2.7109375" style="1" customWidth="1"/>
    <col min="9" max="16384" width="9.140625" style="1"/>
  </cols>
  <sheetData>
    <row r="1" spans="1:8" ht="14.1" customHeight="1" x14ac:dyDescent="0.2">
      <c r="A1" s="918" t="s">
        <v>24</v>
      </c>
      <c r="B1" s="918"/>
      <c r="C1" s="918"/>
      <c r="D1" s="918"/>
      <c r="E1" s="918"/>
      <c r="F1" s="918"/>
      <c r="G1" s="918"/>
      <c r="H1" s="918"/>
    </row>
    <row r="2" spans="1:8" s="20" customFormat="1" ht="11.25" x14ac:dyDescent="0.2">
      <c r="A2" s="17" t="s">
        <v>33</v>
      </c>
      <c r="B2" s="17"/>
      <c r="C2" s="17"/>
      <c r="D2" s="17"/>
      <c r="E2" s="17"/>
      <c r="F2" s="17"/>
      <c r="G2" s="18" t="s">
        <v>34</v>
      </c>
      <c r="H2" s="19"/>
    </row>
    <row r="3" spans="1:8" s="26" customFormat="1" ht="11.25" x14ac:dyDescent="0.2">
      <c r="A3" s="21"/>
      <c r="B3" s="21"/>
      <c r="C3" s="22" t="s">
        <v>23</v>
      </c>
      <c r="D3" s="23"/>
      <c r="E3" s="23"/>
      <c r="F3" s="23"/>
      <c r="G3" s="24">
        <v>2</v>
      </c>
      <c r="H3" s="25"/>
    </row>
    <row r="4" spans="1:8" s="26" customFormat="1" ht="11.25" x14ac:dyDescent="0.2">
      <c r="A4" s="27"/>
      <c r="B4" s="27"/>
      <c r="C4" s="28" t="s">
        <v>22</v>
      </c>
      <c r="D4" s="29"/>
      <c r="E4" s="29"/>
      <c r="F4" s="29"/>
      <c r="G4" s="30">
        <v>3</v>
      </c>
      <c r="H4" s="31"/>
    </row>
    <row r="5" spans="1:8" s="26" customFormat="1" ht="11.25" x14ac:dyDescent="0.2">
      <c r="A5" s="21"/>
      <c r="B5" s="32">
        <v>1</v>
      </c>
      <c r="C5" s="33" t="s">
        <v>21</v>
      </c>
      <c r="D5" s="23"/>
      <c r="E5" s="23"/>
      <c r="F5" s="23"/>
      <c r="G5" s="34">
        <v>8</v>
      </c>
      <c r="H5" s="35"/>
    </row>
    <row r="6" spans="1:8" s="26" customFormat="1" ht="11.25" x14ac:dyDescent="0.2">
      <c r="A6" s="27"/>
      <c r="B6" s="36">
        <v>2</v>
      </c>
      <c r="C6" s="28" t="s">
        <v>20</v>
      </c>
      <c r="D6" s="29"/>
      <c r="E6" s="29"/>
      <c r="F6" s="29"/>
      <c r="G6" s="30">
        <v>9</v>
      </c>
      <c r="H6" s="31"/>
    </row>
    <row r="7" spans="1:8" s="26" customFormat="1" ht="11.25" x14ac:dyDescent="0.2">
      <c r="A7" s="21"/>
      <c r="B7" s="32">
        <v>3</v>
      </c>
      <c r="C7" s="33" t="s">
        <v>19</v>
      </c>
      <c r="D7" s="23"/>
      <c r="E7" s="23"/>
      <c r="F7" s="23"/>
      <c r="G7" s="34">
        <v>11</v>
      </c>
      <c r="H7" s="35"/>
    </row>
    <row r="8" spans="1:8" s="26" customFormat="1" ht="11.25" x14ac:dyDescent="0.2">
      <c r="A8" s="27"/>
      <c r="B8" s="36">
        <v>4</v>
      </c>
      <c r="C8" s="28" t="s">
        <v>18</v>
      </c>
      <c r="D8" s="29"/>
      <c r="E8" s="29"/>
      <c r="F8" s="29"/>
      <c r="G8" s="30">
        <v>13</v>
      </c>
      <c r="H8" s="31"/>
    </row>
    <row r="9" spans="1:8" s="26" customFormat="1" ht="11.25" x14ac:dyDescent="0.2">
      <c r="A9" s="21"/>
      <c r="B9" s="32">
        <v>5</v>
      </c>
      <c r="C9" s="33" t="s">
        <v>17</v>
      </c>
      <c r="D9" s="23"/>
      <c r="E9" s="23"/>
      <c r="F9" s="23"/>
      <c r="G9" s="34">
        <v>16</v>
      </c>
      <c r="H9" s="35"/>
    </row>
    <row r="10" spans="1:8" s="26" customFormat="1" ht="11.25" x14ac:dyDescent="0.2">
      <c r="A10" s="27"/>
      <c r="B10" s="36">
        <v>6</v>
      </c>
      <c r="C10" s="28" t="s">
        <v>16</v>
      </c>
      <c r="D10" s="29"/>
      <c r="E10" s="29"/>
      <c r="F10" s="29"/>
      <c r="G10" s="30">
        <v>18</v>
      </c>
      <c r="H10" s="31"/>
    </row>
    <row r="11" spans="1:8" s="26" customFormat="1" ht="11.25" x14ac:dyDescent="0.2">
      <c r="A11" s="21"/>
      <c r="B11" s="32">
        <v>7</v>
      </c>
      <c r="C11" s="33" t="s">
        <v>15</v>
      </c>
      <c r="D11" s="23"/>
      <c r="E11" s="23"/>
      <c r="F11" s="23"/>
      <c r="G11" s="34">
        <v>20</v>
      </c>
      <c r="H11" s="35"/>
    </row>
    <row r="12" spans="1:8" s="26" customFormat="1" ht="11.25" x14ac:dyDescent="0.2">
      <c r="A12" s="27"/>
      <c r="B12" s="36">
        <v>8</v>
      </c>
      <c r="C12" s="28" t="s">
        <v>14</v>
      </c>
      <c r="D12" s="29"/>
      <c r="E12" s="29"/>
      <c r="F12" s="29"/>
      <c r="G12" s="30">
        <v>22</v>
      </c>
      <c r="H12" s="31"/>
    </row>
    <row r="13" spans="1:8" s="26" customFormat="1" ht="11.25" x14ac:dyDescent="0.2">
      <c r="A13" s="21"/>
      <c r="B13" s="32">
        <v>9</v>
      </c>
      <c r="C13" s="33" t="s">
        <v>13</v>
      </c>
      <c r="D13" s="23"/>
      <c r="E13" s="23"/>
      <c r="F13" s="23"/>
      <c r="G13" s="34">
        <v>24</v>
      </c>
      <c r="H13" s="35"/>
    </row>
    <row r="14" spans="1:8" s="26" customFormat="1" ht="11.25" x14ac:dyDescent="0.2">
      <c r="A14" s="27"/>
      <c r="B14" s="37">
        <v>10</v>
      </c>
      <c r="C14" s="28" t="s">
        <v>12</v>
      </c>
      <c r="D14" s="29"/>
      <c r="E14" s="29"/>
      <c r="F14" s="29"/>
      <c r="G14" s="30">
        <v>26</v>
      </c>
      <c r="H14" s="31"/>
    </row>
    <row r="15" spans="1:8" s="26" customFormat="1" ht="11.25" x14ac:dyDescent="0.2">
      <c r="A15" s="21"/>
      <c r="B15" s="38">
        <v>11</v>
      </c>
      <c r="C15" s="33" t="s">
        <v>11</v>
      </c>
      <c r="D15" s="23"/>
      <c r="E15" s="23"/>
      <c r="F15" s="23"/>
      <c r="G15" s="34">
        <v>29</v>
      </c>
      <c r="H15" s="35"/>
    </row>
    <row r="16" spans="1:8" s="26" customFormat="1" ht="11.25" x14ac:dyDescent="0.2">
      <c r="A16" s="27"/>
      <c r="B16" s="37">
        <v>12</v>
      </c>
      <c r="C16" s="28" t="s">
        <v>10</v>
      </c>
      <c r="D16" s="29"/>
      <c r="E16" s="29"/>
      <c r="F16" s="29"/>
      <c r="G16" s="30">
        <v>30</v>
      </c>
      <c r="H16" s="31"/>
    </row>
    <row r="17" spans="1:8" s="26" customFormat="1" ht="11.25" x14ac:dyDescent="0.2">
      <c r="A17" s="21"/>
      <c r="B17" s="38">
        <v>13</v>
      </c>
      <c r="C17" s="33" t="s">
        <v>9</v>
      </c>
      <c r="D17" s="23"/>
      <c r="E17" s="23"/>
      <c r="F17" s="23"/>
      <c r="G17" s="34">
        <v>31</v>
      </c>
      <c r="H17" s="35"/>
    </row>
    <row r="18" spans="1:8" s="26" customFormat="1" ht="11.25" x14ac:dyDescent="0.2">
      <c r="A18" s="27"/>
      <c r="B18" s="37">
        <v>14</v>
      </c>
      <c r="C18" s="28" t="s">
        <v>8</v>
      </c>
      <c r="D18" s="29"/>
      <c r="E18" s="29"/>
      <c r="F18" s="29"/>
      <c r="G18" s="30">
        <v>32</v>
      </c>
      <c r="H18" s="31"/>
    </row>
    <row r="19" spans="1:8" s="26" customFormat="1" ht="11.25" x14ac:dyDescent="0.2">
      <c r="A19" s="27"/>
      <c r="B19" s="37">
        <v>15</v>
      </c>
      <c r="C19" s="28" t="s">
        <v>95</v>
      </c>
      <c r="D19" s="29"/>
      <c r="E19" s="29"/>
      <c r="F19" s="29"/>
      <c r="G19" s="30">
        <v>33</v>
      </c>
      <c r="H19" s="31"/>
    </row>
    <row r="20" spans="1:8" s="26" customFormat="1" ht="11.25" x14ac:dyDescent="0.2">
      <c r="A20" s="21"/>
      <c r="B20" s="38">
        <v>16</v>
      </c>
      <c r="C20" s="33" t="s">
        <v>7</v>
      </c>
      <c r="D20" s="23"/>
      <c r="E20" s="23"/>
      <c r="F20" s="23"/>
      <c r="G20" s="34">
        <v>34</v>
      </c>
      <c r="H20" s="35"/>
    </row>
    <row r="21" spans="1:8" s="26" customFormat="1" ht="11.25" x14ac:dyDescent="0.2">
      <c r="A21" s="27"/>
      <c r="B21" s="37">
        <v>17</v>
      </c>
      <c r="C21" s="28" t="s">
        <v>6</v>
      </c>
      <c r="D21" s="29"/>
      <c r="E21" s="29"/>
      <c r="F21" s="29"/>
      <c r="G21" s="30">
        <v>36</v>
      </c>
      <c r="H21" s="31"/>
    </row>
    <row r="22" spans="1:8" s="26" customFormat="1" ht="11.25" x14ac:dyDescent="0.2">
      <c r="A22" s="21"/>
      <c r="B22" s="38">
        <v>18</v>
      </c>
      <c r="C22" s="33" t="s">
        <v>5</v>
      </c>
      <c r="D22" s="23"/>
      <c r="E22" s="23"/>
      <c r="F22" s="23"/>
      <c r="G22" s="34">
        <v>37</v>
      </c>
      <c r="H22" s="35"/>
    </row>
    <row r="23" spans="1:8" s="26" customFormat="1" ht="11.25" x14ac:dyDescent="0.2">
      <c r="A23" s="27"/>
      <c r="B23" s="37">
        <v>19</v>
      </c>
      <c r="C23" s="28" t="s">
        <v>4</v>
      </c>
      <c r="D23" s="29"/>
      <c r="E23" s="29"/>
      <c r="F23" s="29"/>
      <c r="G23" s="30">
        <v>40</v>
      </c>
      <c r="H23" s="31"/>
    </row>
    <row r="24" spans="1:8" s="26" customFormat="1" ht="11.25" x14ac:dyDescent="0.2">
      <c r="A24" s="21"/>
      <c r="B24" s="38">
        <v>20</v>
      </c>
      <c r="C24" s="33" t="s">
        <v>3</v>
      </c>
      <c r="D24" s="23"/>
      <c r="E24" s="23"/>
      <c r="F24" s="23"/>
      <c r="G24" s="34">
        <v>41</v>
      </c>
      <c r="H24" s="35"/>
    </row>
    <row r="25" spans="1:8" s="26" customFormat="1" ht="11.25" x14ac:dyDescent="0.2">
      <c r="A25" s="27"/>
      <c r="B25" s="37">
        <v>21</v>
      </c>
      <c r="C25" s="28" t="s">
        <v>2</v>
      </c>
      <c r="D25" s="29"/>
      <c r="E25" s="29"/>
      <c r="F25" s="29"/>
      <c r="G25" s="30">
        <v>45</v>
      </c>
      <c r="H25" s="31"/>
    </row>
    <row r="26" spans="1:8" s="26" customFormat="1" ht="11.25" x14ac:dyDescent="0.2">
      <c r="A26" s="21"/>
      <c r="B26" s="38">
        <v>22</v>
      </c>
      <c r="C26" s="33" t="s">
        <v>1</v>
      </c>
      <c r="D26" s="23"/>
      <c r="E26" s="23"/>
      <c r="F26" s="23"/>
      <c r="G26" s="34">
        <v>46</v>
      </c>
      <c r="H26" s="35"/>
    </row>
    <row r="27" spans="1:8" s="26" customFormat="1" ht="11.25" x14ac:dyDescent="0.2">
      <c r="A27" s="27"/>
      <c r="B27" s="37">
        <v>23</v>
      </c>
      <c r="C27" s="28" t="s">
        <v>0</v>
      </c>
      <c r="D27" s="29"/>
      <c r="E27" s="29"/>
      <c r="F27" s="29"/>
      <c r="G27" s="30">
        <v>48</v>
      </c>
      <c r="H27" s="31"/>
    </row>
    <row r="28" spans="1:8" s="26" customFormat="1" ht="11.25" x14ac:dyDescent="0.2">
      <c r="A28" s="21"/>
      <c r="B28" s="38">
        <v>24</v>
      </c>
      <c r="C28" s="33" t="s">
        <v>98</v>
      </c>
      <c r="D28" s="23"/>
      <c r="E28" s="23"/>
      <c r="F28" s="23"/>
      <c r="G28" s="34">
        <v>49</v>
      </c>
      <c r="H28" s="35"/>
    </row>
    <row r="29" spans="1:8" s="26" customFormat="1" ht="11.25" x14ac:dyDescent="0.2">
      <c r="A29" s="27"/>
      <c r="B29" s="37">
        <v>25</v>
      </c>
      <c r="C29" s="28" t="s">
        <v>97</v>
      </c>
      <c r="D29" s="29"/>
      <c r="E29" s="29"/>
      <c r="F29" s="29"/>
      <c r="G29" s="30">
        <v>50</v>
      </c>
      <c r="H29" s="31"/>
    </row>
  </sheetData>
  <mergeCells count="1">
    <mergeCell ref="A1:H1"/>
  </mergeCells>
  <hyperlinks>
    <hyperlink ref="C19" location="'33'!Print_Area" display="Water" xr:uid="{D41A4697-2D4B-4386-8E8A-7CAC652E6CC2}"/>
    <hyperlink ref="C29" location="'50'!Print_Area" display="Crime, Justice &amp; Security" xr:uid="{00000000-0004-0000-0100-000019000000}"/>
    <hyperlink ref="C28" location="'49'!Print_Area" display="Gender" xr:uid="{00000000-0004-0000-0100-000018000000}"/>
    <hyperlink ref="C21" location="'36'!Print_Area" display="Money &amp; Banking" xr:uid="{00000000-0004-0000-0100-000017000000}"/>
    <hyperlink ref="C10" location="'18'!A1" display="Labour" xr:uid="{00000000-0004-0000-0100-000016000000}"/>
    <hyperlink ref="C27" location="'48'!Print_Area" display="Social Security" xr:uid="{00000000-0004-0000-0100-000015000000}"/>
    <hyperlink ref="C26" location="'46'!Print_Area" display="International Travel &amp; Tourism" xr:uid="{00000000-0004-0000-0100-000014000000}"/>
    <hyperlink ref="C25" location="'45'!Print_Area" display="Balance of Payments" xr:uid="{00000000-0004-0000-0100-000013000000}"/>
    <hyperlink ref="C24" location="'41'!Print_Area" display="External Trade" xr:uid="{00000000-0004-0000-0100-000012000000}"/>
    <hyperlink ref="C23" location="'40'!Print_Area" display="Construction" xr:uid="{00000000-0004-0000-0100-000011000000}"/>
    <hyperlink ref="C22" location="'37'!Print_Area" display="National Accounts" xr:uid="{00000000-0004-0000-0100-000010000000}"/>
    <hyperlink ref="C20" location="'34'!Print_Area" display="Government Finance" xr:uid="{00000000-0004-0000-0100-00000F000000}"/>
    <hyperlink ref="C18" location="'32'!Print_Area" display="Energy" xr:uid="{00000000-0004-0000-0100-00000E000000}"/>
    <hyperlink ref="C17" location="'31'!Print_Area" display="Industrial Production" xr:uid="{00000000-0004-0000-0100-00000D000000}"/>
    <hyperlink ref="C16" location="'30'!Print_Area" display="Agricultural Production" xr:uid="{00000000-0004-0000-0100-00000C000000}"/>
    <hyperlink ref="C15" location="'29'!Print_Area" display="Land Utilization" xr:uid="{00000000-0004-0000-0100-00000B000000}"/>
    <hyperlink ref="C14" location="'26'!A1" display="Transport &amp; Communications" xr:uid="{00000000-0004-0000-0100-00000A000000}"/>
    <hyperlink ref="C13" location="'24'!A1" display="Household Income &amp; Expenditure" xr:uid="{00000000-0004-0000-0100-000009000000}"/>
    <hyperlink ref="C12" location="'22'!A1" display="Housing &amp; Households" xr:uid="{00000000-0004-0000-0100-000008000000}"/>
    <hyperlink ref="C11" location="'20'!A1" display="Price Indices" xr:uid="{00000000-0004-0000-0100-000007000000}"/>
    <hyperlink ref="C9" location="'16'!A1" display="Environment" xr:uid="{00000000-0004-0000-0100-000006000000}"/>
    <hyperlink ref="C8" location="'13'!A1" display="Education" xr:uid="{00000000-0004-0000-0100-000005000000}"/>
    <hyperlink ref="C7" location="'11'!A1" display="Health" xr:uid="{00000000-0004-0000-0100-000004000000}"/>
    <hyperlink ref="C6" location="'9'!A1" display="Population &amp; Vital statistics" xr:uid="{00000000-0004-0000-0100-000003000000}"/>
    <hyperlink ref="C5" location="'8'!A1" display="Climate" xr:uid="{00000000-0004-0000-0100-000002000000}"/>
    <hyperlink ref="C4" location="'3'!A1" display="Concepts and definitions" xr:uid="{00000000-0004-0000-0100-000001000000}"/>
    <hyperlink ref="C3" location="'2'!A1" display="Introduction" xr:uid="{00000000-0004-0000-0100-000000000000}"/>
  </hyperlinks>
  <printOptions horizontalCentered="1" verticalCentered="1"/>
  <pageMargins left="0.2" right="0.2" top="0.2" bottom="0.2" header="0.2" footer="0.2"/>
  <pageSetup paperSize="7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BDD31-5CA8-4361-B4C9-2ABF3D6C0C33}">
  <dimension ref="A1:H26"/>
  <sheetViews>
    <sheetView showGridLines="0" zoomScale="150" zoomScaleNormal="150" workbookViewId="0">
      <selection sqref="A1:G1"/>
    </sheetView>
  </sheetViews>
  <sheetFormatPr defaultRowHeight="10.9" customHeight="1" x14ac:dyDescent="0.2"/>
  <cols>
    <col min="1" max="1" width="0.85546875" style="123" customWidth="1"/>
    <col min="2" max="2" width="1.140625" style="123" customWidth="1"/>
    <col min="3" max="3" width="2" style="123" customWidth="1"/>
    <col min="4" max="4" width="1.140625" style="123" customWidth="1"/>
    <col min="5" max="5" width="26.140625" style="123" customWidth="1"/>
    <col min="6" max="6" width="5.140625" style="123" customWidth="1"/>
    <col min="7" max="7" width="5.42578125" style="123" customWidth="1"/>
    <col min="8" max="8" width="6" style="123" customWidth="1"/>
    <col min="9" max="16384" width="9.140625" style="123"/>
  </cols>
  <sheetData>
    <row r="1" spans="1:8" s="40" customFormat="1" ht="12.75" x14ac:dyDescent="0.2">
      <c r="A1" s="929" t="s">
        <v>32</v>
      </c>
      <c r="B1" s="929"/>
      <c r="C1" s="929"/>
      <c r="D1" s="929"/>
      <c r="E1" s="929"/>
      <c r="F1" s="929"/>
      <c r="G1" s="929"/>
      <c r="H1" s="63"/>
    </row>
    <row r="2" spans="1:8" ht="10.9" customHeight="1" x14ac:dyDescent="0.2">
      <c r="B2" s="202"/>
      <c r="C2" s="202"/>
      <c r="D2" s="202"/>
      <c r="E2" s="513"/>
      <c r="F2" s="514">
        <v>2021</v>
      </c>
      <c r="G2" s="514" t="s">
        <v>816</v>
      </c>
      <c r="H2" s="544">
        <v>2023</v>
      </c>
    </row>
    <row r="3" spans="1:8" s="767" customFormat="1" ht="21.75" customHeight="1" x14ac:dyDescent="0.2">
      <c r="A3" s="764"/>
      <c r="B3" s="995" t="s">
        <v>817</v>
      </c>
      <c r="C3" s="995"/>
      <c r="D3" s="995"/>
      <c r="E3" s="995"/>
      <c r="F3" s="765">
        <v>90</v>
      </c>
      <c r="G3" s="766">
        <v>90</v>
      </c>
      <c r="H3" s="766">
        <v>90</v>
      </c>
    </row>
    <row r="4" spans="1:8" s="767" customFormat="1" ht="33.75" customHeight="1" x14ac:dyDescent="0.2">
      <c r="A4" s="764"/>
      <c r="B4" s="995" t="s">
        <v>818</v>
      </c>
      <c r="C4" s="995"/>
      <c r="D4" s="995"/>
      <c r="E4" s="995"/>
      <c r="F4" s="765">
        <v>1.5</v>
      </c>
      <c r="G4" s="766">
        <v>1.3</v>
      </c>
      <c r="H4" s="766">
        <v>1.1000000000000001</v>
      </c>
    </row>
    <row r="5" spans="1:8" s="767" customFormat="1" ht="34.5" customHeight="1" x14ac:dyDescent="0.2">
      <c r="A5" s="764"/>
      <c r="B5" s="995" t="s">
        <v>819</v>
      </c>
      <c r="C5" s="995"/>
      <c r="D5" s="995"/>
      <c r="E5" s="995"/>
      <c r="F5" s="765">
        <v>1.4</v>
      </c>
      <c r="G5" s="766">
        <v>1.2</v>
      </c>
      <c r="H5" s="766">
        <v>1</v>
      </c>
    </row>
    <row r="6" spans="1:8" s="8" customFormat="1" ht="19.5" customHeight="1" x14ac:dyDescent="0.2">
      <c r="A6" s="149"/>
      <c r="B6" s="990" t="s">
        <v>820</v>
      </c>
      <c r="C6" s="990"/>
      <c r="D6" s="990"/>
      <c r="E6" s="990"/>
      <c r="F6" s="537">
        <v>5.5</v>
      </c>
      <c r="G6" s="536">
        <v>5.7</v>
      </c>
      <c r="H6" s="536">
        <v>6</v>
      </c>
    </row>
    <row r="7" spans="1:8" s="8" customFormat="1" ht="19.5" customHeight="1" x14ac:dyDescent="0.2">
      <c r="A7" s="149"/>
      <c r="B7" s="990" t="s">
        <v>821</v>
      </c>
      <c r="C7" s="990"/>
      <c r="D7" s="990"/>
      <c r="E7" s="990"/>
      <c r="F7" s="537">
        <v>6.7</v>
      </c>
      <c r="G7" s="536">
        <v>5.9</v>
      </c>
      <c r="H7" s="536">
        <v>5.6</v>
      </c>
    </row>
    <row r="8" spans="1:8" s="7" customFormat="1" ht="6" customHeight="1" x14ac:dyDescent="0.2">
      <c r="A8" s="516"/>
      <c r="B8" s="540"/>
      <c r="C8" s="540"/>
      <c r="D8" s="540"/>
      <c r="E8" s="541"/>
      <c r="F8" s="537"/>
      <c r="G8" s="536"/>
      <c r="H8" s="536"/>
    </row>
    <row r="9" spans="1:8" s="8" customFormat="1" ht="12" customHeight="1" x14ac:dyDescent="0.2">
      <c r="A9" s="208"/>
      <c r="B9" s="530" t="s">
        <v>822</v>
      </c>
      <c r="C9" s="531"/>
      <c r="D9" s="531"/>
      <c r="E9" s="532"/>
      <c r="F9" s="532"/>
      <c r="G9" s="532"/>
      <c r="H9" s="532"/>
    </row>
    <row r="10" spans="1:8" s="8" customFormat="1" ht="12" customHeight="1" x14ac:dyDescent="0.2">
      <c r="A10" s="149"/>
      <c r="B10" s="531"/>
      <c r="C10" s="530" t="s">
        <v>823</v>
      </c>
      <c r="D10" s="530"/>
      <c r="E10" s="532"/>
      <c r="F10" s="532">
        <v>9</v>
      </c>
      <c r="G10" s="532">
        <v>9</v>
      </c>
      <c r="H10" s="532">
        <v>8</v>
      </c>
    </row>
    <row r="11" spans="1:8" s="8" customFormat="1" ht="12" customHeight="1" x14ac:dyDescent="0.2">
      <c r="A11" s="149"/>
      <c r="B11" s="545"/>
      <c r="C11" s="546" t="s">
        <v>660</v>
      </c>
      <c r="D11" s="531" t="s">
        <v>824</v>
      </c>
      <c r="E11" s="531"/>
      <c r="F11" s="547">
        <v>7</v>
      </c>
      <c r="G11" s="547">
        <v>6</v>
      </c>
      <c r="H11" s="548">
        <v>5</v>
      </c>
    </row>
    <row r="12" spans="1:8" s="8" customFormat="1" ht="12" customHeight="1" x14ac:dyDescent="0.2">
      <c r="A12" s="149"/>
      <c r="B12" s="531"/>
      <c r="C12" s="546"/>
      <c r="D12" s="531"/>
      <c r="E12" s="549" t="s">
        <v>825</v>
      </c>
      <c r="F12" s="548">
        <v>5</v>
      </c>
      <c r="G12" s="548">
        <v>4</v>
      </c>
      <c r="H12" s="548">
        <v>4</v>
      </c>
    </row>
    <row r="13" spans="1:8" s="8" customFormat="1" ht="12" customHeight="1" x14ac:dyDescent="0.2">
      <c r="A13" s="149"/>
      <c r="B13" s="531"/>
      <c r="C13" s="546"/>
      <c r="D13" s="531"/>
      <c r="E13" s="549" t="s">
        <v>826</v>
      </c>
      <c r="F13" s="548">
        <v>2</v>
      </c>
      <c r="G13" s="548">
        <v>2</v>
      </c>
      <c r="H13" s="548">
        <v>1</v>
      </c>
    </row>
    <row r="14" spans="1:8" s="8" customFormat="1" ht="12" customHeight="1" x14ac:dyDescent="0.2">
      <c r="A14" s="149"/>
      <c r="B14" s="531"/>
      <c r="C14" s="546" t="s">
        <v>662</v>
      </c>
      <c r="D14" s="531" t="s">
        <v>827</v>
      </c>
      <c r="E14" s="548"/>
      <c r="F14" s="547">
        <v>2</v>
      </c>
      <c r="G14" s="547">
        <v>3</v>
      </c>
      <c r="H14" s="547">
        <v>3</v>
      </c>
    </row>
    <row r="15" spans="1:8" s="8" customFormat="1" ht="12" customHeight="1" x14ac:dyDescent="0.2">
      <c r="A15" s="149"/>
      <c r="B15" s="531"/>
      <c r="C15" s="546"/>
      <c r="D15" s="531"/>
      <c r="E15" s="549" t="s">
        <v>825</v>
      </c>
      <c r="F15" s="548">
        <v>2</v>
      </c>
      <c r="G15" s="548">
        <v>3</v>
      </c>
      <c r="H15" s="548">
        <v>3</v>
      </c>
    </row>
    <row r="16" spans="1:8" s="8" customFormat="1" ht="12" customHeight="1" x14ac:dyDescent="0.2">
      <c r="A16" s="149"/>
      <c r="B16" s="531"/>
      <c r="C16" s="546"/>
      <c r="D16" s="531"/>
      <c r="E16" s="549" t="s">
        <v>826</v>
      </c>
      <c r="F16" s="550" t="s">
        <v>311</v>
      </c>
      <c r="G16" s="550" t="s">
        <v>311</v>
      </c>
      <c r="H16" s="550" t="s">
        <v>311</v>
      </c>
    </row>
    <row r="17" spans="1:8" s="8" customFormat="1" ht="12" customHeight="1" x14ac:dyDescent="0.2">
      <c r="A17" s="149"/>
      <c r="B17" s="531"/>
      <c r="C17" s="530" t="s">
        <v>828</v>
      </c>
      <c r="D17" s="530"/>
      <c r="E17" s="532"/>
      <c r="F17" s="532">
        <v>22</v>
      </c>
      <c r="G17" s="532">
        <v>22</v>
      </c>
      <c r="H17" s="532">
        <v>23</v>
      </c>
    </row>
    <row r="18" spans="1:8" s="8" customFormat="1" ht="12" customHeight="1" x14ac:dyDescent="0.2">
      <c r="A18" s="149"/>
      <c r="B18" s="531"/>
      <c r="C18" s="546" t="s">
        <v>660</v>
      </c>
      <c r="D18" s="531" t="s">
        <v>824</v>
      </c>
      <c r="E18" s="531"/>
      <c r="F18" s="547">
        <v>17</v>
      </c>
      <c r="G18" s="547">
        <v>16</v>
      </c>
      <c r="H18" s="547">
        <v>17</v>
      </c>
    </row>
    <row r="19" spans="1:8" s="8" customFormat="1" ht="12" customHeight="1" x14ac:dyDescent="0.2">
      <c r="A19" s="149"/>
      <c r="B19" s="545"/>
      <c r="C19" s="546"/>
      <c r="D19" s="531"/>
      <c r="E19" s="549" t="s">
        <v>825</v>
      </c>
      <c r="F19" s="548">
        <v>17</v>
      </c>
      <c r="G19" s="548">
        <v>16</v>
      </c>
      <c r="H19" s="548">
        <v>16</v>
      </c>
    </row>
    <row r="20" spans="1:8" s="8" customFormat="1" ht="12" customHeight="1" x14ac:dyDescent="0.2">
      <c r="A20" s="149"/>
      <c r="B20" s="531"/>
      <c r="C20" s="546"/>
      <c r="D20" s="531"/>
      <c r="E20" s="549" t="s">
        <v>826</v>
      </c>
      <c r="F20" s="548" t="s">
        <v>829</v>
      </c>
      <c r="G20" s="548" t="s">
        <v>829</v>
      </c>
      <c r="H20" s="548">
        <v>1</v>
      </c>
    </row>
    <row r="21" spans="1:8" s="8" customFormat="1" ht="12" customHeight="1" x14ac:dyDescent="0.2">
      <c r="A21" s="149"/>
      <c r="B21" s="531"/>
      <c r="C21" s="546" t="s">
        <v>662</v>
      </c>
      <c r="D21" s="531" t="s">
        <v>827</v>
      </c>
      <c r="E21" s="548"/>
      <c r="F21" s="547">
        <v>5</v>
      </c>
      <c r="G21" s="547">
        <v>6</v>
      </c>
      <c r="H21" s="547">
        <v>6</v>
      </c>
    </row>
    <row r="22" spans="1:8" s="8" customFormat="1" ht="12" customHeight="1" x14ac:dyDescent="0.2">
      <c r="A22" s="149"/>
      <c r="B22" s="531"/>
      <c r="C22" s="546"/>
      <c r="D22" s="531"/>
      <c r="E22" s="549" t="s">
        <v>825</v>
      </c>
      <c r="F22" s="548">
        <v>5</v>
      </c>
      <c r="G22" s="548">
        <v>6</v>
      </c>
      <c r="H22" s="548">
        <v>6</v>
      </c>
    </row>
    <row r="23" spans="1:8" s="8" customFormat="1" ht="12" customHeight="1" x14ac:dyDescent="0.2">
      <c r="A23" s="149"/>
      <c r="B23" s="531"/>
      <c r="C23" s="546"/>
      <c r="D23" s="531"/>
      <c r="E23" s="549" t="s">
        <v>826</v>
      </c>
      <c r="F23" s="550" t="s">
        <v>1194</v>
      </c>
      <c r="G23" s="550" t="s">
        <v>1194</v>
      </c>
      <c r="H23" s="550" t="s">
        <v>1194</v>
      </c>
    </row>
    <row r="24" spans="1:8" s="890" customFormat="1" ht="15" customHeight="1" x14ac:dyDescent="0.15">
      <c r="A24" s="894"/>
      <c r="B24" s="65" t="s">
        <v>1221</v>
      </c>
      <c r="C24" s="45"/>
      <c r="D24" s="45"/>
      <c r="E24" s="45"/>
      <c r="F24" s="548"/>
      <c r="G24" s="548"/>
      <c r="H24" s="534"/>
    </row>
    <row r="25" spans="1:8" s="890" customFormat="1" ht="37.5" customHeight="1" x14ac:dyDescent="0.15">
      <c r="A25" s="994" t="s">
        <v>830</v>
      </c>
      <c r="B25" s="994"/>
      <c r="C25" s="994"/>
      <c r="D25" s="994"/>
      <c r="E25" s="994"/>
      <c r="F25" s="994"/>
      <c r="G25" s="994"/>
      <c r="H25" s="994"/>
    </row>
    <row r="26" spans="1:8" s="40" customFormat="1" ht="16.5" customHeight="1" x14ac:dyDescent="0.2">
      <c r="A26" s="934">
        <v>28</v>
      </c>
      <c r="B26" s="934"/>
      <c r="C26" s="934"/>
      <c r="D26" s="934"/>
      <c r="E26" s="934"/>
      <c r="F26" s="934"/>
      <c r="G26" s="934"/>
      <c r="H26" s="934"/>
    </row>
  </sheetData>
  <mergeCells count="8">
    <mergeCell ref="A25:H25"/>
    <mergeCell ref="A26:H26"/>
    <mergeCell ref="A1:G1"/>
    <mergeCell ref="B3:E3"/>
    <mergeCell ref="B4:E4"/>
    <mergeCell ref="B5:E5"/>
    <mergeCell ref="B6:E6"/>
    <mergeCell ref="B7:E7"/>
  </mergeCells>
  <hyperlinks>
    <hyperlink ref="A1" location="Contents!A1" display="Contents" xr:uid="{2DAB835C-471C-4CCE-8AD0-AE83043C7032}"/>
  </hyperlinks>
  <printOptions horizontalCentered="1" verticalCentered="1"/>
  <pageMargins left="0.2" right="0.2" top="0.2" bottom="0.2" header="0.2" footer="0.2"/>
  <pageSetup paperSize="7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50E7E-67DE-43CE-B0F9-0EBA1830E494}">
  <dimension ref="A1:H29"/>
  <sheetViews>
    <sheetView showGridLines="0" zoomScale="150" zoomScaleNormal="150" workbookViewId="0">
      <selection sqref="A1:G1"/>
    </sheetView>
  </sheetViews>
  <sheetFormatPr defaultRowHeight="11.25" x14ac:dyDescent="0.2"/>
  <cols>
    <col min="1" max="1" width="2" style="56" customWidth="1"/>
    <col min="2" max="2" width="2.5703125" style="56" customWidth="1"/>
    <col min="3" max="3" width="3.85546875" style="56" customWidth="1"/>
    <col min="4" max="4" width="6.7109375" style="748" customWidth="1"/>
    <col min="5" max="5" width="6" style="748" customWidth="1"/>
    <col min="6" max="8" width="8.7109375" style="748" customWidth="1"/>
    <col min="9" max="16384" width="9.140625" style="56"/>
  </cols>
  <sheetData>
    <row r="1" spans="1:8" s="40" customFormat="1" ht="12.75" x14ac:dyDescent="0.2">
      <c r="A1" s="929" t="s">
        <v>32</v>
      </c>
      <c r="B1" s="929"/>
      <c r="C1" s="929"/>
      <c r="D1" s="929"/>
      <c r="E1" s="929"/>
      <c r="F1" s="929"/>
      <c r="G1" s="929"/>
      <c r="H1" s="63"/>
    </row>
    <row r="2" spans="1:8" s="193" customFormat="1" ht="18" customHeight="1" x14ac:dyDescent="0.2">
      <c r="A2" s="930" t="s">
        <v>343</v>
      </c>
      <c r="B2" s="930"/>
      <c r="C2" s="930"/>
      <c r="D2" s="930"/>
      <c r="E2" s="930"/>
      <c r="F2" s="930"/>
      <c r="G2" s="930"/>
      <c r="H2" s="930"/>
    </row>
    <row r="3" spans="1:8" ht="3" customHeight="1" x14ac:dyDescent="0.2">
      <c r="B3" s="170"/>
      <c r="C3" s="40"/>
      <c r="F3" s="66"/>
      <c r="G3" s="66"/>
    </row>
    <row r="4" spans="1:8" ht="9.75" customHeight="1" x14ac:dyDescent="0.2">
      <c r="B4" s="170"/>
      <c r="E4" s="749" t="s">
        <v>344</v>
      </c>
      <c r="G4" s="66"/>
    </row>
    <row r="5" spans="1:8" ht="10.5" customHeight="1" x14ac:dyDescent="0.2">
      <c r="C5" s="182"/>
      <c r="E5" s="749" t="s">
        <v>345</v>
      </c>
      <c r="G5" s="66"/>
    </row>
    <row r="6" spans="1:8" ht="9" customHeight="1" x14ac:dyDescent="0.2">
      <c r="A6" s="40"/>
      <c r="C6" s="194"/>
      <c r="E6" s="749" t="s">
        <v>346</v>
      </c>
      <c r="G6" s="66"/>
    </row>
    <row r="7" spans="1:8" ht="14.25" customHeight="1" x14ac:dyDescent="0.2">
      <c r="A7" s="78"/>
      <c r="B7" s="90" t="s">
        <v>347</v>
      </c>
      <c r="C7" s="78"/>
      <c r="D7" s="731"/>
      <c r="E7" s="750">
        <v>186500</v>
      </c>
      <c r="G7" s="66"/>
    </row>
    <row r="8" spans="1:8" ht="12" customHeight="1" x14ac:dyDescent="0.2">
      <c r="A8" s="78"/>
      <c r="B8" s="78" t="s">
        <v>348</v>
      </c>
      <c r="C8" s="195"/>
      <c r="D8" s="731"/>
      <c r="E8" s="750">
        <v>80674</v>
      </c>
      <c r="G8" s="66"/>
    </row>
    <row r="9" spans="1:8" ht="14.25" customHeight="1" x14ac:dyDescent="0.2">
      <c r="A9" s="78"/>
      <c r="B9" s="196" t="s">
        <v>349</v>
      </c>
      <c r="C9" s="196"/>
      <c r="D9" s="751"/>
      <c r="E9" s="752">
        <v>72000</v>
      </c>
      <c r="G9" s="66"/>
    </row>
    <row r="10" spans="1:8" ht="28.5" customHeight="1" x14ac:dyDescent="0.25">
      <c r="A10" s="78"/>
      <c r="B10" s="996" t="s">
        <v>350</v>
      </c>
      <c r="C10" s="996"/>
      <c r="D10" s="996"/>
      <c r="E10" s="753">
        <v>8674</v>
      </c>
      <c r="G10" s="754"/>
    </row>
    <row r="11" spans="1:8" ht="24.75" customHeight="1" x14ac:dyDescent="0.2">
      <c r="A11" s="78"/>
      <c r="B11" s="932" t="s">
        <v>351</v>
      </c>
      <c r="C11" s="932"/>
      <c r="D11" s="932"/>
      <c r="E11" s="755">
        <v>47200</v>
      </c>
      <c r="G11" s="756"/>
    </row>
    <row r="12" spans="1:8" ht="33.75" customHeight="1" x14ac:dyDescent="0.2">
      <c r="A12" s="78"/>
      <c r="B12" s="932" t="s">
        <v>352</v>
      </c>
      <c r="C12" s="932"/>
      <c r="D12" s="932"/>
      <c r="E12" s="755">
        <v>2900</v>
      </c>
      <c r="G12" s="66"/>
    </row>
    <row r="13" spans="1:8" ht="18.75" customHeight="1" x14ac:dyDescent="0.2">
      <c r="A13" s="78"/>
      <c r="B13" s="78" t="s">
        <v>353</v>
      </c>
      <c r="C13" s="78"/>
      <c r="D13" s="757"/>
      <c r="E13" s="755">
        <v>4500</v>
      </c>
      <c r="G13" s="66"/>
    </row>
    <row r="14" spans="1:8" ht="16.5" customHeight="1" x14ac:dyDescent="0.2">
      <c r="A14" s="78"/>
      <c r="B14" s="78" t="s">
        <v>354</v>
      </c>
      <c r="C14" s="78"/>
      <c r="D14" s="757"/>
      <c r="E14" s="755">
        <v>46500</v>
      </c>
      <c r="G14" s="66"/>
    </row>
    <row r="15" spans="1:8" ht="15" customHeight="1" x14ac:dyDescent="0.2">
      <c r="A15" s="78"/>
      <c r="B15" s="78" t="s">
        <v>355</v>
      </c>
      <c r="C15" s="78"/>
      <c r="D15" s="757"/>
      <c r="E15" s="755">
        <v>4726</v>
      </c>
      <c r="G15" s="66"/>
    </row>
    <row r="16" spans="1:8" ht="3" customHeight="1" x14ac:dyDescent="0.2">
      <c r="D16" s="758"/>
      <c r="E16" s="759"/>
      <c r="G16" s="66"/>
    </row>
    <row r="17" spans="1:8" ht="23.25" customHeight="1" x14ac:dyDescent="0.2">
      <c r="B17" s="997" t="s">
        <v>356</v>
      </c>
      <c r="C17" s="997"/>
      <c r="D17" s="997"/>
      <c r="E17" s="997"/>
      <c r="F17" s="997"/>
      <c r="G17" s="997"/>
      <c r="H17" s="997"/>
    </row>
    <row r="18" spans="1:8" ht="9" customHeight="1" x14ac:dyDescent="0.2">
      <c r="B18" s="78" t="s">
        <v>357</v>
      </c>
      <c r="D18" s="739"/>
      <c r="E18" s="739"/>
      <c r="F18" s="739"/>
      <c r="G18" s="66"/>
    </row>
    <row r="19" spans="1:8" ht="12" customHeight="1" x14ac:dyDescent="0.2">
      <c r="F19" s="760">
        <v>2021</v>
      </c>
      <c r="G19" s="760" t="s">
        <v>358</v>
      </c>
      <c r="H19" s="760" t="s">
        <v>359</v>
      </c>
    </row>
    <row r="20" spans="1:8" ht="12" customHeight="1" x14ac:dyDescent="0.2">
      <c r="B20" s="90" t="s">
        <v>360</v>
      </c>
      <c r="C20" s="78"/>
      <c r="D20" s="731"/>
      <c r="E20" s="731"/>
      <c r="H20" s="66"/>
    </row>
    <row r="21" spans="1:8" ht="12" customHeight="1" x14ac:dyDescent="0.2">
      <c r="B21" s="78"/>
      <c r="C21" s="78" t="s">
        <v>361</v>
      </c>
      <c r="D21" s="731"/>
      <c r="E21" s="731"/>
      <c r="F21" s="761">
        <v>44486.666000000005</v>
      </c>
      <c r="G21" s="761">
        <v>42154.019</v>
      </c>
      <c r="H21" s="761">
        <v>39017</v>
      </c>
    </row>
    <row r="22" spans="1:8" ht="12" customHeight="1" x14ac:dyDescent="0.2">
      <c r="B22" s="78"/>
      <c r="C22" s="78" t="s">
        <v>362</v>
      </c>
      <c r="D22" s="731"/>
      <c r="E22" s="731"/>
      <c r="F22" s="761">
        <v>669</v>
      </c>
      <c r="G22" s="761">
        <v>659</v>
      </c>
      <c r="H22" s="761">
        <v>627</v>
      </c>
    </row>
    <row r="23" spans="1:8" ht="12" customHeight="1" x14ac:dyDescent="0.2">
      <c r="B23" s="90" t="s">
        <v>363</v>
      </c>
      <c r="C23" s="78"/>
      <c r="D23" s="731"/>
      <c r="E23" s="731"/>
      <c r="F23" s="762">
        <v>15333</v>
      </c>
      <c r="G23" s="762">
        <v>14295</v>
      </c>
      <c r="H23" s="897" t="s">
        <v>1164</v>
      </c>
    </row>
    <row r="24" spans="1:8" ht="12" customHeight="1" x14ac:dyDescent="0.2">
      <c r="B24" s="78"/>
      <c r="C24" s="78" t="s">
        <v>364</v>
      </c>
      <c r="D24" s="731"/>
      <c r="E24" s="731"/>
      <c r="F24" s="763">
        <v>13567</v>
      </c>
      <c r="G24" s="763">
        <v>12632</v>
      </c>
      <c r="H24" s="898" t="s">
        <v>1164</v>
      </c>
    </row>
    <row r="25" spans="1:8" ht="12" customHeight="1" x14ac:dyDescent="0.2">
      <c r="B25" s="78"/>
      <c r="C25" s="78" t="s">
        <v>365</v>
      </c>
      <c r="D25" s="731"/>
      <c r="E25" s="731"/>
      <c r="F25" s="763">
        <v>253</v>
      </c>
      <c r="G25" s="763">
        <v>237</v>
      </c>
      <c r="H25" s="898" t="s">
        <v>1164</v>
      </c>
    </row>
    <row r="26" spans="1:8" ht="12" customHeight="1" x14ac:dyDescent="0.2">
      <c r="B26" s="78"/>
      <c r="C26" s="78" t="s">
        <v>366</v>
      </c>
      <c r="D26" s="731"/>
      <c r="E26" s="731"/>
      <c r="F26" s="763">
        <v>1513</v>
      </c>
      <c r="G26" s="763">
        <v>1427</v>
      </c>
      <c r="H26" s="898" t="s">
        <v>1164</v>
      </c>
    </row>
    <row r="27" spans="1:8" s="889" customFormat="1" ht="18" customHeight="1" x14ac:dyDescent="0.15">
      <c r="B27" s="895" t="s">
        <v>1200</v>
      </c>
      <c r="D27" s="731"/>
      <c r="E27" s="896" t="s">
        <v>1201</v>
      </c>
      <c r="F27" s="896"/>
      <c r="G27" s="731"/>
      <c r="H27" s="731"/>
    </row>
    <row r="28" spans="1:8" ht="6.75" customHeight="1" x14ac:dyDescent="0.2">
      <c r="B28" s="40"/>
      <c r="C28" s="40"/>
      <c r="D28" s="66"/>
    </row>
    <row r="29" spans="1:8" s="40" customFormat="1" ht="9.9499999999999993" customHeight="1" x14ac:dyDescent="0.2">
      <c r="A29" s="934">
        <v>29</v>
      </c>
      <c r="B29" s="934"/>
      <c r="C29" s="934"/>
      <c r="D29" s="934"/>
      <c r="E29" s="934"/>
      <c r="F29" s="934"/>
      <c r="G29" s="934"/>
      <c r="H29" s="934"/>
    </row>
  </sheetData>
  <mergeCells count="7">
    <mergeCell ref="A29:H29"/>
    <mergeCell ref="A1:G1"/>
    <mergeCell ref="A2:H2"/>
    <mergeCell ref="B10:D10"/>
    <mergeCell ref="B11:D11"/>
    <mergeCell ref="B12:D12"/>
    <mergeCell ref="B17:H17"/>
  </mergeCells>
  <hyperlinks>
    <hyperlink ref="A1" location="Contents!A1" display="Contents" xr:uid="{D3ADDC83-DFC3-4E74-B6FE-404303F678A4}"/>
  </hyperlinks>
  <printOptions horizontalCentered="1" verticalCentered="1"/>
  <pageMargins left="0.2" right="0.2" top="0.2" bottom="0.2" header="0.2" footer="0.2"/>
  <pageSetup paperSize="7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F942-CC30-434C-A7CB-E15F28E26A2E}">
  <dimension ref="A1:H31"/>
  <sheetViews>
    <sheetView showGridLines="0" zoomScale="150" zoomScaleNormal="150" workbookViewId="0">
      <selection sqref="A1:G1"/>
    </sheetView>
  </sheetViews>
  <sheetFormatPr defaultRowHeight="12.95" customHeight="1" x14ac:dyDescent="0.2"/>
  <cols>
    <col min="1" max="4" width="1.140625" style="123" customWidth="1"/>
    <col min="5" max="5" width="16" style="123" customWidth="1"/>
    <col min="6" max="7" width="8.7109375" style="123" customWidth="1"/>
    <col min="8" max="8" width="9.140625" style="731"/>
    <col min="9" max="16384" width="9.140625" style="123"/>
  </cols>
  <sheetData>
    <row r="1" spans="1:8" s="41" customFormat="1" ht="12.75" customHeight="1" x14ac:dyDescent="0.2">
      <c r="A1" s="929" t="s">
        <v>32</v>
      </c>
      <c r="B1" s="929"/>
      <c r="C1" s="929"/>
      <c r="D1" s="929"/>
      <c r="E1" s="929"/>
      <c r="F1" s="929"/>
      <c r="G1" s="929"/>
      <c r="H1" s="66"/>
    </row>
    <row r="2" spans="1:8" s="198" customFormat="1" ht="12.95" customHeight="1" x14ac:dyDescent="0.2">
      <c r="A2" s="998" t="s">
        <v>368</v>
      </c>
      <c r="B2" s="999"/>
      <c r="C2" s="999"/>
      <c r="D2" s="999"/>
      <c r="E2" s="999"/>
      <c r="F2" s="999"/>
      <c r="G2" s="999"/>
      <c r="H2" s="731"/>
    </row>
    <row r="3" spans="1:8" ht="12.95" customHeight="1" x14ac:dyDescent="0.2">
      <c r="A3" s="161"/>
      <c r="B3" s="199"/>
      <c r="C3" s="199"/>
      <c r="D3" s="199"/>
      <c r="E3" s="199"/>
      <c r="F3" s="199"/>
      <c r="G3" s="199"/>
    </row>
    <row r="4" spans="1:8" ht="14.45" customHeight="1" x14ac:dyDescent="0.2">
      <c r="A4" s="186"/>
      <c r="B4" s="186"/>
      <c r="C4" s="186"/>
      <c r="D4" s="186"/>
      <c r="E4" s="186"/>
      <c r="F4" s="200" t="s">
        <v>369</v>
      </c>
      <c r="G4" s="200" t="s">
        <v>370</v>
      </c>
      <c r="H4" s="732" t="s">
        <v>371</v>
      </c>
    </row>
    <row r="5" spans="1:8" ht="14.45" customHeight="1" x14ac:dyDescent="0.2">
      <c r="A5" s="201" t="s">
        <v>372</v>
      </c>
      <c r="B5" s="202"/>
      <c r="C5" s="202"/>
      <c r="D5" s="202"/>
      <c r="E5" s="202"/>
      <c r="F5" s="78"/>
      <c r="G5" s="40"/>
      <c r="H5" s="66"/>
    </row>
    <row r="6" spans="1:8" ht="14.45" customHeight="1" x14ac:dyDescent="0.2">
      <c r="A6" s="202"/>
      <c r="B6" s="203" t="s">
        <v>373</v>
      </c>
      <c r="C6" s="204"/>
      <c r="D6" s="201"/>
      <c r="E6" s="202"/>
      <c r="F6" s="78"/>
      <c r="G6" s="40"/>
      <c r="H6" s="66"/>
    </row>
    <row r="7" spans="1:8" ht="14.45" customHeight="1" x14ac:dyDescent="0.2">
      <c r="A7" s="202"/>
      <c r="B7" s="203"/>
      <c r="C7" s="205" t="s">
        <v>374</v>
      </c>
      <c r="D7" s="201"/>
      <c r="E7" s="202"/>
      <c r="F7" s="206">
        <v>2669.7</v>
      </c>
      <c r="G7" s="150">
        <v>2256.806</v>
      </c>
      <c r="H7" s="733">
        <v>2452.6999999999998</v>
      </c>
    </row>
    <row r="8" spans="1:8" ht="14.45" customHeight="1" x14ac:dyDescent="0.2">
      <c r="A8" s="202"/>
      <c r="B8" s="207"/>
      <c r="C8" s="205" t="s">
        <v>375</v>
      </c>
      <c r="D8" s="201"/>
      <c r="E8" s="202"/>
      <c r="F8" s="150">
        <v>108.012</v>
      </c>
      <c r="G8" s="150">
        <v>117.1</v>
      </c>
      <c r="H8" s="733">
        <v>155.19999999999999</v>
      </c>
    </row>
    <row r="9" spans="1:8" ht="14.45" customHeight="1" x14ac:dyDescent="0.2">
      <c r="A9" s="202"/>
      <c r="B9" s="207"/>
      <c r="C9" s="208" t="s">
        <v>376</v>
      </c>
      <c r="D9" s="209"/>
      <c r="E9" s="202"/>
      <c r="F9" s="150">
        <v>5</v>
      </c>
      <c r="G9" s="150">
        <v>6.351</v>
      </c>
      <c r="H9" s="733">
        <v>6.8</v>
      </c>
    </row>
    <row r="10" spans="1:8" ht="14.45" customHeight="1" x14ac:dyDescent="0.2">
      <c r="A10" s="202"/>
      <c r="B10" s="201"/>
      <c r="C10" s="205" t="s">
        <v>377</v>
      </c>
      <c r="D10" s="201"/>
      <c r="E10" s="202"/>
      <c r="F10" s="78">
        <v>30.9</v>
      </c>
      <c r="G10" s="150">
        <v>30</v>
      </c>
      <c r="H10" s="733">
        <v>34.200000000000003</v>
      </c>
    </row>
    <row r="11" spans="1:8" ht="14.45" customHeight="1" x14ac:dyDescent="0.2">
      <c r="A11" s="202"/>
      <c r="B11" s="203" t="s">
        <v>378</v>
      </c>
      <c r="C11" s="210"/>
      <c r="D11" s="209"/>
      <c r="E11" s="202"/>
      <c r="F11" s="78"/>
      <c r="G11" s="40"/>
      <c r="H11" s="66"/>
    </row>
    <row r="12" spans="1:8" ht="14.45" customHeight="1" x14ac:dyDescent="0.2">
      <c r="A12" s="202"/>
      <c r="B12" s="203" t="s">
        <v>379</v>
      </c>
      <c r="C12" s="210"/>
      <c r="D12" s="209"/>
      <c r="E12" s="202"/>
      <c r="F12" s="90">
        <v>66.3</v>
      </c>
      <c r="G12" s="90">
        <v>76.900000000000006</v>
      </c>
      <c r="H12" s="734">
        <v>79.2</v>
      </c>
    </row>
    <row r="13" spans="1:8" ht="14.45" customHeight="1" x14ac:dyDescent="0.2">
      <c r="A13" s="202"/>
      <c r="B13" s="207"/>
      <c r="C13" s="202" t="s">
        <v>380</v>
      </c>
      <c r="D13" s="209"/>
      <c r="E13" s="202"/>
      <c r="F13" s="78">
        <v>49.1</v>
      </c>
      <c r="G13" s="78">
        <v>55.7</v>
      </c>
      <c r="H13" s="731">
        <v>59.2</v>
      </c>
    </row>
    <row r="14" spans="1:8" ht="14.45" customHeight="1" x14ac:dyDescent="0.2">
      <c r="A14" s="202"/>
      <c r="B14" s="207"/>
      <c r="C14" s="202" t="s">
        <v>381</v>
      </c>
      <c r="D14" s="209"/>
      <c r="E14" s="202"/>
      <c r="F14" s="150">
        <v>2.6019999999999999</v>
      </c>
      <c r="G14" s="150">
        <v>2.2309999999999999</v>
      </c>
      <c r="H14" s="733">
        <v>2.8</v>
      </c>
    </row>
    <row r="15" spans="1:8" ht="14.45" customHeight="1" x14ac:dyDescent="0.2">
      <c r="A15" s="202"/>
      <c r="B15" s="207"/>
      <c r="C15" s="202" t="s">
        <v>382</v>
      </c>
      <c r="D15" s="209"/>
      <c r="E15" s="202"/>
      <c r="F15" s="78">
        <v>12.2</v>
      </c>
      <c r="G15" s="78">
        <v>16.3</v>
      </c>
      <c r="H15" s="731">
        <v>14.5</v>
      </c>
    </row>
    <row r="16" spans="1:8" ht="14.45" customHeight="1" x14ac:dyDescent="0.2">
      <c r="A16" s="202"/>
      <c r="B16" s="203" t="s">
        <v>383</v>
      </c>
      <c r="C16" s="211"/>
      <c r="D16" s="201"/>
      <c r="E16" s="202"/>
      <c r="F16" s="212">
        <v>28.768999999999998</v>
      </c>
      <c r="G16" s="212">
        <v>33.200000000000003</v>
      </c>
      <c r="H16" s="735">
        <v>35.299999999999997</v>
      </c>
    </row>
    <row r="17" spans="1:8" s="41" customFormat="1" ht="14.45" customHeight="1" x14ac:dyDescent="0.2">
      <c r="A17" s="45"/>
      <c r="B17" s="213"/>
      <c r="C17" s="214"/>
      <c r="D17" s="49"/>
      <c r="E17" s="45"/>
      <c r="F17" s="1000"/>
      <c r="G17" s="1000"/>
      <c r="H17" s="731"/>
    </row>
    <row r="18" spans="1:8" s="649" customFormat="1" ht="14.45" customHeight="1" x14ac:dyDescent="0.2">
      <c r="A18" s="658" t="s">
        <v>384</v>
      </c>
      <c r="B18" s="740"/>
      <c r="C18" s="741"/>
      <c r="D18" s="658"/>
      <c r="E18" s="10"/>
      <c r="F18" s="736">
        <v>15706.100495541421</v>
      </c>
      <c r="G18" s="736">
        <v>20319.761157455352</v>
      </c>
      <c r="H18" s="736">
        <v>25012.018162063658</v>
      </c>
    </row>
    <row r="19" spans="1:8" s="649" customFormat="1" ht="14.45" customHeight="1" x14ac:dyDescent="0.2">
      <c r="A19" s="652"/>
      <c r="B19" s="742" t="s">
        <v>385</v>
      </c>
      <c r="C19" s="743"/>
      <c r="D19" s="652"/>
      <c r="E19" s="10"/>
      <c r="F19" s="736">
        <v>1593.338638040437</v>
      </c>
      <c r="G19" s="736">
        <v>2301.0519045194283</v>
      </c>
      <c r="H19" s="736">
        <v>2457.9329019059423</v>
      </c>
    </row>
    <row r="20" spans="1:8" s="649" customFormat="1" ht="14.45" customHeight="1" x14ac:dyDescent="0.2">
      <c r="A20" s="10"/>
      <c r="B20" s="663"/>
      <c r="C20" s="666" t="s">
        <v>374</v>
      </c>
      <c r="D20" s="652"/>
      <c r="E20" s="10"/>
      <c r="F20" s="737">
        <v>1518.9375503959561</v>
      </c>
      <c r="G20" s="737">
        <v>2202.12496321967</v>
      </c>
      <c r="H20" s="737">
        <v>2348.5127899707945</v>
      </c>
    </row>
    <row r="21" spans="1:8" s="649" customFormat="1" ht="14.45" customHeight="1" x14ac:dyDescent="0.2">
      <c r="A21" s="652"/>
      <c r="B21" s="10"/>
      <c r="C21" s="10" t="s">
        <v>376</v>
      </c>
      <c r="D21" s="652"/>
      <c r="E21" s="10"/>
      <c r="F21" s="737">
        <v>74.401087644480882</v>
      </c>
      <c r="G21" s="737">
        <v>98.926941299758141</v>
      </c>
      <c r="H21" s="737">
        <v>109.42011193514766</v>
      </c>
    </row>
    <row r="22" spans="1:8" s="649" customFormat="1" ht="14.45" customHeight="1" x14ac:dyDescent="0.25">
      <c r="A22" s="652"/>
      <c r="B22" s="742" t="s">
        <v>375</v>
      </c>
      <c r="C22" s="744"/>
      <c r="D22" s="652"/>
      <c r="E22" s="652"/>
      <c r="F22" s="737">
        <v>4849.4045583883481</v>
      </c>
      <c r="G22" s="737">
        <v>5816.5640864088391</v>
      </c>
      <c r="H22" s="737">
        <v>8859.2419460324563</v>
      </c>
    </row>
    <row r="23" spans="1:8" s="649" customFormat="1" ht="14.45" customHeight="1" x14ac:dyDescent="0.25">
      <c r="A23" s="10"/>
      <c r="B23" s="742" t="s">
        <v>386</v>
      </c>
      <c r="C23" s="744"/>
      <c r="D23" s="652"/>
      <c r="E23" s="652"/>
      <c r="F23" s="737">
        <v>1796.403973409642</v>
      </c>
      <c r="G23" s="737">
        <v>2286.2708673839929</v>
      </c>
      <c r="H23" s="737">
        <v>2598.2535839397851</v>
      </c>
    </row>
    <row r="24" spans="1:8" s="649" customFormat="1" ht="14.45" customHeight="1" x14ac:dyDescent="0.2">
      <c r="A24" s="10"/>
      <c r="B24" s="652" t="s">
        <v>387</v>
      </c>
      <c r="E24" s="10"/>
      <c r="F24" s="737">
        <v>3262.5753518404545</v>
      </c>
      <c r="G24" s="737">
        <v>5237.5668418219193</v>
      </c>
      <c r="H24" s="737">
        <v>5874.6921805683196</v>
      </c>
    </row>
    <row r="25" spans="1:8" s="649" customFormat="1" ht="14.45" customHeight="1" x14ac:dyDescent="0.2">
      <c r="A25" s="10"/>
      <c r="B25" s="742" t="s">
        <v>388</v>
      </c>
      <c r="C25" s="745"/>
      <c r="D25" s="652"/>
      <c r="E25" s="10"/>
      <c r="F25" s="737">
        <v>2648.3779738625399</v>
      </c>
      <c r="G25" s="737">
        <v>3029.7074573211753</v>
      </c>
      <c r="H25" s="737">
        <v>3556.0975496171554</v>
      </c>
    </row>
    <row r="26" spans="1:8" s="649" customFormat="1" ht="14.45" customHeight="1" x14ac:dyDescent="0.2">
      <c r="A26" s="66"/>
      <c r="B26" s="742" t="s">
        <v>389</v>
      </c>
      <c r="C26" s="745"/>
      <c r="D26" s="652"/>
      <c r="E26" s="10"/>
      <c r="F26" s="737">
        <v>1556</v>
      </c>
      <c r="G26" s="737">
        <v>1648.6</v>
      </c>
      <c r="H26" s="737">
        <v>1665.7999999999997</v>
      </c>
    </row>
    <row r="27" spans="1:8" s="649" customFormat="1" ht="14.45" customHeight="1" x14ac:dyDescent="0.2">
      <c r="A27" s="66"/>
      <c r="B27" s="742"/>
      <c r="C27" s="745"/>
      <c r="D27" s="652"/>
      <c r="E27" s="10"/>
      <c r="F27" s="746"/>
      <c r="G27" s="747"/>
      <c r="H27" s="738"/>
    </row>
    <row r="28" spans="1:8" s="221" customFormat="1" ht="12.95" customHeight="1" x14ac:dyDescent="0.15">
      <c r="B28" s="222" t="s">
        <v>367</v>
      </c>
      <c r="F28" s="223"/>
      <c r="G28" s="223"/>
      <c r="H28" s="739"/>
    </row>
    <row r="29" spans="1:8" s="221" customFormat="1" ht="12.95" customHeight="1" x14ac:dyDescent="0.15">
      <c r="B29" s="224" t="s">
        <v>390</v>
      </c>
      <c r="C29" s="225"/>
      <c r="F29" s="223"/>
      <c r="G29" s="223"/>
      <c r="H29" s="739"/>
    </row>
    <row r="30" spans="1:8" s="221" customFormat="1" ht="15" customHeight="1" x14ac:dyDescent="0.15">
      <c r="B30" s="226" t="s">
        <v>391</v>
      </c>
      <c r="F30" s="223"/>
      <c r="G30" s="223"/>
      <c r="H30" s="739"/>
    </row>
    <row r="31" spans="1:8" s="40" customFormat="1" ht="15" customHeight="1" x14ac:dyDescent="0.2">
      <c r="A31" s="934">
        <v>30</v>
      </c>
      <c r="B31" s="934"/>
      <c r="C31" s="934"/>
      <c r="D31" s="934"/>
      <c r="E31" s="934"/>
      <c r="F31" s="934"/>
      <c r="G31" s="934"/>
      <c r="H31" s="934"/>
    </row>
  </sheetData>
  <mergeCells count="4">
    <mergeCell ref="A1:G1"/>
    <mergeCell ref="A2:G2"/>
    <mergeCell ref="F17:G17"/>
    <mergeCell ref="A31:H31"/>
  </mergeCells>
  <hyperlinks>
    <hyperlink ref="A1" location="Contents!A1" display="Contents" xr:uid="{1CBE29AB-6924-4617-B988-B6AC7C918749}"/>
  </hyperlinks>
  <printOptions horizontalCentered="1" verticalCentered="1"/>
  <pageMargins left="0.2" right="0.2" top="0.2" bottom="0.2" header="0.2" footer="0.2"/>
  <pageSetup paperSize="70" orientation="portrait" r:id="rId1"/>
  <ignoredErrors>
    <ignoredError sqref="F4:H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B5174-3A16-45FE-B411-30EBD2AA0BD5}">
  <dimension ref="A1:H31"/>
  <sheetViews>
    <sheetView showGridLines="0" zoomScale="150" zoomScaleNormal="150" workbookViewId="0">
      <selection sqref="A1:F1"/>
    </sheetView>
  </sheetViews>
  <sheetFormatPr defaultRowHeight="11.1" customHeight="1" x14ac:dyDescent="0.2"/>
  <cols>
    <col min="1" max="1" width="1.5703125" style="41" customWidth="1"/>
    <col min="2" max="3" width="1.140625" style="41" customWidth="1"/>
    <col min="4" max="4" width="14.5703125" style="41" customWidth="1"/>
    <col min="5" max="5" width="9.5703125" style="41" bestFit="1" customWidth="1"/>
    <col min="6" max="6" width="5.7109375" style="41" customWidth="1"/>
    <col min="7" max="7" width="6.5703125" style="41" customWidth="1"/>
    <col min="8" max="8" width="6.5703125" style="649" customWidth="1"/>
    <col min="9" max="16384" width="9.140625" style="41"/>
  </cols>
  <sheetData>
    <row r="1" spans="1:8" ht="12.75" customHeight="1" x14ac:dyDescent="0.2">
      <c r="A1" s="929" t="s">
        <v>32</v>
      </c>
      <c r="B1" s="929"/>
      <c r="C1" s="929"/>
      <c r="D1" s="929"/>
      <c r="E1" s="929"/>
      <c r="F1" s="929"/>
      <c r="G1" s="40"/>
      <c r="H1" s="66"/>
    </row>
    <row r="2" spans="1:8" ht="12" customHeight="1" x14ac:dyDescent="0.2">
      <c r="A2" s="946" t="s">
        <v>392</v>
      </c>
      <c r="B2" s="946"/>
      <c r="C2" s="946"/>
      <c r="D2" s="946"/>
      <c r="E2" s="946"/>
      <c r="F2" s="946"/>
      <c r="G2" s="946"/>
    </row>
    <row r="3" spans="1:8" ht="12" customHeight="1" x14ac:dyDescent="0.2">
      <c r="A3" s="42"/>
      <c r="B3" s="42"/>
      <c r="C3" s="42"/>
      <c r="D3" s="42"/>
      <c r="E3" s="42"/>
      <c r="F3" s="227" t="s">
        <v>96</v>
      </c>
      <c r="G3" s="227" t="s">
        <v>105</v>
      </c>
      <c r="H3" s="592" t="s">
        <v>108</v>
      </c>
    </row>
    <row r="4" spans="1:8" ht="12" customHeight="1" x14ac:dyDescent="0.2">
      <c r="A4" s="49" t="s">
        <v>393</v>
      </c>
      <c r="B4" s="45"/>
      <c r="C4" s="45"/>
      <c r="D4" s="45"/>
      <c r="E4" s="45"/>
      <c r="F4" s="64"/>
    </row>
    <row r="5" spans="1:8" ht="12" customHeight="1" x14ac:dyDescent="0.2">
      <c r="A5" s="45"/>
      <c r="B5" s="45" t="s">
        <v>394</v>
      </c>
      <c r="C5" s="45"/>
      <c r="D5" s="228"/>
      <c r="E5" s="229" t="s">
        <v>395</v>
      </c>
      <c r="F5" s="48">
        <v>255.8</v>
      </c>
      <c r="G5" s="48">
        <v>232.70699999999999</v>
      </c>
      <c r="H5" s="70">
        <v>238.85400000000001</v>
      </c>
    </row>
    <row r="6" spans="1:8" ht="12" customHeight="1" x14ac:dyDescent="0.2">
      <c r="A6" s="45"/>
      <c r="B6" s="45" t="s">
        <v>396</v>
      </c>
      <c r="C6" s="45"/>
      <c r="D6" s="228"/>
      <c r="E6" s="229" t="s">
        <v>397</v>
      </c>
      <c r="F6" s="48">
        <v>90.376000000000005</v>
      </c>
      <c r="G6" s="48">
        <v>74.954999999999998</v>
      </c>
      <c r="H6" s="70">
        <v>87.575000000000003</v>
      </c>
    </row>
    <row r="7" spans="1:8" ht="12" customHeight="1" x14ac:dyDescent="0.2">
      <c r="A7" s="45"/>
      <c r="B7" s="45" t="s">
        <v>398</v>
      </c>
      <c r="C7" s="45"/>
      <c r="D7" s="228"/>
      <c r="E7" s="229" t="s">
        <v>397</v>
      </c>
      <c r="F7" s="53">
        <v>1.1000000000000001</v>
      </c>
      <c r="G7" s="53">
        <v>1.1559999999999999</v>
      </c>
      <c r="H7" s="74">
        <v>1.345</v>
      </c>
    </row>
    <row r="8" spans="1:8" ht="12" customHeight="1" x14ac:dyDescent="0.2">
      <c r="A8" s="45"/>
      <c r="B8" s="45" t="s">
        <v>399</v>
      </c>
      <c r="C8" s="45"/>
      <c r="D8" s="220"/>
      <c r="E8" s="229" t="s">
        <v>400</v>
      </c>
      <c r="F8" s="48">
        <v>5.1100000000000003</v>
      </c>
      <c r="G8" s="48">
        <v>4.3</v>
      </c>
      <c r="H8" s="70">
        <v>2.9</v>
      </c>
    </row>
    <row r="9" spans="1:8" ht="12" customHeight="1" x14ac:dyDescent="0.2">
      <c r="A9" s="45"/>
      <c r="B9" s="45" t="s">
        <v>401</v>
      </c>
      <c r="C9" s="45"/>
      <c r="D9" s="220"/>
      <c r="E9" s="229" t="s">
        <v>397</v>
      </c>
      <c r="F9" s="53">
        <v>428</v>
      </c>
      <c r="G9" s="53">
        <v>464.5</v>
      </c>
      <c r="H9" s="74">
        <v>467.6</v>
      </c>
    </row>
    <row r="10" spans="1:8" ht="12" customHeight="1" x14ac:dyDescent="0.2">
      <c r="A10" s="45"/>
      <c r="B10" s="45" t="s">
        <v>402</v>
      </c>
      <c r="C10" s="45"/>
      <c r="D10" s="45"/>
      <c r="E10" s="229" t="s">
        <v>397</v>
      </c>
      <c r="F10" s="53">
        <v>31</v>
      </c>
      <c r="G10" s="53">
        <v>33.200000000000003</v>
      </c>
      <c r="H10" s="74">
        <v>30.6</v>
      </c>
    </row>
    <row r="11" spans="1:8" s="231" customFormat="1" ht="12" customHeight="1" x14ac:dyDescent="0.2">
      <c r="A11" s="85" t="s">
        <v>403</v>
      </c>
      <c r="B11" s="65"/>
      <c r="C11" s="65"/>
      <c r="D11" s="61"/>
      <c r="E11" s="230"/>
      <c r="H11" s="716"/>
    </row>
    <row r="12" spans="1:8" s="235" customFormat="1" ht="12" customHeight="1" x14ac:dyDescent="0.2">
      <c r="A12" s="620"/>
      <c r="B12" s="232" t="s">
        <v>404</v>
      </c>
      <c r="C12" s="620"/>
      <c r="D12" s="233"/>
      <c r="E12" s="234"/>
      <c r="H12" s="591"/>
    </row>
    <row r="13" spans="1:8" s="235" customFormat="1" ht="12" customHeight="1" x14ac:dyDescent="0.2">
      <c r="A13" s="620"/>
      <c r="B13" s="232"/>
      <c r="C13" s="65" t="s">
        <v>405</v>
      </c>
      <c r="D13" s="233"/>
      <c r="E13" s="234"/>
      <c r="F13" s="236" t="s">
        <v>406</v>
      </c>
      <c r="G13" s="236" t="s">
        <v>407</v>
      </c>
      <c r="H13" s="660">
        <v>-11.2</v>
      </c>
    </row>
    <row r="14" spans="1:8" s="235" customFormat="1" ht="12" customHeight="1" x14ac:dyDescent="0.2">
      <c r="A14" s="620"/>
      <c r="B14" s="232"/>
      <c r="C14" s="620" t="s">
        <v>403</v>
      </c>
      <c r="D14" s="233"/>
      <c r="E14" s="234"/>
      <c r="F14" s="236" t="s">
        <v>408</v>
      </c>
      <c r="G14" s="236" t="s">
        <v>409</v>
      </c>
      <c r="H14" s="660">
        <v>2.1</v>
      </c>
    </row>
    <row r="15" spans="1:8" s="235" customFormat="1" ht="12" customHeight="1" x14ac:dyDescent="0.2">
      <c r="A15" s="620"/>
      <c r="B15" s="232"/>
      <c r="C15" s="620" t="s">
        <v>410</v>
      </c>
      <c r="D15" s="233"/>
      <c r="E15" s="234"/>
      <c r="F15" s="236">
        <v>-5.0999999999999996</v>
      </c>
      <c r="G15" s="236" t="s">
        <v>411</v>
      </c>
      <c r="H15" s="660">
        <v>2.5</v>
      </c>
    </row>
    <row r="16" spans="1:8" s="235" customFormat="1" ht="12" customHeight="1" x14ac:dyDescent="0.2">
      <c r="A16" s="620"/>
      <c r="B16" s="232"/>
      <c r="C16" s="620" t="s">
        <v>412</v>
      </c>
      <c r="D16" s="233"/>
      <c r="E16" s="234"/>
      <c r="F16" s="236" t="s">
        <v>413</v>
      </c>
      <c r="G16" s="236" t="s">
        <v>414</v>
      </c>
      <c r="H16" s="660">
        <v>4.3</v>
      </c>
    </row>
    <row r="17" spans="1:8" s="235" customFormat="1" ht="12" customHeight="1" x14ac:dyDescent="0.2">
      <c r="A17" s="620"/>
      <c r="B17" s="232"/>
      <c r="C17" s="620" t="s">
        <v>415</v>
      </c>
      <c r="D17" s="233"/>
      <c r="E17" s="234"/>
      <c r="F17" s="236" t="s">
        <v>416</v>
      </c>
      <c r="G17" s="236" t="s">
        <v>417</v>
      </c>
      <c r="H17" s="660">
        <v>-9.5</v>
      </c>
    </row>
    <row r="18" spans="1:8" s="235" customFormat="1" ht="12" customHeight="1" x14ac:dyDescent="0.2">
      <c r="A18" s="620"/>
      <c r="B18" s="232"/>
      <c r="C18" s="620" t="s">
        <v>316</v>
      </c>
      <c r="D18" s="233"/>
      <c r="E18" s="234"/>
      <c r="F18" s="236" t="s">
        <v>418</v>
      </c>
      <c r="G18" s="236" t="s">
        <v>419</v>
      </c>
      <c r="H18" s="660">
        <v>6.7</v>
      </c>
    </row>
    <row r="19" spans="1:8" s="235" customFormat="1" ht="12" customHeight="1" x14ac:dyDescent="0.2">
      <c r="A19" s="620"/>
      <c r="B19" s="620"/>
      <c r="C19" s="232" t="s">
        <v>420</v>
      </c>
      <c r="D19" s="237"/>
      <c r="E19" s="232"/>
      <c r="H19" s="591"/>
    </row>
    <row r="20" spans="1:8" s="235" customFormat="1" ht="12" customHeight="1" x14ac:dyDescent="0.2">
      <c r="A20" s="620"/>
      <c r="B20" s="620"/>
      <c r="C20" s="620"/>
      <c r="D20" s="620" t="s">
        <v>403</v>
      </c>
      <c r="E20" s="232"/>
      <c r="F20" s="588">
        <v>103.6</v>
      </c>
      <c r="G20" s="589">
        <v>115.8</v>
      </c>
      <c r="H20" s="882" t="s">
        <v>1164</v>
      </c>
    </row>
    <row r="21" spans="1:8" s="235" customFormat="1" ht="12" customHeight="1" x14ac:dyDescent="0.2">
      <c r="A21" s="620"/>
      <c r="B21" s="620"/>
      <c r="C21" s="232"/>
      <c r="D21" s="620" t="s">
        <v>405</v>
      </c>
      <c r="E21" s="238"/>
      <c r="F21" s="588">
        <v>112.3</v>
      </c>
      <c r="G21" s="589">
        <v>127</v>
      </c>
      <c r="H21" s="882" t="s">
        <v>1164</v>
      </c>
    </row>
    <row r="22" spans="1:8" s="235" customFormat="1" ht="12" customHeight="1" x14ac:dyDescent="0.2">
      <c r="A22" s="620"/>
      <c r="B22" s="620"/>
      <c r="C22" s="232" t="s">
        <v>421</v>
      </c>
      <c r="D22" s="239"/>
      <c r="E22" s="238"/>
      <c r="F22" s="403"/>
      <c r="G22" s="590"/>
      <c r="H22" s="591"/>
    </row>
    <row r="23" spans="1:8" s="235" customFormat="1" ht="12" customHeight="1" x14ac:dyDescent="0.2">
      <c r="A23" s="620"/>
      <c r="B23" s="620"/>
      <c r="C23" s="232"/>
      <c r="D23" s="620" t="s">
        <v>403</v>
      </c>
      <c r="E23" s="238"/>
      <c r="F23" s="588">
        <v>100.9</v>
      </c>
      <c r="G23" s="589">
        <v>112.1</v>
      </c>
      <c r="H23" s="882" t="s">
        <v>1164</v>
      </c>
    </row>
    <row r="24" spans="1:8" s="235" customFormat="1" ht="12" customHeight="1" x14ac:dyDescent="0.2">
      <c r="A24" s="620"/>
      <c r="B24" s="620"/>
      <c r="C24" s="232"/>
      <c r="D24" s="620" t="s">
        <v>405</v>
      </c>
      <c r="E24" s="238"/>
      <c r="F24" s="588">
        <v>93.8</v>
      </c>
      <c r="G24" s="589">
        <v>107.7</v>
      </c>
      <c r="H24" s="882" t="s">
        <v>1164</v>
      </c>
    </row>
    <row r="25" spans="1:8" s="235" customFormat="1" ht="12" customHeight="1" x14ac:dyDescent="0.2">
      <c r="A25" s="620"/>
      <c r="B25" s="620"/>
      <c r="C25" s="232" t="s">
        <v>422</v>
      </c>
      <c r="D25" s="237"/>
      <c r="E25" s="238"/>
      <c r="F25" s="403"/>
      <c r="G25" s="590"/>
      <c r="H25" s="591"/>
    </row>
    <row r="26" spans="1:8" s="235" customFormat="1" ht="12" customHeight="1" x14ac:dyDescent="0.2">
      <c r="A26" s="620"/>
      <c r="B26" s="620"/>
      <c r="C26" s="232"/>
      <c r="D26" s="620" t="s">
        <v>403</v>
      </c>
      <c r="E26" s="238"/>
      <c r="F26" s="588">
        <v>107.5</v>
      </c>
      <c r="G26" s="589">
        <v>119.3</v>
      </c>
      <c r="H26" s="882" t="s">
        <v>1164</v>
      </c>
    </row>
    <row r="27" spans="1:8" s="235" customFormat="1" ht="12" customHeight="1" x14ac:dyDescent="0.2">
      <c r="A27" s="620"/>
      <c r="B27" s="620"/>
      <c r="C27" s="232"/>
      <c r="D27" s="620" t="s">
        <v>405</v>
      </c>
      <c r="E27" s="238"/>
      <c r="F27" s="588">
        <v>102.4</v>
      </c>
      <c r="G27" s="589">
        <v>105.8</v>
      </c>
      <c r="H27" s="882" t="s">
        <v>1164</v>
      </c>
    </row>
    <row r="28" spans="1:8" s="235" customFormat="1" ht="12" customHeight="1" x14ac:dyDescent="0.2">
      <c r="A28" s="620"/>
      <c r="B28" s="620"/>
      <c r="C28" s="620"/>
      <c r="D28" s="240" t="s">
        <v>367</v>
      </c>
      <c r="E28" s="240" t="s">
        <v>390</v>
      </c>
      <c r="F28" s="620"/>
      <c r="H28" s="591"/>
    </row>
    <row r="29" spans="1:8" ht="37.5" customHeight="1" x14ac:dyDescent="0.2">
      <c r="A29" s="42"/>
      <c r="B29" s="42"/>
      <c r="C29" s="42"/>
      <c r="D29" s="1002" t="s">
        <v>423</v>
      </c>
      <c r="E29" s="1002"/>
      <c r="F29" s="1002"/>
      <c r="G29" s="1002"/>
      <c r="H29" s="1002"/>
    </row>
    <row r="30" spans="1:8" ht="16.5" customHeight="1" x14ac:dyDescent="0.2">
      <c r="D30" s="1001" t="s">
        <v>424</v>
      </c>
      <c r="E30" s="1001"/>
      <c r="F30" s="1001"/>
    </row>
    <row r="31" spans="1:8" s="40" customFormat="1" ht="12.95" customHeight="1" x14ac:dyDescent="0.2">
      <c r="A31" s="934">
        <v>31</v>
      </c>
      <c r="B31" s="934"/>
      <c r="C31" s="934"/>
      <c r="D31" s="934"/>
      <c r="E31" s="934"/>
      <c r="F31" s="934"/>
      <c r="G31" s="934"/>
      <c r="H31" s="934"/>
    </row>
  </sheetData>
  <mergeCells count="5">
    <mergeCell ref="A1:F1"/>
    <mergeCell ref="A2:G2"/>
    <mergeCell ref="D30:F30"/>
    <mergeCell ref="A31:H31"/>
    <mergeCell ref="D29:H29"/>
  </mergeCells>
  <hyperlinks>
    <hyperlink ref="A1" location="Contents!A1" display="Contents" xr:uid="{385A9414-D2A8-496C-8D55-2ADCC8760686}"/>
  </hyperlinks>
  <printOptions horizontalCentered="1" verticalCentered="1"/>
  <pageMargins left="0.2" right="0.2" top="0.2" bottom="0.2" header="0.2" footer="0.2"/>
  <pageSetup paperSize="70" orientation="portrait" r:id="rId1"/>
  <ignoredErrors>
    <ignoredError sqref="F13:G18 F3:H3"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D2BA7-9A01-4A58-8D1E-75EC825E4653}">
  <dimension ref="A1:K39"/>
  <sheetViews>
    <sheetView showGridLines="0" zoomScale="150" zoomScaleNormal="150" workbookViewId="0">
      <selection sqref="A1:G1"/>
    </sheetView>
  </sheetViews>
  <sheetFormatPr defaultColWidth="9.140625" defaultRowHeight="10.15" customHeight="1" x14ac:dyDescent="0.2"/>
  <cols>
    <col min="1" max="1" width="1.42578125" style="273" customWidth="1"/>
    <col min="2" max="2" width="1.85546875" style="273" customWidth="1"/>
    <col min="3" max="3" width="6.28515625" style="273" customWidth="1"/>
    <col min="4" max="4" width="4.42578125" style="273" customWidth="1"/>
    <col min="5" max="5" width="10" style="273" customWidth="1"/>
    <col min="6" max="7" width="7.28515625" style="273" customWidth="1"/>
    <col min="8" max="9" width="7.140625" style="273" customWidth="1"/>
    <col min="12" max="16384" width="9.140625" style="273"/>
  </cols>
  <sheetData>
    <row r="1" spans="1:11" s="41" customFormat="1" ht="12.75" customHeight="1" x14ac:dyDescent="0.2">
      <c r="A1" s="929" t="s">
        <v>32</v>
      </c>
      <c r="B1" s="929"/>
      <c r="C1" s="929"/>
      <c r="D1" s="929"/>
      <c r="E1" s="929"/>
      <c r="F1" s="929"/>
      <c r="G1" s="929"/>
      <c r="H1" s="40"/>
      <c r="I1" s="40"/>
      <c r="J1"/>
      <c r="K1"/>
    </row>
    <row r="2" spans="1:11" s="242" customFormat="1" ht="11.25" customHeight="1" x14ac:dyDescent="0.2">
      <c r="A2" s="1004" t="s">
        <v>425</v>
      </c>
      <c r="B2" s="1004"/>
      <c r="C2" s="1004"/>
      <c r="D2" s="1004"/>
      <c r="E2" s="1004"/>
      <c r="F2" s="1004"/>
      <c r="G2" s="1004"/>
      <c r="H2" s="1004"/>
      <c r="J2"/>
      <c r="K2"/>
    </row>
    <row r="3" spans="1:11" s="242" customFormat="1" ht="11.1" customHeight="1" x14ac:dyDescent="0.2">
      <c r="A3" s="243"/>
      <c r="B3" s="243"/>
      <c r="C3" s="243"/>
      <c r="F3" s="244">
        <v>2021</v>
      </c>
      <c r="G3" s="244">
        <v>2022</v>
      </c>
      <c r="H3" s="244">
        <v>2023</v>
      </c>
      <c r="J3"/>
    </row>
    <row r="4" spans="1:11" s="242" customFormat="1" ht="11.1" customHeight="1" x14ac:dyDescent="0.2">
      <c r="A4" s="245" t="s">
        <v>426</v>
      </c>
      <c r="B4" s="246"/>
      <c r="C4" s="246"/>
      <c r="D4" s="246"/>
      <c r="E4" s="246"/>
      <c r="J4"/>
    </row>
    <row r="5" spans="1:11" s="242" customFormat="1" ht="11.1" customHeight="1" x14ac:dyDescent="0.2">
      <c r="A5" s="247"/>
      <c r="B5" s="246" t="s">
        <v>427</v>
      </c>
      <c r="C5" s="246"/>
      <c r="D5" s="246"/>
      <c r="E5" s="246"/>
      <c r="F5" s="248">
        <v>186.79079999999999</v>
      </c>
      <c r="G5" s="249">
        <v>181</v>
      </c>
      <c r="H5" s="249">
        <v>177.6</v>
      </c>
      <c r="J5"/>
    </row>
    <row r="6" spans="1:11" s="242" customFormat="1" ht="11.1" customHeight="1" x14ac:dyDescent="0.2">
      <c r="A6" s="246"/>
      <c r="B6" s="250" t="s">
        <v>428</v>
      </c>
      <c r="C6" s="251"/>
      <c r="D6" s="246"/>
      <c r="E6" s="246"/>
      <c r="F6" s="248">
        <v>312.75459999999998</v>
      </c>
      <c r="G6" s="249">
        <v>311.5</v>
      </c>
      <c r="H6" s="249">
        <v>331.9</v>
      </c>
      <c r="J6"/>
    </row>
    <row r="7" spans="1:11" s="242" customFormat="1" ht="11.1" customHeight="1" x14ac:dyDescent="0.2">
      <c r="A7" s="246"/>
      <c r="B7" s="250" t="s">
        <v>429</v>
      </c>
      <c r="C7" s="251"/>
      <c r="D7" s="246"/>
      <c r="E7" s="246"/>
      <c r="F7" s="248">
        <v>70.168999999999997</v>
      </c>
      <c r="G7" s="249">
        <v>214.6</v>
      </c>
      <c r="H7" s="249">
        <v>246.8</v>
      </c>
      <c r="J7"/>
    </row>
    <row r="8" spans="1:11" s="242" customFormat="1" ht="11.1" customHeight="1" x14ac:dyDescent="0.2">
      <c r="A8" s="246"/>
      <c r="B8" s="252"/>
      <c r="C8" s="253" t="s">
        <v>430</v>
      </c>
      <c r="D8" s="246"/>
      <c r="E8" s="246"/>
      <c r="F8" s="248">
        <v>68.581000000000003</v>
      </c>
      <c r="G8" s="249">
        <v>210.7</v>
      </c>
      <c r="H8" s="249">
        <v>240.1</v>
      </c>
      <c r="J8"/>
    </row>
    <row r="9" spans="1:11" s="242" customFormat="1" ht="11.1" customHeight="1" x14ac:dyDescent="0.2">
      <c r="A9" s="246"/>
      <c r="B9" s="246" t="s">
        <v>431</v>
      </c>
      <c r="C9" s="251"/>
      <c r="D9" s="246"/>
      <c r="E9" s="246"/>
      <c r="F9" s="248">
        <v>748.73430000000008</v>
      </c>
      <c r="G9" s="249">
        <v>756.7</v>
      </c>
      <c r="H9" s="249">
        <v>723.8</v>
      </c>
      <c r="J9"/>
    </row>
    <row r="10" spans="1:11" s="242" customFormat="1" ht="11.1" customHeight="1" x14ac:dyDescent="0.2">
      <c r="A10" s="246"/>
      <c r="B10" s="246" t="s">
        <v>432</v>
      </c>
      <c r="C10" s="246"/>
      <c r="D10" s="246"/>
      <c r="E10" s="246"/>
      <c r="F10" s="248">
        <v>77.114800000000002</v>
      </c>
      <c r="G10" s="249">
        <v>91.8</v>
      </c>
      <c r="H10" s="249">
        <v>92.6</v>
      </c>
      <c r="J10"/>
    </row>
    <row r="11" spans="1:11" s="242" customFormat="1" ht="11.1" customHeight="1" x14ac:dyDescent="0.2">
      <c r="A11" s="246"/>
      <c r="B11" s="246" t="s">
        <v>433</v>
      </c>
      <c r="C11" s="246"/>
      <c r="D11" s="246"/>
      <c r="E11" s="246"/>
      <c r="F11" s="254">
        <v>763.78390000000002</v>
      </c>
      <c r="G11" s="255">
        <v>586.20000000000005</v>
      </c>
      <c r="H11" s="255">
        <v>609.70000000000005</v>
      </c>
      <c r="J11"/>
    </row>
    <row r="12" spans="1:11" s="242" customFormat="1" ht="12.75" customHeight="1" x14ac:dyDescent="0.2">
      <c r="A12" s="245" t="s">
        <v>434</v>
      </c>
      <c r="B12" s="246"/>
      <c r="C12" s="246"/>
      <c r="D12" s="246"/>
      <c r="E12" s="246"/>
      <c r="F12" s="248"/>
      <c r="G12" s="249"/>
      <c r="H12" s="249"/>
      <c r="J12"/>
    </row>
    <row r="13" spans="1:11" s="242" customFormat="1" ht="11.1" customHeight="1" x14ac:dyDescent="0.2">
      <c r="A13" s="247"/>
      <c r="B13" s="246" t="s">
        <v>435</v>
      </c>
      <c r="C13" s="246"/>
      <c r="D13" s="246"/>
      <c r="E13" s="246"/>
      <c r="F13" s="248">
        <v>30.9</v>
      </c>
      <c r="G13" s="249">
        <v>102.4</v>
      </c>
      <c r="H13" s="249">
        <v>126.7</v>
      </c>
      <c r="J13"/>
    </row>
    <row r="14" spans="1:11" s="242" customFormat="1" ht="11.1" customHeight="1" x14ac:dyDescent="0.2">
      <c r="A14" s="246"/>
      <c r="B14" s="246" t="s">
        <v>428</v>
      </c>
      <c r="C14" s="246"/>
      <c r="D14" s="246"/>
      <c r="E14" s="246"/>
      <c r="F14" s="248">
        <v>110.5</v>
      </c>
      <c r="G14" s="249">
        <v>106.1</v>
      </c>
      <c r="H14" s="249">
        <v>106.7</v>
      </c>
      <c r="J14"/>
    </row>
    <row r="15" spans="1:11" s="242" customFormat="1" ht="11.1" customHeight="1" x14ac:dyDescent="0.2">
      <c r="A15" s="246"/>
      <c r="B15" s="246" t="s">
        <v>431</v>
      </c>
      <c r="C15" s="246"/>
      <c r="D15" s="246"/>
      <c r="E15" s="246"/>
      <c r="F15" s="248">
        <v>507.7</v>
      </c>
      <c r="G15" s="249">
        <v>386.4</v>
      </c>
      <c r="H15" s="249">
        <v>403.2</v>
      </c>
      <c r="J15"/>
    </row>
    <row r="16" spans="1:11" s="242" customFormat="1" ht="12" customHeight="1" x14ac:dyDescent="0.2">
      <c r="A16" s="245" t="s">
        <v>436</v>
      </c>
      <c r="B16" s="247"/>
      <c r="C16" s="246"/>
      <c r="D16" s="246"/>
      <c r="E16" s="246"/>
      <c r="F16" s="256">
        <v>2992.1</v>
      </c>
      <c r="G16" s="257">
        <v>3119.2</v>
      </c>
      <c r="H16" s="257">
        <v>3265.4659750000001</v>
      </c>
      <c r="J16"/>
    </row>
    <row r="17" spans="1:10" s="242" customFormat="1" ht="11.1" customHeight="1" x14ac:dyDescent="0.2">
      <c r="A17" s="247"/>
      <c r="B17" s="258" t="s">
        <v>437</v>
      </c>
      <c r="C17" s="246"/>
      <c r="D17" s="246"/>
      <c r="E17" s="246"/>
      <c r="F17" s="248">
        <v>106.9</v>
      </c>
      <c r="G17" s="249">
        <v>128.30000000000001</v>
      </c>
      <c r="H17" s="249">
        <v>94.442257999999995</v>
      </c>
      <c r="J17"/>
    </row>
    <row r="18" spans="1:10" s="242" customFormat="1" ht="11.1" customHeight="1" x14ac:dyDescent="0.2">
      <c r="A18" s="247"/>
      <c r="B18" s="246" t="s">
        <v>438</v>
      </c>
      <c r="C18" s="246"/>
      <c r="D18" s="246"/>
      <c r="E18" s="246"/>
      <c r="F18" s="248">
        <v>15.4</v>
      </c>
      <c r="G18" s="248">
        <v>15.5</v>
      </c>
      <c r="H18" s="248">
        <v>8.6383899999999993</v>
      </c>
      <c r="J18"/>
    </row>
    <row r="19" spans="1:10" s="242" customFormat="1" ht="11.1" customHeight="1" x14ac:dyDescent="0.2">
      <c r="A19" s="247"/>
      <c r="B19" s="246" t="s">
        <v>439</v>
      </c>
      <c r="C19" s="246"/>
      <c r="D19" s="246"/>
      <c r="E19" s="246"/>
      <c r="F19" s="248">
        <v>151.30000000000001</v>
      </c>
      <c r="G19" s="248">
        <v>154.5</v>
      </c>
      <c r="H19" s="248">
        <v>148.78756200000001</v>
      </c>
      <c r="J19"/>
    </row>
    <row r="20" spans="1:10" s="242" customFormat="1" ht="11.1" customHeight="1" x14ac:dyDescent="0.2">
      <c r="A20" s="247"/>
      <c r="B20" s="246" t="s">
        <v>440</v>
      </c>
      <c r="C20" s="246"/>
      <c r="D20" s="259"/>
      <c r="E20" s="259"/>
      <c r="F20" s="248">
        <v>19</v>
      </c>
      <c r="G20" s="249">
        <v>17.2</v>
      </c>
      <c r="H20" s="249">
        <v>13.31762</v>
      </c>
      <c r="J20"/>
    </row>
    <row r="21" spans="1:10" s="242" customFormat="1" ht="11.1" customHeight="1" x14ac:dyDescent="0.2">
      <c r="A21" s="247"/>
      <c r="B21" s="246" t="s">
        <v>441</v>
      </c>
      <c r="C21" s="246"/>
      <c r="D21" s="259"/>
      <c r="E21" s="259"/>
      <c r="F21" s="248">
        <v>349.7</v>
      </c>
      <c r="G21" s="248">
        <v>283</v>
      </c>
      <c r="H21" s="248">
        <v>309.232595</v>
      </c>
      <c r="J21"/>
    </row>
    <row r="22" spans="1:10" s="242" customFormat="1" ht="11.1" customHeight="1" x14ac:dyDescent="0.2">
      <c r="A22" s="247"/>
      <c r="B22" s="246" t="s">
        <v>442</v>
      </c>
      <c r="C22" s="246"/>
      <c r="D22" s="259"/>
      <c r="E22" s="259"/>
      <c r="F22" s="260">
        <v>2349.8000000000002</v>
      </c>
      <c r="G22" s="260">
        <v>2520.6999999999998</v>
      </c>
      <c r="H22" s="260">
        <v>2691</v>
      </c>
      <c r="J22"/>
    </row>
    <row r="23" spans="1:10" s="242" customFormat="1" ht="11.1" customHeight="1" x14ac:dyDescent="0.2">
      <c r="A23" s="245" t="s">
        <v>443</v>
      </c>
      <c r="B23" s="246"/>
      <c r="C23" s="246"/>
      <c r="D23" s="246"/>
      <c r="E23" s="246"/>
      <c r="F23" s="261">
        <v>470.8</v>
      </c>
      <c r="G23" s="262">
        <v>491.6</v>
      </c>
      <c r="H23" s="262">
        <v>508.4</v>
      </c>
      <c r="J23"/>
    </row>
    <row r="24" spans="1:10" s="242" customFormat="1" ht="11.1" customHeight="1" x14ac:dyDescent="0.2">
      <c r="A24" s="246"/>
      <c r="B24" s="246"/>
      <c r="C24" s="246"/>
      <c r="D24" s="1003" t="s">
        <v>56</v>
      </c>
      <c r="E24" s="1003"/>
      <c r="F24" s="261">
        <v>7.9</v>
      </c>
      <c r="G24" s="262">
        <v>7.6</v>
      </c>
      <c r="H24" s="262">
        <v>8.5</v>
      </c>
      <c r="J24"/>
    </row>
    <row r="25" spans="1:10" s="242" customFormat="1" ht="11.1" customHeight="1" x14ac:dyDescent="0.2">
      <c r="A25" s="245" t="s">
        <v>444</v>
      </c>
      <c r="B25" s="246"/>
      <c r="C25" s="246"/>
      <c r="D25" s="246"/>
      <c r="E25" s="246"/>
      <c r="F25" s="263">
        <v>2524.3000000000002</v>
      </c>
      <c r="G25" s="264">
        <v>2698.1</v>
      </c>
      <c r="H25" s="264">
        <v>2813.6889999999999</v>
      </c>
      <c r="J25"/>
    </row>
    <row r="26" spans="1:10" s="242" customFormat="1" ht="11.1" customHeight="1" x14ac:dyDescent="0.2">
      <c r="B26" s="259" t="s">
        <v>445</v>
      </c>
      <c r="D26" s="258" t="s">
        <v>446</v>
      </c>
      <c r="E26" s="246"/>
      <c r="F26" s="248">
        <v>980.2</v>
      </c>
      <c r="G26" s="249">
        <v>987.5</v>
      </c>
      <c r="H26" s="249">
        <v>1028.0160000000001</v>
      </c>
      <c r="J26"/>
    </row>
    <row r="27" spans="1:10" s="242" customFormat="1" ht="11.1" customHeight="1" x14ac:dyDescent="0.2">
      <c r="A27" s="247"/>
      <c r="B27" s="246"/>
      <c r="D27" s="258" t="s">
        <v>447</v>
      </c>
      <c r="E27" s="246"/>
      <c r="F27" s="248">
        <v>806.3</v>
      </c>
      <c r="G27" s="249">
        <v>960.5</v>
      </c>
      <c r="H27" s="249">
        <v>1054.4069999999999</v>
      </c>
      <c r="J27"/>
    </row>
    <row r="28" spans="1:10" s="242" customFormat="1" ht="11.1" customHeight="1" x14ac:dyDescent="0.2">
      <c r="A28" s="246"/>
      <c r="B28" s="246"/>
      <c r="D28" s="258" t="s">
        <v>448</v>
      </c>
      <c r="E28" s="246"/>
      <c r="F28" s="248">
        <v>678.9</v>
      </c>
      <c r="G28" s="249">
        <v>690.5</v>
      </c>
      <c r="H28" s="249">
        <v>674.1</v>
      </c>
      <c r="J28"/>
    </row>
    <row r="29" spans="1:10" s="242" customFormat="1" ht="11.1" customHeight="1" x14ac:dyDescent="0.2">
      <c r="A29" s="247"/>
      <c r="B29" s="246"/>
      <c r="D29" s="258" t="s">
        <v>449</v>
      </c>
      <c r="E29" s="246"/>
      <c r="F29" s="248">
        <v>18</v>
      </c>
      <c r="G29" s="249">
        <v>18.7</v>
      </c>
      <c r="H29" s="249">
        <v>15.951000000000001</v>
      </c>
      <c r="J29"/>
    </row>
    <row r="30" spans="1:10" s="242" customFormat="1" ht="11.1" customHeight="1" x14ac:dyDescent="0.2">
      <c r="A30" s="245" t="s">
        <v>450</v>
      </c>
      <c r="B30" s="246"/>
      <c r="C30" s="246"/>
      <c r="D30" s="246"/>
      <c r="E30" s="246"/>
      <c r="F30" s="261">
        <v>505.7</v>
      </c>
      <c r="G30" s="262">
        <v>513.6</v>
      </c>
      <c r="H30" s="262">
        <v>521.62699999999995</v>
      </c>
      <c r="J30"/>
    </row>
    <row r="31" spans="1:10" s="242" customFormat="1" ht="11.1" customHeight="1" x14ac:dyDescent="0.2">
      <c r="A31" s="247"/>
      <c r="B31" s="259" t="s">
        <v>445</v>
      </c>
      <c r="D31" s="258" t="s">
        <v>446</v>
      </c>
      <c r="E31" s="246"/>
      <c r="F31" s="248">
        <v>452.8</v>
      </c>
      <c r="G31" s="249">
        <v>459.9</v>
      </c>
      <c r="H31" s="249">
        <v>467.096</v>
      </c>
      <c r="J31"/>
    </row>
    <row r="32" spans="1:10" s="242" customFormat="1" ht="11.1" customHeight="1" x14ac:dyDescent="0.2">
      <c r="A32" s="247"/>
      <c r="B32" s="246"/>
      <c r="D32" s="258" t="s">
        <v>447</v>
      </c>
      <c r="E32" s="246"/>
      <c r="F32" s="248">
        <v>45.5</v>
      </c>
      <c r="G32" s="249">
        <v>46.2</v>
      </c>
      <c r="H32" s="249">
        <v>47.023000000000003</v>
      </c>
      <c r="J32"/>
    </row>
    <row r="33" spans="1:11" s="242" customFormat="1" ht="11.1" customHeight="1" x14ac:dyDescent="0.2">
      <c r="A33" s="246"/>
      <c r="B33" s="246"/>
      <c r="D33" s="258" t="s">
        <v>448</v>
      </c>
      <c r="E33" s="246"/>
      <c r="F33" s="248">
        <v>5.8</v>
      </c>
      <c r="G33" s="249">
        <v>5.8</v>
      </c>
      <c r="H33" s="249">
        <v>5.9</v>
      </c>
      <c r="J33"/>
    </row>
    <row r="34" spans="1:11" s="242" customFormat="1" ht="11.1" customHeight="1" x14ac:dyDescent="0.2">
      <c r="A34" s="245"/>
      <c r="B34" s="265"/>
      <c r="D34" s="258" t="s">
        <v>449</v>
      </c>
      <c r="E34" s="246"/>
      <c r="F34" s="249">
        <v>0.8</v>
      </c>
      <c r="G34" s="248">
        <v>0.8</v>
      </c>
      <c r="H34" s="248">
        <v>0.8</v>
      </c>
      <c r="J34"/>
    </row>
    <row r="35" spans="1:11" s="268" customFormat="1" ht="12.75" x14ac:dyDescent="0.2">
      <c r="A35" s="266" t="s">
        <v>221</v>
      </c>
      <c r="B35" s="267" t="s">
        <v>451</v>
      </c>
      <c r="J35"/>
      <c r="K35"/>
    </row>
    <row r="36" spans="1:11" s="271" customFormat="1" ht="12.75" x14ac:dyDescent="0.2">
      <c r="A36" s="269" t="s">
        <v>221</v>
      </c>
      <c r="B36" s="270" t="s">
        <v>452</v>
      </c>
      <c r="J36"/>
      <c r="K36"/>
    </row>
    <row r="37" spans="1:11" s="40" customFormat="1" ht="9" customHeight="1" x14ac:dyDescent="0.2">
      <c r="A37" s="934">
        <v>32</v>
      </c>
      <c r="B37" s="934"/>
      <c r="C37" s="934"/>
      <c r="D37" s="934"/>
      <c r="E37" s="934"/>
      <c r="F37" s="934"/>
      <c r="G37" s="934"/>
      <c r="H37" s="934"/>
      <c r="J37"/>
      <c r="K37"/>
    </row>
    <row r="38" spans="1:11" s="242" customFormat="1" ht="12" customHeight="1" x14ac:dyDescent="0.2">
      <c r="A38" s="272"/>
      <c r="B38" s="272"/>
      <c r="C38" s="272"/>
      <c r="D38" s="272"/>
      <c r="E38" s="272"/>
      <c r="J38"/>
      <c r="K38"/>
    </row>
    <row r="39" spans="1:11" s="242" customFormat="1" ht="10.15" customHeight="1" x14ac:dyDescent="0.2">
      <c r="J39"/>
      <c r="K39"/>
    </row>
  </sheetData>
  <mergeCells count="4">
    <mergeCell ref="A1:G1"/>
    <mergeCell ref="D24:E24"/>
    <mergeCell ref="A2:H2"/>
    <mergeCell ref="A37:H37"/>
  </mergeCells>
  <hyperlinks>
    <hyperlink ref="A1" location="Contents!A1" display="Contents" xr:uid="{0A324C14-78FF-4249-87A9-0C7887AF0488}"/>
  </hyperlinks>
  <printOptions horizontalCentered="1" verticalCentered="1"/>
  <pageMargins left="0.2" right="0.2" top="0.2" bottom="0.2" header="0.2" footer="0.2"/>
  <pageSetup paperSize="7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50C19-DD4B-4F31-B4CF-1240556BA8F9}">
  <dimension ref="A1:I29"/>
  <sheetViews>
    <sheetView showGridLines="0" zoomScale="150" zoomScaleNormal="150" workbookViewId="0">
      <selection sqref="A1:F1"/>
    </sheetView>
  </sheetViews>
  <sheetFormatPr defaultColWidth="9.140625" defaultRowHeight="10.15" customHeight="1" x14ac:dyDescent="0.2"/>
  <cols>
    <col min="1" max="1" width="1.42578125" style="273" customWidth="1"/>
    <col min="2" max="2" width="9" style="273" customWidth="1"/>
    <col min="3" max="3" width="9.140625" style="273"/>
    <col min="4" max="4" width="4.42578125" style="273" customWidth="1"/>
    <col min="5" max="5" width="7.140625" style="273" customWidth="1"/>
    <col min="6" max="6" width="5.140625" style="273" bestFit="1" customWidth="1"/>
    <col min="7" max="7" width="6" style="273" bestFit="1" customWidth="1"/>
    <col min="8" max="8" width="5.140625" style="273" bestFit="1" customWidth="1"/>
    <col min="9" max="16384" width="9.140625" style="273"/>
  </cols>
  <sheetData>
    <row r="1" spans="1:8" s="41" customFormat="1" ht="12.75" customHeight="1" x14ac:dyDescent="0.2">
      <c r="A1" s="929" t="s">
        <v>32</v>
      </c>
      <c r="B1" s="929"/>
      <c r="C1" s="929"/>
      <c r="D1" s="929"/>
      <c r="E1" s="929"/>
      <c r="F1" s="929"/>
      <c r="G1" s="40"/>
      <c r="H1" s="40"/>
    </row>
    <row r="2" spans="1:8" s="242" customFormat="1" ht="11.25" customHeight="1" x14ac:dyDescent="0.2">
      <c r="A2" s="1004" t="s">
        <v>453</v>
      </c>
      <c r="B2" s="1004"/>
      <c r="C2" s="1004"/>
      <c r="D2" s="1004"/>
      <c r="E2" s="1004"/>
      <c r="F2" s="1004"/>
      <c r="G2" s="1004"/>
      <c r="H2" s="1004"/>
    </row>
    <row r="3" spans="1:8" s="242" customFormat="1" ht="14.1" customHeight="1" x14ac:dyDescent="0.2">
      <c r="A3" s="243"/>
      <c r="B3" s="243"/>
      <c r="C3" s="243"/>
      <c r="F3" s="244">
        <v>2021</v>
      </c>
      <c r="G3" s="244">
        <v>2022</v>
      </c>
      <c r="H3" s="244">
        <v>2023</v>
      </c>
    </row>
    <row r="4" spans="1:8" s="242" customFormat="1" ht="14.1" customHeight="1" x14ac:dyDescent="0.2">
      <c r="A4" s="245" t="s">
        <v>454</v>
      </c>
      <c r="C4" s="246"/>
      <c r="D4" s="246"/>
      <c r="E4" s="246"/>
    </row>
    <row r="5" spans="1:8" s="242" customFormat="1" ht="14.1" customHeight="1" x14ac:dyDescent="0.2">
      <c r="B5" s="246" t="s">
        <v>455</v>
      </c>
      <c r="C5" s="246"/>
      <c r="D5" s="246"/>
      <c r="E5" s="246"/>
      <c r="F5" s="274">
        <v>3776</v>
      </c>
      <c r="G5" s="275">
        <v>4105</v>
      </c>
      <c r="H5" s="275">
        <v>4742</v>
      </c>
    </row>
    <row r="6" spans="1:8" s="242" customFormat="1" ht="14.1" customHeight="1" x14ac:dyDescent="0.2">
      <c r="B6" s="246" t="s">
        <v>456</v>
      </c>
      <c r="C6" s="251"/>
      <c r="D6" s="246"/>
      <c r="E6" s="246"/>
      <c r="F6" s="274">
        <v>2265</v>
      </c>
      <c r="G6" s="275">
        <v>2463</v>
      </c>
      <c r="H6" s="275">
        <v>2845</v>
      </c>
    </row>
    <row r="7" spans="1:8" s="242" customFormat="1" ht="14.1" customHeight="1" x14ac:dyDescent="0.2">
      <c r="B7" s="246" t="s">
        <v>457</v>
      </c>
      <c r="C7" s="251"/>
      <c r="D7" s="246"/>
      <c r="E7" s="246"/>
      <c r="F7" s="274">
        <v>1133</v>
      </c>
      <c r="G7" s="275">
        <v>1231</v>
      </c>
      <c r="H7" s="275">
        <v>1423</v>
      </c>
    </row>
    <row r="8" spans="1:8" s="242" customFormat="1" ht="14.1" customHeight="1" x14ac:dyDescent="0.2">
      <c r="B8" s="246" t="s">
        <v>458</v>
      </c>
      <c r="C8" s="253"/>
      <c r="D8" s="246"/>
      <c r="E8" s="246"/>
      <c r="F8" s="276">
        <v>378</v>
      </c>
      <c r="G8" s="277">
        <v>411</v>
      </c>
      <c r="H8" s="277">
        <v>474</v>
      </c>
    </row>
    <row r="9" spans="1:8" s="242" customFormat="1" ht="14.1" customHeight="1" x14ac:dyDescent="0.2">
      <c r="A9" s="245" t="s">
        <v>459</v>
      </c>
      <c r="C9" s="251"/>
      <c r="D9" s="246"/>
      <c r="E9" s="246"/>
      <c r="F9" s="278"/>
      <c r="G9" s="279"/>
      <c r="H9" s="279"/>
    </row>
    <row r="10" spans="1:8" s="242" customFormat="1" ht="14.1" customHeight="1" x14ac:dyDescent="0.2">
      <c r="B10" s="246" t="s">
        <v>460</v>
      </c>
      <c r="C10" s="246"/>
      <c r="D10" s="246"/>
      <c r="E10" s="246"/>
      <c r="F10" s="276">
        <v>451</v>
      </c>
      <c r="G10" s="277">
        <v>475</v>
      </c>
      <c r="H10" s="277">
        <v>463</v>
      </c>
    </row>
    <row r="11" spans="1:8" s="242" customFormat="1" ht="14.1" customHeight="1" x14ac:dyDescent="0.2">
      <c r="B11" s="280" t="s">
        <v>461</v>
      </c>
      <c r="C11" s="246"/>
      <c r="D11" s="246"/>
      <c r="E11" s="246"/>
      <c r="F11" s="281">
        <v>173</v>
      </c>
      <c r="G11" s="282">
        <v>186</v>
      </c>
      <c r="H11" s="282">
        <v>169</v>
      </c>
    </row>
    <row r="12" spans="1:8" s="242" customFormat="1" ht="14.1" customHeight="1" x14ac:dyDescent="0.2">
      <c r="B12" s="280" t="s">
        <v>462</v>
      </c>
      <c r="C12" s="246"/>
      <c r="D12" s="246"/>
      <c r="E12" s="246"/>
      <c r="F12" s="281">
        <v>278</v>
      </c>
      <c r="G12" s="282">
        <v>289</v>
      </c>
      <c r="H12" s="282">
        <v>294</v>
      </c>
    </row>
    <row r="13" spans="1:8" s="242" customFormat="1" ht="14.1" customHeight="1" x14ac:dyDescent="0.2">
      <c r="B13" s="246" t="s">
        <v>463</v>
      </c>
      <c r="C13" s="246"/>
      <c r="D13" s="246"/>
      <c r="E13" s="246"/>
      <c r="F13" s="276">
        <v>153</v>
      </c>
      <c r="G13" s="277">
        <v>157</v>
      </c>
      <c r="H13" s="277">
        <v>155</v>
      </c>
    </row>
    <row r="14" spans="1:8" s="242" customFormat="1" ht="14.1" customHeight="1" x14ac:dyDescent="0.2">
      <c r="B14" s="247" t="s">
        <v>229</v>
      </c>
      <c r="C14" s="246"/>
      <c r="D14" s="246"/>
      <c r="E14" s="246"/>
      <c r="F14" s="283">
        <v>604</v>
      </c>
      <c r="G14" s="284">
        <v>632</v>
      </c>
      <c r="H14" s="284">
        <v>618</v>
      </c>
    </row>
    <row r="15" spans="1:8" s="242" customFormat="1" ht="14.1" customHeight="1" x14ac:dyDescent="0.2">
      <c r="A15" s="245" t="s">
        <v>464</v>
      </c>
      <c r="C15" s="246"/>
      <c r="D15" s="246"/>
      <c r="E15" s="246"/>
      <c r="F15" s="278"/>
      <c r="G15" s="279"/>
      <c r="H15" s="279"/>
    </row>
    <row r="16" spans="1:8" s="242" customFormat="1" ht="14.1" customHeight="1" x14ac:dyDescent="0.2">
      <c r="B16" s="285" t="s">
        <v>465</v>
      </c>
      <c r="C16" s="246"/>
      <c r="D16" s="246"/>
      <c r="E16" s="246"/>
      <c r="F16" s="276">
        <v>295</v>
      </c>
      <c r="G16" s="277">
        <v>320</v>
      </c>
      <c r="H16" s="277">
        <v>313</v>
      </c>
    </row>
    <row r="17" spans="1:9" s="242" customFormat="1" ht="14.1" customHeight="1" x14ac:dyDescent="0.2">
      <c r="B17" s="246" t="s">
        <v>466</v>
      </c>
      <c r="C17" s="246"/>
      <c r="D17" s="246"/>
      <c r="E17" s="246"/>
      <c r="F17" s="276">
        <v>9</v>
      </c>
      <c r="G17" s="277">
        <v>10</v>
      </c>
      <c r="H17" s="277">
        <v>10</v>
      </c>
    </row>
    <row r="18" spans="1:9" s="242" customFormat="1" ht="14.1" customHeight="1" x14ac:dyDescent="0.2">
      <c r="B18" s="246" t="s">
        <v>467</v>
      </c>
      <c r="C18" s="246"/>
      <c r="D18" s="246"/>
      <c r="E18" s="246"/>
      <c r="F18" s="276">
        <v>301</v>
      </c>
      <c r="G18" s="277">
        <v>303</v>
      </c>
      <c r="H18" s="277">
        <v>296</v>
      </c>
    </row>
    <row r="19" spans="1:9" s="242" customFormat="1" ht="14.1" customHeight="1" x14ac:dyDescent="0.2">
      <c r="B19" s="246" t="s">
        <v>339</v>
      </c>
      <c r="C19" s="246"/>
      <c r="D19" s="246"/>
      <c r="E19" s="246"/>
      <c r="F19" s="276">
        <v>364</v>
      </c>
      <c r="G19" s="277">
        <v>431</v>
      </c>
      <c r="H19" s="277">
        <v>337</v>
      </c>
    </row>
    <row r="20" spans="1:9" s="242" customFormat="1" ht="14.1" customHeight="1" x14ac:dyDescent="0.2">
      <c r="B20" s="247" t="s">
        <v>468</v>
      </c>
      <c r="C20" s="246"/>
      <c r="D20" s="246"/>
      <c r="E20" s="246"/>
      <c r="F20" s="283">
        <v>969</v>
      </c>
      <c r="G20" s="286">
        <v>1064</v>
      </c>
      <c r="H20" s="286">
        <v>956</v>
      </c>
      <c r="I20" s="287"/>
    </row>
    <row r="21" spans="1:9" s="242" customFormat="1" ht="14.1" customHeight="1" x14ac:dyDescent="0.2">
      <c r="C21" s="259"/>
      <c r="D21" s="259"/>
      <c r="E21" s="259"/>
      <c r="F21" s="276"/>
      <c r="G21" s="277"/>
      <c r="H21" s="277"/>
    </row>
    <row r="22" spans="1:9" s="242" customFormat="1" ht="14.1" customHeight="1" x14ac:dyDescent="0.2">
      <c r="A22" s="245" t="s">
        <v>469</v>
      </c>
      <c r="B22" s="247"/>
      <c r="C22" s="259"/>
      <c r="D22" s="259"/>
      <c r="E22" s="259"/>
      <c r="F22" s="276"/>
      <c r="G22" s="277"/>
      <c r="H22" s="277"/>
    </row>
    <row r="23" spans="1:9" s="242" customFormat="1" ht="14.1" customHeight="1" x14ac:dyDescent="0.2">
      <c r="B23" s="246" t="s">
        <v>470</v>
      </c>
      <c r="C23" s="259"/>
      <c r="D23" s="259"/>
      <c r="E23" s="259"/>
      <c r="F23" s="276">
        <v>315.17263800000001</v>
      </c>
      <c r="G23" s="277">
        <v>319.5338974</v>
      </c>
      <c r="H23" s="277">
        <v>313.2</v>
      </c>
    </row>
    <row r="24" spans="1:9" s="242" customFormat="1" ht="14.1" customHeight="1" x14ac:dyDescent="0.2">
      <c r="B24" s="246" t="s">
        <v>471</v>
      </c>
      <c r="C24" s="246"/>
      <c r="D24" s="246"/>
      <c r="E24" s="246"/>
      <c r="F24" s="276">
        <v>107.75</v>
      </c>
      <c r="G24" s="277">
        <v>113.242181</v>
      </c>
      <c r="H24" s="277">
        <v>111.090647</v>
      </c>
    </row>
    <row r="25" spans="1:9" s="242" customFormat="1" ht="14.1" customHeight="1" x14ac:dyDescent="0.2">
      <c r="B25" s="246" t="s">
        <v>472</v>
      </c>
      <c r="C25" s="246"/>
      <c r="F25" s="276">
        <v>242</v>
      </c>
      <c r="G25" s="277">
        <v>255</v>
      </c>
      <c r="H25" s="277">
        <v>250.3</v>
      </c>
    </row>
    <row r="26" spans="1:9" s="242" customFormat="1" ht="14.1" customHeight="1" x14ac:dyDescent="0.2">
      <c r="B26" s="246" t="s">
        <v>473</v>
      </c>
      <c r="C26" s="246"/>
      <c r="D26" s="246"/>
      <c r="E26" s="246"/>
      <c r="F26" s="288">
        <v>12.42</v>
      </c>
      <c r="G26" s="289">
        <v>12.861491238224106</v>
      </c>
      <c r="H26" s="289">
        <v>12.83</v>
      </c>
    </row>
    <row r="27" spans="1:9" s="242" customFormat="1" ht="14.1" customHeight="1" x14ac:dyDescent="0.2">
      <c r="B27" s="246"/>
      <c r="C27" s="246"/>
      <c r="D27" s="246"/>
      <c r="E27" s="246"/>
      <c r="F27" s="288"/>
      <c r="G27" s="289"/>
      <c r="H27" s="289"/>
    </row>
    <row r="28" spans="1:9" s="242" customFormat="1" ht="14.1" customHeight="1" x14ac:dyDescent="0.2">
      <c r="B28" s="268" t="s">
        <v>474</v>
      </c>
      <c r="C28" s="246"/>
      <c r="D28" s="246"/>
      <c r="E28" s="246"/>
      <c r="F28" s="288"/>
      <c r="G28" s="289"/>
      <c r="H28" s="289"/>
    </row>
    <row r="29" spans="1:9" s="40" customFormat="1" ht="14.1" customHeight="1" x14ac:dyDescent="0.2">
      <c r="A29" s="934">
        <v>33</v>
      </c>
      <c r="B29" s="934"/>
      <c r="C29" s="934"/>
      <c r="D29" s="934"/>
      <c r="E29" s="934"/>
      <c r="F29" s="934"/>
      <c r="G29" s="934"/>
      <c r="H29" s="934"/>
    </row>
  </sheetData>
  <mergeCells count="3">
    <mergeCell ref="A1:F1"/>
    <mergeCell ref="A2:H2"/>
    <mergeCell ref="A29:H29"/>
  </mergeCells>
  <hyperlinks>
    <hyperlink ref="A1" location="Contents!A1" display="Contents" xr:uid="{8322B9A0-82D2-4ABF-BD10-2194B9613C6D}"/>
  </hyperlinks>
  <printOptions horizontalCentered="1" verticalCentered="1"/>
  <pageMargins left="0.2" right="0.2" top="0.2" bottom="0.2" header="0.2" footer="0.2"/>
  <pageSetup paperSize="7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0791-1999-443C-B740-D8EF2A460B70}">
  <dimension ref="A1:J42"/>
  <sheetViews>
    <sheetView showGridLines="0" zoomScale="150" zoomScaleNormal="150" zoomScaleSheetLayoutView="120" workbookViewId="0">
      <selection sqref="A1:E1"/>
    </sheetView>
  </sheetViews>
  <sheetFormatPr defaultColWidth="9.140625" defaultRowHeight="12" customHeight="1" x14ac:dyDescent="0.2"/>
  <cols>
    <col min="1" max="1" width="3.140625" style="290" customWidth="1"/>
    <col min="2" max="2" width="2" style="290" customWidth="1"/>
    <col min="3" max="3" width="19.5703125" style="290" customWidth="1"/>
    <col min="4" max="5" width="7.140625" style="290" customWidth="1"/>
    <col min="6" max="6" width="7.140625" style="730" customWidth="1"/>
    <col min="7" max="16384" width="9.140625" style="290"/>
  </cols>
  <sheetData>
    <row r="1" spans="1:10" s="41" customFormat="1" ht="12.75" customHeight="1" x14ac:dyDescent="0.2">
      <c r="A1" s="929" t="s">
        <v>32</v>
      </c>
      <c r="B1" s="929"/>
      <c r="C1" s="929"/>
      <c r="D1" s="929"/>
      <c r="E1" s="929"/>
      <c r="F1" s="63"/>
      <c r="G1" s="63"/>
    </row>
    <row r="2" spans="1:10" ht="12" customHeight="1" x14ac:dyDescent="0.2">
      <c r="A2" s="1005" t="s">
        <v>475</v>
      </c>
      <c r="B2" s="1005"/>
      <c r="C2" s="1005"/>
      <c r="D2" s="1005"/>
      <c r="E2" s="1005"/>
      <c r="F2" s="1005"/>
    </row>
    <row r="3" spans="1:10" ht="16.5" x14ac:dyDescent="0.2">
      <c r="A3" s="292"/>
      <c r="B3" s="293"/>
      <c r="C3" s="293"/>
      <c r="D3" s="294" t="s">
        <v>476</v>
      </c>
      <c r="E3" s="294" t="s">
        <v>477</v>
      </c>
      <c r="F3" s="728" t="s">
        <v>478</v>
      </c>
    </row>
    <row r="4" spans="1:10" s="863" customFormat="1" ht="11.1" customHeight="1" x14ac:dyDescent="0.2">
      <c r="A4" s="313" t="s">
        <v>479</v>
      </c>
      <c r="F4" s="725" t="s">
        <v>480</v>
      </c>
    </row>
    <row r="5" spans="1:10" s="863" customFormat="1" ht="11.1" customHeight="1" x14ac:dyDescent="0.2">
      <c r="A5" s="313" t="s">
        <v>481</v>
      </c>
      <c r="B5" s="313"/>
      <c r="C5" s="313"/>
      <c r="D5" s="864">
        <v>98513.115999999995</v>
      </c>
      <c r="E5" s="864">
        <v>133376.61300000001</v>
      </c>
      <c r="F5" s="864">
        <v>148359.45899999997</v>
      </c>
    </row>
    <row r="6" spans="1:10" s="313" customFormat="1" ht="11.1" customHeight="1" x14ac:dyDescent="0.2">
      <c r="B6" s="313" t="s">
        <v>482</v>
      </c>
      <c r="D6" s="864">
        <v>86028.095000000001</v>
      </c>
      <c r="E6" s="864">
        <v>107945.857</v>
      </c>
      <c r="F6" s="864">
        <v>129787.18900000001</v>
      </c>
      <c r="H6" s="863"/>
      <c r="I6" s="863"/>
      <c r="J6" s="863"/>
    </row>
    <row r="7" spans="1:10" s="866" customFormat="1" ht="15" customHeight="1" x14ac:dyDescent="0.15">
      <c r="A7" s="865"/>
      <c r="C7" s="867" t="s">
        <v>483</v>
      </c>
      <c r="D7" s="868">
        <v>25016.89</v>
      </c>
      <c r="E7" s="868">
        <v>32808.472000000002</v>
      </c>
      <c r="F7" s="868">
        <v>41120.269999999997</v>
      </c>
      <c r="H7" s="863"/>
      <c r="I7" s="863"/>
      <c r="J7" s="863"/>
    </row>
    <row r="8" spans="1:10" s="869" customFormat="1" ht="12" customHeight="1" x14ac:dyDescent="0.15">
      <c r="A8" s="865"/>
      <c r="C8" s="866" t="s">
        <v>484</v>
      </c>
      <c r="D8" s="868">
        <v>27.9</v>
      </c>
      <c r="E8" s="868">
        <v>33.365000000000002</v>
      </c>
      <c r="F8" s="868">
        <v>40.413000000000004</v>
      </c>
      <c r="H8" s="863"/>
      <c r="I8" s="863"/>
      <c r="J8" s="863"/>
    </row>
    <row r="9" spans="1:10" s="866" customFormat="1" ht="12" customHeight="1" x14ac:dyDescent="0.15">
      <c r="A9" s="865"/>
      <c r="C9" s="866" t="s">
        <v>485</v>
      </c>
      <c r="D9" s="868">
        <f>51463.4+5636.2</f>
        <v>57099.6</v>
      </c>
      <c r="E9" s="868">
        <v>70796.332999999999</v>
      </c>
      <c r="F9" s="868">
        <v>84584.197</v>
      </c>
      <c r="H9" s="863"/>
      <c r="I9" s="863"/>
      <c r="J9" s="863"/>
    </row>
    <row r="10" spans="1:10" s="866" customFormat="1" ht="15" customHeight="1" x14ac:dyDescent="0.15">
      <c r="A10" s="865"/>
      <c r="C10" s="867" t="s">
        <v>486</v>
      </c>
      <c r="D10" s="868">
        <v>1180.021</v>
      </c>
      <c r="E10" s="868">
        <v>1528.3150000000001</v>
      </c>
      <c r="F10" s="868">
        <v>1825.1569999999999</v>
      </c>
      <c r="H10" s="863"/>
      <c r="I10" s="863"/>
      <c r="J10" s="863"/>
    </row>
    <row r="11" spans="1:10" s="866" customFormat="1" ht="10.5" customHeight="1" x14ac:dyDescent="0.15">
      <c r="A11" s="865"/>
      <c r="C11" s="866" t="s">
        <v>487</v>
      </c>
      <c r="D11" s="868">
        <v>2703.7330000000002</v>
      </c>
      <c r="E11" s="868">
        <v>2779.3719999999998</v>
      </c>
      <c r="F11" s="868">
        <v>2217.152</v>
      </c>
      <c r="H11" s="863"/>
      <c r="I11" s="863"/>
      <c r="J11" s="863"/>
    </row>
    <row r="12" spans="1:10" s="863" customFormat="1" ht="10.5" customHeight="1" x14ac:dyDescent="0.2">
      <c r="B12" s="313" t="s">
        <v>488</v>
      </c>
      <c r="C12" s="313"/>
      <c r="D12" s="864">
        <v>6548.1539999999995</v>
      </c>
      <c r="E12" s="864">
        <v>9803.9080000000013</v>
      </c>
      <c r="F12" s="864">
        <v>10895.796</v>
      </c>
    </row>
    <row r="13" spans="1:10" s="863" customFormat="1" ht="10.5" customHeight="1" x14ac:dyDescent="0.2">
      <c r="B13" s="313" t="s">
        <v>489</v>
      </c>
      <c r="C13" s="313"/>
      <c r="D13" s="864">
        <v>2018.835</v>
      </c>
      <c r="E13" s="864">
        <v>2799.971</v>
      </c>
      <c r="F13" s="864">
        <v>1773.7039999999997</v>
      </c>
    </row>
    <row r="14" spans="1:10" s="313" customFormat="1" ht="10.5" customHeight="1" x14ac:dyDescent="0.2">
      <c r="B14" s="313" t="s">
        <v>490</v>
      </c>
      <c r="D14" s="864">
        <v>3918.0319999999979</v>
      </c>
      <c r="E14" s="864">
        <v>12826.877</v>
      </c>
      <c r="F14" s="864">
        <v>5902.77</v>
      </c>
      <c r="H14" s="863"/>
      <c r="I14" s="863"/>
      <c r="J14" s="863"/>
    </row>
    <row r="15" spans="1:10" s="313" customFormat="1" ht="10.5" customHeight="1" x14ac:dyDescent="0.2">
      <c r="A15" s="313" t="s">
        <v>491</v>
      </c>
      <c r="D15" s="864">
        <v>176725.90299999999</v>
      </c>
      <c r="E15" s="864">
        <v>154040.476</v>
      </c>
      <c r="F15" s="864">
        <v>169037.614</v>
      </c>
      <c r="H15" s="863"/>
      <c r="I15" s="863"/>
      <c r="J15" s="863"/>
    </row>
    <row r="16" spans="1:10" s="313" customFormat="1" ht="10.5" customHeight="1" x14ac:dyDescent="0.2">
      <c r="C16" s="863" t="s">
        <v>492</v>
      </c>
      <c r="D16" s="864">
        <v>32033.493999999999</v>
      </c>
      <c r="E16" s="864">
        <v>37135.904999999999</v>
      </c>
      <c r="F16" s="864">
        <v>37143.074999999997</v>
      </c>
      <c r="H16" s="863"/>
      <c r="I16" s="863"/>
      <c r="J16" s="863"/>
    </row>
    <row r="17" spans="1:10" s="313" customFormat="1" ht="10.5" customHeight="1" x14ac:dyDescent="0.2">
      <c r="C17" s="863" t="s">
        <v>493</v>
      </c>
      <c r="D17" s="864">
        <v>10963.323</v>
      </c>
      <c r="E17" s="864">
        <v>12568.663</v>
      </c>
      <c r="F17" s="864">
        <v>12867.303</v>
      </c>
      <c r="H17" s="863"/>
      <c r="I17" s="863"/>
      <c r="J17" s="863"/>
    </row>
    <row r="18" spans="1:10" s="313" customFormat="1" ht="10.5" customHeight="1" x14ac:dyDescent="0.2">
      <c r="C18" s="863" t="s">
        <v>494</v>
      </c>
      <c r="D18" s="864">
        <v>12415.161</v>
      </c>
      <c r="E18" s="864">
        <v>13225.192000000003</v>
      </c>
      <c r="F18" s="864">
        <v>15609.052000000001</v>
      </c>
      <c r="H18" s="863"/>
      <c r="I18" s="863"/>
      <c r="J18" s="863"/>
    </row>
    <row r="19" spans="1:10" s="313" customFormat="1" ht="10.5" customHeight="1" x14ac:dyDescent="0.2">
      <c r="C19" s="863" t="s">
        <v>495</v>
      </c>
      <c r="D19" s="864">
        <v>7904.4289999999992</v>
      </c>
      <c r="E19" s="864">
        <v>1814.5629999999999</v>
      </c>
      <c r="F19" s="864">
        <v>1889.953</v>
      </c>
      <c r="H19" s="863"/>
      <c r="I19" s="863"/>
      <c r="J19" s="863"/>
    </row>
    <row r="20" spans="1:10" s="313" customFormat="1" ht="10.5" customHeight="1" x14ac:dyDescent="0.2">
      <c r="C20" s="863" t="s">
        <v>489</v>
      </c>
      <c r="D20" s="864">
        <v>55648.159999999996</v>
      </c>
      <c r="E20" s="864">
        <v>38088.885999999999</v>
      </c>
      <c r="F20" s="864">
        <v>38219.038</v>
      </c>
      <c r="H20" s="863"/>
      <c r="I20" s="863"/>
      <c r="J20" s="863"/>
    </row>
    <row r="21" spans="1:10" s="313" customFormat="1" ht="10.5" customHeight="1" x14ac:dyDescent="0.2">
      <c r="C21" s="863" t="s">
        <v>496</v>
      </c>
      <c r="D21" s="864">
        <v>45654.813000000002</v>
      </c>
      <c r="E21" s="864">
        <v>47279.316999999995</v>
      </c>
      <c r="F21" s="864">
        <v>54435.89</v>
      </c>
      <c r="H21" s="863"/>
      <c r="I21" s="863"/>
      <c r="J21" s="863"/>
    </row>
    <row r="22" spans="1:10" s="313" customFormat="1" ht="10.5" customHeight="1" x14ac:dyDescent="0.2">
      <c r="C22" s="863" t="s">
        <v>497</v>
      </c>
      <c r="D22" s="864">
        <v>12106.522999999999</v>
      </c>
      <c r="E22" s="864">
        <v>3927.9500000000003</v>
      </c>
      <c r="F22" s="864">
        <v>8873.3029999999999</v>
      </c>
      <c r="H22" s="863"/>
      <c r="I22" s="863"/>
      <c r="J22" s="863"/>
    </row>
    <row r="23" spans="1:10" s="313" customFormat="1" ht="15" customHeight="1" x14ac:dyDescent="0.2">
      <c r="A23" s="1006" t="s">
        <v>498</v>
      </c>
      <c r="B23" s="1006"/>
      <c r="C23" s="1006"/>
      <c r="D23" s="864">
        <v>7608.8869999999997</v>
      </c>
      <c r="E23" s="864">
        <v>8091.9210000000003</v>
      </c>
      <c r="F23" s="864">
        <v>9142.9389999999985</v>
      </c>
      <c r="H23" s="863"/>
      <c r="I23" s="863"/>
      <c r="J23" s="863"/>
    </row>
    <row r="24" spans="1:10" s="313" customFormat="1" ht="19.5" customHeight="1" x14ac:dyDescent="0.2">
      <c r="A24" s="1006" t="s">
        <v>499</v>
      </c>
      <c r="B24" s="1006"/>
      <c r="C24" s="1006"/>
      <c r="D24" s="870">
        <v>-85821.673999999999</v>
      </c>
      <c r="E24" s="870">
        <v>-28755.784000000003</v>
      </c>
      <c r="F24" s="870">
        <v>-29821.094000000001</v>
      </c>
      <c r="H24" s="863"/>
      <c r="I24" s="863"/>
      <c r="J24" s="863"/>
    </row>
    <row r="25" spans="1:10" s="863" customFormat="1" ht="10.5" customHeight="1" x14ac:dyDescent="0.2">
      <c r="B25" s="313" t="s">
        <v>500</v>
      </c>
      <c r="C25" s="313"/>
      <c r="D25" s="871">
        <v>-6532.0969999999979</v>
      </c>
      <c r="E25" s="871">
        <v>5521.6329999999989</v>
      </c>
      <c r="F25" s="871">
        <v>-1191.5650000000001</v>
      </c>
    </row>
    <row r="26" spans="1:10" s="863" customFormat="1" ht="10.5" customHeight="1" x14ac:dyDescent="0.2">
      <c r="A26" s="872"/>
      <c r="B26" s="863" t="s">
        <v>446</v>
      </c>
      <c r="D26" s="873">
        <v>-7026.8449999999975</v>
      </c>
      <c r="E26" s="873">
        <v>4888.4909999999982</v>
      </c>
      <c r="F26" s="873">
        <v>-1149.7329999999999</v>
      </c>
    </row>
    <row r="27" spans="1:10" s="863" customFormat="1" ht="10.5" customHeight="1" x14ac:dyDescent="0.2">
      <c r="A27" s="872"/>
      <c r="B27" s="863" t="s">
        <v>501</v>
      </c>
      <c r="D27" s="871">
        <v>494.74799999999999</v>
      </c>
      <c r="E27" s="871">
        <v>322.63900000000001</v>
      </c>
      <c r="F27" s="871">
        <v>423.28399999999999</v>
      </c>
    </row>
    <row r="28" spans="1:10" s="313" customFormat="1" ht="10.5" customHeight="1" x14ac:dyDescent="0.2">
      <c r="A28" s="872"/>
      <c r="B28" s="863" t="s">
        <v>502</v>
      </c>
      <c r="C28" s="863"/>
      <c r="D28" s="871">
        <v>0</v>
      </c>
      <c r="E28" s="871">
        <v>310.50299999999999</v>
      </c>
      <c r="F28" s="871">
        <v>-465.11600000000004</v>
      </c>
      <c r="H28" s="863"/>
      <c r="I28" s="863"/>
      <c r="J28" s="863"/>
    </row>
    <row r="29" spans="1:10" s="863" customFormat="1" ht="10.5" customHeight="1" x14ac:dyDescent="0.2">
      <c r="B29" s="313" t="s">
        <v>503</v>
      </c>
      <c r="C29" s="313"/>
      <c r="D29" s="864">
        <v>79289.61</v>
      </c>
      <c r="E29" s="864">
        <v>34277.452000000005</v>
      </c>
      <c r="F29" s="864">
        <v>28629.534000000003</v>
      </c>
    </row>
    <row r="30" spans="1:10" s="863" customFormat="1" ht="10.5" customHeight="1" x14ac:dyDescent="0.2">
      <c r="B30" s="863" t="s">
        <v>446</v>
      </c>
      <c r="D30" s="864">
        <v>46567.665999999997</v>
      </c>
      <c r="E30" s="864">
        <v>47573.678</v>
      </c>
      <c r="F30" s="864">
        <v>20254.795000000002</v>
      </c>
    </row>
    <row r="31" spans="1:10" s="863" customFormat="1" ht="10.5" customHeight="1" x14ac:dyDescent="0.2">
      <c r="B31" s="863" t="s">
        <v>501</v>
      </c>
      <c r="D31" s="870">
        <v>32721.944000000007</v>
      </c>
      <c r="E31" s="870">
        <v>-13296.225999999999</v>
      </c>
      <c r="F31" s="870">
        <v>8374.7389999999996</v>
      </c>
    </row>
    <row r="32" spans="1:10" s="863" customFormat="1" ht="11.1" customHeight="1" x14ac:dyDescent="0.2">
      <c r="A32" s="863" t="s">
        <v>1202</v>
      </c>
      <c r="D32" s="870"/>
      <c r="E32" s="870"/>
      <c r="F32" s="870"/>
    </row>
    <row r="33" spans="1:7" s="900" customFormat="1" ht="15" customHeight="1" x14ac:dyDescent="0.2">
      <c r="A33" s="899">
        <v>1</v>
      </c>
      <c r="B33" s="1007" t="s">
        <v>504</v>
      </c>
      <c r="C33" s="1007"/>
      <c r="D33" s="1007"/>
      <c r="E33" s="1007"/>
      <c r="F33" s="1007"/>
    </row>
    <row r="34" spans="1:7" s="900" customFormat="1" ht="16.5" customHeight="1" x14ac:dyDescent="0.2">
      <c r="A34" s="899">
        <v>2</v>
      </c>
      <c r="B34" s="1007" t="s">
        <v>505</v>
      </c>
      <c r="C34" s="1007"/>
      <c r="D34" s="1007"/>
      <c r="E34" s="1007"/>
      <c r="F34" s="1007"/>
      <c r="G34" s="901"/>
    </row>
    <row r="35" spans="1:7" s="40" customFormat="1" ht="11.1" customHeight="1" x14ac:dyDescent="0.2">
      <c r="A35" s="934">
        <v>34</v>
      </c>
      <c r="B35" s="934"/>
      <c r="C35" s="934"/>
      <c r="D35" s="934"/>
      <c r="E35" s="934"/>
      <c r="F35" s="934"/>
    </row>
    <row r="36" spans="1:7" s="291" customFormat="1" ht="12" customHeight="1" x14ac:dyDescent="0.2">
      <c r="D36" s="297"/>
      <c r="E36" s="297"/>
      <c r="F36" s="729"/>
    </row>
    <row r="37" spans="1:7" s="291" customFormat="1" ht="12" customHeight="1" x14ac:dyDescent="0.2">
      <c r="D37" s="297"/>
      <c r="E37" s="297"/>
      <c r="F37" s="729"/>
    </row>
    <row r="38" spans="1:7" s="291" customFormat="1" ht="12" customHeight="1" x14ac:dyDescent="0.2">
      <c r="D38" s="297"/>
      <c r="E38" s="297"/>
      <c r="F38" s="729"/>
    </row>
    <row r="39" spans="1:7" s="291" customFormat="1" ht="12" customHeight="1" x14ac:dyDescent="0.2">
      <c r="D39" s="297"/>
      <c r="E39" s="297"/>
      <c r="F39" s="729"/>
    </row>
    <row r="40" spans="1:7" s="291" customFormat="1" ht="12" customHeight="1" x14ac:dyDescent="0.2">
      <c r="D40" s="297"/>
      <c r="E40" s="297"/>
      <c r="F40" s="729"/>
    </row>
    <row r="41" spans="1:7" s="291" customFormat="1" ht="12" customHeight="1" x14ac:dyDescent="0.2">
      <c r="D41" s="297"/>
      <c r="E41" s="297"/>
      <c r="F41" s="729"/>
    </row>
    <row r="42" spans="1:7" s="291" customFormat="1" ht="12" customHeight="1" x14ac:dyDescent="0.2">
      <c r="D42" s="297"/>
      <c r="E42" s="297"/>
      <c r="F42" s="729"/>
    </row>
  </sheetData>
  <mergeCells count="7">
    <mergeCell ref="A1:E1"/>
    <mergeCell ref="A2:F2"/>
    <mergeCell ref="A35:F35"/>
    <mergeCell ref="A24:C24"/>
    <mergeCell ref="A23:C23"/>
    <mergeCell ref="B33:F33"/>
    <mergeCell ref="B34:F34"/>
  </mergeCells>
  <hyperlinks>
    <hyperlink ref="A1" location="Contents!A1" display="Contents" xr:uid="{5600FE64-AC94-449E-9AB1-4CC1BF169A48}"/>
  </hyperlinks>
  <printOptions horizontalCentered="1" verticalCentered="1"/>
  <pageMargins left="0.2" right="0.2" top="0.2" bottom="0.2" header="0.2" footer="0.2"/>
  <pageSetup paperSize="7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5989A-355D-4705-BAFE-092F72D4260D}">
  <dimension ref="A1:K22"/>
  <sheetViews>
    <sheetView showGridLines="0" zoomScale="150" zoomScaleNormal="150" workbookViewId="0">
      <selection sqref="A1:E1"/>
    </sheetView>
  </sheetViews>
  <sheetFormatPr defaultColWidth="9.140625" defaultRowHeight="12" x14ac:dyDescent="0.2"/>
  <cols>
    <col min="1" max="1" width="2" style="301" customWidth="1"/>
    <col min="2" max="2" width="1.7109375" style="301" customWidth="1"/>
    <col min="3" max="3" width="21" style="301" customWidth="1"/>
    <col min="4" max="4" width="7.7109375" style="301" bestFit="1" customWidth="1"/>
    <col min="5" max="6" width="7.7109375" style="726" bestFit="1" customWidth="1"/>
    <col min="7" max="8" width="9.140625" style="301"/>
    <col min="9" max="11" width="9.140625" style="302"/>
    <col min="12" max="16384" width="9.140625" style="301"/>
  </cols>
  <sheetData>
    <row r="1" spans="1:11" s="41" customFormat="1" ht="12.75" customHeight="1" x14ac:dyDescent="0.2">
      <c r="A1" s="929" t="s">
        <v>32</v>
      </c>
      <c r="B1" s="929"/>
      <c r="C1" s="929"/>
      <c r="D1" s="929"/>
      <c r="E1" s="929"/>
      <c r="F1" s="63"/>
      <c r="G1" s="63"/>
      <c r="I1" s="45"/>
      <c r="J1" s="45"/>
      <c r="K1" s="45"/>
    </row>
    <row r="2" spans="1:11" ht="25.5" customHeight="1" x14ac:dyDescent="0.2">
      <c r="A2" s="298"/>
      <c r="B2" s="299"/>
      <c r="C2" s="299"/>
      <c r="D2" s="300" t="s">
        <v>476</v>
      </c>
      <c r="E2" s="725" t="s">
        <v>477</v>
      </c>
      <c r="F2" s="725" t="s">
        <v>478</v>
      </c>
    </row>
    <row r="3" spans="1:11" ht="20.100000000000001" customHeight="1" x14ac:dyDescent="0.2">
      <c r="A3" s="303" t="s">
        <v>506</v>
      </c>
      <c r="B3" s="302"/>
      <c r="C3" s="302"/>
      <c r="D3" s="304"/>
      <c r="F3" s="727" t="s">
        <v>480</v>
      </c>
    </row>
    <row r="4" spans="1:11" s="305" customFormat="1" ht="20.100000000000001" customHeight="1" x14ac:dyDescent="0.2">
      <c r="A4" s="303" t="s">
        <v>507</v>
      </c>
      <c r="B4" s="303"/>
      <c r="C4" s="303"/>
      <c r="D4" s="304">
        <v>184131.143224</v>
      </c>
      <c r="E4" s="304">
        <v>162233.65107749001</v>
      </c>
      <c r="F4" s="304">
        <v>178180.129208</v>
      </c>
      <c r="H4" s="301"/>
      <c r="I4" s="302"/>
      <c r="J4" s="302"/>
      <c r="K4" s="302"/>
    </row>
    <row r="5" spans="1:11" s="305" customFormat="1" ht="20.100000000000001" customHeight="1" x14ac:dyDescent="0.2">
      <c r="A5" s="303"/>
      <c r="B5" s="303" t="s">
        <v>508</v>
      </c>
      <c r="C5" s="303"/>
      <c r="D5" s="304">
        <v>77493.759267141781</v>
      </c>
      <c r="E5" s="304">
        <v>36863.360332108474</v>
      </c>
      <c r="F5" s="304">
        <v>43903.419996384589</v>
      </c>
      <c r="H5" s="301"/>
      <c r="I5" s="302"/>
      <c r="J5" s="302"/>
      <c r="K5" s="302"/>
    </row>
    <row r="6" spans="1:11" s="310" customFormat="1" ht="20.100000000000001" customHeight="1" x14ac:dyDescent="0.2">
      <c r="A6" s="306"/>
      <c r="B6" s="307"/>
      <c r="C6" s="308" t="s">
        <v>509</v>
      </c>
      <c r="D6" s="309">
        <v>12414.710877000001</v>
      </c>
      <c r="E6" s="309">
        <v>13250.072596</v>
      </c>
      <c r="F6" s="309">
        <v>15609.052218000001</v>
      </c>
      <c r="H6" s="301"/>
      <c r="I6" s="302"/>
      <c r="J6" s="302"/>
      <c r="K6" s="302"/>
    </row>
    <row r="7" spans="1:11" s="310" customFormat="1" ht="20.100000000000001" customHeight="1" x14ac:dyDescent="0.2">
      <c r="A7" s="311"/>
      <c r="B7" s="307"/>
      <c r="C7" s="308" t="s">
        <v>510</v>
      </c>
      <c r="D7" s="309">
        <v>7962.6739980000002</v>
      </c>
      <c r="E7" s="309">
        <v>8392.9155910000009</v>
      </c>
      <c r="F7" s="309">
        <v>10180.972578000001</v>
      </c>
      <c r="H7" s="301"/>
      <c r="I7" s="302"/>
      <c r="J7" s="302"/>
      <c r="K7" s="302"/>
    </row>
    <row r="8" spans="1:11" s="305" customFormat="1" ht="20.100000000000001" customHeight="1" x14ac:dyDescent="0.2">
      <c r="A8" s="303"/>
      <c r="B8" s="303" t="s">
        <v>511</v>
      </c>
      <c r="C8" s="303"/>
      <c r="D8" s="304">
        <v>11554.198711655305</v>
      </c>
      <c r="E8" s="304">
        <v>13886.478647680558</v>
      </c>
      <c r="F8" s="304">
        <v>14456.823088548881</v>
      </c>
      <c r="H8" s="301"/>
      <c r="I8" s="302"/>
      <c r="J8" s="302"/>
      <c r="K8" s="302"/>
    </row>
    <row r="9" spans="1:11" ht="20.100000000000001" customHeight="1" x14ac:dyDescent="0.2">
      <c r="A9" s="303"/>
      <c r="B9" s="303" t="s">
        <v>512</v>
      </c>
      <c r="C9" s="303"/>
      <c r="D9" s="304">
        <v>11044.646237591554</v>
      </c>
      <c r="E9" s="304">
        <v>21479.678239679222</v>
      </c>
      <c r="F9" s="304">
        <v>19001.116860828821</v>
      </c>
    </row>
    <row r="10" spans="1:11" s="310" customFormat="1" ht="20.100000000000001" customHeight="1" x14ac:dyDescent="0.2">
      <c r="A10" s="306"/>
      <c r="B10" s="307"/>
      <c r="C10" s="308" t="s">
        <v>513</v>
      </c>
      <c r="D10" s="309">
        <v>2830.1412389207367</v>
      </c>
      <c r="E10" s="309">
        <v>2423.2864540303517</v>
      </c>
      <c r="F10" s="309">
        <v>2437.7931590767339</v>
      </c>
      <c r="H10" s="301"/>
      <c r="I10" s="302"/>
      <c r="J10" s="302"/>
      <c r="K10" s="302"/>
    </row>
    <row r="11" spans="1:11" s="310" customFormat="1" ht="20.100000000000001" customHeight="1" x14ac:dyDescent="0.2">
      <c r="A11" s="306"/>
      <c r="B11" s="307"/>
      <c r="C11" s="308" t="s">
        <v>514</v>
      </c>
      <c r="D11" s="309">
        <v>93.830780736322055</v>
      </c>
      <c r="E11" s="309">
        <v>109.9437406344839</v>
      </c>
      <c r="F11" s="309">
        <v>104.42621587843267</v>
      </c>
      <c r="H11" s="301"/>
      <c r="I11" s="302"/>
      <c r="J11" s="302"/>
      <c r="K11" s="302"/>
    </row>
    <row r="12" spans="1:11" s="310" customFormat="1" ht="20.100000000000001" customHeight="1" x14ac:dyDescent="0.2">
      <c r="A12" s="306"/>
      <c r="B12" s="307"/>
      <c r="C12" s="308" t="s">
        <v>515</v>
      </c>
      <c r="D12" s="309">
        <v>414.96669471638785</v>
      </c>
      <c r="E12" s="309">
        <v>456.57213599124009</v>
      </c>
      <c r="F12" s="309">
        <v>435.16830719298247</v>
      </c>
      <c r="H12" s="301"/>
      <c r="I12" s="302"/>
      <c r="J12" s="302"/>
      <c r="K12" s="302"/>
    </row>
    <row r="13" spans="1:11" s="310" customFormat="1" ht="15.95" customHeight="1" x14ac:dyDescent="0.2">
      <c r="A13" s="306"/>
      <c r="B13" s="307"/>
      <c r="C13" s="308" t="s">
        <v>304</v>
      </c>
      <c r="D13" s="312">
        <v>4878.2503994400631</v>
      </c>
      <c r="E13" s="312">
        <v>4294.341974351707</v>
      </c>
      <c r="F13" s="312">
        <v>5564.2107426524144</v>
      </c>
      <c r="H13" s="301"/>
      <c r="I13" s="302"/>
      <c r="J13" s="302"/>
      <c r="K13" s="302"/>
    </row>
    <row r="14" spans="1:11" ht="15.95" customHeight="1" x14ac:dyDescent="0.2">
      <c r="A14" s="303"/>
      <c r="B14" s="303" t="s">
        <v>517</v>
      </c>
      <c r="C14" s="303"/>
      <c r="D14" s="304">
        <v>1058.5995342247606</v>
      </c>
      <c r="E14" s="304">
        <v>1189.8762983192851</v>
      </c>
      <c r="F14" s="304">
        <v>1799.9434118607992</v>
      </c>
    </row>
    <row r="15" spans="1:11" ht="15.95" customHeight="1" x14ac:dyDescent="0.2">
      <c r="A15" s="302"/>
      <c r="B15" s="303" t="s">
        <v>518</v>
      </c>
      <c r="C15" s="303"/>
      <c r="D15" s="304">
        <v>2663.7307686565991</v>
      </c>
      <c r="E15" s="304">
        <v>2447.5227298931391</v>
      </c>
      <c r="F15" s="304">
        <v>2473.824151778424</v>
      </c>
    </row>
    <row r="16" spans="1:11" ht="15.95" customHeight="1" x14ac:dyDescent="0.2">
      <c r="A16" s="302"/>
      <c r="B16" s="303" t="s">
        <v>19</v>
      </c>
      <c r="C16" s="303"/>
      <c r="D16" s="304">
        <v>13529.265874816367</v>
      </c>
      <c r="E16" s="304">
        <v>15121.760110415524</v>
      </c>
      <c r="F16" s="304">
        <v>15949.414435131763</v>
      </c>
    </row>
    <row r="17" spans="1:11" ht="15.95" customHeight="1" x14ac:dyDescent="0.2">
      <c r="A17" s="302"/>
      <c r="B17" s="303" t="s">
        <v>519</v>
      </c>
      <c r="C17" s="303"/>
      <c r="D17" s="304">
        <v>936.99413016509811</v>
      </c>
      <c r="E17" s="304">
        <v>879.10158755027874</v>
      </c>
      <c r="F17" s="304">
        <v>1114.1372826943857</v>
      </c>
    </row>
    <row r="18" spans="1:11" ht="15.95" customHeight="1" x14ac:dyDescent="0.2">
      <c r="A18" s="302"/>
      <c r="B18" s="303" t="s">
        <v>18</v>
      </c>
      <c r="C18" s="303"/>
      <c r="D18" s="304">
        <v>15382.029207500098</v>
      </c>
      <c r="E18" s="304">
        <v>17029.785329724942</v>
      </c>
      <c r="F18" s="304">
        <v>19340.665748222214</v>
      </c>
    </row>
    <row r="19" spans="1:11" s="290" customFormat="1" ht="15.95" customHeight="1" x14ac:dyDescent="0.2">
      <c r="A19" s="291"/>
      <c r="B19" s="295" t="s">
        <v>520</v>
      </c>
      <c r="C19" s="295"/>
      <c r="D19" s="296">
        <v>50467.919492248431</v>
      </c>
      <c r="E19" s="296">
        <v>53336.087802118571</v>
      </c>
      <c r="F19" s="296">
        <v>60140.784232550126</v>
      </c>
      <c r="H19" s="301"/>
      <c r="I19" s="302"/>
      <c r="J19" s="302"/>
      <c r="K19" s="302"/>
    </row>
    <row r="20" spans="1:11" s="291" customFormat="1" ht="15.95" customHeight="1" x14ac:dyDescent="0.15">
      <c r="A20" s="291" t="s">
        <v>1202</v>
      </c>
      <c r="B20" s="295"/>
      <c r="C20" s="295"/>
      <c r="D20" s="296"/>
      <c r="E20" s="296"/>
      <c r="F20" s="296"/>
      <c r="H20" s="302"/>
      <c r="I20" s="302"/>
      <c r="J20" s="302"/>
      <c r="K20" s="302"/>
    </row>
    <row r="21" spans="1:11" s="902" customFormat="1" ht="20.100000000000001" customHeight="1" x14ac:dyDescent="0.2">
      <c r="A21" s="903" t="s">
        <v>1203</v>
      </c>
      <c r="B21" s="1008" t="s">
        <v>504</v>
      </c>
      <c r="C21" s="1008"/>
      <c r="D21" s="1008"/>
      <c r="E21" s="1008"/>
      <c r="F21" s="1008"/>
    </row>
    <row r="22" spans="1:11" s="40" customFormat="1" ht="12.75" customHeight="1" x14ac:dyDescent="0.2">
      <c r="A22" s="934">
        <v>35</v>
      </c>
      <c r="B22" s="934"/>
      <c r="C22" s="934"/>
      <c r="D22" s="934"/>
      <c r="E22" s="934"/>
      <c r="F22" s="934"/>
      <c r="I22" s="78"/>
      <c r="J22" s="78"/>
      <c r="K22" s="78"/>
    </row>
  </sheetData>
  <mergeCells count="3">
    <mergeCell ref="A1:E1"/>
    <mergeCell ref="A22:F22"/>
    <mergeCell ref="B21:F21"/>
  </mergeCells>
  <hyperlinks>
    <hyperlink ref="A1" location="Contents!A1" display="Contents" xr:uid="{332FCF56-B3E6-4312-81A8-467CBC106378}"/>
  </hyperlinks>
  <printOptions horizontalCentered="1" verticalCentered="1"/>
  <pageMargins left="0.2" right="0.2" top="0.2" bottom="0.2" header="0.2" footer="0.2"/>
  <pageSetup paperSize="70" orientation="portrait" r:id="rId1"/>
  <ignoredErrors>
    <ignoredError sqref="A21"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ADC13-F9FD-4EC6-AD5F-5EC046C1F1E9}">
  <dimension ref="A1:H46"/>
  <sheetViews>
    <sheetView showGridLines="0" topLeftCell="B1" zoomScale="150" zoomScaleNormal="150" workbookViewId="0">
      <selection sqref="A1:E1"/>
    </sheetView>
  </sheetViews>
  <sheetFormatPr defaultColWidth="9.140625" defaultRowHeight="15" x14ac:dyDescent="0.2"/>
  <cols>
    <col min="1" max="1" width="1.85546875" style="231" hidden="1" customWidth="1"/>
    <col min="2" max="4" width="1.140625" style="716" customWidth="1"/>
    <col min="5" max="5" width="25.85546875" style="716" customWidth="1"/>
    <col min="6" max="8" width="6" style="231" customWidth="1"/>
    <col min="9" max="16384" width="9.140625" style="231"/>
  </cols>
  <sheetData>
    <row r="1" spans="1:8" s="41" customFormat="1" ht="12.75" customHeight="1" x14ac:dyDescent="0.2">
      <c r="A1" s="929" t="s">
        <v>32</v>
      </c>
      <c r="B1" s="929"/>
      <c r="C1" s="929"/>
      <c r="D1" s="929"/>
      <c r="E1" s="929"/>
    </row>
    <row r="2" spans="1:8" s="314" customFormat="1" ht="13.5" customHeight="1" x14ac:dyDescent="0.2">
      <c r="A2" s="946" t="s">
        <v>521</v>
      </c>
      <c r="B2" s="946"/>
      <c r="C2" s="946"/>
      <c r="D2" s="946"/>
      <c r="E2" s="946"/>
      <c r="F2" s="946"/>
      <c r="G2" s="946"/>
      <c r="H2" s="946"/>
    </row>
    <row r="3" spans="1:8" s="315" customFormat="1" ht="3.75" customHeight="1" x14ac:dyDescent="0.2">
      <c r="B3" s="703"/>
      <c r="C3" s="703"/>
      <c r="D3" s="703"/>
      <c r="E3" s="703"/>
      <c r="F3" s="316"/>
    </row>
    <row r="4" spans="1:8" ht="7.5" customHeight="1" x14ac:dyDescent="0.2">
      <c r="A4" s="317"/>
      <c r="B4" s="717"/>
      <c r="C4" s="717"/>
      <c r="D4" s="717"/>
      <c r="E4" s="704"/>
      <c r="F4" s="319" t="s">
        <v>522</v>
      </c>
      <c r="G4" s="319" t="s">
        <v>523</v>
      </c>
      <c r="H4" s="319" t="s">
        <v>524</v>
      </c>
    </row>
    <row r="5" spans="1:8" s="315" customFormat="1" ht="7.5" customHeight="1" x14ac:dyDescent="0.2">
      <c r="A5" s="320" t="s">
        <v>525</v>
      </c>
      <c r="B5" s="1011" t="s">
        <v>525</v>
      </c>
      <c r="C5" s="1011"/>
      <c r="D5" s="1011"/>
      <c r="E5" s="1011"/>
      <c r="F5" s="874"/>
      <c r="G5" s="874"/>
      <c r="H5" s="874"/>
    </row>
    <row r="6" spans="1:8" s="315" customFormat="1" ht="7.5" customHeight="1" x14ac:dyDescent="0.2">
      <c r="B6" s="705"/>
      <c r="C6" s="715" t="s">
        <v>526</v>
      </c>
      <c r="D6" s="703"/>
      <c r="E6" s="705"/>
      <c r="F6" s="323">
        <v>43542.015341207203</v>
      </c>
      <c r="G6" s="323">
        <v>47620.609747011054</v>
      </c>
      <c r="H6" s="323">
        <v>51701.756951481533</v>
      </c>
    </row>
    <row r="7" spans="1:8" s="315" customFormat="1" ht="7.5" customHeight="1" x14ac:dyDescent="0.2">
      <c r="B7" s="703"/>
      <c r="C7" s="1012" t="s">
        <v>527</v>
      </c>
      <c r="D7" s="1012"/>
      <c r="E7" s="1012"/>
      <c r="F7" s="323">
        <v>6658.4163965527996</v>
      </c>
      <c r="G7" s="323">
        <v>7021.1141858289448</v>
      </c>
      <c r="H7" s="323">
        <v>8209.1413372784682</v>
      </c>
    </row>
    <row r="8" spans="1:8" s="315" customFormat="1" ht="7.5" customHeight="1" x14ac:dyDescent="0.2">
      <c r="B8" s="703"/>
      <c r="C8" s="703" t="s">
        <v>528</v>
      </c>
      <c r="D8" s="711"/>
      <c r="E8" s="706"/>
      <c r="F8" s="325">
        <v>213383.47801433</v>
      </c>
      <c r="G8" s="325">
        <v>193522.35737054999</v>
      </c>
      <c r="H8" s="325">
        <v>116987.82039548</v>
      </c>
    </row>
    <row r="9" spans="1:8" s="315" customFormat="1" ht="7.5" customHeight="1" x14ac:dyDescent="0.2">
      <c r="B9" s="703"/>
      <c r="C9" s="703"/>
      <c r="D9" s="718" t="s">
        <v>529</v>
      </c>
      <c r="E9" s="707"/>
      <c r="F9" s="328">
        <v>173544.46406532999</v>
      </c>
      <c r="G9" s="328">
        <v>160738.11890554999</v>
      </c>
      <c r="H9" s="328">
        <v>87011.515156479989</v>
      </c>
    </row>
    <row r="10" spans="1:8" s="315" customFormat="1" ht="7.5" customHeight="1" x14ac:dyDescent="0.2">
      <c r="B10" s="703"/>
      <c r="C10" s="703"/>
      <c r="D10" s="718" t="s">
        <v>316</v>
      </c>
      <c r="E10" s="707"/>
      <c r="F10" s="325">
        <v>39839.013949</v>
      </c>
      <c r="G10" s="325">
        <v>32784.238464999995</v>
      </c>
      <c r="H10" s="325">
        <v>29976.305239000001</v>
      </c>
    </row>
    <row r="11" spans="1:8" s="315" customFormat="1" ht="7.5" customHeight="1" x14ac:dyDescent="0.2">
      <c r="B11" s="705" t="s">
        <v>530</v>
      </c>
      <c r="C11" s="703"/>
      <c r="D11" s="703"/>
      <c r="E11" s="708"/>
      <c r="F11" s="329">
        <v>263583.90975209</v>
      </c>
      <c r="G11" s="329">
        <v>248164.08130338998</v>
      </c>
      <c r="H11" s="329">
        <v>176898.71868424001</v>
      </c>
    </row>
    <row r="12" spans="1:8" s="315" customFormat="1" ht="7.5" customHeight="1" x14ac:dyDescent="0.2">
      <c r="A12" s="320" t="s">
        <v>531</v>
      </c>
      <c r="B12" s="705" t="s">
        <v>532</v>
      </c>
      <c r="C12" s="703"/>
      <c r="D12" s="703"/>
      <c r="E12" s="708"/>
      <c r="F12" s="875"/>
      <c r="G12" s="875"/>
      <c r="H12" s="875"/>
    </row>
    <row r="13" spans="1:8" s="315" customFormat="1" ht="7.5" customHeight="1" x14ac:dyDescent="0.2">
      <c r="A13" s="320"/>
      <c r="C13" s="703" t="s">
        <v>533</v>
      </c>
      <c r="D13" s="703"/>
      <c r="E13" s="708"/>
      <c r="F13" s="325">
        <v>337063.73363615898</v>
      </c>
      <c r="G13" s="325">
        <v>290734.2678265954</v>
      </c>
      <c r="H13" s="325">
        <v>255937.85927907907</v>
      </c>
    </row>
    <row r="14" spans="1:8" s="315" customFormat="1" ht="7.5" customHeight="1" x14ac:dyDescent="0.2">
      <c r="C14" s="703" t="s">
        <v>534</v>
      </c>
      <c r="D14" s="703"/>
      <c r="E14" s="703"/>
      <c r="F14" s="325">
        <v>-32086.843034149999</v>
      </c>
      <c r="G14" s="325">
        <v>-18478.342559409499</v>
      </c>
      <c r="H14" s="325">
        <v>-16876.548760124053</v>
      </c>
    </row>
    <row r="15" spans="1:8" s="315" customFormat="1" ht="7.5" customHeight="1" x14ac:dyDescent="0.2">
      <c r="A15" s="320"/>
      <c r="C15" s="703" t="s">
        <v>535</v>
      </c>
      <c r="D15" s="703"/>
      <c r="E15" s="703"/>
      <c r="F15" s="331">
        <v>87.685474940000006</v>
      </c>
      <c r="G15" s="331">
        <v>117.15816676</v>
      </c>
      <c r="H15" s="331">
        <v>44.305266509999996</v>
      </c>
    </row>
    <row r="16" spans="1:8" s="315" customFormat="1" ht="7.5" customHeight="1" x14ac:dyDescent="0.2">
      <c r="A16" s="320"/>
      <c r="C16" s="703" t="s">
        <v>536</v>
      </c>
      <c r="D16" s="703"/>
      <c r="E16" s="703"/>
      <c r="F16" s="325">
        <v>89508.707200350007</v>
      </c>
      <c r="G16" s="325">
        <v>90348.303897829988</v>
      </c>
      <c r="H16" s="325">
        <v>91278.49162897082</v>
      </c>
    </row>
    <row r="17" spans="1:8" s="315" customFormat="1" ht="7.5" customHeight="1" x14ac:dyDescent="0.2">
      <c r="A17" s="320"/>
      <c r="C17" s="703" t="s">
        <v>537</v>
      </c>
      <c r="D17" s="703"/>
      <c r="E17" s="703"/>
      <c r="F17" s="325">
        <v>130989.373525209</v>
      </c>
      <c r="G17" s="325">
        <v>114557.30602838591</v>
      </c>
      <c r="H17" s="325">
        <v>153485.38873019582</v>
      </c>
    </row>
    <row r="18" spans="1:8" s="315" customFormat="1" ht="7.5" customHeight="1" x14ac:dyDescent="0.2">
      <c r="A18" s="320"/>
      <c r="B18" s="705" t="s">
        <v>538</v>
      </c>
      <c r="C18" s="703"/>
      <c r="D18" s="703"/>
      <c r="E18" s="703"/>
      <c r="F18" s="329">
        <v>263583.90975209</v>
      </c>
      <c r="G18" s="329">
        <v>248164.08130338998</v>
      </c>
      <c r="H18" s="329">
        <v>176898.71868424001</v>
      </c>
    </row>
    <row r="19" spans="1:8" s="315" customFormat="1" ht="7.5" customHeight="1" x14ac:dyDescent="0.2">
      <c r="A19" s="320" t="s">
        <v>1162</v>
      </c>
      <c r="B19" s="705" t="s">
        <v>539</v>
      </c>
      <c r="C19" s="703"/>
      <c r="D19" s="703"/>
      <c r="E19" s="708"/>
      <c r="F19" s="329">
        <v>372697</v>
      </c>
      <c r="G19" s="329">
        <v>342210</v>
      </c>
      <c r="H19" s="329">
        <v>321364</v>
      </c>
    </row>
    <row r="20" spans="1:8" s="315" customFormat="1" ht="7.5" customHeight="1" x14ac:dyDescent="0.2">
      <c r="B20" s="703" t="s">
        <v>540</v>
      </c>
      <c r="C20" s="703"/>
      <c r="D20" s="703"/>
      <c r="E20" s="706"/>
      <c r="F20" s="325">
        <v>370565</v>
      </c>
      <c r="G20" s="325">
        <v>339795.18</v>
      </c>
      <c r="H20" s="325">
        <v>318897.70088582003</v>
      </c>
    </row>
    <row r="21" spans="1:8" s="315" customFormat="1" ht="7.5" customHeight="1" x14ac:dyDescent="0.2">
      <c r="B21" s="703" t="s">
        <v>541</v>
      </c>
      <c r="C21" s="703"/>
      <c r="D21" s="703"/>
      <c r="E21" s="703"/>
      <c r="F21" s="325">
        <f>F19-F20</f>
        <v>2132</v>
      </c>
      <c r="G21" s="325">
        <v>2414.7389791199998</v>
      </c>
      <c r="H21" s="325">
        <v>2465.9970769070997</v>
      </c>
    </row>
    <row r="22" spans="1:8" s="315" customFormat="1" ht="7.5" customHeight="1" x14ac:dyDescent="0.2">
      <c r="A22" s="320" t="s">
        <v>1163</v>
      </c>
      <c r="B22" s="705" t="s">
        <v>542</v>
      </c>
      <c r="C22" s="719"/>
      <c r="D22" s="720"/>
      <c r="E22" s="709"/>
      <c r="F22" s="332"/>
      <c r="G22" s="332"/>
      <c r="H22" s="332"/>
    </row>
    <row r="23" spans="1:8" s="315" customFormat="1" ht="7.5" customHeight="1" x14ac:dyDescent="0.2">
      <c r="A23" s="320"/>
      <c r="B23" s="703" t="s">
        <v>543</v>
      </c>
      <c r="C23" s="719"/>
      <c r="D23" s="720"/>
      <c r="E23" s="709"/>
      <c r="F23" s="335">
        <v>49.637</v>
      </c>
      <c r="G23" s="335">
        <v>47.037990909090901</v>
      </c>
      <c r="H23" s="335">
        <v>48.901815000000006</v>
      </c>
    </row>
    <row r="24" spans="1:8" s="315" customFormat="1" ht="7.5" customHeight="1" x14ac:dyDescent="0.2">
      <c r="B24" s="703" t="s">
        <v>544</v>
      </c>
      <c r="C24" s="719"/>
      <c r="D24" s="711"/>
      <c r="E24" s="710"/>
      <c r="F24" s="335">
        <v>59.192999999999998</v>
      </c>
      <c r="G24" s="335">
        <v>55.27</v>
      </c>
      <c r="H24" s="335">
        <v>55.181000000000004</v>
      </c>
    </row>
    <row r="25" spans="1:8" s="315" customFormat="1" ht="7.5" customHeight="1" x14ac:dyDescent="0.2">
      <c r="B25" s="715" t="s">
        <v>545</v>
      </c>
      <c r="C25" s="703"/>
      <c r="D25" s="711"/>
      <c r="E25" s="710"/>
      <c r="F25" s="335">
        <v>38.744999999999997</v>
      </c>
      <c r="G25" s="335">
        <v>33.156145454545452</v>
      </c>
      <c r="H25" s="335">
        <v>31.318315000000002</v>
      </c>
    </row>
    <row r="26" spans="1:8" s="315" customFormat="1" ht="7.5" customHeight="1" x14ac:dyDescent="0.2">
      <c r="A26" s="320"/>
      <c r="B26" s="703" t="s">
        <v>546</v>
      </c>
      <c r="C26" s="715"/>
      <c r="D26" s="721"/>
      <c r="E26" s="710"/>
      <c r="F26" s="335">
        <v>2.8170000000000002</v>
      </c>
      <c r="G26" s="335">
        <v>2.6259999999999999</v>
      </c>
      <c r="H26" s="335">
        <v>2.457875</v>
      </c>
    </row>
    <row r="27" spans="1:8" s="315" customFormat="1" ht="7.5" customHeight="1" x14ac:dyDescent="0.2">
      <c r="A27" s="320"/>
      <c r="B27" s="703" t="s">
        <v>547</v>
      </c>
      <c r="C27" s="715"/>
      <c r="D27" s="721"/>
      <c r="E27" s="710"/>
      <c r="F27" s="335">
        <v>43.783000000000001</v>
      </c>
      <c r="G27" s="335">
        <v>44.260254545454536</v>
      </c>
      <c r="H27" s="335">
        <v>44.527540000000002</v>
      </c>
    </row>
    <row r="28" spans="1:8" s="315" customFormat="1" ht="7.5" customHeight="1" x14ac:dyDescent="0.2">
      <c r="A28" s="320"/>
      <c r="B28" s="703" t="s">
        <v>548</v>
      </c>
      <c r="C28" s="715"/>
      <c r="D28" s="721"/>
      <c r="E28" s="710"/>
      <c r="F28" s="335">
        <v>58.390999999999998</v>
      </c>
      <c r="G28" s="335">
        <v>54.068668181818182</v>
      </c>
      <c r="H28" s="335">
        <v>56.721215000000008</v>
      </c>
    </row>
    <row r="29" spans="1:8" s="315" customFormat="1" ht="7.5" customHeight="1" x14ac:dyDescent="0.2">
      <c r="A29" s="320" t="s">
        <v>549</v>
      </c>
      <c r="B29" s="705" t="s">
        <v>549</v>
      </c>
      <c r="C29" s="703"/>
      <c r="D29" s="703"/>
      <c r="E29" s="703"/>
      <c r="F29" s="337"/>
      <c r="G29" s="337"/>
      <c r="H29" s="337"/>
    </row>
    <row r="30" spans="1:8" s="315" customFormat="1" ht="7.5" customHeight="1" x14ac:dyDescent="0.2">
      <c r="B30" s="703" t="s">
        <v>550</v>
      </c>
      <c r="C30" s="703"/>
      <c r="D30" s="721"/>
      <c r="E30" s="711"/>
      <c r="F30" s="325">
        <v>450</v>
      </c>
      <c r="G30" s="325">
        <v>446</v>
      </c>
      <c r="H30" s="325">
        <v>443</v>
      </c>
    </row>
    <row r="31" spans="1:8" s="315" customFormat="1" ht="7.5" customHeight="1" x14ac:dyDescent="0.2">
      <c r="A31" s="845"/>
      <c r="B31" s="703" t="s">
        <v>551</v>
      </c>
      <c r="C31" s="703"/>
      <c r="D31" s="711"/>
      <c r="E31" s="711"/>
      <c r="F31" s="325">
        <v>11445777</v>
      </c>
      <c r="G31" s="325">
        <v>13073319</v>
      </c>
      <c r="H31" s="325">
        <v>14235373</v>
      </c>
    </row>
    <row r="32" spans="1:8" s="315" customFormat="1" ht="7.5" customHeight="1" x14ac:dyDescent="0.2">
      <c r="B32" s="703" t="s">
        <v>552</v>
      </c>
      <c r="C32" s="703"/>
      <c r="D32" s="711"/>
      <c r="E32" s="711"/>
      <c r="F32" s="325">
        <v>30434.610061060001</v>
      </c>
      <c r="G32" s="325">
        <v>34816.272382760006</v>
      </c>
      <c r="H32" s="325">
        <v>38131.700009529995</v>
      </c>
    </row>
    <row r="33" spans="1:8" s="315" customFormat="1" ht="7.5" customHeight="1" x14ac:dyDescent="0.2">
      <c r="B33" s="705" t="s">
        <v>553</v>
      </c>
      <c r="C33" s="703"/>
      <c r="D33" s="711"/>
      <c r="E33" s="711"/>
      <c r="F33" s="338"/>
      <c r="G33" s="338"/>
      <c r="H33" s="338"/>
    </row>
    <row r="34" spans="1:8" s="315" customFormat="1" ht="7.5" customHeight="1" x14ac:dyDescent="0.2">
      <c r="B34" s="722" t="s">
        <v>554</v>
      </c>
      <c r="C34" s="722"/>
      <c r="D34" s="711"/>
      <c r="E34" s="711"/>
      <c r="F34" s="325">
        <v>249213</v>
      </c>
      <c r="G34" s="325">
        <v>236209</v>
      </c>
      <c r="H34" s="325">
        <v>233350</v>
      </c>
    </row>
    <row r="35" spans="1:8" s="315" customFormat="1" ht="7.5" customHeight="1" x14ac:dyDescent="0.2">
      <c r="A35" s="343"/>
      <c r="B35" s="718" t="s">
        <v>555</v>
      </c>
      <c r="C35" s="723"/>
      <c r="D35" s="722"/>
      <c r="E35" s="712"/>
      <c r="F35" s="328">
        <v>1655372</v>
      </c>
      <c r="G35" s="328">
        <v>1736865</v>
      </c>
      <c r="H35" s="328">
        <v>1783655</v>
      </c>
    </row>
    <row r="36" spans="1:8" s="320" customFormat="1" ht="7.5" customHeight="1" x14ac:dyDescent="0.2">
      <c r="A36" s="341"/>
      <c r="B36" s="844" t="s">
        <v>229</v>
      </c>
      <c r="C36" s="705"/>
      <c r="D36" s="705"/>
      <c r="E36" s="713"/>
      <c r="F36" s="329">
        <v>1904585</v>
      </c>
      <c r="G36" s="329">
        <v>1973074</v>
      </c>
      <c r="H36" s="329">
        <v>2017005</v>
      </c>
    </row>
    <row r="37" spans="1:8" s="315" customFormat="1" ht="7.5" customHeight="1" x14ac:dyDescent="0.2">
      <c r="A37" s="343"/>
      <c r="B37" s="703" t="s">
        <v>556</v>
      </c>
      <c r="C37" s="703"/>
      <c r="D37" s="703"/>
      <c r="E37" s="703"/>
      <c r="F37" s="344">
        <v>2405</v>
      </c>
      <c r="G37" s="344">
        <v>2639.3560423399995</v>
      </c>
      <c r="H37" s="344">
        <v>3089.06776584</v>
      </c>
    </row>
    <row r="38" spans="1:8" s="315" customFormat="1" ht="9" customHeight="1" x14ac:dyDescent="0.2">
      <c r="A38" s="343"/>
      <c r="B38" s="703"/>
      <c r="C38" s="703"/>
      <c r="D38" s="703"/>
      <c r="E38" s="703"/>
      <c r="F38" s="344"/>
      <c r="G38" s="344"/>
      <c r="H38" s="344"/>
    </row>
    <row r="39" spans="1:8" s="241" customFormat="1" ht="50.25" customHeight="1" x14ac:dyDescent="0.2">
      <c r="A39" s="240"/>
      <c r="B39" s="724">
        <v>1</v>
      </c>
      <c r="C39" s="1014" t="s">
        <v>557</v>
      </c>
      <c r="D39" s="1014"/>
      <c r="E39" s="1014"/>
      <c r="F39" s="1014"/>
      <c r="G39" s="1014"/>
      <c r="H39" s="1014"/>
    </row>
    <row r="40" spans="1:8" s="221" customFormat="1" ht="9" x14ac:dyDescent="0.15">
      <c r="B40" s="714" t="s">
        <v>558</v>
      </c>
      <c r="C40" s="714"/>
      <c r="D40" s="714"/>
      <c r="E40" s="714"/>
      <c r="F40" s="345"/>
      <c r="G40" s="345"/>
      <c r="H40" s="345"/>
    </row>
    <row r="41" spans="1:8" s="315" customFormat="1" ht="11.25" customHeight="1" x14ac:dyDescent="0.2">
      <c r="B41" s="715" t="s">
        <v>559</v>
      </c>
      <c r="C41" s="715"/>
      <c r="D41" s="715"/>
      <c r="E41" s="715"/>
      <c r="F41" s="321"/>
      <c r="G41" s="321"/>
      <c r="H41" s="321"/>
    </row>
    <row r="42" spans="1:8" s="315" customFormat="1" ht="8.25" x14ac:dyDescent="0.2">
      <c r="B42" s="1013" t="s">
        <v>560</v>
      </c>
      <c r="C42" s="1013"/>
      <c r="D42" s="1013"/>
      <c r="E42" s="1013"/>
      <c r="F42" s="1013"/>
    </row>
    <row r="43" spans="1:8" s="315" customFormat="1" ht="8.25" x14ac:dyDescent="0.2">
      <c r="B43" s="715" t="s">
        <v>1212</v>
      </c>
      <c r="C43" s="715"/>
      <c r="D43" s="715"/>
      <c r="E43" s="703"/>
      <c r="F43" s="321"/>
    </row>
    <row r="44" spans="1:8" s="315" customFormat="1" ht="8.25" x14ac:dyDescent="0.2">
      <c r="B44" s="1009" t="s">
        <v>1213</v>
      </c>
      <c r="C44" s="1009"/>
      <c r="D44" s="1009"/>
      <c r="E44" s="1009"/>
      <c r="F44" s="1009"/>
    </row>
    <row r="45" spans="1:8" s="320" customFormat="1" ht="9" x14ac:dyDescent="0.2">
      <c r="A45" s="341"/>
      <c r="B45" s="705" t="s">
        <v>562</v>
      </c>
      <c r="C45" s="705"/>
      <c r="D45" s="705"/>
      <c r="E45" s="705"/>
    </row>
    <row r="46" spans="1:8" s="41" customFormat="1" ht="12" customHeight="1" x14ac:dyDescent="0.2">
      <c r="B46" s="1010">
        <v>36</v>
      </c>
      <c r="C46" s="1010"/>
      <c r="D46" s="1010"/>
      <c r="E46" s="1010"/>
      <c r="F46" s="1010"/>
      <c r="G46" s="1010"/>
      <c r="H46" s="1010"/>
    </row>
  </sheetData>
  <mergeCells count="8">
    <mergeCell ref="B44:F44"/>
    <mergeCell ref="A2:H2"/>
    <mergeCell ref="B46:H46"/>
    <mergeCell ref="A1:E1"/>
    <mergeCell ref="B5:E5"/>
    <mergeCell ref="C7:E7"/>
    <mergeCell ref="B42:F42"/>
    <mergeCell ref="C39:H39"/>
  </mergeCells>
  <hyperlinks>
    <hyperlink ref="A1" location="Contents!A1" display="Contents" xr:uid="{E55737D0-A9AB-423D-8A93-37FF9F88A5FC}"/>
  </hyperlinks>
  <printOptions horizontalCentered="1" verticalCentered="1"/>
  <pageMargins left="0.2" right="0.2" top="0.2" bottom="0.2" header="0.2" footer="0.2"/>
  <pageSetup paperSiz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F847F-2AE9-4F4E-B953-4F04B7E3AA95}">
  <dimension ref="A1:H40"/>
  <sheetViews>
    <sheetView showGridLines="0" topLeftCell="B1" zoomScale="150" zoomScaleNormal="150" workbookViewId="0">
      <selection sqref="A1:F1"/>
    </sheetView>
  </sheetViews>
  <sheetFormatPr defaultRowHeight="11.1" customHeight="1" x14ac:dyDescent="0.2"/>
  <cols>
    <col min="1" max="1" width="0.7109375" style="41" hidden="1" customWidth="1"/>
    <col min="2" max="4" width="1.140625" style="41" customWidth="1"/>
    <col min="5" max="5" width="25.85546875" style="41" customWidth="1"/>
    <col min="6" max="8" width="6.140625" style="41" customWidth="1"/>
    <col min="9" max="16384" width="9.140625" style="41"/>
  </cols>
  <sheetData>
    <row r="1" spans="1:8" ht="12.75" customHeight="1" x14ac:dyDescent="0.2">
      <c r="A1" s="929" t="s">
        <v>32</v>
      </c>
      <c r="B1" s="929"/>
      <c r="C1" s="929"/>
      <c r="D1" s="929"/>
      <c r="E1" s="929"/>
      <c r="F1" s="929"/>
      <c r="G1" s="40"/>
      <c r="H1" s="40"/>
    </row>
    <row r="2" spans="1:8" ht="11.1" customHeight="1" x14ac:dyDescent="0.2">
      <c r="A2" s="946" t="s">
        <v>563</v>
      </c>
      <c r="B2" s="946"/>
      <c r="C2" s="946"/>
      <c r="D2" s="946"/>
      <c r="E2" s="946"/>
      <c r="F2" s="946"/>
      <c r="G2" s="946"/>
      <c r="H2" s="946"/>
    </row>
    <row r="3" spans="1:8" s="231" customFormat="1" ht="11.1" customHeight="1" x14ac:dyDescent="0.2">
      <c r="A3" s="398"/>
      <c r="B3" s="398"/>
      <c r="D3" s="317"/>
      <c r="E3" s="317"/>
      <c r="F3" s="399" t="s">
        <v>564</v>
      </c>
      <c r="G3" s="399" t="s">
        <v>565</v>
      </c>
      <c r="H3" s="399" t="s">
        <v>566</v>
      </c>
    </row>
    <row r="4" spans="1:8" s="221" customFormat="1" ht="11.1" customHeight="1" x14ac:dyDescent="0.15">
      <c r="A4" s="348"/>
      <c r="B4" s="348" t="s">
        <v>567</v>
      </c>
      <c r="C4" s="241"/>
    </row>
    <row r="5" spans="1:8" s="221" customFormat="1" ht="11.1" customHeight="1" x14ac:dyDescent="0.15">
      <c r="A5" s="348"/>
      <c r="B5" s="348" t="s">
        <v>568</v>
      </c>
      <c r="C5" s="241"/>
    </row>
    <row r="6" spans="1:8" s="221" customFormat="1" ht="11.1" customHeight="1" x14ac:dyDescent="0.15">
      <c r="A6" s="358"/>
      <c r="B6" s="349" t="s">
        <v>569</v>
      </c>
      <c r="C6" s="241"/>
    </row>
    <row r="7" spans="1:8" s="221" customFormat="1" ht="11.1" customHeight="1" x14ac:dyDescent="0.15">
      <c r="B7" s="349" t="s">
        <v>244</v>
      </c>
      <c r="C7" s="350"/>
      <c r="D7" s="348"/>
      <c r="E7" s="348"/>
      <c r="F7" s="876">
        <f t="shared" ref="F7:H7" si="0">+F8+F9</f>
        <v>17363.757679571991</v>
      </c>
      <c r="G7" s="876">
        <f t="shared" si="0"/>
        <v>22215.861786490885</v>
      </c>
      <c r="H7" s="876">
        <f t="shared" si="0"/>
        <v>27197</v>
      </c>
    </row>
    <row r="8" spans="1:8" s="241" customFormat="1" ht="11.1" customHeight="1" x14ac:dyDescent="0.2">
      <c r="B8" s="353"/>
      <c r="C8" s="339" t="s">
        <v>570</v>
      </c>
      <c r="D8" s="334"/>
      <c r="E8" s="324"/>
      <c r="F8" s="328">
        <v>15706.100495541432</v>
      </c>
      <c r="G8" s="328">
        <v>20320</v>
      </c>
      <c r="H8" s="328">
        <v>25244</v>
      </c>
    </row>
    <row r="9" spans="1:8" s="241" customFormat="1" ht="11.1" customHeight="1" x14ac:dyDescent="0.2">
      <c r="B9" s="353"/>
      <c r="C9" s="354" t="s">
        <v>571</v>
      </c>
      <c r="D9" s="355"/>
      <c r="E9" s="356"/>
      <c r="F9" s="640">
        <v>1657.6571840305592</v>
      </c>
      <c r="G9" s="640">
        <v>1895.8617864908854</v>
      </c>
      <c r="H9" s="640">
        <v>1953</v>
      </c>
    </row>
    <row r="10" spans="1:8" s="241" customFormat="1" ht="11.1" customHeight="1" x14ac:dyDescent="0.2">
      <c r="A10" s="350"/>
      <c r="B10" s="358" t="s">
        <v>572</v>
      </c>
      <c r="C10" s="350"/>
      <c r="D10" s="359"/>
      <c r="E10" s="360"/>
      <c r="F10" s="637">
        <f t="shared" ref="F10:H10" si="1">+F11+F12+F13+F14</f>
        <v>85672.527806786617</v>
      </c>
      <c r="G10" s="637">
        <f t="shared" si="1"/>
        <v>101364.09110184896</v>
      </c>
      <c r="H10" s="637">
        <f t="shared" si="1"/>
        <v>120866</v>
      </c>
    </row>
    <row r="11" spans="1:8" s="241" customFormat="1" ht="11.1" customHeight="1" x14ac:dyDescent="0.2">
      <c r="B11" s="353"/>
      <c r="C11" s="354" t="s">
        <v>403</v>
      </c>
      <c r="D11" s="356"/>
      <c r="E11" s="362"/>
      <c r="F11" s="328">
        <v>56013</v>
      </c>
      <c r="G11" s="328">
        <v>67453</v>
      </c>
      <c r="H11" s="328">
        <v>73053</v>
      </c>
    </row>
    <row r="12" spans="1:8" s="241" customFormat="1" ht="11.1" customHeight="1" x14ac:dyDescent="0.2">
      <c r="B12" s="353"/>
      <c r="C12" s="1016" t="s">
        <v>573</v>
      </c>
      <c r="D12" s="1017"/>
      <c r="E12" s="1017"/>
      <c r="F12" s="327">
        <v>5609.0478880099463</v>
      </c>
      <c r="G12" s="327">
        <v>6310</v>
      </c>
      <c r="H12" s="327">
        <v>7538</v>
      </c>
    </row>
    <row r="13" spans="1:8" s="241" customFormat="1" ht="11.1" customHeight="1" x14ac:dyDescent="0.2">
      <c r="B13" s="353"/>
      <c r="C13" s="1018" t="s">
        <v>574</v>
      </c>
      <c r="D13" s="1019"/>
      <c r="E13" s="1019"/>
      <c r="F13" s="327">
        <v>1631.4799187766791</v>
      </c>
      <c r="G13" s="327">
        <v>1675</v>
      </c>
      <c r="H13" s="327">
        <v>1803</v>
      </c>
    </row>
    <row r="14" spans="1:8" s="241" customFormat="1" ht="11.1" customHeight="1" x14ac:dyDescent="0.2">
      <c r="C14" s="354" t="s">
        <v>4</v>
      </c>
      <c r="D14" s="355"/>
      <c r="E14" s="354"/>
      <c r="F14" s="327">
        <v>22419</v>
      </c>
      <c r="G14" s="327">
        <v>25926.091101848957</v>
      </c>
      <c r="H14" s="327">
        <v>38472</v>
      </c>
    </row>
    <row r="15" spans="1:8" s="241" customFormat="1" ht="11.1" customHeight="1" x14ac:dyDescent="0.2">
      <c r="B15" s="358" t="s">
        <v>575</v>
      </c>
      <c r="C15" s="350"/>
      <c r="D15" s="363"/>
      <c r="E15" s="360"/>
      <c r="F15" s="635">
        <f t="shared" ref="F15:H15" si="2">+F17+F18+F19+F20+F21+F22+F23+F24+F25+F26+F27+F28+F29</f>
        <v>320446.56370917434</v>
      </c>
      <c r="G15" s="635">
        <f t="shared" si="2"/>
        <v>376660.10336931865</v>
      </c>
      <c r="H15" s="635">
        <f t="shared" si="2"/>
        <v>426818</v>
      </c>
    </row>
    <row r="16" spans="1:8" s="241" customFormat="1" ht="11.1" customHeight="1" x14ac:dyDescent="0.2">
      <c r="B16" s="843"/>
      <c r="D16" s="356" t="s">
        <v>576</v>
      </c>
      <c r="E16" s="364"/>
    </row>
    <row r="17" spans="2:8" s="241" customFormat="1" ht="11.1" customHeight="1" x14ac:dyDescent="0.2">
      <c r="B17" s="843"/>
      <c r="D17" s="356" t="s">
        <v>577</v>
      </c>
      <c r="E17" s="364"/>
      <c r="F17" s="327">
        <v>50755.780125822421</v>
      </c>
      <c r="G17" s="327">
        <v>57064.520913680069</v>
      </c>
      <c r="H17" s="327">
        <v>63258</v>
      </c>
    </row>
    <row r="18" spans="2:8" s="221" customFormat="1" ht="11.45" customHeight="1" x14ac:dyDescent="0.15">
      <c r="C18" s="365" t="s">
        <v>578</v>
      </c>
      <c r="D18" s="365"/>
      <c r="E18" s="366"/>
      <c r="F18" s="327">
        <v>23174.337706910588</v>
      </c>
      <c r="G18" s="327">
        <v>25305</v>
      </c>
      <c r="H18" s="327">
        <v>29678</v>
      </c>
    </row>
    <row r="19" spans="2:8" s="221" customFormat="1" ht="11.45" customHeight="1" x14ac:dyDescent="0.15">
      <c r="B19" s="367"/>
      <c r="C19" s="365" t="s">
        <v>579</v>
      </c>
      <c r="D19" s="368"/>
      <c r="E19" s="366"/>
      <c r="F19" s="327">
        <v>10718.754923984254</v>
      </c>
      <c r="G19" s="327">
        <v>32081.949452154811</v>
      </c>
      <c r="H19" s="327">
        <v>45491</v>
      </c>
    </row>
    <row r="20" spans="2:8" s="221" customFormat="1" ht="11.45" customHeight="1" x14ac:dyDescent="0.15">
      <c r="C20" s="365" t="s">
        <v>580</v>
      </c>
      <c r="D20" s="365"/>
      <c r="E20" s="366"/>
      <c r="F20" s="327">
        <v>21588.130492236094</v>
      </c>
      <c r="G20" s="327">
        <v>22493.633003483752</v>
      </c>
      <c r="H20" s="327">
        <v>25495</v>
      </c>
    </row>
    <row r="21" spans="2:8" s="221" customFormat="1" ht="11.45" customHeight="1" x14ac:dyDescent="0.15">
      <c r="C21" s="365" t="s">
        <v>581</v>
      </c>
      <c r="D21" s="365"/>
      <c r="E21" s="366"/>
      <c r="F21" s="327">
        <v>58828.915487852682</v>
      </c>
      <c r="G21" s="327">
        <v>67711</v>
      </c>
      <c r="H21" s="327">
        <v>79567</v>
      </c>
    </row>
    <row r="22" spans="2:8" s="221" customFormat="1" ht="11.45" customHeight="1" x14ac:dyDescent="0.15">
      <c r="C22" s="365" t="s">
        <v>582</v>
      </c>
      <c r="D22" s="365"/>
      <c r="E22" s="366"/>
      <c r="F22" s="327">
        <v>26042.169522743581</v>
      </c>
      <c r="G22" s="327">
        <v>27544</v>
      </c>
      <c r="H22" s="327">
        <v>28662</v>
      </c>
    </row>
    <row r="23" spans="2:8" s="315" customFormat="1" ht="11.45" customHeight="1" x14ac:dyDescent="0.2">
      <c r="C23" s="339" t="s">
        <v>583</v>
      </c>
      <c r="F23" s="327">
        <v>23837.941817475996</v>
      </c>
      <c r="G23" s="327">
        <v>27772</v>
      </c>
      <c r="H23" s="327">
        <v>31095</v>
      </c>
    </row>
    <row r="24" spans="2:8" s="241" customFormat="1" ht="11.45" customHeight="1" x14ac:dyDescent="0.2">
      <c r="C24" s="354" t="s">
        <v>584</v>
      </c>
      <c r="D24" s="356"/>
      <c r="E24" s="354"/>
      <c r="F24" s="327">
        <v>12025.052564626894</v>
      </c>
      <c r="G24" s="327">
        <v>13878</v>
      </c>
      <c r="H24" s="327">
        <v>15544</v>
      </c>
    </row>
    <row r="25" spans="2:8" s="241" customFormat="1" ht="16.5" customHeight="1" x14ac:dyDescent="0.2">
      <c r="C25" s="1020" t="s">
        <v>585</v>
      </c>
      <c r="D25" s="1021"/>
      <c r="E25" s="1021"/>
      <c r="F25" s="327">
        <v>31281.596083046919</v>
      </c>
      <c r="G25" s="327">
        <v>34117</v>
      </c>
      <c r="H25" s="327">
        <v>34837</v>
      </c>
    </row>
    <row r="26" spans="2:8" s="221" customFormat="1" ht="9.9499999999999993" customHeight="1" x14ac:dyDescent="0.15">
      <c r="C26" s="339" t="s">
        <v>18</v>
      </c>
      <c r="D26" s="368"/>
      <c r="E26" s="365"/>
      <c r="F26" s="327">
        <v>21845.516713006087</v>
      </c>
      <c r="G26" s="327">
        <v>23254</v>
      </c>
      <c r="H26" s="327">
        <v>24194</v>
      </c>
    </row>
    <row r="27" spans="2:8" s="221" customFormat="1" ht="9.9499999999999993" customHeight="1" x14ac:dyDescent="0.15">
      <c r="C27" s="365" t="s">
        <v>586</v>
      </c>
      <c r="D27" s="368"/>
      <c r="E27" s="365"/>
      <c r="F27" s="327">
        <v>22539.766953482642</v>
      </c>
      <c r="G27" s="327">
        <v>25008</v>
      </c>
      <c r="H27" s="327">
        <v>25986</v>
      </c>
    </row>
    <row r="28" spans="2:8" s="221" customFormat="1" ht="9.9499999999999993" customHeight="1" x14ac:dyDescent="0.15">
      <c r="C28" s="365" t="s">
        <v>587</v>
      </c>
      <c r="D28" s="368"/>
      <c r="E28" s="365"/>
      <c r="F28" s="327">
        <v>12256.963048123436</v>
      </c>
      <c r="G28" s="327">
        <v>13678</v>
      </c>
      <c r="H28" s="327">
        <v>15509</v>
      </c>
    </row>
    <row r="29" spans="2:8" s="221" customFormat="1" ht="9.9499999999999993" customHeight="1" x14ac:dyDescent="0.15">
      <c r="C29" s="365" t="s">
        <v>588</v>
      </c>
      <c r="D29" s="368"/>
      <c r="E29" s="365"/>
      <c r="F29" s="327">
        <v>5551.6382698627613</v>
      </c>
      <c r="G29" s="327">
        <v>6753</v>
      </c>
      <c r="H29" s="327">
        <v>7502</v>
      </c>
    </row>
    <row r="30" spans="2:8" s="221" customFormat="1" ht="9.9499999999999993" customHeight="1" x14ac:dyDescent="0.15">
      <c r="B30" s="348" t="s">
        <v>589</v>
      </c>
      <c r="C30" s="348"/>
      <c r="D30" s="368"/>
      <c r="E30" s="365"/>
      <c r="F30" s="877">
        <f t="shared" ref="F30:H30" si="3">+F7+F10+F15</f>
        <v>423482.84919553297</v>
      </c>
      <c r="G30" s="877">
        <f t="shared" si="3"/>
        <v>500240.05625765852</v>
      </c>
      <c r="H30" s="877">
        <f t="shared" si="3"/>
        <v>574881</v>
      </c>
    </row>
    <row r="31" spans="2:8" s="221" customFormat="1" ht="9.9499999999999993" customHeight="1" x14ac:dyDescent="0.15">
      <c r="B31" s="315" t="s">
        <v>590</v>
      </c>
      <c r="C31" s="315"/>
      <c r="D31" s="315"/>
      <c r="E31" s="315"/>
      <c r="F31" s="322">
        <v>55324.969999999987</v>
      </c>
      <c r="G31" s="322">
        <v>70954.548446999994</v>
      </c>
      <c r="H31" s="322">
        <v>84085</v>
      </c>
    </row>
    <row r="32" spans="2:8" s="221" customFormat="1" ht="9.9499999999999993" customHeight="1" x14ac:dyDescent="0.15">
      <c r="B32" s="320" t="s">
        <v>591</v>
      </c>
      <c r="C32" s="315"/>
      <c r="D32" s="324"/>
      <c r="E32" s="339"/>
      <c r="F32" s="387">
        <f t="shared" ref="F32:G32" si="4">+F30+F31</f>
        <v>478807.81919553294</v>
      </c>
      <c r="G32" s="387">
        <f t="shared" si="4"/>
        <v>571194.6047046585</v>
      </c>
      <c r="H32" s="387">
        <f>+H30+H31</f>
        <v>658966</v>
      </c>
    </row>
    <row r="33" spans="1:8" s="221" customFormat="1" ht="9.9499999999999993" customHeight="1" x14ac:dyDescent="0.15">
      <c r="B33" s="1015" t="s">
        <v>592</v>
      </c>
      <c r="C33" s="1015"/>
      <c r="D33" s="1015"/>
      <c r="E33" s="1015"/>
    </row>
    <row r="34" spans="1:8" s="221" customFormat="1" ht="9.9499999999999993" customHeight="1" x14ac:dyDescent="0.15">
      <c r="B34" s="1015" t="s">
        <v>593</v>
      </c>
      <c r="C34" s="1015"/>
      <c r="D34" s="1015"/>
      <c r="E34" s="1015"/>
    </row>
    <row r="35" spans="1:8" s="315" customFormat="1" ht="11.25" customHeight="1" x14ac:dyDescent="0.2">
      <c r="A35" s="891" t="s">
        <v>560</v>
      </c>
      <c r="B35" s="891" t="s">
        <v>560</v>
      </c>
      <c r="C35" s="891"/>
      <c r="D35" s="891"/>
      <c r="E35" s="891"/>
    </row>
    <row r="36" spans="1:8" s="221" customFormat="1" ht="8.25" x14ac:dyDescent="0.15">
      <c r="A36" s="326" t="s">
        <v>561</v>
      </c>
      <c r="B36" s="908" t="s">
        <v>1210</v>
      </c>
      <c r="D36" s="326"/>
      <c r="E36" s="326"/>
      <c r="F36" s="892"/>
      <c r="G36" s="892"/>
      <c r="H36" s="892"/>
    </row>
    <row r="37" spans="1:8" s="365" customFormat="1" ht="8.25" x14ac:dyDescent="0.15">
      <c r="A37" s="365" t="s">
        <v>613</v>
      </c>
      <c r="B37" s="908" t="s">
        <v>1209</v>
      </c>
    </row>
    <row r="38" spans="1:8" s="40" customFormat="1" ht="9.9499999999999993" customHeight="1" x14ac:dyDescent="0.2">
      <c r="A38" s="934">
        <v>37</v>
      </c>
      <c r="B38" s="934"/>
      <c r="C38" s="934"/>
      <c r="D38" s="934"/>
      <c r="E38" s="934"/>
      <c r="F38" s="934"/>
      <c r="G38" s="934"/>
      <c r="H38" s="934"/>
    </row>
    <row r="40" spans="1:8" ht="11.1" customHeight="1" x14ac:dyDescent="0.2">
      <c r="E40" s="371"/>
    </row>
  </sheetData>
  <mergeCells count="8">
    <mergeCell ref="B34:E34"/>
    <mergeCell ref="A38:H38"/>
    <mergeCell ref="A2:H2"/>
    <mergeCell ref="A1:F1"/>
    <mergeCell ref="C12:E12"/>
    <mergeCell ref="C13:E13"/>
    <mergeCell ref="C25:E25"/>
    <mergeCell ref="B33:E33"/>
  </mergeCells>
  <hyperlinks>
    <hyperlink ref="A1" location="Contents!A1" display="Contents" xr:uid="{9821C170-8657-4035-A5AE-153E504B94F7}"/>
  </hyperlinks>
  <printOptions horizontalCentered="1" verticalCentered="1"/>
  <pageMargins left="0.2" right="0.2" top="0.2" bottom="0.2" header="0.2" footer="0.2"/>
  <pageSetup paperSize="70" orientation="portrait" r:id="rId1"/>
  <ignoredErrors>
    <ignoredError sqref="F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8"/>
  <sheetViews>
    <sheetView showGridLines="0" zoomScale="150" zoomScaleNormal="150" workbookViewId="0">
      <selection sqref="A1:U1"/>
    </sheetView>
  </sheetViews>
  <sheetFormatPr defaultColWidth="3" defaultRowHeight="14.1" customHeight="1" x14ac:dyDescent="0.2"/>
  <cols>
    <col min="1" max="1" width="1" style="7" customWidth="1"/>
    <col min="2" max="20" width="2.42578125" style="7" customWidth="1"/>
    <col min="21" max="21" width="1" style="7" customWidth="1"/>
    <col min="22" max="16384" width="3" style="7"/>
  </cols>
  <sheetData>
    <row r="1" spans="1:22" s="5" customFormat="1" ht="12" thickBot="1" x14ac:dyDescent="0.25">
      <c r="A1" s="920" t="s">
        <v>32</v>
      </c>
      <c r="B1" s="920"/>
      <c r="C1" s="920"/>
      <c r="D1" s="920"/>
      <c r="E1" s="920"/>
      <c r="F1" s="920"/>
      <c r="G1" s="920"/>
      <c r="H1" s="920"/>
      <c r="I1" s="920"/>
      <c r="J1" s="920"/>
      <c r="K1" s="920"/>
      <c r="L1" s="920"/>
      <c r="M1" s="920"/>
      <c r="N1" s="920"/>
      <c r="O1" s="920"/>
      <c r="P1" s="920"/>
      <c r="Q1" s="920"/>
      <c r="R1" s="920"/>
      <c r="S1" s="920"/>
      <c r="T1" s="920"/>
      <c r="U1" s="920"/>
    </row>
    <row r="2" spans="1:22" s="8" customFormat="1" ht="20.25" customHeight="1" thickBot="1" x14ac:dyDescent="0.25">
      <c r="A2" s="921" t="s">
        <v>99</v>
      </c>
      <c r="B2" s="922"/>
      <c r="C2" s="922"/>
      <c r="D2" s="922"/>
      <c r="E2" s="922"/>
      <c r="F2" s="922"/>
      <c r="G2" s="922"/>
      <c r="H2" s="922"/>
      <c r="I2" s="922"/>
      <c r="J2" s="922"/>
      <c r="K2" s="922"/>
      <c r="L2" s="922"/>
      <c r="M2" s="922"/>
      <c r="N2" s="922"/>
      <c r="O2" s="922"/>
      <c r="P2" s="922"/>
      <c r="Q2" s="922"/>
      <c r="R2" s="922"/>
      <c r="S2" s="922"/>
      <c r="T2" s="922"/>
      <c r="U2" s="11"/>
      <c r="V2" s="12"/>
    </row>
    <row r="3" spans="1:22" s="15" customFormat="1" ht="84.75" customHeight="1" x14ac:dyDescent="0.2">
      <c r="A3" s="13"/>
      <c r="B3" s="924" t="s">
        <v>100</v>
      </c>
      <c r="C3" s="924"/>
      <c r="D3" s="924"/>
      <c r="E3" s="924"/>
      <c r="F3" s="924"/>
      <c r="G3" s="924"/>
      <c r="H3" s="924"/>
      <c r="I3" s="924"/>
      <c r="J3" s="924"/>
      <c r="K3" s="924"/>
      <c r="L3" s="924"/>
      <c r="M3" s="924"/>
      <c r="N3" s="924"/>
      <c r="O3" s="924"/>
      <c r="P3" s="924"/>
      <c r="Q3" s="924"/>
      <c r="R3" s="924"/>
      <c r="S3" s="924"/>
      <c r="T3" s="924"/>
      <c r="U3" s="14"/>
    </row>
    <row r="4" spans="1:22" s="15" customFormat="1" ht="34.5" customHeight="1" x14ac:dyDescent="0.2">
      <c r="A4" s="13"/>
      <c r="B4" s="923" t="s">
        <v>101</v>
      </c>
      <c r="C4" s="923"/>
      <c r="D4" s="923"/>
      <c r="E4" s="923"/>
      <c r="F4" s="923"/>
      <c r="G4" s="923"/>
      <c r="H4" s="923"/>
      <c r="I4" s="923"/>
      <c r="J4" s="923"/>
      <c r="K4" s="923"/>
      <c r="L4" s="923"/>
      <c r="M4" s="923"/>
      <c r="N4" s="923"/>
      <c r="O4" s="923"/>
      <c r="P4" s="923"/>
      <c r="Q4" s="923"/>
      <c r="R4" s="923"/>
      <c r="S4" s="923"/>
      <c r="T4" s="923"/>
      <c r="U4" s="14"/>
    </row>
    <row r="5" spans="1:22" s="15" customFormat="1" ht="63" customHeight="1" x14ac:dyDescent="0.2">
      <c r="A5" s="13"/>
      <c r="B5" s="925" t="s">
        <v>107</v>
      </c>
      <c r="C5" s="925"/>
      <c r="D5" s="925"/>
      <c r="E5" s="925"/>
      <c r="F5" s="925"/>
      <c r="G5" s="925"/>
      <c r="H5" s="925"/>
      <c r="I5" s="925"/>
      <c r="J5" s="925"/>
      <c r="K5" s="925"/>
      <c r="L5" s="925"/>
      <c r="M5" s="925"/>
      <c r="N5" s="925"/>
      <c r="O5" s="925"/>
      <c r="P5" s="925"/>
      <c r="Q5" s="925"/>
      <c r="R5" s="925"/>
      <c r="S5" s="925"/>
      <c r="T5" s="925"/>
      <c r="U5" s="14"/>
      <c r="V5" s="16"/>
    </row>
    <row r="6" spans="1:22" s="15" customFormat="1" ht="68.25" customHeight="1" x14ac:dyDescent="0.2">
      <c r="A6" s="13"/>
      <c r="B6" s="923" t="s">
        <v>103</v>
      </c>
      <c r="C6" s="923"/>
      <c r="D6" s="923"/>
      <c r="E6" s="923"/>
      <c r="F6" s="923"/>
      <c r="G6" s="923"/>
      <c r="H6" s="923"/>
      <c r="I6" s="923"/>
      <c r="J6" s="923"/>
      <c r="K6" s="923"/>
      <c r="L6" s="923"/>
      <c r="M6" s="923"/>
      <c r="N6" s="923"/>
      <c r="O6" s="923"/>
      <c r="P6" s="923"/>
      <c r="Q6" s="923"/>
      <c r="R6" s="923"/>
      <c r="S6" s="923"/>
      <c r="T6" s="923"/>
      <c r="U6" s="14"/>
      <c r="V6" s="16"/>
    </row>
    <row r="7" spans="1:22" s="15" customFormat="1" ht="55.5" customHeight="1" x14ac:dyDescent="0.2">
      <c r="A7" s="13"/>
      <c r="B7" s="923" t="s">
        <v>102</v>
      </c>
      <c r="C7" s="923"/>
      <c r="D7" s="923"/>
      <c r="E7" s="923"/>
      <c r="F7" s="923"/>
      <c r="G7" s="923"/>
      <c r="H7" s="923"/>
      <c r="I7" s="923"/>
      <c r="J7" s="923"/>
      <c r="K7" s="923"/>
      <c r="L7" s="923"/>
      <c r="M7" s="923"/>
      <c r="N7" s="923"/>
      <c r="O7" s="923"/>
      <c r="P7" s="923"/>
      <c r="Q7" s="923"/>
      <c r="R7" s="923"/>
      <c r="S7" s="923"/>
      <c r="T7" s="923"/>
      <c r="U7" s="14"/>
    </row>
    <row r="8" spans="1:22" s="15" customFormat="1" ht="36" customHeight="1" thickBot="1" x14ac:dyDescent="0.25">
      <c r="A8" s="13"/>
      <c r="B8" s="923" t="s">
        <v>1157</v>
      </c>
      <c r="C8" s="923"/>
      <c r="D8" s="923"/>
      <c r="E8" s="923"/>
      <c r="F8" s="923"/>
      <c r="G8" s="923"/>
      <c r="H8" s="923"/>
      <c r="I8" s="923"/>
      <c r="J8" s="923"/>
      <c r="K8" s="923"/>
      <c r="L8" s="923"/>
      <c r="M8" s="923"/>
      <c r="N8" s="923"/>
      <c r="O8" s="923"/>
      <c r="P8" s="923"/>
      <c r="Q8" s="923"/>
      <c r="R8" s="923"/>
      <c r="S8" s="923"/>
      <c r="T8" s="923"/>
      <c r="U8" s="14"/>
    </row>
    <row r="9" spans="1:22" s="6" customFormat="1" ht="12" customHeight="1" x14ac:dyDescent="0.2">
      <c r="A9" s="919">
        <v>2</v>
      </c>
      <c r="B9" s="919"/>
      <c r="C9" s="919"/>
      <c r="D9" s="919"/>
      <c r="E9" s="919"/>
      <c r="F9" s="919"/>
      <c r="G9" s="919"/>
      <c r="H9" s="919"/>
      <c r="I9" s="919"/>
      <c r="J9" s="919"/>
      <c r="K9" s="919"/>
      <c r="L9" s="919"/>
      <c r="M9" s="919"/>
      <c r="N9" s="919"/>
      <c r="O9" s="919"/>
      <c r="P9" s="919"/>
      <c r="Q9" s="919"/>
      <c r="R9" s="919"/>
      <c r="S9" s="919"/>
      <c r="T9" s="919"/>
      <c r="U9" s="919"/>
    </row>
    <row r="10" spans="1:22" s="5" customFormat="1" ht="14.1" customHeight="1" x14ac:dyDescent="0.2"/>
    <row r="11" spans="1:22" s="5" customFormat="1" ht="14.1" customHeight="1" x14ac:dyDescent="0.2"/>
    <row r="12" spans="1:22" s="5" customFormat="1" ht="14.1" customHeight="1" x14ac:dyDescent="0.2"/>
    <row r="13" spans="1:22" s="5" customFormat="1" ht="14.1" customHeight="1" x14ac:dyDescent="0.2"/>
    <row r="14" spans="1:22" s="5" customFormat="1" ht="14.1" customHeight="1" x14ac:dyDescent="0.2"/>
    <row r="15" spans="1:22" s="5" customFormat="1" ht="14.1" customHeight="1" x14ac:dyDescent="0.2"/>
    <row r="16" spans="1:22" s="5" customFormat="1" ht="14.1" customHeight="1" x14ac:dyDescent="0.2"/>
    <row r="17" s="5" customFormat="1" ht="14.1" customHeight="1" x14ac:dyDescent="0.2"/>
    <row r="18" s="5" customFormat="1" ht="14.1" customHeight="1" x14ac:dyDescent="0.2"/>
  </sheetData>
  <mergeCells count="9">
    <mergeCell ref="A9:U9"/>
    <mergeCell ref="A1:U1"/>
    <mergeCell ref="A2:T2"/>
    <mergeCell ref="B4:T4"/>
    <mergeCell ref="B3:T3"/>
    <mergeCell ref="B6:T6"/>
    <mergeCell ref="B7:T7"/>
    <mergeCell ref="B8:T8"/>
    <mergeCell ref="B5:T5"/>
  </mergeCells>
  <hyperlinks>
    <hyperlink ref="A1:T1" location="Contents!A1" display="Contents" xr:uid="{00000000-0004-0000-0200-000000000000}"/>
  </hyperlinks>
  <printOptions horizontalCentered="1" verticalCentered="1"/>
  <pageMargins left="0.2" right="0.2" top="0.2" bottom="0.2" header="0.2" footer="0.2"/>
  <pageSetup paperSize="7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ED08B-C556-43ED-AD70-46C51D0FB7C4}">
  <dimension ref="A1:H33"/>
  <sheetViews>
    <sheetView showGridLines="0" zoomScale="150" zoomScaleNormal="150" workbookViewId="0">
      <selection sqref="A1:F1"/>
    </sheetView>
  </sheetViews>
  <sheetFormatPr defaultRowHeight="15" x14ac:dyDescent="0.2"/>
  <cols>
    <col min="1" max="1" width="1.85546875" style="41" customWidth="1"/>
    <col min="2" max="4" width="1.140625" style="41" customWidth="1"/>
    <col min="5" max="5" width="21.7109375" style="41" customWidth="1"/>
    <col min="6" max="8" width="6.7109375" style="41" customWidth="1"/>
    <col min="9" max="16384" width="9.140625" style="41"/>
  </cols>
  <sheetData>
    <row r="1" spans="1:8" ht="12.75" customHeight="1" x14ac:dyDescent="0.2">
      <c r="A1" s="929" t="s">
        <v>32</v>
      </c>
      <c r="B1" s="929"/>
      <c r="C1" s="929"/>
      <c r="D1" s="929"/>
      <c r="E1" s="929"/>
      <c r="F1" s="929"/>
      <c r="G1" s="40"/>
      <c r="H1" s="40"/>
    </row>
    <row r="2" spans="1:8" ht="18.75" customHeight="1" x14ac:dyDescent="0.2">
      <c r="B2" s="372"/>
      <c r="C2" s="373"/>
      <c r="D2" s="374"/>
      <c r="E2" s="373"/>
      <c r="F2" s="346" t="s">
        <v>564</v>
      </c>
      <c r="G2" s="346" t="s">
        <v>565</v>
      </c>
      <c r="H2" s="346" t="s">
        <v>566</v>
      </c>
    </row>
    <row r="3" spans="1:8" s="231" customFormat="1" ht="18" customHeight="1" x14ac:dyDescent="0.2">
      <c r="A3" s="317"/>
      <c r="B3" s="1022" t="s">
        <v>594</v>
      </c>
      <c r="C3" s="1022"/>
      <c r="D3" s="1022"/>
      <c r="E3" s="1022"/>
      <c r="F3" s="369">
        <v>378105</v>
      </c>
      <c r="G3" s="369">
        <v>452423</v>
      </c>
      <c r="H3" s="369">
        <v>522558</v>
      </c>
    </row>
    <row r="4" spans="1:8" s="231" customFormat="1" ht="17.100000000000001" customHeight="1" x14ac:dyDescent="0.2">
      <c r="A4" s="317"/>
      <c r="B4" s="1023" t="s">
        <v>595</v>
      </c>
      <c r="C4" s="981"/>
      <c r="D4" s="981"/>
      <c r="E4" s="981"/>
    </row>
    <row r="5" spans="1:8" s="231" customFormat="1" ht="6" customHeight="1" x14ac:dyDescent="0.2">
      <c r="A5" s="317"/>
      <c r="B5" s="981"/>
      <c r="C5" s="981"/>
      <c r="D5" s="981"/>
      <c r="E5" s="981"/>
    </row>
    <row r="6" spans="1:8" s="235" customFormat="1" ht="15" customHeight="1" x14ac:dyDescent="0.2">
      <c r="A6" s="352"/>
      <c r="B6" s="375" t="s">
        <v>244</v>
      </c>
      <c r="C6" s="81"/>
      <c r="D6" s="376"/>
      <c r="E6" s="81"/>
      <c r="F6" s="377">
        <v>4.122498164222101</v>
      </c>
      <c r="G6" s="377">
        <v>4.4409974121571301</v>
      </c>
      <c r="H6" s="377">
        <v>4.7308685994402273</v>
      </c>
    </row>
    <row r="7" spans="1:8" s="235" customFormat="1" ht="15" customHeight="1" x14ac:dyDescent="0.2">
      <c r="A7" s="352"/>
      <c r="B7" s="375" t="s">
        <v>572</v>
      </c>
      <c r="C7" s="81"/>
      <c r="D7" s="376"/>
      <c r="E7" s="81"/>
      <c r="F7" s="377">
        <v>20.230375789289745</v>
      </c>
      <c r="G7" s="377">
        <v>20.262838171614682</v>
      </c>
      <c r="H7" s="377">
        <v>21.024460925955641</v>
      </c>
    </row>
    <row r="8" spans="1:8" s="235" customFormat="1" ht="15" customHeight="1" x14ac:dyDescent="0.2">
      <c r="A8" s="352"/>
      <c r="B8" s="375" t="s">
        <v>575</v>
      </c>
      <c r="C8" s="81"/>
      <c r="D8" s="376"/>
      <c r="E8" s="81"/>
      <c r="F8" s="377">
        <v>75.669804147519841</v>
      </c>
      <c r="G8" s="377">
        <v>75.29616441622818</v>
      </c>
      <c r="H8" s="377">
        <v>74.244670474604135</v>
      </c>
    </row>
    <row r="9" spans="1:8" ht="14.25" customHeight="1" x14ac:dyDescent="0.2">
      <c r="B9" s="378" t="s">
        <v>596</v>
      </c>
      <c r="C9" s="379"/>
      <c r="D9" s="220"/>
      <c r="E9" s="379"/>
    </row>
    <row r="10" spans="1:8" ht="13.5" customHeight="1" x14ac:dyDescent="0.2">
      <c r="A10" s="42"/>
      <c r="B10" s="380" t="s">
        <v>597</v>
      </c>
      <c r="C10" s="379"/>
      <c r="D10" s="220"/>
      <c r="E10" s="379"/>
      <c r="F10" s="84">
        <v>432528</v>
      </c>
      <c r="G10" s="84">
        <v>492025</v>
      </c>
      <c r="H10" s="84">
        <v>531975</v>
      </c>
    </row>
    <row r="11" spans="1:8" ht="15" customHeight="1" x14ac:dyDescent="0.2">
      <c r="A11" s="42"/>
      <c r="B11" s="380"/>
      <c r="C11" s="379" t="s">
        <v>598</v>
      </c>
      <c r="D11" s="220"/>
      <c r="E11" s="379"/>
      <c r="F11" s="84">
        <v>350019</v>
      </c>
      <c r="G11" s="84">
        <v>400889</v>
      </c>
      <c r="H11" s="84">
        <v>440509</v>
      </c>
    </row>
    <row r="12" spans="1:8" ht="14.25" customHeight="1" x14ac:dyDescent="0.2">
      <c r="A12" s="42"/>
      <c r="B12" s="380"/>
      <c r="C12" s="379" t="s">
        <v>599</v>
      </c>
      <c r="D12" s="220"/>
      <c r="E12" s="379"/>
      <c r="F12" s="84">
        <v>82509</v>
      </c>
      <c r="G12" s="84">
        <v>91136</v>
      </c>
      <c r="H12" s="84">
        <v>91466</v>
      </c>
    </row>
    <row r="13" spans="1:8" ht="14.25" customHeight="1" x14ac:dyDescent="0.2">
      <c r="A13" s="42"/>
      <c r="B13" s="380"/>
      <c r="C13" s="379"/>
      <c r="D13" s="81" t="s">
        <v>600</v>
      </c>
      <c r="E13" s="81"/>
      <c r="F13" s="84">
        <v>33994</v>
      </c>
      <c r="G13" s="84">
        <v>37548</v>
      </c>
      <c r="H13" s="84">
        <v>38141</v>
      </c>
    </row>
    <row r="14" spans="1:8" ht="15" customHeight="1" x14ac:dyDescent="0.2">
      <c r="A14" s="42"/>
      <c r="B14" s="380"/>
      <c r="C14" s="379"/>
      <c r="D14" s="81" t="s">
        <v>601</v>
      </c>
      <c r="E14" s="81"/>
      <c r="F14" s="84">
        <v>48515</v>
      </c>
      <c r="G14" s="84">
        <v>53588</v>
      </c>
      <c r="H14" s="84">
        <v>53325</v>
      </c>
    </row>
    <row r="15" spans="1:8" ht="9" customHeight="1" x14ac:dyDescent="0.2">
      <c r="A15" s="42"/>
      <c r="B15" s="375" t="s">
        <v>602</v>
      </c>
      <c r="C15" s="379"/>
      <c r="D15" s="220"/>
      <c r="E15" s="379"/>
      <c r="F15" s="84"/>
      <c r="G15" s="84"/>
      <c r="H15" s="84"/>
    </row>
    <row r="16" spans="1:8" ht="13.5" customHeight="1" x14ac:dyDescent="0.2">
      <c r="A16" s="42"/>
      <c r="B16" s="375" t="s">
        <v>179</v>
      </c>
      <c r="C16" s="81"/>
      <c r="D16" s="376"/>
      <c r="E16" s="81"/>
      <c r="F16" s="84">
        <v>93820</v>
      </c>
      <c r="G16" s="84">
        <v>112806</v>
      </c>
      <c r="H16" s="84">
        <v>158195</v>
      </c>
    </row>
    <row r="17" spans="1:8" ht="12" customHeight="1" x14ac:dyDescent="0.2">
      <c r="A17" s="42"/>
      <c r="B17" s="375"/>
      <c r="C17" s="81" t="s">
        <v>603</v>
      </c>
      <c r="D17" s="376"/>
      <c r="E17" s="81"/>
      <c r="F17" s="84">
        <v>74043</v>
      </c>
      <c r="G17" s="84">
        <v>90336</v>
      </c>
      <c r="H17" s="84">
        <v>117942</v>
      </c>
    </row>
    <row r="18" spans="1:8" ht="12.75" customHeight="1" x14ac:dyDescent="0.2">
      <c r="A18" s="42"/>
      <c r="B18" s="375"/>
      <c r="C18" s="81" t="s">
        <v>604</v>
      </c>
      <c r="D18" s="376"/>
      <c r="E18" s="81"/>
      <c r="F18" s="84">
        <v>19777</v>
      </c>
      <c r="G18" s="84">
        <v>22470</v>
      </c>
      <c r="H18" s="84">
        <v>40253</v>
      </c>
    </row>
    <row r="19" spans="1:8" s="235" customFormat="1" ht="12.75" customHeight="1" x14ac:dyDescent="0.2">
      <c r="A19" s="352"/>
      <c r="B19" s="375" t="s">
        <v>605</v>
      </c>
      <c r="C19" s="81"/>
      <c r="D19" s="376"/>
      <c r="E19" s="81"/>
      <c r="F19" s="84">
        <v>951</v>
      </c>
      <c r="G19" s="84">
        <v>1200</v>
      </c>
      <c r="H19" s="84">
        <v>-1304</v>
      </c>
    </row>
    <row r="20" spans="1:8" ht="14.25" customHeight="1" x14ac:dyDescent="0.2">
      <c r="A20" s="42"/>
      <c r="B20" s="375" t="s">
        <v>606</v>
      </c>
      <c r="C20" s="81"/>
      <c r="D20" s="376"/>
      <c r="E20" s="81"/>
      <c r="F20" s="84">
        <v>211641</v>
      </c>
      <c r="G20" s="84">
        <v>316116</v>
      </c>
      <c r="H20" s="84">
        <v>347837</v>
      </c>
    </row>
    <row r="21" spans="1:8" ht="15" customHeight="1" x14ac:dyDescent="0.2">
      <c r="A21" s="42"/>
      <c r="B21" s="381" t="s">
        <v>607</v>
      </c>
      <c r="C21" s="81"/>
      <c r="D21" s="376"/>
      <c r="E21" s="81"/>
      <c r="F21" s="84">
        <v>257590</v>
      </c>
      <c r="G21" s="84">
        <v>359834</v>
      </c>
      <c r="H21" s="84">
        <v>367476</v>
      </c>
    </row>
    <row r="22" spans="1:8" ht="13.5" customHeight="1" x14ac:dyDescent="0.2">
      <c r="A22" s="42"/>
      <c r="B22" s="375" t="s">
        <v>608</v>
      </c>
      <c r="C22" s="81"/>
      <c r="D22" s="376"/>
      <c r="E22" s="81"/>
      <c r="F22" s="84">
        <v>-2544</v>
      </c>
      <c r="G22" s="84">
        <v>6224</v>
      </c>
      <c r="H22" s="84">
        <v>-10259</v>
      </c>
    </row>
    <row r="23" spans="1:8" ht="16.5" customHeight="1" x14ac:dyDescent="0.2">
      <c r="A23" s="42"/>
      <c r="B23" s="382" t="s">
        <v>609</v>
      </c>
      <c r="C23" s="81"/>
      <c r="D23" s="376"/>
      <c r="E23" s="81"/>
      <c r="F23" s="383">
        <v>478807</v>
      </c>
      <c r="G23" s="383">
        <v>571194</v>
      </c>
      <c r="H23" s="383">
        <v>658968</v>
      </c>
    </row>
    <row r="24" spans="1:8" s="340" customFormat="1" ht="15.75" customHeight="1" x14ac:dyDescent="0.2">
      <c r="A24" s="340" t="s">
        <v>610</v>
      </c>
    </row>
    <row r="25" spans="1:8" s="340" customFormat="1" ht="15.75" customHeight="1" x14ac:dyDescent="0.2">
      <c r="A25" s="340" t="s">
        <v>611</v>
      </c>
    </row>
    <row r="26" spans="1:8" s="221" customFormat="1" ht="8.25" customHeight="1" x14ac:dyDescent="0.15">
      <c r="A26" s="340" t="s">
        <v>612</v>
      </c>
      <c r="B26" s="384"/>
      <c r="D26" s="340"/>
      <c r="E26" s="340"/>
      <c r="F26" s="340"/>
      <c r="G26" s="340"/>
      <c r="H26" s="340"/>
    </row>
    <row r="27" spans="1:8" s="221" customFormat="1" ht="6.75" customHeight="1" x14ac:dyDescent="0.15">
      <c r="B27" s="384"/>
      <c r="C27" s="340"/>
      <c r="D27" s="340"/>
      <c r="E27" s="340"/>
      <c r="F27" s="340"/>
      <c r="G27" s="340"/>
      <c r="H27" s="340"/>
    </row>
    <row r="28" spans="1:8" s="315" customFormat="1" ht="14.25" customHeight="1" x14ac:dyDescent="0.2">
      <c r="A28" s="342" t="s">
        <v>560</v>
      </c>
      <c r="B28" s="342"/>
      <c r="C28" s="342"/>
      <c r="D28" s="342"/>
      <c r="E28" s="342"/>
    </row>
    <row r="29" spans="1:8" s="221" customFormat="1" ht="8.25" x14ac:dyDescent="0.15">
      <c r="A29" s="908" t="s">
        <v>1211</v>
      </c>
      <c r="B29" s="384"/>
      <c r="D29" s="326"/>
      <c r="E29" s="326"/>
      <c r="F29" s="345"/>
      <c r="G29" s="345"/>
      <c r="H29" s="345"/>
    </row>
    <row r="30" spans="1:8" s="365" customFormat="1" ht="8.25" x14ac:dyDescent="0.15">
      <c r="A30" s="908" t="s">
        <v>1220</v>
      </c>
    </row>
    <row r="31" spans="1:8" x14ac:dyDescent="0.2">
      <c r="A31" s="934">
        <v>38</v>
      </c>
      <c r="B31" s="934"/>
      <c r="C31" s="934"/>
      <c r="D31" s="934"/>
      <c r="E31" s="934"/>
      <c r="F31" s="934"/>
      <c r="G31" s="934"/>
      <c r="H31" s="934"/>
    </row>
    <row r="32" spans="1:8" x14ac:dyDescent="0.2">
      <c r="B32" s="385"/>
      <c r="C32" s="385"/>
      <c r="D32" s="385"/>
      <c r="E32" s="385"/>
    </row>
    <row r="33" spans="2:5" x14ac:dyDescent="0.2">
      <c r="B33" s="385"/>
      <c r="C33" s="385"/>
      <c r="D33" s="385"/>
      <c r="E33" s="385"/>
    </row>
  </sheetData>
  <mergeCells count="4">
    <mergeCell ref="A1:F1"/>
    <mergeCell ref="B3:E3"/>
    <mergeCell ref="B4:E5"/>
    <mergeCell ref="A31:H31"/>
  </mergeCells>
  <hyperlinks>
    <hyperlink ref="A1" location="Contents!A1" display="Contents" xr:uid="{C2BF20C4-7A81-4FD3-9329-028E5BA9C0F1}"/>
  </hyperlinks>
  <printOptions horizontalCentered="1" verticalCentered="1"/>
  <pageMargins left="0.2" right="0.2" top="0.2" bottom="0.2" header="0.2" footer="0.2"/>
  <pageSetup paperSize="70" orientation="portrait" r:id="rId1"/>
  <ignoredErrors>
    <ignoredError sqref="F2"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8685E-9B16-4D47-8B68-68DBFD615639}">
  <dimension ref="A1:H29"/>
  <sheetViews>
    <sheetView showGridLines="0" zoomScale="150" zoomScaleNormal="150" workbookViewId="0">
      <selection sqref="A1:F1"/>
    </sheetView>
  </sheetViews>
  <sheetFormatPr defaultRowHeight="15" x14ac:dyDescent="0.2"/>
  <cols>
    <col min="1" max="4" width="1.140625" style="41" customWidth="1"/>
    <col min="5" max="5" width="21.140625" style="41" customWidth="1"/>
    <col min="6" max="8" width="6.85546875" style="41" bestFit="1" customWidth="1"/>
    <col min="9" max="16384" width="9.140625" style="41"/>
  </cols>
  <sheetData>
    <row r="1" spans="1:8" ht="12.75" customHeight="1" x14ac:dyDescent="0.2">
      <c r="A1" s="929" t="s">
        <v>32</v>
      </c>
      <c r="B1" s="929"/>
      <c r="C1" s="929"/>
      <c r="D1" s="929"/>
      <c r="E1" s="929"/>
      <c r="F1" s="929"/>
      <c r="G1" s="40"/>
    </row>
    <row r="2" spans="1:8" ht="24" customHeight="1" x14ac:dyDescent="0.2">
      <c r="B2" s="622"/>
      <c r="C2" s="42"/>
      <c r="D2" s="374"/>
      <c r="E2" s="373"/>
      <c r="F2" s="346" t="s">
        <v>96</v>
      </c>
      <c r="G2" s="346" t="s">
        <v>565</v>
      </c>
      <c r="H2" s="346" t="s">
        <v>1037</v>
      </c>
    </row>
    <row r="3" spans="1:8" ht="15" customHeight="1" x14ac:dyDescent="0.2">
      <c r="A3" s="232" t="s">
        <v>1038</v>
      </c>
      <c r="B3" s="347"/>
      <c r="C3" s="347"/>
      <c r="D3" s="347"/>
      <c r="E3" s="347"/>
    </row>
    <row r="4" spans="1:8" ht="15" customHeight="1" x14ac:dyDescent="0.2">
      <c r="A4" s="49" t="s">
        <v>1039</v>
      </c>
      <c r="B4" s="49"/>
      <c r="C4" s="49"/>
      <c r="D4" s="49"/>
      <c r="E4" s="49"/>
    </row>
    <row r="5" spans="1:8" ht="15" customHeight="1" x14ac:dyDescent="0.2">
      <c r="A5" s="45"/>
      <c r="B5" s="45" t="s">
        <v>1040</v>
      </c>
      <c r="C5" s="49"/>
      <c r="D5" s="49"/>
      <c r="E5" s="49"/>
      <c r="F5" s="910">
        <v>7212</v>
      </c>
      <c r="G5" s="910">
        <v>10368.69042057871</v>
      </c>
      <c r="H5" s="910">
        <v>26095.16105954416</v>
      </c>
    </row>
    <row r="6" spans="1:8" ht="15" customHeight="1" x14ac:dyDescent="0.2">
      <c r="A6" s="65"/>
      <c r="B6" s="65" t="s">
        <v>1041</v>
      </c>
      <c r="C6" s="65"/>
      <c r="D6" s="65"/>
      <c r="E6" s="65"/>
    </row>
    <row r="7" spans="1:8" ht="15" customHeight="1" x14ac:dyDescent="0.2">
      <c r="A7" s="45"/>
      <c r="B7" s="214" t="s">
        <v>1042</v>
      </c>
      <c r="C7" s="213"/>
      <c r="D7" s="623"/>
      <c r="E7" s="49"/>
      <c r="F7" s="351">
        <v>486019</v>
      </c>
      <c r="G7" s="351">
        <v>581562.7319264824</v>
      </c>
      <c r="H7" s="351">
        <v>685062.69634057872</v>
      </c>
    </row>
    <row r="8" spans="1:8" ht="15" customHeight="1" x14ac:dyDescent="0.2">
      <c r="A8" s="45"/>
      <c r="B8" s="45" t="s">
        <v>1043</v>
      </c>
      <c r="C8" s="49"/>
      <c r="D8" s="623"/>
      <c r="E8" s="49"/>
      <c r="F8" s="911">
        <v>-2694</v>
      </c>
      <c r="G8" s="911">
        <v>-3717</v>
      </c>
      <c r="H8" s="911">
        <v>-4085.6380000000008</v>
      </c>
    </row>
    <row r="9" spans="1:8" ht="15" customHeight="1" x14ac:dyDescent="0.2">
      <c r="A9" s="45"/>
      <c r="B9" s="214" t="s">
        <v>1044</v>
      </c>
      <c r="C9" s="49"/>
      <c r="D9" s="623"/>
      <c r="E9" s="49"/>
      <c r="F9" s="351">
        <v>483325</v>
      </c>
      <c r="G9" s="351">
        <v>577845.7319264824</v>
      </c>
      <c r="H9" s="351">
        <v>680977.05834057869</v>
      </c>
    </row>
    <row r="10" spans="1:8" ht="15" customHeight="1" x14ac:dyDescent="0.2">
      <c r="A10" s="45"/>
      <c r="B10" s="45" t="s">
        <v>1045</v>
      </c>
      <c r="C10" s="49"/>
      <c r="D10" s="623"/>
      <c r="E10" s="49"/>
      <c r="F10" s="55">
        <v>432528</v>
      </c>
      <c r="G10" s="55">
        <v>492025</v>
      </c>
      <c r="H10" s="55">
        <v>531975.27658860735</v>
      </c>
    </row>
    <row r="11" spans="1:8" ht="15" customHeight="1" x14ac:dyDescent="0.2">
      <c r="A11" s="45"/>
      <c r="B11" s="214" t="s">
        <v>1046</v>
      </c>
      <c r="C11" s="624"/>
      <c r="D11" s="220"/>
      <c r="E11" s="625"/>
      <c r="F11" s="52">
        <v>50797</v>
      </c>
      <c r="G11" s="52">
        <v>85820.833656231756</v>
      </c>
      <c r="H11" s="52">
        <v>149001.78175197134</v>
      </c>
    </row>
    <row r="12" spans="1:8" s="235" customFormat="1" ht="15" customHeight="1" x14ac:dyDescent="0.15">
      <c r="A12" s="620"/>
      <c r="B12" s="214" t="s">
        <v>1047</v>
      </c>
      <c r="C12" s="49"/>
      <c r="D12" s="623"/>
      <c r="E12" s="49"/>
      <c r="F12" s="351">
        <v>383800</v>
      </c>
      <c r="G12" s="351">
        <v>460635</v>
      </c>
      <c r="H12" s="351">
        <v>543252</v>
      </c>
    </row>
    <row r="13" spans="1:8" ht="15" customHeight="1" x14ac:dyDescent="0.2">
      <c r="A13" s="49" t="s">
        <v>1048</v>
      </c>
      <c r="B13" s="49"/>
      <c r="C13" s="45"/>
      <c r="D13" s="220"/>
      <c r="E13" s="379"/>
    </row>
    <row r="14" spans="1:8" ht="15" customHeight="1" x14ac:dyDescent="0.2">
      <c r="A14" s="45"/>
      <c r="B14" s="45" t="s">
        <v>1049</v>
      </c>
      <c r="C14" s="45"/>
      <c r="D14" s="220"/>
      <c r="E14" s="379"/>
      <c r="F14" s="627">
        <v>4.0429618793544231</v>
      </c>
      <c r="G14" s="627">
        <v>9.9</v>
      </c>
      <c r="H14" s="627">
        <v>7</v>
      </c>
    </row>
    <row r="15" spans="1:8" ht="15" customHeight="1" x14ac:dyDescent="0.2">
      <c r="A15" s="45"/>
      <c r="B15" s="45" t="s">
        <v>31</v>
      </c>
      <c r="C15" s="45"/>
      <c r="D15" s="220"/>
      <c r="E15" s="379"/>
      <c r="F15" s="627">
        <v>3.4</v>
      </c>
      <c r="G15" s="627">
        <v>8.9</v>
      </c>
      <c r="H15" s="627">
        <v>7</v>
      </c>
    </row>
    <row r="16" spans="1:8" ht="15" customHeight="1" x14ac:dyDescent="0.2">
      <c r="A16" s="45"/>
      <c r="B16" s="45" t="s">
        <v>597</v>
      </c>
      <c r="C16" s="49"/>
      <c r="D16" s="49"/>
      <c r="E16" s="49"/>
      <c r="F16" s="627">
        <v>2.0126377255823558</v>
      </c>
      <c r="G16" s="627">
        <v>3.9</v>
      </c>
      <c r="H16" s="627">
        <v>1.6</v>
      </c>
    </row>
    <row r="17" spans="1:8" ht="15" customHeight="1" x14ac:dyDescent="0.2">
      <c r="A17" s="45"/>
      <c r="B17" s="45"/>
      <c r="C17" s="379" t="s">
        <v>598</v>
      </c>
      <c r="D17" s="49"/>
      <c r="E17" s="49"/>
      <c r="F17" s="627">
        <v>3.0285374531886289</v>
      </c>
      <c r="G17" s="627">
        <v>3.299442508522521</v>
      </c>
      <c r="H17" s="627">
        <v>2.6</v>
      </c>
    </row>
    <row r="18" spans="1:8" ht="15" customHeight="1" x14ac:dyDescent="0.2">
      <c r="A18" s="45"/>
      <c r="B18" s="45"/>
      <c r="C18" s="379" t="s">
        <v>1050</v>
      </c>
      <c r="D18" s="49"/>
      <c r="E18" s="49"/>
      <c r="F18" s="626">
        <v>-2.1875518710084196</v>
      </c>
      <c r="G18" s="627">
        <v>6.3900865799511708</v>
      </c>
      <c r="H18" s="626">
        <v>-3</v>
      </c>
    </row>
    <row r="19" spans="1:8" ht="15" customHeight="1" x14ac:dyDescent="0.2">
      <c r="A19" s="45"/>
      <c r="B19" s="45" t="s">
        <v>1051</v>
      </c>
      <c r="C19" s="213"/>
      <c r="D19" s="214"/>
      <c r="E19" s="49"/>
      <c r="F19" s="627">
        <v>13.982319315518765</v>
      </c>
      <c r="G19" s="627">
        <v>7.8441521973048509</v>
      </c>
      <c r="H19" s="627">
        <v>30.7</v>
      </c>
    </row>
    <row r="20" spans="1:8" ht="15" customHeight="1" x14ac:dyDescent="0.2">
      <c r="A20" s="45"/>
      <c r="B20" s="45" t="s">
        <v>1052</v>
      </c>
      <c r="C20" s="213"/>
      <c r="D20" s="214"/>
      <c r="E20" s="49"/>
      <c r="F20" s="627">
        <v>14.787517226066594</v>
      </c>
      <c r="G20" s="627">
        <v>7.2270827509152369</v>
      </c>
      <c r="H20" s="627">
        <v>29.8</v>
      </c>
    </row>
    <row r="21" spans="1:8" ht="10.5" customHeight="1" x14ac:dyDescent="0.2">
      <c r="A21" s="45"/>
      <c r="B21" s="45"/>
      <c r="C21" s="213"/>
      <c r="D21" s="214"/>
      <c r="E21" s="49"/>
      <c r="F21" s="627"/>
      <c r="G21" s="627"/>
    </row>
    <row r="22" spans="1:8" s="241" customFormat="1" ht="9" x14ac:dyDescent="0.15">
      <c r="A22" s="370" t="s">
        <v>1053</v>
      </c>
      <c r="B22" s="370"/>
      <c r="D22" s="336"/>
      <c r="E22" s="315"/>
    </row>
    <row r="23" spans="1:8" s="241" customFormat="1" ht="9" x14ac:dyDescent="0.15">
      <c r="A23" s="345" t="s">
        <v>1054</v>
      </c>
      <c r="B23" s="345"/>
      <c r="C23" s="345"/>
      <c r="D23" s="345"/>
      <c r="E23" s="345"/>
    </row>
    <row r="24" spans="1:8" s="241" customFormat="1" ht="18.75" customHeight="1" x14ac:dyDescent="0.2">
      <c r="A24" s="1021" t="s">
        <v>1055</v>
      </c>
      <c r="B24" s="1021"/>
      <c r="C24" s="1021"/>
      <c r="D24" s="1021"/>
      <c r="E24" s="1021"/>
      <c r="F24" s="1021"/>
    </row>
    <row r="25" spans="1:8" s="241" customFormat="1" ht="18.75" customHeight="1" x14ac:dyDescent="0.2">
      <c r="A25" s="621"/>
      <c r="B25" s="621"/>
      <c r="C25" s="621"/>
      <c r="D25" s="621"/>
      <c r="E25" s="621"/>
      <c r="F25" s="621"/>
      <c r="G25" s="621"/>
    </row>
    <row r="26" spans="1:8" s="221" customFormat="1" ht="8.25" x14ac:dyDescent="0.15">
      <c r="A26" s="348" t="s">
        <v>1056</v>
      </c>
    </row>
    <row r="27" spans="1:8" ht="15" customHeight="1" x14ac:dyDescent="0.2">
      <c r="A27" s="1024" t="s">
        <v>1214</v>
      </c>
      <c r="B27" s="1024"/>
      <c r="C27" s="1024"/>
      <c r="D27" s="1024"/>
      <c r="E27" s="1024"/>
      <c r="F27" s="1024"/>
      <c r="G27" s="1024"/>
      <c r="H27" s="1024"/>
    </row>
    <row r="28" spans="1:8" ht="17.25" customHeight="1" x14ac:dyDescent="0.2">
      <c r="A28" s="934">
        <v>39</v>
      </c>
      <c r="B28" s="934"/>
      <c r="C28" s="934"/>
      <c r="D28" s="934"/>
      <c r="E28" s="934"/>
      <c r="F28" s="934"/>
      <c r="G28" s="934"/>
      <c r="H28" s="934"/>
    </row>
    <row r="29" spans="1:8" x14ac:dyDescent="0.2">
      <c r="A29" s="619">
        <v>37</v>
      </c>
      <c r="B29" s="619"/>
      <c r="C29" s="619"/>
      <c r="D29" s="619"/>
      <c r="E29" s="619"/>
    </row>
  </sheetData>
  <mergeCells count="4">
    <mergeCell ref="A1:F1"/>
    <mergeCell ref="A24:F24"/>
    <mergeCell ref="A28:H28"/>
    <mergeCell ref="A27:H27"/>
  </mergeCells>
  <hyperlinks>
    <hyperlink ref="A1" location="Contents!A1" display="Contents" xr:uid="{E31F095C-3350-48E3-87C1-9F781381DA9D}"/>
  </hyperlinks>
  <printOptions horizontalCentered="1" verticalCentered="1"/>
  <pageMargins left="0.2" right="0.2" top="0.2" bottom="0.2" header="0.2" footer="0.2"/>
  <pageSetup paperSize="70" orientation="portrait" r:id="rId1"/>
  <ignoredErrors>
    <ignoredError sqref="F2"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06268-6ABF-48DF-804D-E3F7522B149F}">
  <dimension ref="A1:H35"/>
  <sheetViews>
    <sheetView showGridLines="0" zoomScale="150" zoomScaleNormal="150" zoomScaleSheetLayoutView="100" workbookViewId="0">
      <selection sqref="A1:F1"/>
    </sheetView>
  </sheetViews>
  <sheetFormatPr defaultColWidth="9.140625" defaultRowHeight="17.100000000000001" customHeight="1" x14ac:dyDescent="0.2"/>
  <cols>
    <col min="1" max="1" width="2" style="352" customWidth="1"/>
    <col min="2" max="4" width="1" style="352" customWidth="1"/>
    <col min="5" max="5" width="19" style="235" customWidth="1"/>
    <col min="6" max="8" width="7.7109375" style="591" customWidth="1"/>
    <col min="9" max="16384" width="9.140625" style="235"/>
  </cols>
  <sheetData>
    <row r="1" spans="1:8" s="41" customFormat="1" ht="12.75" customHeight="1" x14ac:dyDescent="0.2">
      <c r="A1" s="929" t="s">
        <v>32</v>
      </c>
      <c r="B1" s="929"/>
      <c r="C1" s="929"/>
      <c r="D1" s="929"/>
      <c r="E1" s="929"/>
      <c r="F1" s="929"/>
      <c r="G1" s="66"/>
      <c r="H1" s="649"/>
    </row>
    <row r="2" spans="1:8" s="400" customFormat="1" ht="17.100000000000001" customHeight="1" x14ac:dyDescent="0.2">
      <c r="A2" s="1025" t="s">
        <v>638</v>
      </c>
      <c r="B2" s="1025"/>
      <c r="C2" s="1025"/>
      <c r="D2" s="1025"/>
      <c r="E2" s="1025"/>
      <c r="F2" s="1025"/>
      <c r="G2" s="1025"/>
      <c r="H2" s="1025"/>
    </row>
    <row r="3" spans="1:8" ht="17.100000000000001" customHeight="1" x14ac:dyDescent="0.2">
      <c r="A3" s="232"/>
      <c r="B3" s="91"/>
      <c r="C3" s="91"/>
      <c r="D3" s="91"/>
      <c r="E3" s="91"/>
      <c r="F3" s="694">
        <v>2021</v>
      </c>
      <c r="G3" s="694">
        <v>2022</v>
      </c>
      <c r="H3" s="694" t="s">
        <v>657</v>
      </c>
    </row>
    <row r="4" spans="1:8" ht="17.100000000000001" customHeight="1" x14ac:dyDescent="0.2">
      <c r="A4" s="232" t="s">
        <v>639</v>
      </c>
      <c r="B4" s="232"/>
      <c r="C4" s="401"/>
      <c r="D4" s="401"/>
      <c r="E4" s="91"/>
    </row>
    <row r="5" spans="1:8" ht="17.100000000000001" customHeight="1" x14ac:dyDescent="0.2">
      <c r="A5" s="232"/>
      <c r="B5" s="232" t="s">
        <v>640</v>
      </c>
      <c r="C5" s="239"/>
      <c r="D5" s="239"/>
      <c r="E5" s="91"/>
      <c r="F5" s="695">
        <v>8329</v>
      </c>
      <c r="G5" s="695">
        <v>8504</v>
      </c>
      <c r="H5" s="695">
        <v>7165</v>
      </c>
    </row>
    <row r="6" spans="1:8" ht="17.100000000000001" customHeight="1" x14ac:dyDescent="0.2">
      <c r="A6" s="232"/>
      <c r="B6" s="234" t="s">
        <v>641</v>
      </c>
      <c r="C6" s="91"/>
      <c r="D6" s="91"/>
      <c r="E6" s="91"/>
      <c r="F6" s="695">
        <v>7800</v>
      </c>
      <c r="G6" s="695">
        <v>7971</v>
      </c>
      <c r="H6" s="695">
        <v>6655</v>
      </c>
    </row>
    <row r="7" spans="1:8" ht="17.100000000000001" customHeight="1" x14ac:dyDescent="0.2">
      <c r="A7" s="232"/>
      <c r="B7" s="232" t="s">
        <v>642</v>
      </c>
      <c r="C7" s="239"/>
      <c r="D7" s="239"/>
      <c r="E7" s="91"/>
      <c r="F7" s="695">
        <v>1862</v>
      </c>
      <c r="G7" s="695">
        <v>1933</v>
      </c>
      <c r="H7" s="695">
        <v>2312</v>
      </c>
    </row>
    <row r="8" spans="1:8" ht="17.100000000000001" customHeight="1" x14ac:dyDescent="0.2">
      <c r="A8" s="232"/>
      <c r="B8" s="234" t="s">
        <v>641</v>
      </c>
      <c r="C8" s="91"/>
      <c r="D8" s="91"/>
      <c r="E8" s="91"/>
      <c r="F8" s="696">
        <v>1299</v>
      </c>
      <c r="G8" s="696">
        <v>1485</v>
      </c>
      <c r="H8" s="696">
        <v>1787</v>
      </c>
    </row>
    <row r="9" spans="1:8" ht="17.100000000000001" customHeight="1" x14ac:dyDescent="0.2">
      <c r="A9" s="232" t="s">
        <v>643</v>
      </c>
      <c r="B9" s="232"/>
      <c r="C9" s="401"/>
      <c r="D9" s="401"/>
      <c r="E9" s="91"/>
    </row>
    <row r="10" spans="1:8" ht="17.100000000000001" customHeight="1" x14ac:dyDescent="0.2">
      <c r="A10" s="237" t="s">
        <v>644</v>
      </c>
      <c r="B10" s="91"/>
      <c r="C10" s="401"/>
      <c r="D10" s="401"/>
      <c r="E10" s="91"/>
      <c r="F10" s="697">
        <v>41.9</v>
      </c>
      <c r="G10" s="698">
        <v>45</v>
      </c>
      <c r="H10" s="699">
        <v>48.8</v>
      </c>
    </row>
    <row r="11" spans="1:8" ht="17.100000000000001" customHeight="1" x14ac:dyDescent="0.2">
      <c r="A11" s="232" t="s">
        <v>645</v>
      </c>
      <c r="B11" s="91"/>
      <c r="C11" s="239"/>
      <c r="D11" s="239"/>
      <c r="E11" s="91"/>
      <c r="F11" s="653"/>
    </row>
    <row r="12" spans="1:8" ht="17.100000000000001" customHeight="1" x14ac:dyDescent="0.2">
      <c r="A12" s="232"/>
      <c r="B12" s="239" t="s">
        <v>646</v>
      </c>
      <c r="C12" s="239"/>
      <c r="D12" s="239"/>
      <c r="E12" s="91"/>
      <c r="F12" s="700">
        <v>61797</v>
      </c>
      <c r="G12" s="700">
        <v>71484</v>
      </c>
      <c r="H12" s="700">
        <v>105853</v>
      </c>
    </row>
    <row r="13" spans="1:8" ht="17.100000000000001" customHeight="1" x14ac:dyDescent="0.2">
      <c r="A13" s="232"/>
      <c r="B13" s="239" t="s">
        <v>647</v>
      </c>
      <c r="C13" s="239"/>
      <c r="D13" s="239"/>
      <c r="E13" s="91"/>
      <c r="F13" s="701">
        <v>12.86</v>
      </c>
      <c r="G13" s="701">
        <v>12.5</v>
      </c>
      <c r="H13" s="701">
        <v>16.063450729018708</v>
      </c>
    </row>
    <row r="14" spans="1:8" ht="17.100000000000001" customHeight="1" x14ac:dyDescent="0.2">
      <c r="A14" s="232" t="s">
        <v>648</v>
      </c>
      <c r="B14" s="91"/>
      <c r="C14" s="239"/>
      <c r="D14" s="239"/>
      <c r="E14" s="91"/>
    </row>
    <row r="15" spans="1:8" ht="17.100000000000001" customHeight="1" x14ac:dyDescent="0.2">
      <c r="A15" s="232" t="s">
        <v>649</v>
      </c>
      <c r="B15" s="91"/>
      <c r="C15" s="239"/>
      <c r="D15" s="239"/>
      <c r="E15" s="91"/>
      <c r="F15" s="653"/>
    </row>
    <row r="16" spans="1:8" ht="17.100000000000001" customHeight="1" x14ac:dyDescent="0.2">
      <c r="A16" s="232"/>
      <c r="B16" s="239" t="s">
        <v>646</v>
      </c>
      <c r="C16" s="239"/>
      <c r="D16" s="239"/>
      <c r="E16" s="91"/>
      <c r="F16" s="700">
        <v>24877</v>
      </c>
      <c r="G16" s="700">
        <v>31355</v>
      </c>
      <c r="H16" s="700">
        <v>41061</v>
      </c>
    </row>
    <row r="17" spans="1:8" ht="17.100000000000001" customHeight="1" x14ac:dyDescent="0.2">
      <c r="A17" s="232"/>
      <c r="B17" s="239" t="s">
        <v>650</v>
      </c>
      <c r="C17" s="239"/>
      <c r="D17" s="239"/>
      <c r="E17" s="91"/>
      <c r="F17" s="701">
        <v>5.2</v>
      </c>
      <c r="G17" s="701">
        <v>5.5</v>
      </c>
      <c r="H17" s="701">
        <v>6.2311068215755538</v>
      </c>
    </row>
    <row r="18" spans="1:8" ht="17.100000000000001" customHeight="1" x14ac:dyDescent="0.2">
      <c r="A18" s="232" t="s">
        <v>651</v>
      </c>
      <c r="B18" s="91"/>
      <c r="C18" s="239"/>
      <c r="D18" s="239"/>
      <c r="E18" s="91"/>
      <c r="F18" s="702">
        <v>65.900000000000006</v>
      </c>
      <c r="G18" s="702">
        <v>63.4</v>
      </c>
      <c r="H18" s="702">
        <v>66.912987136129459</v>
      </c>
    </row>
    <row r="19" spans="1:8" ht="17.100000000000001" customHeight="1" x14ac:dyDescent="0.2">
      <c r="A19" s="232"/>
      <c r="B19" s="232" t="s">
        <v>652</v>
      </c>
      <c r="C19" s="239"/>
      <c r="D19" s="239"/>
      <c r="E19" s="91"/>
      <c r="F19" s="702"/>
    </row>
    <row r="20" spans="1:8" ht="17.100000000000001" customHeight="1" x14ac:dyDescent="0.2">
      <c r="A20" s="232"/>
      <c r="B20" s="239" t="s">
        <v>653</v>
      </c>
      <c r="C20" s="239"/>
      <c r="D20" s="239"/>
      <c r="E20" s="91"/>
      <c r="F20" s="701">
        <v>26.51566830100192</v>
      </c>
      <c r="G20" s="701">
        <v>27.8</v>
      </c>
      <c r="H20" s="701">
        <v>25.955940453238092</v>
      </c>
    </row>
    <row r="21" spans="1:8" ht="17.100000000000001" customHeight="1" x14ac:dyDescent="0.2">
      <c r="A21" s="232"/>
      <c r="B21" s="239" t="s">
        <v>654</v>
      </c>
      <c r="C21" s="239"/>
      <c r="D21" s="239"/>
      <c r="E21" s="91"/>
      <c r="F21" s="657">
        <v>21.032828821146875</v>
      </c>
      <c r="G21" s="657">
        <v>19.2</v>
      </c>
      <c r="H21" s="657">
        <v>20.061316729353013</v>
      </c>
    </row>
    <row r="22" spans="1:8" ht="17.100000000000001" customHeight="1" x14ac:dyDescent="0.2">
      <c r="A22" s="232"/>
      <c r="B22" s="239" t="s">
        <v>655</v>
      </c>
      <c r="C22" s="239"/>
      <c r="D22" s="239"/>
      <c r="E22" s="91"/>
      <c r="F22" s="701">
        <v>18.320187593263697</v>
      </c>
      <c r="G22" s="701">
        <v>16.399999999999999</v>
      </c>
      <c r="H22" s="701">
        <v>20.895729953538357</v>
      </c>
    </row>
    <row r="23" spans="1:8" ht="16.5" customHeight="1" x14ac:dyDescent="0.2">
      <c r="A23" s="405"/>
      <c r="B23" s="406" t="s">
        <v>1216</v>
      </c>
      <c r="C23" s="407"/>
      <c r="D23" s="407"/>
      <c r="E23" s="408"/>
    </row>
    <row r="24" spans="1:8" ht="19.5" customHeight="1" x14ac:dyDescent="0.2">
      <c r="A24" s="934">
        <v>40</v>
      </c>
      <c r="B24" s="934"/>
      <c r="C24" s="934"/>
      <c r="D24" s="934"/>
      <c r="E24" s="934"/>
      <c r="F24" s="934"/>
      <c r="G24" s="934"/>
      <c r="H24" s="934"/>
    </row>
    <row r="25" spans="1:8" ht="17.100000000000001" customHeight="1" x14ac:dyDescent="0.2">
      <c r="A25" s="409"/>
      <c r="B25" s="1026"/>
      <c r="C25" s="1027"/>
      <c r="D25" s="1027"/>
      <c r="E25" s="1027"/>
    </row>
    <row r="27" spans="1:8" ht="17.100000000000001" customHeight="1" x14ac:dyDescent="0.2">
      <c r="B27" s="232"/>
      <c r="C27" s="239"/>
    </row>
    <row r="28" spans="1:8" ht="17.100000000000001" customHeight="1" x14ac:dyDescent="0.2">
      <c r="B28" s="232"/>
      <c r="C28" s="239"/>
    </row>
    <row r="29" spans="1:8" ht="17.100000000000001" customHeight="1" x14ac:dyDescent="0.2">
      <c r="B29" s="239"/>
      <c r="C29" s="239"/>
    </row>
    <row r="30" spans="1:8" ht="17.100000000000001" customHeight="1" x14ac:dyDescent="0.2">
      <c r="B30" s="239"/>
      <c r="C30" s="239"/>
    </row>
    <row r="31" spans="1:8" ht="17.100000000000001" customHeight="1" x14ac:dyDescent="0.2">
      <c r="B31" s="239"/>
    </row>
    <row r="32" spans="1:8" ht="17.100000000000001" customHeight="1" x14ac:dyDescent="0.2">
      <c r="E32" s="239"/>
    </row>
    <row r="33" spans="2:5" ht="17.100000000000001" customHeight="1" x14ac:dyDescent="0.2">
      <c r="B33" s="239"/>
      <c r="E33" s="239"/>
    </row>
    <row r="34" spans="2:5" ht="17.100000000000001" customHeight="1" x14ac:dyDescent="0.2">
      <c r="B34" s="239"/>
      <c r="E34" s="239"/>
    </row>
    <row r="35" spans="2:5" ht="17.100000000000001" customHeight="1" x14ac:dyDescent="0.2">
      <c r="B35" s="239"/>
    </row>
  </sheetData>
  <mergeCells count="4">
    <mergeCell ref="A1:F1"/>
    <mergeCell ref="A2:H2"/>
    <mergeCell ref="A24:H24"/>
    <mergeCell ref="B25:E25"/>
  </mergeCells>
  <hyperlinks>
    <hyperlink ref="A1" location="Contents!A1" display="Contents" xr:uid="{8FDB7F78-080D-4664-A54C-17B46214E79E}"/>
  </hyperlinks>
  <printOptions horizontalCentered="1" verticalCentered="1"/>
  <pageMargins left="0.2" right="0.2" top="0.2" bottom="0.2" header="0.2" footer="0.2"/>
  <pageSetup paperSize="7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28F3D-B7CC-48D1-A836-A9AF541841DE}">
  <dimension ref="A1:H36"/>
  <sheetViews>
    <sheetView showGridLines="0" zoomScale="150" zoomScaleNormal="150" workbookViewId="0">
      <selection sqref="A1:F1"/>
    </sheetView>
  </sheetViews>
  <sheetFormatPr defaultColWidth="9.140625" defaultRowHeight="15" x14ac:dyDescent="0.2"/>
  <cols>
    <col min="1" max="1" width="3.28515625" style="64" customWidth="1"/>
    <col min="2" max="3" width="1.140625" style="64" customWidth="1"/>
    <col min="4" max="4" width="1.7109375" style="64" customWidth="1"/>
    <col min="5" max="5" width="19.28515625" style="64" customWidth="1"/>
    <col min="6" max="6" width="7" style="41" customWidth="1"/>
    <col min="7" max="8" width="7" style="40" customWidth="1"/>
    <col min="9" max="16384" width="9.140625" style="41"/>
  </cols>
  <sheetData>
    <row r="1" spans="1:8" ht="12.75" customHeight="1" x14ac:dyDescent="0.2">
      <c r="A1" s="929" t="s">
        <v>32</v>
      </c>
      <c r="B1" s="929"/>
      <c r="C1" s="929"/>
      <c r="D1" s="929"/>
      <c r="E1" s="929"/>
      <c r="F1" s="929"/>
      <c r="H1" s="41"/>
    </row>
    <row r="2" spans="1:8" s="42" customFormat="1" ht="12.2" customHeight="1" x14ac:dyDescent="0.2">
      <c r="A2" s="946" t="s">
        <v>1057</v>
      </c>
      <c r="B2" s="946"/>
      <c r="C2" s="946"/>
      <c r="D2" s="946"/>
      <c r="E2" s="946"/>
      <c r="F2" s="946"/>
      <c r="G2" s="946"/>
      <c r="H2" s="946"/>
    </row>
    <row r="3" spans="1:8" s="221" customFormat="1" ht="12.2" customHeight="1" x14ac:dyDescent="0.15">
      <c r="F3" s="46" t="s">
        <v>564</v>
      </c>
      <c r="G3" s="46">
        <v>2022</v>
      </c>
      <c r="H3" s="46">
        <v>2023</v>
      </c>
    </row>
    <row r="4" spans="1:8" s="221" customFormat="1" ht="10.5" customHeight="1" x14ac:dyDescent="0.15">
      <c r="A4" s="350" t="s">
        <v>1058</v>
      </c>
      <c r="B4" s="241"/>
      <c r="C4" s="241"/>
      <c r="D4" s="241"/>
      <c r="E4" s="241"/>
      <c r="F4" s="635">
        <v>296828</v>
      </c>
      <c r="G4" s="635">
        <v>397636</v>
      </c>
      <c r="H4" s="635">
        <v>387766</v>
      </c>
    </row>
    <row r="5" spans="1:8" s="221" customFormat="1" ht="10.5" customHeight="1" x14ac:dyDescent="0.15">
      <c r="A5" s="241"/>
      <c r="B5" s="350" t="s">
        <v>1059</v>
      </c>
      <c r="C5" s="359"/>
      <c r="D5" s="241"/>
      <c r="E5" s="241"/>
      <c r="F5" s="635">
        <v>81992</v>
      </c>
      <c r="G5" s="635">
        <v>105524</v>
      </c>
      <c r="H5" s="635">
        <v>103895</v>
      </c>
    </row>
    <row r="6" spans="1:8" s="221" customFormat="1" ht="10.5" customHeight="1" x14ac:dyDescent="0.15">
      <c r="A6" s="241"/>
      <c r="B6" s="353"/>
      <c r="C6" s="633" t="s">
        <v>1060</v>
      </c>
      <c r="D6" s="241"/>
      <c r="E6" s="241"/>
      <c r="F6" s="636">
        <v>52152</v>
      </c>
      <c r="G6" s="636">
        <v>61002</v>
      </c>
      <c r="H6" s="636">
        <v>60532</v>
      </c>
    </row>
    <row r="7" spans="1:8" s="221" customFormat="1" ht="10.5" customHeight="1" x14ac:dyDescent="0.15">
      <c r="A7" s="241"/>
      <c r="B7" s="241"/>
      <c r="C7" s="633" t="s">
        <v>168</v>
      </c>
      <c r="D7" s="241"/>
      <c r="E7" s="241"/>
      <c r="F7" s="636">
        <v>17728</v>
      </c>
      <c r="G7" s="636">
        <v>22108</v>
      </c>
      <c r="H7" s="636">
        <v>23218</v>
      </c>
    </row>
    <row r="8" spans="1:8" s="221" customFormat="1" ht="10.5" customHeight="1" x14ac:dyDescent="0.15">
      <c r="A8" s="241"/>
      <c r="B8" s="353"/>
      <c r="C8" s="633" t="s">
        <v>1061</v>
      </c>
      <c r="D8" s="241"/>
      <c r="E8" s="241"/>
      <c r="F8" s="636">
        <v>12112</v>
      </c>
      <c r="G8" s="636">
        <v>22414</v>
      </c>
      <c r="H8" s="636">
        <v>20145</v>
      </c>
    </row>
    <row r="9" spans="1:8" s="221" customFormat="1" ht="10.5" customHeight="1" x14ac:dyDescent="0.15">
      <c r="A9" s="241"/>
      <c r="B9" s="350" t="s">
        <v>1062</v>
      </c>
      <c r="C9" s="633"/>
      <c r="D9" s="241"/>
      <c r="E9" s="241"/>
      <c r="F9" s="637">
        <v>214836</v>
      </c>
      <c r="G9" s="636">
        <v>292112</v>
      </c>
      <c r="H9" s="636">
        <v>283871</v>
      </c>
    </row>
    <row r="10" spans="1:8" s="221" customFormat="1" ht="10.5" customHeight="1" x14ac:dyDescent="0.15">
      <c r="A10" s="241"/>
      <c r="B10" s="358" t="s">
        <v>1063</v>
      </c>
      <c r="C10" s="633"/>
      <c r="D10" s="241"/>
      <c r="E10" s="241"/>
      <c r="F10" s="637">
        <v>-132844</v>
      </c>
      <c r="G10" s="636">
        <v>-186588</v>
      </c>
      <c r="H10" s="636">
        <v>-179976</v>
      </c>
    </row>
    <row r="11" spans="1:8" s="221" customFormat="1" ht="10.5" customHeight="1" x14ac:dyDescent="0.15">
      <c r="A11" s="241"/>
      <c r="B11" s="358" t="s">
        <v>1064</v>
      </c>
      <c r="C11" s="633"/>
      <c r="D11" s="241"/>
      <c r="E11" s="241"/>
      <c r="F11" s="637">
        <v>42657</v>
      </c>
      <c r="G11" s="636">
        <v>49918</v>
      </c>
      <c r="H11" s="636">
        <v>47247</v>
      </c>
    </row>
    <row r="12" spans="1:8" s="221" customFormat="1" ht="10.5" customHeight="1" x14ac:dyDescent="0.15">
      <c r="A12" s="241"/>
      <c r="B12" s="358" t="s">
        <v>1065</v>
      </c>
      <c r="C12" s="633"/>
      <c r="D12" s="241"/>
      <c r="E12" s="241"/>
      <c r="F12" s="637">
        <v>25673</v>
      </c>
      <c r="G12" s="636">
        <v>33466</v>
      </c>
      <c r="H12" s="636">
        <v>26781</v>
      </c>
    </row>
    <row r="13" spans="1:8" s="221" customFormat="1" ht="10.5" customHeight="1" x14ac:dyDescent="0.15">
      <c r="A13" s="350" t="s">
        <v>1066</v>
      </c>
      <c r="B13" s="241"/>
      <c r="C13" s="364"/>
      <c r="D13" s="241"/>
      <c r="E13" s="241"/>
      <c r="F13" s="46" t="s">
        <v>96</v>
      </c>
      <c r="G13" s="46">
        <v>2022</v>
      </c>
      <c r="H13" s="68">
        <v>2023</v>
      </c>
    </row>
    <row r="14" spans="1:8" s="221" customFormat="1" ht="10.5" customHeight="1" x14ac:dyDescent="0.15">
      <c r="A14" s="241"/>
      <c r="B14" s="350" t="s">
        <v>1067</v>
      </c>
      <c r="C14" s="360"/>
      <c r="D14" s="241"/>
      <c r="E14" s="241"/>
      <c r="F14" s="638">
        <v>129.19999999999999</v>
      </c>
      <c r="G14" s="638">
        <v>138.6</v>
      </c>
      <c r="H14" s="840">
        <v>155.1</v>
      </c>
    </row>
    <row r="15" spans="1:8" s="221" customFormat="1" ht="10.5" customHeight="1" x14ac:dyDescent="0.15">
      <c r="A15" s="241"/>
      <c r="B15" s="350" t="s">
        <v>1068</v>
      </c>
      <c r="C15" s="360"/>
      <c r="D15" s="241"/>
      <c r="E15" s="241"/>
      <c r="F15" s="638">
        <v>130.1</v>
      </c>
      <c r="G15" s="638">
        <v>174.8</v>
      </c>
      <c r="H15" s="840">
        <v>165.8</v>
      </c>
    </row>
    <row r="16" spans="1:8" s="221" customFormat="1" ht="10.5" customHeight="1" x14ac:dyDescent="0.15">
      <c r="A16" s="241"/>
      <c r="B16" s="350" t="s">
        <v>1069</v>
      </c>
      <c r="C16" s="360"/>
      <c r="D16" s="241"/>
      <c r="E16" s="241"/>
      <c r="F16" s="638">
        <v>99.3</v>
      </c>
      <c r="G16" s="638">
        <v>79.3</v>
      </c>
      <c r="H16" s="840">
        <v>93.5</v>
      </c>
    </row>
    <row r="17" spans="1:8" s="221" customFormat="1" ht="10.5" customHeight="1" x14ac:dyDescent="0.2">
      <c r="A17" s="350"/>
      <c r="B17" s="241" t="s">
        <v>1070</v>
      </c>
      <c r="C17" s="241"/>
      <c r="D17" s="241"/>
      <c r="E17" s="241"/>
      <c r="G17" s="40"/>
      <c r="H17" s="40"/>
    </row>
    <row r="18" spans="1:8" s="221" customFormat="1" ht="12" customHeight="1" x14ac:dyDescent="0.15">
      <c r="A18" s="320" t="s">
        <v>1071</v>
      </c>
      <c r="B18" s="353"/>
      <c r="C18" s="633"/>
      <c r="D18" s="241"/>
      <c r="E18" s="241"/>
      <c r="F18" s="637">
        <v>52152</v>
      </c>
      <c r="G18" s="637">
        <v>61002</v>
      </c>
      <c r="H18" s="635">
        <v>60532</v>
      </c>
    </row>
    <row r="19" spans="1:8" s="221" customFormat="1" ht="9.9499999999999993" customHeight="1" x14ac:dyDescent="0.2">
      <c r="A19" s="241"/>
      <c r="B19" s="350" t="s">
        <v>1072</v>
      </c>
      <c r="C19" s="633"/>
      <c r="D19" s="241"/>
      <c r="E19" s="241"/>
      <c r="F19" s="636"/>
      <c r="G19" s="40"/>
      <c r="H19" s="40"/>
    </row>
    <row r="20" spans="1:8" s="221" customFormat="1" ht="9.9499999999999993" customHeight="1" x14ac:dyDescent="0.15">
      <c r="A20" s="241"/>
      <c r="B20" s="353"/>
      <c r="C20" s="633" t="s">
        <v>1073</v>
      </c>
      <c r="D20" s="241"/>
      <c r="E20" s="241"/>
      <c r="F20" s="636">
        <v>20618</v>
      </c>
      <c r="G20" s="636">
        <v>25390</v>
      </c>
      <c r="H20" s="636">
        <v>29312</v>
      </c>
    </row>
    <row r="21" spans="1:8" s="221" customFormat="1" ht="9.9499999999999993" customHeight="1" x14ac:dyDescent="0.15">
      <c r="A21" s="241"/>
      <c r="B21" s="353"/>
      <c r="C21" s="241"/>
      <c r="D21" s="639" t="s">
        <v>1074</v>
      </c>
      <c r="E21" s="241"/>
      <c r="F21" s="640">
        <v>7023</v>
      </c>
      <c r="G21" s="640">
        <v>8801</v>
      </c>
      <c r="H21" s="640">
        <v>10431</v>
      </c>
    </row>
    <row r="22" spans="1:8" s="221" customFormat="1" ht="9.9499999999999993" customHeight="1" x14ac:dyDescent="0.15">
      <c r="A22" s="241"/>
      <c r="B22" s="353"/>
      <c r="C22" s="633" t="s">
        <v>1075</v>
      </c>
      <c r="D22" s="241"/>
      <c r="E22" s="241"/>
      <c r="F22" s="636">
        <v>264</v>
      </c>
      <c r="G22" s="636">
        <v>377</v>
      </c>
      <c r="H22" s="636">
        <v>284</v>
      </c>
    </row>
    <row r="23" spans="1:8" s="221" customFormat="1" ht="9.9499999999999993" customHeight="1" x14ac:dyDescent="0.15">
      <c r="A23" s="241"/>
      <c r="B23" s="353"/>
      <c r="C23" s="633" t="s">
        <v>1076</v>
      </c>
      <c r="D23" s="241"/>
      <c r="E23" s="241"/>
      <c r="F23" s="636">
        <v>1437</v>
      </c>
      <c r="G23" s="636">
        <v>1788</v>
      </c>
      <c r="H23" s="636">
        <v>1707</v>
      </c>
    </row>
    <row r="24" spans="1:8" s="221" customFormat="1" ht="9.9499999999999993" customHeight="1" x14ac:dyDescent="0.15">
      <c r="A24" s="241"/>
      <c r="B24" s="353"/>
      <c r="C24" s="353"/>
      <c r="D24" s="355" t="s">
        <v>1077</v>
      </c>
      <c r="E24" s="241"/>
      <c r="F24" s="640">
        <v>10</v>
      </c>
      <c r="G24" s="636">
        <v>12</v>
      </c>
      <c r="H24" s="636">
        <v>95</v>
      </c>
    </row>
    <row r="25" spans="1:8" s="221" customFormat="1" ht="9.9499999999999993" customHeight="1" x14ac:dyDescent="0.15">
      <c r="A25" s="241"/>
      <c r="B25" s="353"/>
      <c r="C25" s="633" t="s">
        <v>1078</v>
      </c>
      <c r="D25" s="241"/>
      <c r="E25" s="241"/>
      <c r="F25" s="636">
        <v>211</v>
      </c>
      <c r="G25" s="636">
        <v>236</v>
      </c>
      <c r="H25" s="636">
        <v>258</v>
      </c>
    </row>
    <row r="26" spans="1:8" s="221" customFormat="1" ht="9.9499999999999993" customHeight="1" x14ac:dyDescent="0.15">
      <c r="A26" s="241"/>
      <c r="B26" s="353"/>
      <c r="C26" s="633" t="s">
        <v>1079</v>
      </c>
      <c r="D26" s="241"/>
      <c r="E26" s="241"/>
      <c r="F26" s="636">
        <v>1077</v>
      </c>
      <c r="G26" s="636">
        <v>1611</v>
      </c>
      <c r="H26" s="636">
        <v>1210</v>
      </c>
    </row>
    <row r="27" spans="1:8" s="221" customFormat="1" ht="9.9499999999999993" customHeight="1" x14ac:dyDescent="0.15">
      <c r="A27" s="241"/>
      <c r="B27" s="353"/>
      <c r="C27" s="1019" t="s">
        <v>1080</v>
      </c>
      <c r="D27" s="1019"/>
      <c r="E27" s="1019"/>
      <c r="F27" s="636">
        <v>6989</v>
      </c>
      <c r="G27" s="636">
        <v>7983</v>
      </c>
      <c r="H27" s="636">
        <v>6912</v>
      </c>
    </row>
    <row r="28" spans="1:8" s="221" customFormat="1" ht="16.5" customHeight="1" x14ac:dyDescent="0.15">
      <c r="A28" s="241"/>
      <c r="B28" s="353"/>
      <c r="C28" s="353"/>
      <c r="D28" s="1028" t="s">
        <v>1081</v>
      </c>
      <c r="E28" s="1028"/>
      <c r="F28" s="640">
        <v>4871</v>
      </c>
      <c r="G28" s="636">
        <v>5386</v>
      </c>
      <c r="H28" s="636">
        <v>4710</v>
      </c>
    </row>
    <row r="29" spans="1:8" s="315" customFormat="1" ht="9.9499999999999993" customHeight="1" x14ac:dyDescent="0.2">
      <c r="B29" s="333"/>
      <c r="C29" s="634" t="s">
        <v>1082</v>
      </c>
      <c r="F29" s="636">
        <v>182</v>
      </c>
      <c r="G29" s="636">
        <v>324</v>
      </c>
      <c r="H29" s="636">
        <v>421</v>
      </c>
    </row>
    <row r="30" spans="1:8" s="315" customFormat="1" ht="9.9499999999999993" customHeight="1" x14ac:dyDescent="0.2">
      <c r="B30" s="333"/>
      <c r="C30" s="634" t="s">
        <v>1083</v>
      </c>
      <c r="F30" s="636">
        <v>21371</v>
      </c>
      <c r="G30" s="636">
        <v>23286</v>
      </c>
      <c r="H30" s="636">
        <v>20396</v>
      </c>
    </row>
    <row r="31" spans="1:8" s="221" customFormat="1" ht="9.9499999999999993" customHeight="1" x14ac:dyDescent="0.15">
      <c r="B31" s="367"/>
      <c r="C31" s="367"/>
      <c r="D31" s="641" t="s">
        <v>1084</v>
      </c>
      <c r="F31" s="642">
        <v>16103</v>
      </c>
      <c r="G31" s="636">
        <v>17535</v>
      </c>
      <c r="H31" s="636">
        <v>14210</v>
      </c>
    </row>
    <row r="32" spans="1:8" s="315" customFormat="1" ht="9.9499999999999993" customHeight="1" x14ac:dyDescent="0.2">
      <c r="B32" s="333"/>
      <c r="C32" s="634" t="s">
        <v>316</v>
      </c>
      <c r="F32" s="344">
        <v>3</v>
      </c>
      <c r="G32" s="636">
        <v>7</v>
      </c>
      <c r="H32" s="636">
        <v>32</v>
      </c>
    </row>
    <row r="33" spans="1:8" s="221" customFormat="1" ht="33" customHeight="1" x14ac:dyDescent="0.15">
      <c r="A33" s="1014" t="s">
        <v>1085</v>
      </c>
      <c r="B33" s="1014"/>
      <c r="C33" s="1014"/>
      <c r="D33" s="1014"/>
      <c r="E33" s="1014"/>
      <c r="F33" s="1014"/>
      <c r="G33" s="1014"/>
      <c r="H33" s="1014"/>
    </row>
    <row r="34" spans="1:8" s="221" customFormat="1" ht="12.75" x14ac:dyDescent="0.2">
      <c r="A34" s="1029" t="s">
        <v>1056</v>
      </c>
      <c r="B34" s="1029"/>
      <c r="C34" s="1029"/>
      <c r="D34" s="1029"/>
      <c r="E34" s="643"/>
      <c r="G34" s="40"/>
      <c r="H34" s="40"/>
    </row>
    <row r="35" spans="1:8" s="221" customFormat="1" ht="8.25" x14ac:dyDescent="0.15">
      <c r="A35" s="1030" t="s">
        <v>1215</v>
      </c>
      <c r="B35" s="1030"/>
      <c r="C35" s="1030"/>
      <c r="D35" s="1030"/>
      <c r="E35" s="1030"/>
      <c r="F35" s="1030"/>
      <c r="G35" s="1030"/>
      <c r="H35" s="1030"/>
    </row>
    <row r="36" spans="1:8" x14ac:dyDescent="0.2">
      <c r="A36" s="934">
        <v>41</v>
      </c>
      <c r="B36" s="934"/>
      <c r="C36" s="934"/>
      <c r="D36" s="934"/>
      <c r="E36" s="934"/>
      <c r="F36" s="934"/>
      <c r="G36" s="934"/>
      <c r="H36" s="934"/>
    </row>
  </sheetData>
  <mergeCells count="8">
    <mergeCell ref="A36:H36"/>
    <mergeCell ref="A33:H33"/>
    <mergeCell ref="A1:F1"/>
    <mergeCell ref="C27:E27"/>
    <mergeCell ref="D28:E28"/>
    <mergeCell ref="A2:H2"/>
    <mergeCell ref="A34:D34"/>
    <mergeCell ref="A35:H35"/>
  </mergeCells>
  <hyperlinks>
    <hyperlink ref="A1" location="Contents!A1" display="Contents" xr:uid="{BF3C75E4-A432-480B-96B2-92B66CC97D15}"/>
  </hyperlinks>
  <printOptions horizontalCentered="1" verticalCentered="1"/>
  <pageMargins left="0.2" right="0.2" top="0.2" bottom="0.2" header="0.2" footer="0.2"/>
  <pageSetup paperSize="70" orientation="portrait" r:id="rId1"/>
  <ignoredErrors>
    <ignoredError sqref="A3:F32 A33"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F15C0-D78C-4BB4-89F1-E71F22F81031}">
  <dimension ref="A1:H39"/>
  <sheetViews>
    <sheetView showGridLines="0" zoomScale="150" zoomScaleNormal="150" workbookViewId="0">
      <selection sqref="A1:F1"/>
    </sheetView>
  </sheetViews>
  <sheetFormatPr defaultColWidth="9.140625" defaultRowHeight="15" x14ac:dyDescent="0.2"/>
  <cols>
    <col min="1" max="4" width="1.140625" style="41" customWidth="1"/>
    <col min="5" max="5" width="20.5703125" style="41" customWidth="1"/>
    <col min="6" max="8" width="6.7109375" style="41" customWidth="1"/>
    <col min="9" max="16384" width="9.140625" style="41"/>
  </cols>
  <sheetData>
    <row r="1" spans="1:8" ht="12.75" customHeight="1" x14ac:dyDescent="0.2">
      <c r="A1" s="929" t="s">
        <v>32</v>
      </c>
      <c r="B1" s="929"/>
      <c r="C1" s="929"/>
      <c r="D1" s="929"/>
      <c r="E1" s="929"/>
      <c r="F1" s="929"/>
      <c r="G1" s="40"/>
    </row>
    <row r="2" spans="1:8" ht="9.9499999999999993" customHeight="1" x14ac:dyDescent="0.2">
      <c r="F2" s="46">
        <v>2021</v>
      </c>
      <c r="G2" s="46">
        <v>2022</v>
      </c>
      <c r="H2" s="46">
        <v>2023</v>
      </c>
    </row>
    <row r="3" spans="1:8" s="64" customFormat="1" ht="9.9499999999999993" customHeight="1" x14ac:dyDescent="0.2">
      <c r="A3" s="350" t="s">
        <v>1086</v>
      </c>
      <c r="B3" s="631"/>
      <c r="C3" s="631"/>
      <c r="D3" s="631"/>
      <c r="E3" s="631"/>
    </row>
    <row r="4" spans="1:8" s="64" customFormat="1" ht="9.9499999999999993" customHeight="1" x14ac:dyDescent="0.2">
      <c r="A4" s="631"/>
      <c r="B4" s="232" t="s">
        <v>1087</v>
      </c>
      <c r="C4" s="239"/>
      <c r="D4" s="239"/>
      <c r="E4" s="631"/>
    </row>
    <row r="5" spans="1:8" s="64" customFormat="1" ht="9.9499999999999993" customHeight="1" x14ac:dyDescent="0.2">
      <c r="A5" s="631"/>
      <c r="B5" s="401"/>
      <c r="C5" s="469" t="s">
        <v>1088</v>
      </c>
      <c r="D5" s="469"/>
      <c r="E5" s="631"/>
      <c r="F5" s="644">
        <v>5961</v>
      </c>
      <c r="G5" s="644">
        <v>6672</v>
      </c>
      <c r="H5" s="644">
        <v>7489</v>
      </c>
    </row>
    <row r="6" spans="1:8" s="64" customFormat="1" ht="9.9499999999999993" customHeight="1" x14ac:dyDescent="0.2">
      <c r="A6" s="631"/>
      <c r="B6" s="401"/>
      <c r="C6" s="469" t="s">
        <v>1089</v>
      </c>
      <c r="D6" s="469"/>
      <c r="E6" s="631"/>
      <c r="F6" s="644">
        <v>5344</v>
      </c>
      <c r="G6" s="644">
        <v>6058</v>
      </c>
      <c r="H6" s="644">
        <v>6597</v>
      </c>
    </row>
    <row r="7" spans="1:8" s="64" customFormat="1" ht="9.9499999999999993" customHeight="1" x14ac:dyDescent="0.2">
      <c r="A7" s="631"/>
      <c r="B7" s="401"/>
      <c r="C7" s="469" t="s">
        <v>1090</v>
      </c>
      <c r="D7" s="469"/>
      <c r="E7" s="631"/>
      <c r="F7" s="644">
        <v>5041</v>
      </c>
      <c r="G7" s="644">
        <v>5885</v>
      </c>
      <c r="H7" s="644">
        <v>6543</v>
      </c>
    </row>
    <row r="8" spans="1:8" s="64" customFormat="1" ht="9.9499999999999993" customHeight="1" x14ac:dyDescent="0.2">
      <c r="A8" s="631"/>
      <c r="B8" s="401"/>
      <c r="C8" s="469" t="s">
        <v>1091</v>
      </c>
      <c r="D8" s="469"/>
      <c r="E8" s="631"/>
      <c r="F8" s="644">
        <v>1104</v>
      </c>
      <c r="G8" s="644">
        <v>1148</v>
      </c>
      <c r="H8" s="644">
        <v>1485</v>
      </c>
    </row>
    <row r="9" spans="1:8" s="64" customFormat="1" ht="9.9499999999999993" customHeight="1" x14ac:dyDescent="0.2">
      <c r="A9" s="631"/>
      <c r="B9" s="401"/>
      <c r="C9" s="469" t="s">
        <v>1092</v>
      </c>
      <c r="D9" s="469"/>
      <c r="E9" s="631"/>
      <c r="F9" s="644">
        <v>3263</v>
      </c>
      <c r="G9" s="644">
        <v>2799</v>
      </c>
      <c r="H9" s="644">
        <v>3819</v>
      </c>
    </row>
    <row r="10" spans="1:8" s="64" customFormat="1" ht="9.9499999999999993" customHeight="1" x14ac:dyDescent="0.2">
      <c r="A10" s="631"/>
      <c r="B10" s="401"/>
      <c r="C10" s="469" t="s">
        <v>1093</v>
      </c>
      <c r="D10" s="469"/>
      <c r="E10" s="631"/>
      <c r="F10" s="644">
        <v>2850</v>
      </c>
      <c r="G10" s="644">
        <v>3152</v>
      </c>
      <c r="H10" s="644">
        <v>2946</v>
      </c>
    </row>
    <row r="11" spans="1:8" s="64" customFormat="1" ht="9.9499999999999993" customHeight="1" x14ac:dyDescent="0.2">
      <c r="A11" s="631"/>
      <c r="B11" s="401"/>
      <c r="C11" s="469" t="s">
        <v>1094</v>
      </c>
      <c r="D11" s="469"/>
      <c r="E11" s="631"/>
      <c r="F11" s="644">
        <v>3588</v>
      </c>
      <c r="G11" s="644">
        <v>5243</v>
      </c>
      <c r="H11" s="644">
        <v>4910</v>
      </c>
    </row>
    <row r="12" spans="1:8" s="64" customFormat="1" ht="9.9499999999999993" customHeight="1" x14ac:dyDescent="0.2">
      <c r="A12" s="631"/>
      <c r="B12" s="401"/>
      <c r="C12" s="469" t="s">
        <v>1095</v>
      </c>
      <c r="D12" s="469"/>
      <c r="E12" s="631"/>
      <c r="F12" s="644">
        <v>980</v>
      </c>
      <c r="G12" s="644">
        <v>1442</v>
      </c>
      <c r="H12" s="644">
        <v>919</v>
      </c>
    </row>
    <row r="13" spans="1:8" s="64" customFormat="1" ht="9.9499999999999993" customHeight="1" x14ac:dyDescent="0.2">
      <c r="A13" s="631"/>
      <c r="B13" s="401"/>
      <c r="C13" s="469" t="s">
        <v>1096</v>
      </c>
      <c r="D13" s="469"/>
      <c r="E13" s="631"/>
      <c r="F13" s="644">
        <v>935</v>
      </c>
      <c r="G13" s="644">
        <v>958</v>
      </c>
      <c r="H13" s="644">
        <v>1040</v>
      </c>
    </row>
    <row r="14" spans="1:8" s="64" customFormat="1" ht="9.9499999999999993" customHeight="1" x14ac:dyDescent="0.2">
      <c r="A14" s="631"/>
      <c r="B14" s="401"/>
      <c r="C14" s="469" t="s">
        <v>1097</v>
      </c>
      <c r="D14" s="469"/>
      <c r="E14" s="631"/>
      <c r="F14" s="644">
        <v>3228</v>
      </c>
      <c r="G14" s="644">
        <v>4855</v>
      </c>
      <c r="H14" s="644">
        <v>4943</v>
      </c>
    </row>
    <row r="15" spans="1:8" s="64" customFormat="1" ht="9.9499999999999993" customHeight="1" x14ac:dyDescent="0.2">
      <c r="A15" s="631"/>
      <c r="B15" s="401"/>
      <c r="C15" s="469" t="s">
        <v>1098</v>
      </c>
      <c r="D15" s="469"/>
      <c r="E15" s="631"/>
      <c r="F15" s="644">
        <v>346</v>
      </c>
      <c r="G15" s="644">
        <v>592</v>
      </c>
      <c r="H15" s="644">
        <v>353</v>
      </c>
    </row>
    <row r="16" spans="1:8" s="64" customFormat="1" ht="9.9499999999999993" customHeight="1" x14ac:dyDescent="0.2">
      <c r="A16" s="232" t="s">
        <v>1099</v>
      </c>
      <c r="B16" s="401"/>
      <c r="C16" s="469"/>
      <c r="D16" s="469"/>
      <c r="E16" s="631"/>
      <c r="F16" s="361">
        <v>17728</v>
      </c>
      <c r="G16" s="361">
        <v>22108</v>
      </c>
      <c r="H16" s="361">
        <v>23218</v>
      </c>
    </row>
    <row r="17" spans="1:8" s="64" customFormat="1" ht="9.9499999999999993" customHeight="1" x14ac:dyDescent="0.2">
      <c r="A17" s="631"/>
      <c r="B17" s="232" t="s">
        <v>1072</v>
      </c>
      <c r="C17" s="239"/>
      <c r="D17" s="469"/>
      <c r="E17" s="631"/>
      <c r="F17" s="644"/>
      <c r="G17" s="644"/>
      <c r="H17" s="644"/>
    </row>
    <row r="18" spans="1:8" s="64" customFormat="1" ht="9.9499999999999993" customHeight="1" x14ac:dyDescent="0.2">
      <c r="A18" s="631"/>
      <c r="B18" s="401"/>
      <c r="C18" s="239" t="s">
        <v>1073</v>
      </c>
      <c r="D18" s="469"/>
      <c r="E18" s="631"/>
      <c r="F18" s="644">
        <v>2965</v>
      </c>
      <c r="G18" s="644">
        <v>3615</v>
      </c>
      <c r="H18" s="644">
        <v>4617</v>
      </c>
    </row>
    <row r="19" spans="1:8" s="64" customFormat="1" ht="9.9499999999999993" customHeight="1" x14ac:dyDescent="0.2">
      <c r="A19" s="631"/>
      <c r="B19" s="401"/>
      <c r="C19" s="239" t="s">
        <v>1075</v>
      </c>
      <c r="D19" s="469"/>
      <c r="E19" s="631"/>
      <c r="F19" s="644">
        <v>445</v>
      </c>
      <c r="G19" s="644">
        <v>510</v>
      </c>
      <c r="H19" s="644">
        <v>672</v>
      </c>
    </row>
    <row r="20" spans="1:8" s="64" customFormat="1" ht="9.9499999999999993" customHeight="1" x14ac:dyDescent="0.2">
      <c r="A20" s="631"/>
      <c r="B20" s="401"/>
      <c r="C20" s="239" t="s">
        <v>1076</v>
      </c>
      <c r="D20" s="469"/>
      <c r="E20" s="631"/>
      <c r="F20" s="644">
        <v>907</v>
      </c>
      <c r="G20" s="644">
        <v>1130</v>
      </c>
      <c r="H20" s="644">
        <v>738</v>
      </c>
    </row>
    <row r="21" spans="1:8" s="64" customFormat="1" ht="9.9499999999999993" customHeight="1" x14ac:dyDescent="0.2">
      <c r="A21" s="631"/>
      <c r="B21" s="401"/>
      <c r="C21" s="239" t="s">
        <v>1079</v>
      </c>
      <c r="D21" s="469"/>
      <c r="E21" s="631"/>
      <c r="F21" s="644">
        <v>2418</v>
      </c>
      <c r="G21" s="644">
        <v>3089</v>
      </c>
      <c r="H21" s="644">
        <v>2905</v>
      </c>
    </row>
    <row r="22" spans="1:8" s="64" customFormat="1" ht="9.9499999999999993" customHeight="1" x14ac:dyDescent="0.2">
      <c r="A22" s="631"/>
      <c r="B22" s="401"/>
      <c r="C22" s="1031" t="s">
        <v>1100</v>
      </c>
      <c r="D22" s="1031"/>
      <c r="E22" s="1031"/>
      <c r="F22" s="644">
        <v>3981</v>
      </c>
      <c r="G22" s="644">
        <v>4981</v>
      </c>
      <c r="H22" s="644">
        <v>4355</v>
      </c>
    </row>
    <row r="23" spans="1:8" s="64" customFormat="1" ht="9.9499999999999993" customHeight="1" x14ac:dyDescent="0.2">
      <c r="A23" s="631"/>
      <c r="B23" s="401"/>
      <c r="C23" s="239" t="s">
        <v>1082</v>
      </c>
      <c r="D23" s="469"/>
      <c r="E23" s="631"/>
      <c r="F23" s="644">
        <v>2836</v>
      </c>
      <c r="G23" s="644">
        <v>2901</v>
      </c>
      <c r="H23" s="644">
        <v>3530</v>
      </c>
    </row>
    <row r="24" spans="1:8" s="64" customFormat="1" ht="9.9499999999999993" customHeight="1" x14ac:dyDescent="0.2">
      <c r="A24" s="631"/>
      <c r="B24" s="401"/>
      <c r="C24" s="632" t="s">
        <v>1083</v>
      </c>
      <c r="D24" s="469"/>
      <c r="E24" s="631"/>
      <c r="F24" s="644">
        <v>4062</v>
      </c>
      <c r="G24" s="644">
        <v>5319</v>
      </c>
      <c r="H24" s="644">
        <v>5446</v>
      </c>
    </row>
    <row r="25" spans="1:8" s="64" customFormat="1" ht="9.9499999999999993" customHeight="1" x14ac:dyDescent="0.2">
      <c r="A25" s="631"/>
      <c r="B25" s="401"/>
      <c r="C25" s="239" t="s">
        <v>316</v>
      </c>
      <c r="D25" s="469"/>
      <c r="E25" s="631"/>
      <c r="F25" s="644">
        <v>114</v>
      </c>
      <c r="G25" s="644">
        <v>563</v>
      </c>
      <c r="H25" s="644">
        <v>955</v>
      </c>
    </row>
    <row r="26" spans="1:8" s="64" customFormat="1" ht="9.9499999999999993" customHeight="1" x14ac:dyDescent="0.2">
      <c r="A26" s="631"/>
      <c r="B26" s="232" t="s">
        <v>1087</v>
      </c>
      <c r="C26" s="239"/>
      <c r="D26" s="469"/>
      <c r="E26" s="631"/>
    </row>
    <row r="27" spans="1:8" s="64" customFormat="1" ht="9.9499999999999993" customHeight="1" x14ac:dyDescent="0.2">
      <c r="A27" s="631"/>
      <c r="B27" s="232"/>
      <c r="C27" s="469" t="s">
        <v>1101</v>
      </c>
      <c r="D27" s="469"/>
      <c r="E27" s="631"/>
      <c r="F27" s="644">
        <v>821</v>
      </c>
      <c r="G27" s="644">
        <v>887</v>
      </c>
      <c r="H27" s="644">
        <v>918</v>
      </c>
    </row>
    <row r="28" spans="1:8" s="64" customFormat="1" ht="9.9499999999999993" customHeight="1" x14ac:dyDescent="0.2">
      <c r="A28" s="631"/>
      <c r="B28" s="401"/>
      <c r="C28" s="469" t="s">
        <v>1094</v>
      </c>
      <c r="D28" s="469"/>
      <c r="E28" s="631"/>
      <c r="F28" s="644">
        <v>1804</v>
      </c>
      <c r="G28" s="644">
        <v>2208</v>
      </c>
      <c r="H28" s="644">
        <v>1239</v>
      </c>
    </row>
    <row r="29" spans="1:8" s="64" customFormat="1" ht="9.9499999999999993" customHeight="1" x14ac:dyDescent="0.2">
      <c r="A29" s="631"/>
      <c r="B29" s="401"/>
      <c r="C29" s="469" t="s">
        <v>1089</v>
      </c>
      <c r="D29" s="469"/>
      <c r="E29" s="631"/>
      <c r="F29" s="644">
        <v>577</v>
      </c>
      <c r="G29" s="644">
        <v>1146</v>
      </c>
      <c r="H29" s="644">
        <v>1336</v>
      </c>
    </row>
    <row r="30" spans="1:8" s="64" customFormat="1" ht="9.9499999999999993" customHeight="1" x14ac:dyDescent="0.2">
      <c r="A30" s="631"/>
      <c r="B30" s="401"/>
      <c r="C30" s="469" t="s">
        <v>1096</v>
      </c>
      <c r="D30" s="469"/>
      <c r="E30" s="631"/>
      <c r="F30" s="644">
        <v>2093</v>
      </c>
      <c r="G30" s="644">
        <v>2067</v>
      </c>
      <c r="H30" s="644">
        <v>1967</v>
      </c>
    </row>
    <row r="31" spans="1:8" s="64" customFormat="1" ht="9.9499999999999993" customHeight="1" x14ac:dyDescent="0.2">
      <c r="A31" s="631"/>
      <c r="B31" s="401"/>
      <c r="C31" s="469" t="s">
        <v>1092</v>
      </c>
      <c r="D31" s="469"/>
      <c r="E31" s="631"/>
      <c r="F31" s="644">
        <v>48</v>
      </c>
      <c r="G31" s="644">
        <v>18</v>
      </c>
      <c r="H31" s="644">
        <v>76</v>
      </c>
    </row>
    <row r="32" spans="1:8" s="64" customFormat="1" ht="9.9499999999999993" customHeight="1" x14ac:dyDescent="0.2">
      <c r="A32" s="631"/>
      <c r="B32" s="401"/>
      <c r="C32" s="469" t="s">
        <v>1102</v>
      </c>
      <c r="D32" s="469"/>
      <c r="E32" s="631"/>
      <c r="F32" s="644">
        <v>184</v>
      </c>
      <c r="G32" s="644">
        <v>294</v>
      </c>
      <c r="H32" s="644">
        <v>366</v>
      </c>
    </row>
    <row r="33" spans="1:8" s="64" customFormat="1" ht="9.9499999999999993" customHeight="1" x14ac:dyDescent="0.2">
      <c r="A33" s="631"/>
      <c r="B33" s="401"/>
      <c r="C33" s="469" t="s">
        <v>1097</v>
      </c>
      <c r="D33" s="469"/>
      <c r="E33" s="631"/>
      <c r="F33" s="644">
        <v>370</v>
      </c>
      <c r="G33" s="644">
        <v>646</v>
      </c>
      <c r="H33" s="644">
        <v>743</v>
      </c>
    </row>
    <row r="34" spans="1:8" s="64" customFormat="1" ht="9.9499999999999993" customHeight="1" x14ac:dyDescent="0.2">
      <c r="A34" s="631"/>
      <c r="B34" s="401"/>
      <c r="C34" s="51" t="s">
        <v>1103</v>
      </c>
      <c r="D34" s="469"/>
      <c r="E34" s="631"/>
      <c r="F34" s="644">
        <v>1239</v>
      </c>
      <c r="G34" s="644">
        <v>1400</v>
      </c>
      <c r="H34" s="644">
        <v>1353</v>
      </c>
    </row>
    <row r="35" spans="1:8" s="64" customFormat="1" ht="9.9499999999999993" customHeight="1" x14ac:dyDescent="0.2">
      <c r="A35" s="631"/>
      <c r="B35" s="401"/>
      <c r="C35" s="469" t="s">
        <v>1088</v>
      </c>
      <c r="D35" s="469"/>
      <c r="E35" s="631"/>
      <c r="F35" s="644">
        <v>416</v>
      </c>
      <c r="G35" s="644">
        <v>451</v>
      </c>
      <c r="H35" s="644">
        <v>239</v>
      </c>
    </row>
    <row r="36" spans="1:8" s="64" customFormat="1" ht="9.9499999999999993" customHeight="1" x14ac:dyDescent="0.2">
      <c r="A36" s="631"/>
      <c r="B36" s="401"/>
      <c r="C36" s="469" t="s">
        <v>1104</v>
      </c>
      <c r="D36" s="469"/>
      <c r="E36" s="631"/>
      <c r="F36" s="644">
        <v>134</v>
      </c>
      <c r="G36" s="644">
        <v>155</v>
      </c>
      <c r="H36" s="644">
        <v>641</v>
      </c>
    </row>
    <row r="37" spans="1:8" ht="9.9499999999999993" customHeight="1" x14ac:dyDescent="0.2">
      <c r="A37" s="1029" t="s">
        <v>1056</v>
      </c>
      <c r="B37" s="1029"/>
      <c r="C37" s="1029"/>
      <c r="D37" s="1029"/>
      <c r="E37" s="909"/>
      <c r="F37" s="221"/>
      <c r="G37" s="40"/>
      <c r="H37" s="40"/>
    </row>
    <row r="38" spans="1:8" ht="9.9499999999999993" customHeight="1" x14ac:dyDescent="0.2">
      <c r="A38" s="1030" t="s">
        <v>1215</v>
      </c>
      <c r="B38" s="1030"/>
      <c r="C38" s="1030"/>
      <c r="D38" s="1030"/>
      <c r="E38" s="1030"/>
      <c r="F38" s="1030"/>
      <c r="G38" s="1030"/>
      <c r="H38" s="1030"/>
    </row>
    <row r="39" spans="1:8" ht="19.5" customHeight="1" x14ac:dyDescent="0.2">
      <c r="A39" s="934">
        <v>42</v>
      </c>
      <c r="B39" s="934"/>
      <c r="C39" s="934"/>
      <c r="D39" s="934"/>
      <c r="E39" s="934"/>
      <c r="F39" s="934"/>
      <c r="G39" s="934"/>
      <c r="H39" s="934"/>
    </row>
  </sheetData>
  <mergeCells count="5">
    <mergeCell ref="A1:F1"/>
    <mergeCell ref="C22:E22"/>
    <mergeCell ref="A39:H39"/>
    <mergeCell ref="A37:D37"/>
    <mergeCell ref="A38:H38"/>
  </mergeCells>
  <hyperlinks>
    <hyperlink ref="A1" location="Contents!A1" display="Contents" xr:uid="{9DB3EE24-FC04-46ED-8259-71DD912CF88C}"/>
  </hyperlinks>
  <printOptions horizontalCentered="1" verticalCentered="1"/>
  <pageMargins left="0.2" right="0.2" top="0.2" bottom="0.2" header="0.2" footer="0.2"/>
  <pageSetup paperSize="7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9F56F-7213-4383-94D5-B553E8019F9F}">
  <dimension ref="A1:H100"/>
  <sheetViews>
    <sheetView showGridLines="0" zoomScale="150" zoomScaleNormal="150" workbookViewId="0">
      <selection sqref="A1:F1"/>
    </sheetView>
  </sheetViews>
  <sheetFormatPr defaultColWidth="9.140625" defaultRowHeight="13.5" customHeight="1" x14ac:dyDescent="0.2"/>
  <cols>
    <col min="1" max="1" width="0.140625" style="41" customWidth="1"/>
    <col min="2" max="2" width="1.140625" style="41" hidden="1" customWidth="1"/>
    <col min="3" max="4" width="1.140625" style="41" customWidth="1"/>
    <col min="5" max="5" width="24.42578125" style="41" customWidth="1"/>
    <col min="6" max="6" width="6.5703125" style="41" bestFit="1" customWidth="1"/>
    <col min="7" max="7" width="6.28515625" style="41" bestFit="1" customWidth="1"/>
    <col min="8" max="8" width="6.5703125" style="40" bestFit="1" customWidth="1"/>
    <col min="9" max="16384" width="9.140625" style="41"/>
  </cols>
  <sheetData>
    <row r="1" spans="1:8" ht="12.75" customHeight="1" x14ac:dyDescent="0.2">
      <c r="A1" s="929" t="s">
        <v>32</v>
      </c>
      <c r="B1" s="929"/>
      <c r="C1" s="929"/>
      <c r="D1" s="929"/>
      <c r="E1" s="929"/>
      <c r="F1" s="929"/>
      <c r="G1" s="40"/>
      <c r="H1" s="41"/>
    </row>
    <row r="2" spans="1:8" s="231" customFormat="1" ht="16.5" customHeight="1" x14ac:dyDescent="0.2">
      <c r="F2" s="46" t="s">
        <v>96</v>
      </c>
      <c r="G2" s="46">
        <v>2022</v>
      </c>
      <c r="H2" s="46">
        <v>2023</v>
      </c>
    </row>
    <row r="3" spans="1:8" ht="14.1" customHeight="1" x14ac:dyDescent="0.2">
      <c r="A3" s="347" t="s">
        <v>1105</v>
      </c>
      <c r="B3" s="645"/>
      <c r="C3" s="220"/>
      <c r="D3" s="220"/>
      <c r="E3" s="45"/>
      <c r="F3" s="52">
        <v>214836</v>
      </c>
      <c r="G3" s="52">
        <v>292112</v>
      </c>
      <c r="H3" s="52">
        <v>283871</v>
      </c>
    </row>
    <row r="4" spans="1:8" ht="14.1" customHeight="1" x14ac:dyDescent="0.2">
      <c r="A4" s="372"/>
      <c r="B4" s="645"/>
      <c r="C4" s="47" t="s">
        <v>1073</v>
      </c>
      <c r="D4" s="47"/>
      <c r="E4" s="45"/>
      <c r="F4" s="54">
        <v>39733</v>
      </c>
      <c r="G4" s="54">
        <v>52609</v>
      </c>
      <c r="H4" s="54">
        <v>54332</v>
      </c>
    </row>
    <row r="5" spans="1:8" ht="14.1" customHeight="1" x14ac:dyDescent="0.2">
      <c r="A5" s="372"/>
      <c r="B5" s="645"/>
      <c r="C5" s="218"/>
      <c r="D5" s="389" t="s">
        <v>1106</v>
      </c>
      <c r="E5" s="45"/>
      <c r="F5" s="54">
        <v>4409</v>
      </c>
      <c r="G5" s="54">
        <v>6210</v>
      </c>
      <c r="H5" s="54">
        <v>5765</v>
      </c>
    </row>
    <row r="6" spans="1:8" ht="14.1" customHeight="1" x14ac:dyDescent="0.2">
      <c r="A6" s="372"/>
      <c r="B6" s="645"/>
      <c r="C6" s="218"/>
      <c r="D6" s="389" t="s">
        <v>1107</v>
      </c>
      <c r="E6" s="45"/>
      <c r="F6" s="54">
        <v>9342</v>
      </c>
      <c r="G6" s="54">
        <v>11875</v>
      </c>
      <c r="H6" s="54">
        <v>12834</v>
      </c>
    </row>
    <row r="7" spans="1:8" ht="14.1" customHeight="1" x14ac:dyDescent="0.2">
      <c r="A7" s="372"/>
      <c r="B7" s="645"/>
      <c r="C7" s="47" t="s">
        <v>1075</v>
      </c>
      <c r="D7" s="228"/>
      <c r="E7" s="45"/>
      <c r="F7" s="54">
        <v>3973</v>
      </c>
      <c r="G7" s="54">
        <v>5953</v>
      </c>
      <c r="H7" s="54">
        <v>6850</v>
      </c>
    </row>
    <row r="8" spans="1:8" ht="14.1" customHeight="1" x14ac:dyDescent="0.2">
      <c r="A8" s="372"/>
      <c r="B8" s="645"/>
      <c r="C8" s="47" t="s">
        <v>1076</v>
      </c>
      <c r="D8" s="228"/>
      <c r="E8" s="45"/>
      <c r="F8" s="54">
        <v>5032</v>
      </c>
      <c r="G8" s="54">
        <v>7463</v>
      </c>
      <c r="H8" s="54">
        <v>4926</v>
      </c>
    </row>
    <row r="9" spans="1:8" ht="14.1" customHeight="1" x14ac:dyDescent="0.2">
      <c r="A9" s="372"/>
      <c r="B9" s="645"/>
      <c r="C9" s="47" t="s">
        <v>1108</v>
      </c>
      <c r="D9" s="228"/>
      <c r="E9" s="45"/>
      <c r="F9" s="54">
        <v>37053</v>
      </c>
      <c r="G9" s="54">
        <v>66735</v>
      </c>
      <c r="H9" s="54">
        <v>58065</v>
      </c>
    </row>
    <row r="10" spans="1:8" ht="14.1" customHeight="1" x14ac:dyDescent="0.2">
      <c r="A10" s="347"/>
      <c r="B10" s="645"/>
      <c r="C10" s="218"/>
      <c r="D10" s="389" t="s">
        <v>1109</v>
      </c>
      <c r="E10" s="45"/>
      <c r="F10" s="54">
        <v>30323</v>
      </c>
      <c r="G10" s="54">
        <v>55631</v>
      </c>
      <c r="H10" s="54">
        <v>50567</v>
      </c>
    </row>
    <row r="11" spans="1:8" ht="14.1" customHeight="1" x14ac:dyDescent="0.2">
      <c r="A11" s="347"/>
      <c r="B11" s="645"/>
      <c r="C11" s="47" t="s">
        <v>1078</v>
      </c>
      <c r="D11" s="228"/>
      <c r="E11" s="45"/>
      <c r="F11" s="54">
        <v>2331</v>
      </c>
      <c r="G11" s="54">
        <v>3526</v>
      </c>
      <c r="H11" s="54">
        <v>2581</v>
      </c>
    </row>
    <row r="12" spans="1:8" ht="14.1" customHeight="1" x14ac:dyDescent="0.2">
      <c r="A12" s="347"/>
      <c r="B12" s="645"/>
      <c r="C12" s="47" t="s">
        <v>1110</v>
      </c>
      <c r="D12" s="228"/>
      <c r="E12" s="45"/>
      <c r="F12" s="54">
        <v>24746</v>
      </c>
      <c r="G12" s="54">
        <v>24838</v>
      </c>
      <c r="H12" s="54">
        <v>24349</v>
      </c>
    </row>
    <row r="13" spans="1:8" ht="18.75" customHeight="1" x14ac:dyDescent="0.2">
      <c r="A13" s="347"/>
      <c r="B13" s="645"/>
      <c r="C13" s="218"/>
      <c r="D13" s="389" t="s">
        <v>1111</v>
      </c>
      <c r="E13" s="45"/>
      <c r="F13" s="54">
        <v>10159</v>
      </c>
      <c r="G13" s="54">
        <v>7668</v>
      </c>
      <c r="H13" s="54">
        <v>8497</v>
      </c>
    </row>
    <row r="14" spans="1:8" ht="20.25" customHeight="1" x14ac:dyDescent="0.2">
      <c r="A14" s="347"/>
      <c r="B14" s="645"/>
      <c r="C14" s="1032" t="s">
        <v>1080</v>
      </c>
      <c r="D14" s="1032"/>
      <c r="E14" s="1032"/>
      <c r="F14" s="86">
        <v>37699</v>
      </c>
      <c r="G14" s="86">
        <v>46451</v>
      </c>
      <c r="H14" s="86">
        <v>37911</v>
      </c>
    </row>
    <row r="15" spans="1:8" ht="14.1" customHeight="1" x14ac:dyDescent="0.2">
      <c r="A15" s="347"/>
      <c r="B15" s="645"/>
      <c r="C15" s="218"/>
      <c r="D15" s="389" t="s">
        <v>1112</v>
      </c>
      <c r="E15" s="45"/>
      <c r="F15" s="54">
        <v>2863</v>
      </c>
      <c r="G15" s="54">
        <v>4025</v>
      </c>
      <c r="H15" s="54">
        <v>3330</v>
      </c>
    </row>
    <row r="16" spans="1:8" ht="14.1" customHeight="1" x14ac:dyDescent="0.2">
      <c r="A16" s="347"/>
      <c r="B16" s="645"/>
      <c r="C16" s="45"/>
      <c r="D16" s="389" t="s">
        <v>1113</v>
      </c>
      <c r="E16" s="45"/>
      <c r="F16" s="54">
        <v>8462</v>
      </c>
      <c r="G16" s="54">
        <v>10061</v>
      </c>
      <c r="H16" s="54">
        <v>7924</v>
      </c>
    </row>
    <row r="17" spans="1:8" ht="14.1" customHeight="1" x14ac:dyDescent="0.2">
      <c r="A17" s="347"/>
      <c r="B17" s="645"/>
      <c r="C17" s="45"/>
      <c r="D17" s="389" t="s">
        <v>1114</v>
      </c>
      <c r="E17" s="45"/>
      <c r="F17" s="54">
        <v>6260</v>
      </c>
      <c r="G17" s="54">
        <v>6851</v>
      </c>
      <c r="H17" s="54">
        <v>4917</v>
      </c>
    </row>
    <row r="18" spans="1:8" ht="14.1" customHeight="1" x14ac:dyDescent="0.2">
      <c r="A18" s="347"/>
      <c r="B18" s="645"/>
      <c r="C18" s="218"/>
      <c r="D18" s="389" t="s">
        <v>1115</v>
      </c>
      <c r="E18" s="45"/>
      <c r="F18" s="54">
        <v>5741</v>
      </c>
      <c r="G18" s="54">
        <v>7165</v>
      </c>
      <c r="H18" s="54">
        <v>6212</v>
      </c>
    </row>
    <row r="19" spans="1:8" ht="14.1" customHeight="1" x14ac:dyDescent="0.2">
      <c r="A19" s="347"/>
      <c r="B19" s="645"/>
      <c r="C19" s="47" t="s">
        <v>1082</v>
      </c>
      <c r="D19" s="389"/>
      <c r="E19" s="45"/>
      <c r="F19" s="54">
        <v>42094</v>
      </c>
      <c r="G19" s="54">
        <v>56547</v>
      </c>
      <c r="H19" s="54">
        <v>66933</v>
      </c>
    </row>
    <row r="20" spans="1:8" ht="14.1" customHeight="1" x14ac:dyDescent="0.2">
      <c r="A20" s="347"/>
      <c r="B20" s="645"/>
      <c r="C20" s="218"/>
      <c r="D20" s="389" t="s">
        <v>1116</v>
      </c>
      <c r="E20" s="45"/>
      <c r="F20" s="54">
        <v>9070</v>
      </c>
      <c r="G20" s="54">
        <v>11676</v>
      </c>
      <c r="H20" s="54">
        <v>13314</v>
      </c>
    </row>
    <row r="21" spans="1:8" ht="14.1" customHeight="1" x14ac:dyDescent="0.2">
      <c r="A21" s="347"/>
      <c r="B21" s="645"/>
      <c r="C21" s="218"/>
      <c r="D21" s="389" t="s">
        <v>1117</v>
      </c>
      <c r="E21" s="45"/>
      <c r="F21" s="54">
        <v>13141</v>
      </c>
      <c r="G21" s="54">
        <v>18338</v>
      </c>
      <c r="H21" s="54">
        <v>25395</v>
      </c>
    </row>
    <row r="22" spans="1:8" ht="14.1" customHeight="1" x14ac:dyDescent="0.2">
      <c r="A22" s="347"/>
      <c r="B22" s="645"/>
      <c r="C22" s="218"/>
      <c r="D22" s="389" t="s">
        <v>1118</v>
      </c>
      <c r="E22" s="45"/>
      <c r="F22" s="54">
        <v>268</v>
      </c>
      <c r="G22" s="54">
        <v>875</v>
      </c>
      <c r="H22" s="54">
        <v>2220</v>
      </c>
    </row>
    <row r="23" spans="1:8" ht="14.1" customHeight="1" x14ac:dyDescent="0.2">
      <c r="A23" s="347"/>
      <c r="B23" s="645"/>
      <c r="C23" s="47" t="s">
        <v>1119</v>
      </c>
      <c r="D23" s="389"/>
      <c r="E23" s="45"/>
      <c r="F23" s="54">
        <v>21192</v>
      </c>
      <c r="G23" s="54">
        <v>26554</v>
      </c>
      <c r="H23" s="54">
        <v>26261</v>
      </c>
    </row>
    <row r="24" spans="1:8" ht="14.1" customHeight="1" x14ac:dyDescent="0.2">
      <c r="A24" s="347"/>
      <c r="B24" s="645"/>
      <c r="C24" s="218"/>
      <c r="D24" s="389" t="s">
        <v>1120</v>
      </c>
      <c r="E24" s="45"/>
      <c r="F24" s="54">
        <v>4680</v>
      </c>
      <c r="G24" s="54">
        <v>5786</v>
      </c>
      <c r="H24" s="54">
        <v>5788</v>
      </c>
    </row>
    <row r="25" spans="1:8" ht="14.1" customHeight="1" x14ac:dyDescent="0.2">
      <c r="A25" s="347"/>
      <c r="B25" s="645"/>
      <c r="C25" s="228"/>
      <c r="D25" s="389" t="s">
        <v>1121</v>
      </c>
      <c r="E25" s="45"/>
      <c r="F25" s="54">
        <v>1406</v>
      </c>
      <c r="G25" s="54">
        <v>1672</v>
      </c>
      <c r="H25" s="54">
        <v>1785</v>
      </c>
    </row>
    <row r="26" spans="1:8" ht="14.1" customHeight="1" x14ac:dyDescent="0.2">
      <c r="A26" s="347"/>
      <c r="B26" s="645"/>
      <c r="C26" s="47" t="s">
        <v>316</v>
      </c>
      <c r="D26" s="228"/>
      <c r="E26" s="45"/>
      <c r="F26" s="54">
        <f>F3-(F4+F7+F8+F9+F11+F12+F14+F19+F23)</f>
        <v>983</v>
      </c>
      <c r="G26" s="54">
        <v>1436</v>
      </c>
      <c r="H26" s="54">
        <v>1663</v>
      </c>
    </row>
    <row r="27" spans="1:8" ht="9.9499999999999993" customHeight="1" x14ac:dyDescent="0.2">
      <c r="A27" s="1029" t="s">
        <v>1056</v>
      </c>
      <c r="B27" s="1029"/>
      <c r="C27" s="1029"/>
      <c r="D27" s="1029"/>
      <c r="E27" s="1029"/>
      <c r="F27" s="221"/>
      <c r="G27" s="40"/>
    </row>
    <row r="28" spans="1:8" ht="9.9499999999999993" customHeight="1" x14ac:dyDescent="0.2">
      <c r="A28" s="1030" t="s">
        <v>1215</v>
      </c>
      <c r="B28" s="1030"/>
      <c r="C28" s="1030"/>
      <c r="D28" s="1030"/>
      <c r="E28" s="1030"/>
      <c r="F28" s="1030"/>
      <c r="G28" s="1030"/>
      <c r="H28" s="1030"/>
    </row>
    <row r="29" spans="1:8" ht="13.5" customHeight="1" x14ac:dyDescent="0.2">
      <c r="A29" s="934">
        <v>43</v>
      </c>
      <c r="B29" s="934"/>
      <c r="C29" s="934"/>
      <c r="D29" s="934"/>
      <c r="E29" s="934"/>
      <c r="F29" s="934"/>
      <c r="G29" s="934"/>
      <c r="H29" s="934"/>
    </row>
    <row r="30" spans="1:8" s="40" customFormat="1" ht="13.5" customHeight="1" x14ac:dyDescent="0.2"/>
    <row r="31" spans="1:8" s="40" customFormat="1" ht="13.5" customHeight="1" x14ac:dyDescent="0.2"/>
    <row r="32" spans="1:8" s="40" customFormat="1" ht="13.5" customHeight="1" x14ac:dyDescent="0.2"/>
    <row r="33" s="40" customFormat="1" ht="13.5" customHeight="1" x14ac:dyDescent="0.2"/>
    <row r="34" s="40" customFormat="1" ht="13.5" customHeight="1" x14ac:dyDescent="0.2"/>
    <row r="35" s="40" customFormat="1" ht="13.5" customHeight="1" x14ac:dyDescent="0.2"/>
    <row r="36" s="40" customFormat="1" ht="13.5" customHeight="1" x14ac:dyDescent="0.2"/>
    <row r="37" s="40" customFormat="1" ht="13.5" customHeight="1" x14ac:dyDescent="0.2"/>
    <row r="38" s="40" customFormat="1" ht="13.5" customHeight="1" x14ac:dyDescent="0.2"/>
    <row r="39" s="40" customFormat="1" ht="13.5" customHeight="1" x14ac:dyDescent="0.2"/>
    <row r="40" s="40" customFormat="1" ht="13.5" customHeight="1" x14ac:dyDescent="0.2"/>
    <row r="41" s="40" customFormat="1" ht="13.5" customHeight="1" x14ac:dyDescent="0.2"/>
    <row r="42" s="40" customFormat="1" ht="13.5" customHeight="1" x14ac:dyDescent="0.2"/>
    <row r="43" s="40" customFormat="1" ht="13.5" customHeight="1" x14ac:dyDescent="0.2"/>
    <row r="44" s="40" customFormat="1" ht="13.5" customHeight="1" x14ac:dyDescent="0.2"/>
    <row r="45" s="40" customFormat="1" ht="13.5" customHeight="1" x14ac:dyDescent="0.2"/>
    <row r="46" s="40" customFormat="1" ht="13.5" customHeight="1" x14ac:dyDescent="0.2"/>
    <row r="47" s="40" customFormat="1" ht="13.5" customHeight="1" x14ac:dyDescent="0.2"/>
    <row r="48" s="40" customFormat="1" ht="13.5" customHeight="1" x14ac:dyDescent="0.2"/>
    <row r="49" s="40" customFormat="1" ht="13.5" customHeight="1" x14ac:dyDescent="0.2"/>
    <row r="50" s="40" customFormat="1" ht="13.5" customHeight="1" x14ac:dyDescent="0.2"/>
    <row r="51" s="40" customFormat="1" ht="13.5" customHeight="1" x14ac:dyDescent="0.2"/>
    <row r="52" s="40" customFormat="1" ht="13.5" customHeight="1" x14ac:dyDescent="0.2"/>
    <row r="53" s="40" customFormat="1" ht="13.5" customHeight="1" x14ac:dyDescent="0.2"/>
    <row r="54" s="40" customFormat="1" ht="13.5" customHeight="1" x14ac:dyDescent="0.2"/>
    <row r="55" s="40" customFormat="1" ht="13.5" customHeight="1" x14ac:dyDescent="0.2"/>
    <row r="56" s="40" customFormat="1" ht="13.5" customHeight="1" x14ac:dyDescent="0.2"/>
    <row r="57" s="40" customFormat="1" ht="13.5" customHeight="1" x14ac:dyDescent="0.2"/>
    <row r="58" s="40" customFormat="1" ht="13.5" customHeight="1" x14ac:dyDescent="0.2"/>
    <row r="59" s="40" customFormat="1" ht="13.5" customHeight="1" x14ac:dyDescent="0.2"/>
    <row r="60" s="40" customFormat="1" ht="13.5" customHeight="1" x14ac:dyDescent="0.2"/>
    <row r="61" s="40" customFormat="1" ht="13.5" customHeight="1" x14ac:dyDescent="0.2"/>
    <row r="62" s="40" customFormat="1" ht="13.5" customHeight="1" x14ac:dyDescent="0.2"/>
    <row r="63" s="40" customFormat="1" ht="13.5" customHeight="1" x14ac:dyDescent="0.2"/>
    <row r="64" s="40" customFormat="1" ht="13.5" customHeight="1" x14ac:dyDescent="0.2"/>
    <row r="65" s="40" customFormat="1" ht="13.5" customHeight="1" x14ac:dyDescent="0.2"/>
    <row r="66" s="40" customFormat="1" ht="13.5" customHeight="1" x14ac:dyDescent="0.2"/>
    <row r="67" s="40" customFormat="1" ht="13.5" customHeight="1" x14ac:dyDescent="0.2"/>
    <row r="68" s="40" customFormat="1" ht="13.5" customHeight="1" x14ac:dyDescent="0.2"/>
    <row r="69" s="40" customFormat="1" ht="13.5" customHeight="1" x14ac:dyDescent="0.2"/>
    <row r="70" s="40" customFormat="1" ht="13.5" customHeight="1" x14ac:dyDescent="0.2"/>
    <row r="71" s="40" customFormat="1" ht="13.5" customHeight="1" x14ac:dyDescent="0.2"/>
    <row r="72" s="40" customFormat="1" ht="13.5" customHeight="1" x14ac:dyDescent="0.2"/>
    <row r="73" s="40" customFormat="1" ht="13.5" customHeight="1" x14ac:dyDescent="0.2"/>
    <row r="74" s="40" customFormat="1" ht="13.5" customHeight="1" x14ac:dyDescent="0.2"/>
    <row r="75" s="40" customFormat="1" ht="13.5" customHeight="1" x14ac:dyDescent="0.2"/>
    <row r="76" s="40" customFormat="1" ht="13.5" customHeight="1" x14ac:dyDescent="0.2"/>
    <row r="77" s="40" customFormat="1" ht="13.5" customHeight="1" x14ac:dyDescent="0.2"/>
    <row r="78" s="40" customFormat="1" ht="13.5" customHeight="1" x14ac:dyDescent="0.2"/>
    <row r="79" s="40" customFormat="1" ht="13.5" customHeight="1" x14ac:dyDescent="0.2"/>
    <row r="80" s="40" customFormat="1" ht="13.5" customHeight="1" x14ac:dyDescent="0.2"/>
    <row r="81" s="40" customFormat="1" ht="13.5" customHeight="1" x14ac:dyDescent="0.2"/>
    <row r="82" s="40" customFormat="1" ht="13.5" customHeight="1" x14ac:dyDescent="0.2"/>
    <row r="83" s="40" customFormat="1" ht="13.5" customHeight="1" x14ac:dyDescent="0.2"/>
    <row r="84" s="40" customFormat="1" ht="13.5" customHeight="1" x14ac:dyDescent="0.2"/>
    <row r="85" s="40" customFormat="1" ht="13.5" customHeight="1" x14ac:dyDescent="0.2"/>
    <row r="86" s="40" customFormat="1" ht="13.5" customHeight="1" x14ac:dyDescent="0.2"/>
    <row r="87" s="40" customFormat="1" ht="13.5" customHeight="1" x14ac:dyDescent="0.2"/>
    <row r="88" s="40" customFormat="1" ht="13.5" customHeight="1" x14ac:dyDescent="0.2"/>
    <row r="89" s="40" customFormat="1" ht="13.5" customHeight="1" x14ac:dyDescent="0.2"/>
    <row r="90" s="40" customFormat="1" ht="13.5" customHeight="1" x14ac:dyDescent="0.2"/>
    <row r="91" s="40" customFormat="1" ht="13.5" customHeight="1" x14ac:dyDescent="0.2"/>
    <row r="92" s="40" customFormat="1" ht="13.5" customHeight="1" x14ac:dyDescent="0.2"/>
    <row r="93" s="40" customFormat="1" ht="13.5" customHeight="1" x14ac:dyDescent="0.2"/>
    <row r="94" s="40" customFormat="1" ht="13.5" customHeight="1" x14ac:dyDescent="0.2"/>
    <row r="95" s="40" customFormat="1" ht="13.5" customHeight="1" x14ac:dyDescent="0.2"/>
    <row r="96" s="40" customFormat="1" ht="13.5" customHeight="1" x14ac:dyDescent="0.2"/>
    <row r="97" s="40" customFormat="1" ht="13.5" customHeight="1" x14ac:dyDescent="0.2"/>
    <row r="98" s="40" customFormat="1" ht="13.5" customHeight="1" x14ac:dyDescent="0.2"/>
    <row r="99" s="40" customFormat="1" ht="13.5" customHeight="1" x14ac:dyDescent="0.2"/>
    <row r="100" s="40" customFormat="1" ht="13.5" customHeight="1" x14ac:dyDescent="0.2"/>
  </sheetData>
  <mergeCells count="5">
    <mergeCell ref="A1:F1"/>
    <mergeCell ref="C14:E14"/>
    <mergeCell ref="A29:H29"/>
    <mergeCell ref="A28:H28"/>
    <mergeCell ref="A27:E27"/>
  </mergeCells>
  <hyperlinks>
    <hyperlink ref="A1" location="Contents!A1" display="Contents" xr:uid="{4B944F49-50C0-4BCF-8AC0-17000164B3A4}"/>
  </hyperlinks>
  <printOptions horizontalCentered="1" verticalCentered="1"/>
  <pageMargins left="0.2" right="0.2" top="0.2" bottom="0.2" header="0.2" footer="0.2"/>
  <pageSetup paperSize="70" orientation="portrait" r:id="rId1"/>
  <ignoredErrors>
    <ignoredError sqref="F2"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57818-24CC-4FFF-BEDF-4F5A3A8E695A}">
  <dimension ref="A1:H33"/>
  <sheetViews>
    <sheetView showGridLines="0" zoomScale="150" zoomScaleNormal="150" workbookViewId="0">
      <selection sqref="A1:G1"/>
    </sheetView>
  </sheetViews>
  <sheetFormatPr defaultColWidth="9.140625" defaultRowHeight="12.75" customHeight="1" x14ac:dyDescent="0.2"/>
  <cols>
    <col min="1" max="1" width="1.5703125" style="41" customWidth="1"/>
    <col min="2" max="2" width="1.140625" style="41" customWidth="1"/>
    <col min="3" max="3" width="2" style="41" customWidth="1"/>
    <col min="4" max="4" width="1.140625" style="41" customWidth="1"/>
    <col min="5" max="5" width="16.140625" style="41" customWidth="1"/>
    <col min="6" max="8" width="7.7109375" style="41" customWidth="1"/>
    <col min="9" max="16384" width="9.140625" style="41"/>
  </cols>
  <sheetData>
    <row r="1" spans="1:8" ht="12.75" customHeight="1" x14ac:dyDescent="0.2">
      <c r="A1" s="929" t="s">
        <v>32</v>
      </c>
      <c r="B1" s="929"/>
      <c r="C1" s="929"/>
      <c r="D1" s="929"/>
      <c r="E1" s="929"/>
      <c r="F1" s="929"/>
      <c r="G1" s="929"/>
      <c r="H1" s="628"/>
    </row>
    <row r="2" spans="1:8" s="235" customFormat="1" ht="12.75" customHeight="1" x14ac:dyDescent="0.2">
      <c r="F2" s="46">
        <v>2021</v>
      </c>
      <c r="G2" s="46" t="s">
        <v>105</v>
      </c>
      <c r="H2" s="46">
        <v>2023</v>
      </c>
    </row>
    <row r="3" spans="1:8" s="235" customFormat="1" ht="12.75" customHeight="1" x14ac:dyDescent="0.2">
      <c r="A3" s="232" t="s">
        <v>1122</v>
      </c>
      <c r="B3" s="401"/>
      <c r="C3" s="469"/>
      <c r="D3" s="469"/>
      <c r="E3" s="631"/>
    </row>
    <row r="4" spans="1:8" s="235" customFormat="1" ht="12.75" customHeight="1" x14ac:dyDescent="0.2">
      <c r="A4" s="232"/>
      <c r="B4" s="232" t="s">
        <v>1123</v>
      </c>
      <c r="C4" s="553"/>
      <c r="D4" s="553"/>
      <c r="E4" s="631"/>
    </row>
    <row r="5" spans="1:8" s="235" customFormat="1" ht="12.75" customHeight="1" x14ac:dyDescent="0.2">
      <c r="A5" s="232"/>
      <c r="B5" s="401"/>
      <c r="C5" s="553" t="s">
        <v>1089</v>
      </c>
      <c r="D5" s="553"/>
      <c r="E5" s="631"/>
      <c r="F5" s="402">
        <v>14208</v>
      </c>
      <c r="G5" s="402">
        <v>16286</v>
      </c>
      <c r="H5" s="402">
        <v>17230</v>
      </c>
    </row>
    <row r="6" spans="1:8" s="235" customFormat="1" ht="12.75" customHeight="1" x14ac:dyDescent="0.2">
      <c r="A6" s="232"/>
      <c r="B6" s="631"/>
      <c r="C6" s="553" t="s">
        <v>1103</v>
      </c>
      <c r="D6" s="553"/>
      <c r="E6" s="631"/>
      <c r="F6" s="402">
        <v>17173</v>
      </c>
      <c r="G6" s="402">
        <v>26475</v>
      </c>
      <c r="H6" s="402">
        <v>20550</v>
      </c>
    </row>
    <row r="7" spans="1:8" s="235" customFormat="1" ht="12.75" customHeight="1" x14ac:dyDescent="0.2">
      <c r="A7" s="232"/>
      <c r="B7" s="631"/>
      <c r="C7" s="553" t="s">
        <v>1102</v>
      </c>
      <c r="D7" s="553"/>
      <c r="E7" s="631"/>
      <c r="F7" s="402">
        <v>33534</v>
      </c>
      <c r="G7" s="402">
        <v>28419</v>
      </c>
      <c r="H7" s="402">
        <v>29086</v>
      </c>
    </row>
    <row r="8" spans="1:8" s="235" customFormat="1" ht="12.75" customHeight="1" x14ac:dyDescent="0.2">
      <c r="A8" s="232"/>
      <c r="B8" s="631"/>
      <c r="C8" s="553" t="s">
        <v>1088</v>
      </c>
      <c r="D8" s="553"/>
      <c r="E8" s="631"/>
      <c r="F8" s="402">
        <v>3304</v>
      </c>
      <c r="G8" s="402">
        <v>4203</v>
      </c>
      <c r="H8" s="402">
        <v>5136</v>
      </c>
    </row>
    <row r="9" spans="1:8" s="235" customFormat="1" ht="12.75" customHeight="1" x14ac:dyDescent="0.2">
      <c r="A9" s="232"/>
      <c r="B9" s="631"/>
      <c r="C9" s="553" t="s">
        <v>1124</v>
      </c>
      <c r="D9" s="553"/>
      <c r="E9" s="631"/>
      <c r="F9" s="402">
        <v>5202</v>
      </c>
      <c r="G9" s="402">
        <v>5942</v>
      </c>
      <c r="H9" s="402">
        <v>8681</v>
      </c>
    </row>
    <row r="10" spans="1:8" s="235" customFormat="1" ht="12.75" customHeight="1" x14ac:dyDescent="0.2">
      <c r="A10" s="232"/>
      <c r="B10" s="631"/>
      <c r="C10" s="553" t="s">
        <v>1125</v>
      </c>
      <c r="D10" s="553"/>
      <c r="E10" s="631"/>
      <c r="F10" s="402">
        <v>754</v>
      </c>
      <c r="G10" s="402">
        <v>1055</v>
      </c>
      <c r="H10" s="402">
        <v>583</v>
      </c>
    </row>
    <row r="11" spans="1:8" s="235" customFormat="1" ht="12.75" customHeight="1" x14ac:dyDescent="0.2">
      <c r="A11" s="232"/>
      <c r="B11" s="631"/>
      <c r="C11" s="553" t="s">
        <v>1091</v>
      </c>
      <c r="D11" s="553"/>
      <c r="E11" s="631"/>
      <c r="F11" s="402">
        <v>5820</v>
      </c>
      <c r="G11" s="402">
        <v>6399</v>
      </c>
      <c r="H11" s="402">
        <v>9426</v>
      </c>
    </row>
    <row r="12" spans="1:8" s="235" customFormat="1" ht="12.75" customHeight="1" x14ac:dyDescent="0.2">
      <c r="A12" s="232"/>
      <c r="B12" s="631"/>
      <c r="C12" s="553" t="s">
        <v>1126</v>
      </c>
      <c r="D12" s="553"/>
      <c r="E12" s="631"/>
      <c r="F12" s="402">
        <v>3757</v>
      </c>
      <c r="G12" s="402">
        <v>5180</v>
      </c>
      <c r="H12" s="402">
        <v>4751</v>
      </c>
    </row>
    <row r="13" spans="1:8" s="235" customFormat="1" ht="12.75" customHeight="1" x14ac:dyDescent="0.2">
      <c r="A13" s="232"/>
      <c r="B13" s="631"/>
      <c r="C13" s="553" t="s">
        <v>1127</v>
      </c>
      <c r="D13" s="553"/>
      <c r="E13" s="631"/>
      <c r="F13" s="402">
        <v>2595</v>
      </c>
      <c r="G13" s="402">
        <v>5057</v>
      </c>
      <c r="H13" s="402">
        <v>4234</v>
      </c>
    </row>
    <row r="14" spans="1:8" s="235" customFormat="1" ht="12.75" customHeight="1" x14ac:dyDescent="0.2">
      <c r="A14" s="232"/>
      <c r="B14" s="631"/>
      <c r="C14" s="553" t="s">
        <v>1092</v>
      </c>
      <c r="D14" s="553"/>
      <c r="E14" s="631"/>
      <c r="F14" s="402">
        <v>4834</v>
      </c>
      <c r="G14" s="402">
        <v>6201</v>
      </c>
      <c r="H14" s="402">
        <v>6252</v>
      </c>
    </row>
    <row r="15" spans="1:8" s="235" customFormat="1" ht="12.75" customHeight="1" x14ac:dyDescent="0.2">
      <c r="A15" s="232"/>
      <c r="B15" s="631"/>
      <c r="C15" s="553" t="s">
        <v>1104</v>
      </c>
      <c r="D15" s="553"/>
      <c r="E15" s="631"/>
      <c r="F15" s="402">
        <v>38099</v>
      </c>
      <c r="G15" s="402">
        <v>47083</v>
      </c>
      <c r="H15" s="402">
        <v>44948</v>
      </c>
    </row>
    <row r="16" spans="1:8" s="235" customFormat="1" ht="12.75" customHeight="1" x14ac:dyDescent="0.2">
      <c r="A16" s="232"/>
      <c r="B16" s="631"/>
      <c r="C16" s="553" t="s">
        <v>1128</v>
      </c>
      <c r="D16" s="553"/>
      <c r="E16" s="631"/>
      <c r="F16" s="402">
        <v>1296</v>
      </c>
      <c r="G16" s="402">
        <v>1741</v>
      </c>
      <c r="H16" s="402">
        <v>1233</v>
      </c>
    </row>
    <row r="17" spans="1:8" s="235" customFormat="1" ht="12.75" customHeight="1" x14ac:dyDescent="0.2">
      <c r="A17" s="232"/>
      <c r="B17" s="631"/>
      <c r="C17" s="553" t="s">
        <v>1090</v>
      </c>
      <c r="D17" s="553"/>
      <c r="E17" s="631"/>
      <c r="F17" s="402">
        <v>4938</v>
      </c>
      <c r="G17" s="402">
        <v>6202</v>
      </c>
      <c r="H17" s="402">
        <v>5311</v>
      </c>
    </row>
    <row r="18" spans="1:8" s="235" customFormat="1" ht="12.75" customHeight="1" x14ac:dyDescent="0.2">
      <c r="A18" s="232"/>
      <c r="B18" s="631"/>
      <c r="C18" s="553" t="s">
        <v>1129</v>
      </c>
      <c r="D18" s="553"/>
      <c r="E18" s="631"/>
      <c r="F18" s="402">
        <v>1492</v>
      </c>
      <c r="G18" s="402">
        <v>1779</v>
      </c>
      <c r="H18" s="402">
        <v>2210</v>
      </c>
    </row>
    <row r="19" spans="1:8" s="235" customFormat="1" ht="12.75" customHeight="1" x14ac:dyDescent="0.2">
      <c r="A19" s="232"/>
      <c r="B19" s="631"/>
      <c r="C19" s="553" t="s">
        <v>1095</v>
      </c>
      <c r="D19" s="553"/>
      <c r="E19" s="631"/>
      <c r="F19" s="402">
        <v>4372</v>
      </c>
      <c r="G19" s="402">
        <v>6534</v>
      </c>
      <c r="H19" s="402">
        <v>5113</v>
      </c>
    </row>
    <row r="20" spans="1:8" s="235" customFormat="1" ht="12.75" customHeight="1" x14ac:dyDescent="0.2">
      <c r="A20" s="232" t="s">
        <v>1130</v>
      </c>
      <c r="B20" s="631"/>
      <c r="C20" s="553"/>
      <c r="D20" s="553"/>
      <c r="E20" s="631"/>
      <c r="F20" s="402"/>
      <c r="G20" s="402"/>
      <c r="H20" s="402"/>
    </row>
    <row r="21" spans="1:8" s="235" customFormat="1" ht="12.75" customHeight="1" x14ac:dyDescent="0.2">
      <c r="A21" s="232"/>
      <c r="B21" s="232" t="s">
        <v>1131</v>
      </c>
      <c r="C21" s="553"/>
      <c r="D21" s="553"/>
      <c r="E21" s="631"/>
      <c r="F21" s="402"/>
      <c r="G21" s="402"/>
      <c r="H21" s="402"/>
    </row>
    <row r="22" spans="1:8" s="235" customFormat="1" ht="12.75" customHeight="1" x14ac:dyDescent="0.2">
      <c r="A22" s="232"/>
      <c r="B22" s="631" t="s">
        <v>1132</v>
      </c>
      <c r="C22" s="553"/>
      <c r="D22" s="553"/>
      <c r="E22" s="631"/>
      <c r="F22" s="402">
        <v>9219</v>
      </c>
      <c r="G22" s="402">
        <v>11907</v>
      </c>
      <c r="H22" s="402">
        <v>9808</v>
      </c>
    </row>
    <row r="23" spans="1:8" s="235" customFormat="1" ht="12.75" customHeight="1" x14ac:dyDescent="0.2">
      <c r="A23" s="232"/>
      <c r="B23" s="631" t="s">
        <v>1133</v>
      </c>
      <c r="C23" s="553"/>
      <c r="D23" s="553"/>
      <c r="E23" s="631"/>
      <c r="F23" s="402">
        <v>7649</v>
      </c>
      <c r="G23" s="402">
        <v>10244</v>
      </c>
      <c r="H23" s="402">
        <v>11316</v>
      </c>
    </row>
    <row r="24" spans="1:8" s="235" customFormat="1" ht="12.75" customHeight="1" x14ac:dyDescent="0.2">
      <c r="A24" s="232"/>
      <c r="B24" s="232" t="s">
        <v>1134</v>
      </c>
      <c r="C24" s="553"/>
      <c r="D24" s="553"/>
      <c r="E24" s="631"/>
      <c r="F24" s="402"/>
      <c r="G24" s="402"/>
      <c r="H24" s="402"/>
    </row>
    <row r="25" spans="1:8" s="235" customFormat="1" ht="12.75" customHeight="1" x14ac:dyDescent="0.2">
      <c r="A25" s="232"/>
      <c r="B25" s="631" t="s">
        <v>1132</v>
      </c>
      <c r="C25" s="553"/>
      <c r="D25" s="553"/>
      <c r="E25" s="631"/>
      <c r="F25" s="402">
        <v>16778</v>
      </c>
      <c r="G25" s="402">
        <v>21021</v>
      </c>
      <c r="H25" s="402">
        <v>17448</v>
      </c>
    </row>
    <row r="26" spans="1:8" s="235" customFormat="1" ht="12.75" customHeight="1" x14ac:dyDescent="0.2">
      <c r="A26" s="232"/>
      <c r="B26" s="631" t="s">
        <v>1133</v>
      </c>
      <c r="C26" s="553"/>
      <c r="D26" s="553"/>
      <c r="E26" s="631"/>
      <c r="F26" s="402">
        <v>21802</v>
      </c>
      <c r="G26" s="402">
        <v>33192</v>
      </c>
      <c r="H26" s="402">
        <v>27459</v>
      </c>
    </row>
    <row r="27" spans="1:8" s="235" customFormat="1" ht="12.75" customHeight="1" x14ac:dyDescent="0.2">
      <c r="A27" s="232"/>
      <c r="B27" s="907"/>
      <c r="C27" s="553"/>
      <c r="D27" s="553"/>
      <c r="E27" s="907"/>
      <c r="F27" s="402"/>
      <c r="G27" s="402"/>
      <c r="H27" s="402"/>
    </row>
    <row r="28" spans="1:8" s="241" customFormat="1" ht="12" customHeight="1" x14ac:dyDescent="0.2">
      <c r="A28" s="646">
        <v>1</v>
      </c>
      <c r="B28" s="647"/>
      <c r="C28" s="633" t="s">
        <v>1135</v>
      </c>
    </row>
    <row r="29" spans="1:8" s="350" customFormat="1" x14ac:dyDescent="0.2">
      <c r="A29" s="1029" t="s">
        <v>1056</v>
      </c>
      <c r="B29" s="1029"/>
      <c r="C29" s="1029"/>
      <c r="D29" s="1029"/>
      <c r="E29" s="1029"/>
      <c r="F29" s="221"/>
      <c r="G29" s="40"/>
      <c r="H29" s="40"/>
    </row>
    <row r="30" spans="1:8" s="241" customFormat="1" ht="8.25" x14ac:dyDescent="0.15">
      <c r="A30" s="1030" t="s">
        <v>1215</v>
      </c>
      <c r="B30" s="1030"/>
      <c r="C30" s="1030"/>
      <c r="D30" s="1030"/>
      <c r="E30" s="1030"/>
      <c r="F30" s="1030"/>
      <c r="G30" s="1030"/>
      <c r="H30" s="1030"/>
    </row>
    <row r="31" spans="1:8" s="241" customFormat="1" ht="15" customHeight="1" x14ac:dyDescent="0.2">
      <c r="C31" s="364"/>
      <c r="D31" s="364"/>
    </row>
    <row r="32" spans="1:8" ht="19.5" customHeight="1" x14ac:dyDescent="0.2">
      <c r="A32" s="1033">
        <v>44</v>
      </c>
      <c r="B32" s="1033"/>
      <c r="C32" s="1033"/>
      <c r="D32" s="1033"/>
      <c r="E32" s="1033"/>
      <c r="F32" s="1033"/>
      <c r="G32" s="1033"/>
      <c r="H32" s="1033"/>
    </row>
    <row r="33" spans="5:5" ht="20.25" customHeight="1" x14ac:dyDescent="0.2">
      <c r="E33" s="41" t="s">
        <v>1136</v>
      </c>
    </row>
  </sheetData>
  <mergeCells count="4">
    <mergeCell ref="A1:G1"/>
    <mergeCell ref="A32:H32"/>
    <mergeCell ref="A29:E29"/>
    <mergeCell ref="A30:H30"/>
  </mergeCells>
  <hyperlinks>
    <hyperlink ref="A1" location="Contents!A1" display="Contents" xr:uid="{F1A9CADE-FF77-4DCB-BB07-5C68E6417CC8}"/>
  </hyperlinks>
  <printOptions horizontalCentered="1" verticalCentered="1"/>
  <pageMargins left="0.2" right="0.2" top="0.2" bottom="0.2" header="0.2" footer="0.2"/>
  <pageSetup paperSize="70" orientation="portrait" r:id="rId1"/>
  <ignoredErrors>
    <ignoredError sqref="G2"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1237A-3093-4382-AA73-39D74BB453FD}">
  <dimension ref="A1:H76"/>
  <sheetViews>
    <sheetView showGridLines="0" zoomScale="150" zoomScaleNormal="150" workbookViewId="0">
      <selection sqref="A1:G1"/>
    </sheetView>
  </sheetViews>
  <sheetFormatPr defaultRowHeight="12.75" x14ac:dyDescent="0.2"/>
  <cols>
    <col min="1" max="1" width="1.42578125" style="397" customWidth="1"/>
    <col min="2" max="2" width="1.140625" style="397" customWidth="1"/>
    <col min="3" max="3" width="5.5703125" style="397" customWidth="1"/>
    <col min="4" max="4" width="1.140625" style="397" customWidth="1"/>
    <col min="5" max="5" width="17.85546875" style="397" customWidth="1"/>
    <col min="6" max="6" width="6.85546875" style="397" bestFit="1" customWidth="1"/>
    <col min="7" max="7" width="7" style="397" bestFit="1" customWidth="1"/>
    <col min="8" max="8" width="7.140625" style="397" bestFit="1" customWidth="1"/>
    <col min="9" max="16384" width="9.140625" style="40"/>
  </cols>
  <sheetData>
    <row r="1" spans="1:8" ht="12.75" customHeight="1" x14ac:dyDescent="0.2">
      <c r="A1" s="929" t="s">
        <v>32</v>
      </c>
      <c r="B1" s="929"/>
      <c r="C1" s="929"/>
      <c r="D1" s="929"/>
      <c r="E1" s="929"/>
      <c r="F1" s="929"/>
      <c r="G1" s="929"/>
      <c r="H1" s="40"/>
    </row>
    <row r="2" spans="1:8" ht="15" x14ac:dyDescent="0.2">
      <c r="A2" s="946" t="s">
        <v>614</v>
      </c>
      <c r="B2" s="946"/>
      <c r="C2" s="946"/>
      <c r="D2" s="946"/>
      <c r="E2" s="946"/>
      <c r="F2" s="946"/>
      <c r="G2" s="946"/>
      <c r="H2" s="946"/>
    </row>
    <row r="3" spans="1:8" ht="13.5" customHeight="1" x14ac:dyDescent="0.2">
      <c r="A3" s="42"/>
      <c r="B3" s="42"/>
      <c r="C3" s="42"/>
      <c r="D3" s="42"/>
      <c r="E3" s="42"/>
      <c r="F3" s="386">
        <v>2021</v>
      </c>
      <c r="G3" s="386" t="s">
        <v>565</v>
      </c>
      <c r="H3" s="386" t="s">
        <v>566</v>
      </c>
    </row>
    <row r="4" spans="1:8" ht="9.9499999999999993" customHeight="1" x14ac:dyDescent="0.2">
      <c r="A4" s="49" t="s">
        <v>615</v>
      </c>
      <c r="B4" s="45"/>
      <c r="C4" s="45"/>
      <c r="D4" s="45"/>
      <c r="E4" s="45"/>
      <c r="F4" s="387">
        <v>-63669</v>
      </c>
      <c r="G4" s="387">
        <v>-65371.896000000008</v>
      </c>
      <c r="H4" s="387">
        <v>-29845.738000000012</v>
      </c>
    </row>
    <row r="5" spans="1:8" ht="9.9499999999999993" customHeight="1" x14ac:dyDescent="0.2">
      <c r="A5" s="49"/>
      <c r="B5" s="49" t="s">
        <v>616</v>
      </c>
      <c r="C5" s="49"/>
      <c r="D5" s="45"/>
      <c r="E5" s="45"/>
      <c r="F5" s="387">
        <v>-120312</v>
      </c>
      <c r="G5" s="387">
        <v>-133950</v>
      </c>
      <c r="H5" s="387">
        <v>-115146.1</v>
      </c>
    </row>
    <row r="6" spans="1:8" ht="9.9499999999999993" customHeight="1" x14ac:dyDescent="0.2">
      <c r="A6" s="49"/>
      <c r="B6" s="49" t="s">
        <v>617</v>
      </c>
      <c r="C6" s="49"/>
      <c r="D6" s="45"/>
      <c r="E6" s="45"/>
      <c r="F6" s="387">
        <v>-112321</v>
      </c>
      <c r="G6" s="387">
        <v>-159880</v>
      </c>
      <c r="H6" s="387">
        <v>-163394</v>
      </c>
    </row>
    <row r="7" spans="1:8" ht="9.9499999999999993" customHeight="1" x14ac:dyDescent="0.2">
      <c r="A7" s="49"/>
      <c r="B7" s="45"/>
      <c r="C7" s="45" t="s">
        <v>618</v>
      </c>
      <c r="D7" s="45"/>
      <c r="E7" s="45"/>
      <c r="F7" s="388">
        <v>-111399</v>
      </c>
      <c r="G7" s="388">
        <v>-158577</v>
      </c>
      <c r="H7" s="388">
        <v>-161789</v>
      </c>
    </row>
    <row r="8" spans="1:8" ht="9.9499999999999993" customHeight="1" x14ac:dyDescent="0.2">
      <c r="A8" s="49"/>
      <c r="B8" s="45"/>
      <c r="C8" s="45" t="s">
        <v>619</v>
      </c>
      <c r="D8" s="45"/>
      <c r="E8" s="45"/>
      <c r="F8" s="388">
        <v>-922</v>
      </c>
      <c r="G8" s="388">
        <v>-1303</v>
      </c>
      <c r="H8" s="388">
        <v>-1605</v>
      </c>
    </row>
    <row r="9" spans="1:8" ht="9.9499999999999993" customHeight="1" x14ac:dyDescent="0.2">
      <c r="A9" s="45"/>
      <c r="B9" s="49" t="s">
        <v>620</v>
      </c>
      <c r="C9" s="47"/>
      <c r="D9" s="228"/>
      <c r="E9" s="45"/>
      <c r="F9" s="387">
        <v>-7991</v>
      </c>
      <c r="G9" s="387">
        <v>25930</v>
      </c>
      <c r="H9" s="387">
        <v>48247.9</v>
      </c>
    </row>
    <row r="10" spans="1:8" ht="9.9499999999999993" customHeight="1" x14ac:dyDescent="0.2">
      <c r="A10" s="49"/>
      <c r="B10" s="45"/>
      <c r="C10" s="221" t="s">
        <v>304</v>
      </c>
      <c r="D10" s="389"/>
      <c r="E10" s="379"/>
      <c r="F10" s="388">
        <v>-16651</v>
      </c>
      <c r="G10" s="388">
        <v>-18805</v>
      </c>
      <c r="H10" s="388">
        <v>-8404</v>
      </c>
    </row>
    <row r="11" spans="1:8" ht="9.9499999999999993" customHeight="1" x14ac:dyDescent="0.2">
      <c r="A11" s="45"/>
      <c r="B11" s="45"/>
      <c r="C11" s="45" t="s">
        <v>621</v>
      </c>
      <c r="D11" s="380"/>
      <c r="E11" s="379"/>
      <c r="F11" s="388">
        <v>10043</v>
      </c>
      <c r="G11" s="388">
        <v>48231</v>
      </c>
      <c r="H11" s="388">
        <v>63345</v>
      </c>
    </row>
    <row r="12" spans="1:8" ht="9.9499999999999993" customHeight="1" x14ac:dyDescent="0.2">
      <c r="A12" s="45"/>
      <c r="B12" s="45"/>
      <c r="C12" s="81" t="s">
        <v>1228</v>
      </c>
      <c r="E12" s="379"/>
      <c r="F12" s="327">
        <v>64</v>
      </c>
      <c r="G12" s="327">
        <v>61</v>
      </c>
      <c r="H12" s="327">
        <v>47</v>
      </c>
    </row>
    <row r="13" spans="1:8" ht="9.9499999999999993" customHeight="1" x14ac:dyDescent="0.2">
      <c r="A13" s="49"/>
      <c r="B13" s="49" t="s">
        <v>622</v>
      </c>
      <c r="C13" s="49"/>
      <c r="D13" s="49"/>
      <c r="E13" s="49"/>
      <c r="F13" s="387">
        <v>72464</v>
      </c>
      <c r="G13" s="387">
        <v>91333.565000000002</v>
      </c>
      <c r="H13" s="387">
        <v>111103</v>
      </c>
    </row>
    <row r="14" spans="1:8" ht="9.9499999999999993" customHeight="1" x14ac:dyDescent="0.2">
      <c r="A14" s="45"/>
      <c r="B14" s="45"/>
      <c r="C14" s="45" t="s">
        <v>623</v>
      </c>
      <c r="D14" s="389"/>
      <c r="E14" s="45"/>
      <c r="F14" s="388">
        <v>44104</v>
      </c>
      <c r="G14" s="388">
        <v>62677.179999999993</v>
      </c>
      <c r="H14" s="388">
        <v>42140</v>
      </c>
    </row>
    <row r="15" spans="1:8" ht="9.9499999999999993" customHeight="1" x14ac:dyDescent="0.2">
      <c r="A15" s="49"/>
      <c r="B15" s="45"/>
      <c r="C15" s="45" t="s">
        <v>624</v>
      </c>
      <c r="D15" s="45"/>
      <c r="E15" s="45"/>
      <c r="F15" s="388">
        <v>7477</v>
      </c>
      <c r="G15" s="388">
        <v>11629.135999999999</v>
      </c>
      <c r="H15" s="388">
        <v>19459</v>
      </c>
    </row>
    <row r="16" spans="1:8" ht="9.9499999999999993" customHeight="1" x14ac:dyDescent="0.2">
      <c r="A16" s="49"/>
      <c r="B16" s="49"/>
      <c r="C16" s="45" t="s">
        <v>625</v>
      </c>
      <c r="D16" s="49"/>
      <c r="E16" s="49"/>
      <c r="F16" s="388">
        <v>17362</v>
      </c>
      <c r="G16" s="388">
        <v>11095.248999999998</v>
      </c>
      <c r="H16" s="388">
        <v>38119</v>
      </c>
    </row>
    <row r="17" spans="1:8" ht="9.9499999999999993" customHeight="1" x14ac:dyDescent="0.2">
      <c r="A17" s="45"/>
      <c r="B17" s="45"/>
      <c r="C17" s="45" t="s">
        <v>492</v>
      </c>
      <c r="D17" s="389"/>
      <c r="E17" s="45"/>
      <c r="F17" s="388">
        <v>-161</v>
      </c>
      <c r="G17" s="388">
        <v>-155</v>
      </c>
      <c r="H17" s="388">
        <v>-156</v>
      </c>
    </row>
    <row r="18" spans="1:8" ht="9.9499999999999993" customHeight="1" x14ac:dyDescent="0.2">
      <c r="A18" s="45"/>
      <c r="B18" s="45"/>
      <c r="C18" s="45" t="s">
        <v>626</v>
      </c>
      <c r="D18" s="389"/>
      <c r="E18" s="45"/>
      <c r="F18" s="388">
        <v>3682</v>
      </c>
      <c r="G18" s="388">
        <v>6087</v>
      </c>
      <c r="H18" s="388">
        <v>11541</v>
      </c>
    </row>
    <row r="19" spans="1:8" ht="9.9499999999999993" customHeight="1" x14ac:dyDescent="0.2">
      <c r="A19" s="49"/>
      <c r="B19" s="49" t="s">
        <v>627</v>
      </c>
      <c r="C19" s="390"/>
      <c r="D19" s="390"/>
      <c r="E19" s="390"/>
      <c r="F19" s="387">
        <v>-15821</v>
      </c>
      <c r="G19" s="387">
        <v>-22755.460999999999</v>
      </c>
      <c r="H19" s="387">
        <v>-25802.637999999999</v>
      </c>
    </row>
    <row r="20" spans="1:8" ht="20.25" customHeight="1" x14ac:dyDescent="0.2">
      <c r="A20" s="85"/>
      <c r="B20" s="65"/>
      <c r="C20" s="1035" t="s">
        <v>628</v>
      </c>
      <c r="D20" s="1035"/>
      <c r="E20" s="1035"/>
      <c r="F20" s="322">
        <v>-18461</v>
      </c>
      <c r="G20" s="322">
        <v>-22957.460999999999</v>
      </c>
      <c r="H20" s="322">
        <v>-25909</v>
      </c>
    </row>
    <row r="21" spans="1:8" ht="11.1" customHeight="1" x14ac:dyDescent="0.2">
      <c r="A21" s="49"/>
      <c r="B21" s="45"/>
      <c r="C21" s="391" t="s">
        <v>629</v>
      </c>
      <c r="D21" s="392"/>
      <c r="E21" s="392"/>
      <c r="F21" s="322">
        <v>2640</v>
      </c>
      <c r="G21" s="322">
        <v>202</v>
      </c>
      <c r="H21" s="322">
        <v>106.36199999999999</v>
      </c>
    </row>
    <row r="22" spans="1:8" ht="12" customHeight="1" x14ac:dyDescent="0.2">
      <c r="A22" s="49" t="s">
        <v>630</v>
      </c>
      <c r="B22" s="49"/>
      <c r="C22" s="45"/>
      <c r="D22" s="45"/>
      <c r="E22" s="45"/>
      <c r="F22" s="387">
        <f>F23+F24</f>
        <v>-66999</v>
      </c>
      <c r="G22" s="387">
        <v>-63435.931008479492</v>
      </c>
      <c r="H22" s="387">
        <v>-32657.992251612151</v>
      </c>
    </row>
    <row r="23" spans="1:8" ht="12" customHeight="1" x14ac:dyDescent="0.2">
      <c r="A23" s="49"/>
      <c r="B23" s="49" t="s">
        <v>631</v>
      </c>
      <c r="C23" s="49"/>
      <c r="D23" s="49"/>
      <c r="E23" s="49"/>
      <c r="F23" s="387">
        <v>0</v>
      </c>
      <c r="G23" s="387">
        <v>2087</v>
      </c>
      <c r="H23" s="387">
        <v>439.12402700000001</v>
      </c>
    </row>
    <row r="24" spans="1:8" ht="12" customHeight="1" x14ac:dyDescent="0.2">
      <c r="A24" s="49"/>
      <c r="B24" s="49" t="s">
        <v>632</v>
      </c>
      <c r="C24" s="49"/>
      <c r="D24" s="214"/>
      <c r="E24" s="49"/>
      <c r="F24" s="387">
        <v>-66999</v>
      </c>
      <c r="G24" s="387">
        <v>-63435.931008479492</v>
      </c>
      <c r="H24" s="387">
        <v>-32657.992251612151</v>
      </c>
    </row>
    <row r="25" spans="1:8" ht="12" customHeight="1" x14ac:dyDescent="0.2">
      <c r="A25" s="45"/>
      <c r="B25" s="45"/>
      <c r="C25" s="77" t="s">
        <v>623</v>
      </c>
      <c r="D25" s="220"/>
      <c r="E25" s="45"/>
      <c r="F25" s="322">
        <v>-149614.57205991953</v>
      </c>
      <c r="G25" s="322">
        <v>100926.41526621462</v>
      </c>
      <c r="H25" s="322">
        <v>18777.32787334593</v>
      </c>
    </row>
    <row r="26" spans="1:8" ht="12" customHeight="1" x14ac:dyDescent="0.2">
      <c r="A26" s="49"/>
      <c r="B26" s="45"/>
      <c r="C26" s="65" t="s">
        <v>633</v>
      </c>
      <c r="D26" s="379"/>
      <c r="E26" s="45"/>
      <c r="F26" s="322">
        <v>102671.07518723884</v>
      </c>
      <c r="G26" s="322">
        <v>140702.90990583616</v>
      </c>
      <c r="H26" s="322">
        <v>33843.351175331161</v>
      </c>
    </row>
    <row r="27" spans="1:8" ht="12" customHeight="1" x14ac:dyDescent="0.2">
      <c r="A27" s="45"/>
      <c r="B27" s="45"/>
      <c r="C27" s="65" t="s">
        <v>1227</v>
      </c>
      <c r="D27" s="389"/>
      <c r="E27" s="45"/>
      <c r="F27" s="322">
        <v>-78759</v>
      </c>
      <c r="G27" s="322">
        <v>-280148.86516441184</v>
      </c>
      <c r="H27" s="322">
        <v>-54122.723795948652</v>
      </c>
    </row>
    <row r="28" spans="1:8" ht="12" customHeight="1" x14ac:dyDescent="0.2">
      <c r="A28" s="45"/>
      <c r="B28" s="45"/>
      <c r="C28" s="65" t="s">
        <v>626</v>
      </c>
      <c r="D28" s="51"/>
      <c r="E28" s="220"/>
      <c r="F28" s="322">
        <v>55200</v>
      </c>
      <c r="G28" s="322">
        <v>-13857</v>
      </c>
      <c r="H28" s="322">
        <v>-31263.530307277371</v>
      </c>
    </row>
    <row r="29" spans="1:8" ht="12" customHeight="1" x14ac:dyDescent="0.2">
      <c r="A29" s="213" t="s">
        <v>634</v>
      </c>
      <c r="B29" s="45"/>
      <c r="C29" s="45"/>
      <c r="D29" s="220"/>
      <c r="E29" s="220"/>
      <c r="F29" s="387">
        <v>-3330</v>
      </c>
      <c r="G29" s="387">
        <v>-17534.470008479486</v>
      </c>
      <c r="H29" s="387">
        <v>-3251.3782786121392</v>
      </c>
    </row>
    <row r="30" spans="1:8" s="915" customFormat="1" ht="11.25" customHeight="1" x14ac:dyDescent="0.15">
      <c r="A30" s="912" t="s">
        <v>635</v>
      </c>
      <c r="B30" s="912"/>
      <c r="C30" s="912"/>
      <c r="D30" s="913"/>
      <c r="E30" s="913"/>
      <c r="F30" s="914"/>
      <c r="G30" s="914"/>
      <c r="H30" s="914"/>
    </row>
    <row r="31" spans="1:8" ht="10.5" customHeight="1" x14ac:dyDescent="0.2">
      <c r="A31" s="343" t="s">
        <v>636</v>
      </c>
      <c r="B31" s="241"/>
      <c r="C31" s="221"/>
      <c r="D31" s="368"/>
      <c r="E31" s="368"/>
      <c r="F31" s="393"/>
      <c r="G31" s="393"/>
      <c r="H31" s="393"/>
    </row>
    <row r="32" spans="1:8" ht="11.25" customHeight="1" x14ac:dyDescent="0.2">
      <c r="A32" s="343" t="s">
        <v>637</v>
      </c>
      <c r="B32" s="241"/>
      <c r="C32" s="221"/>
      <c r="D32" s="368"/>
      <c r="E32" s="368"/>
      <c r="F32" s="393"/>
      <c r="G32" s="393"/>
      <c r="H32" s="393"/>
    </row>
    <row r="33" spans="1:8" ht="11.25" customHeight="1" x14ac:dyDescent="0.2">
      <c r="A33" s="240" t="s">
        <v>1226</v>
      </c>
      <c r="B33" s="241"/>
      <c r="C33" s="221"/>
      <c r="D33" s="368"/>
      <c r="E33" s="368"/>
      <c r="F33" s="394"/>
      <c r="G33" s="394"/>
      <c r="H33" s="394"/>
    </row>
    <row r="34" spans="1:8" ht="9.75" customHeight="1" x14ac:dyDescent="0.2">
      <c r="A34" s="350" t="s">
        <v>1056</v>
      </c>
      <c r="B34" s="221"/>
      <c r="C34" s="395"/>
      <c r="D34" s="395"/>
      <c r="E34" s="395"/>
      <c r="F34" s="348"/>
      <c r="G34" s="395"/>
      <c r="H34" s="395"/>
    </row>
    <row r="35" spans="1:8" ht="12" customHeight="1" x14ac:dyDescent="0.2">
      <c r="A35" s="241" t="s">
        <v>1217</v>
      </c>
      <c r="B35" s="221"/>
      <c r="C35" s="395"/>
      <c r="D35" s="395"/>
      <c r="E35" s="395"/>
      <c r="F35" s="348"/>
      <c r="G35" s="395"/>
      <c r="H35" s="395"/>
    </row>
    <row r="36" spans="1:8" ht="9.9499999999999993" customHeight="1" x14ac:dyDescent="0.2">
      <c r="A36" s="1034">
        <v>45</v>
      </c>
      <c r="B36" s="1034"/>
      <c r="C36" s="1034"/>
      <c r="D36" s="1034"/>
      <c r="E36" s="1034"/>
      <c r="F36" s="1034"/>
      <c r="G36" s="1034"/>
      <c r="H36" s="1034"/>
    </row>
    <row r="37" spans="1:8" ht="9.75" customHeight="1" x14ac:dyDescent="0.25">
      <c r="A37" s="396"/>
      <c r="B37" s="396"/>
      <c r="C37" s="396"/>
      <c r="D37" s="396"/>
      <c r="E37" s="396"/>
      <c r="F37" s="396"/>
      <c r="G37" s="396"/>
      <c r="H37" s="396"/>
    </row>
    <row r="38" spans="1:8" ht="9.75" customHeight="1" x14ac:dyDescent="0.25">
      <c r="A38" s="396"/>
      <c r="B38" s="396"/>
      <c r="C38" s="396"/>
      <c r="D38" s="396"/>
      <c r="E38" s="396"/>
      <c r="F38" s="396"/>
      <c r="G38" s="396"/>
      <c r="H38" s="396"/>
    </row>
    <row r="39" spans="1:8" ht="9.75" customHeight="1" x14ac:dyDescent="0.25">
      <c r="A39" s="396"/>
      <c r="B39" s="396"/>
      <c r="C39" s="396"/>
      <c r="D39" s="396"/>
      <c r="E39" s="396"/>
      <c r="F39" s="396"/>
      <c r="G39" s="396"/>
      <c r="H39" s="396"/>
    </row>
    <row r="40" spans="1:8" ht="9.75" customHeight="1" x14ac:dyDescent="0.25">
      <c r="A40" s="396"/>
      <c r="B40" s="396"/>
      <c r="C40" s="396"/>
      <c r="D40" s="396"/>
      <c r="E40" s="396"/>
      <c r="F40" s="396"/>
      <c r="G40" s="396"/>
      <c r="H40" s="396"/>
    </row>
    <row r="41" spans="1:8" ht="9.75" customHeight="1" x14ac:dyDescent="0.25">
      <c r="A41" s="396"/>
      <c r="B41" s="396"/>
      <c r="C41" s="396"/>
      <c r="D41" s="396"/>
      <c r="E41" s="396"/>
      <c r="F41" s="396"/>
      <c r="G41" s="396"/>
      <c r="H41" s="396"/>
    </row>
    <row r="42" spans="1:8" ht="9.75" customHeight="1" x14ac:dyDescent="0.25">
      <c r="A42" s="396"/>
      <c r="B42" s="396"/>
      <c r="C42" s="396"/>
      <c r="D42" s="396"/>
      <c r="E42" s="396"/>
      <c r="F42" s="396"/>
      <c r="G42" s="396"/>
      <c r="H42" s="396"/>
    </row>
    <row r="43" spans="1:8" ht="9.75" customHeight="1" x14ac:dyDescent="0.25">
      <c r="A43" s="396"/>
      <c r="B43" s="396"/>
      <c r="C43" s="396"/>
      <c r="D43" s="396"/>
      <c r="E43" s="396"/>
      <c r="F43" s="396"/>
      <c r="G43" s="396"/>
      <c r="H43" s="396"/>
    </row>
    <row r="44" spans="1:8" ht="9.75" customHeight="1" x14ac:dyDescent="0.25">
      <c r="A44" s="396"/>
      <c r="B44" s="396"/>
      <c r="C44" s="396"/>
      <c r="D44" s="396"/>
      <c r="E44" s="396"/>
      <c r="F44" s="396"/>
      <c r="G44" s="396"/>
      <c r="H44" s="396"/>
    </row>
    <row r="45" spans="1:8" ht="9.75" customHeight="1" x14ac:dyDescent="0.2"/>
    <row r="46" spans="1:8" ht="9.75" customHeight="1" x14ac:dyDescent="0.2"/>
    <row r="47" spans="1:8" ht="9.75" customHeight="1" x14ac:dyDescent="0.2"/>
    <row r="48" spans="1:8"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sheetData>
  <mergeCells count="4">
    <mergeCell ref="A1:G1"/>
    <mergeCell ref="A2:H2"/>
    <mergeCell ref="A36:H36"/>
    <mergeCell ref="C20:E20"/>
  </mergeCells>
  <hyperlinks>
    <hyperlink ref="A1" location="Contents!A1" display="Contents" xr:uid="{5C00198D-972E-4274-8285-420A00FCAB0C}"/>
  </hyperlinks>
  <pageMargins left="0.2" right="0.2" top="0.2" bottom="0.2" header="0.2" footer="0.2"/>
  <pageSetup paperSize="7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9658F-B8D8-47A6-99DC-D0E92EB53E90}">
  <dimension ref="A1:I34"/>
  <sheetViews>
    <sheetView showGridLines="0" zoomScale="150" zoomScaleNormal="150" workbookViewId="0">
      <selection sqref="A1:I1"/>
    </sheetView>
  </sheetViews>
  <sheetFormatPr defaultRowHeight="12.75" x14ac:dyDescent="0.2"/>
  <cols>
    <col min="1" max="1" width="2.5703125" customWidth="1"/>
    <col min="2" max="3" width="2.28515625" customWidth="1"/>
    <col min="4" max="4" width="2.5703125" customWidth="1"/>
    <col min="5" max="5" width="3" customWidth="1"/>
    <col min="6" max="6" width="12.28515625" customWidth="1"/>
    <col min="7" max="9" width="7.28515625" style="617" customWidth="1"/>
  </cols>
  <sheetData>
    <row r="1" spans="1:9" s="41" customFormat="1" ht="12.75" customHeight="1" x14ac:dyDescent="0.2">
      <c r="A1" s="929" t="s">
        <v>32</v>
      </c>
      <c r="B1" s="929"/>
      <c r="C1" s="929"/>
      <c r="D1" s="929"/>
      <c r="E1" s="929"/>
      <c r="F1" s="929"/>
      <c r="G1" s="929"/>
      <c r="H1" s="929"/>
      <c r="I1" s="929"/>
    </row>
    <row r="2" spans="1:9" s="410" customFormat="1" ht="12.75" customHeight="1" x14ac:dyDescent="0.2">
      <c r="A2" s="1036" t="s">
        <v>1158</v>
      </c>
      <c r="B2" s="1036"/>
      <c r="C2" s="1036"/>
      <c r="D2" s="1036"/>
      <c r="E2" s="1036"/>
      <c r="F2" s="1036"/>
      <c r="G2" s="1036"/>
      <c r="H2" s="1036"/>
      <c r="I2" s="1036"/>
    </row>
    <row r="3" spans="1:9" s="410" customFormat="1" ht="11.25" customHeight="1" x14ac:dyDescent="0.2">
      <c r="G3" s="680" t="s">
        <v>564</v>
      </c>
      <c r="H3" s="680" t="s">
        <v>656</v>
      </c>
      <c r="I3" s="680" t="s">
        <v>657</v>
      </c>
    </row>
    <row r="4" spans="1:9" s="410" customFormat="1" ht="12.75" customHeight="1" x14ac:dyDescent="0.2">
      <c r="A4" s="411" t="s">
        <v>658</v>
      </c>
      <c r="B4" s="411"/>
      <c r="C4" s="412"/>
      <c r="D4" s="412"/>
      <c r="E4" s="412"/>
      <c r="F4" s="412"/>
      <c r="G4" s="681"/>
      <c r="H4" s="681"/>
      <c r="I4" s="681"/>
    </row>
    <row r="5" spans="1:9" s="410" customFormat="1" ht="10.5" customHeight="1" x14ac:dyDescent="0.2">
      <c r="A5" s="412"/>
      <c r="B5" s="411" t="s">
        <v>659</v>
      </c>
      <c r="C5" s="412"/>
      <c r="D5" s="412"/>
      <c r="E5" s="412"/>
      <c r="F5" s="412"/>
      <c r="G5" s="682">
        <v>259.27199999999999</v>
      </c>
      <c r="H5" s="682">
        <v>1407.067</v>
      </c>
      <c r="I5" s="682">
        <v>1881.771</v>
      </c>
    </row>
    <row r="6" spans="1:9" s="410" customFormat="1" ht="9.75" customHeight="1" x14ac:dyDescent="0.2">
      <c r="A6" s="412"/>
      <c r="B6" s="412" t="s">
        <v>660</v>
      </c>
      <c r="C6" s="412" t="s">
        <v>661</v>
      </c>
      <c r="D6" s="412"/>
      <c r="E6" s="412"/>
      <c r="F6" s="412"/>
      <c r="G6" s="683"/>
      <c r="H6" s="683"/>
      <c r="I6" s="683"/>
    </row>
    <row r="7" spans="1:9" s="410" customFormat="1" ht="10.5" customHeight="1" x14ac:dyDescent="0.2">
      <c r="A7" s="412"/>
      <c r="B7" s="411"/>
      <c r="C7" s="412"/>
      <c r="D7" s="412" t="s">
        <v>37</v>
      </c>
      <c r="E7" s="412"/>
      <c r="F7" s="412"/>
      <c r="G7" s="684">
        <v>134.899</v>
      </c>
      <c r="H7" s="684">
        <v>711.20899999999995</v>
      </c>
      <c r="I7" s="684">
        <v>940.03099999999995</v>
      </c>
    </row>
    <row r="8" spans="1:9" s="410" customFormat="1" ht="10.5" customHeight="1" x14ac:dyDescent="0.2">
      <c r="A8" s="412"/>
      <c r="B8" s="411"/>
      <c r="C8" s="412"/>
      <c r="D8" s="412" t="s">
        <v>38</v>
      </c>
      <c r="E8" s="412"/>
      <c r="F8" s="412"/>
      <c r="G8" s="684">
        <v>124.373</v>
      </c>
      <c r="H8" s="684">
        <v>695.85799999999995</v>
      </c>
      <c r="I8" s="684">
        <v>941.74</v>
      </c>
    </row>
    <row r="9" spans="1:9" s="410" customFormat="1" ht="11.25" x14ac:dyDescent="0.2">
      <c r="A9" s="412"/>
      <c r="B9" s="412" t="s">
        <v>662</v>
      </c>
      <c r="C9" s="412" t="s">
        <v>663</v>
      </c>
      <c r="D9" s="413"/>
      <c r="E9" s="412"/>
      <c r="F9" s="412"/>
      <c r="G9" s="685"/>
      <c r="H9" s="685"/>
      <c r="I9" s="685"/>
    </row>
    <row r="10" spans="1:9" s="410" customFormat="1" ht="11.25" x14ac:dyDescent="0.2">
      <c r="A10" s="411"/>
      <c r="B10" s="411"/>
      <c r="C10" s="412"/>
      <c r="D10" s="412" t="s">
        <v>664</v>
      </c>
      <c r="E10" s="412"/>
      <c r="F10" s="412"/>
      <c r="G10" s="686">
        <v>180.315</v>
      </c>
      <c r="H10" s="686">
        <v>1002.766</v>
      </c>
      <c r="I10" s="686">
        <v>1314.8230000000001</v>
      </c>
    </row>
    <row r="11" spans="1:9" s="410" customFormat="1" ht="11.25" x14ac:dyDescent="0.2">
      <c r="A11" s="411"/>
      <c r="B11" s="411"/>
      <c r="C11" s="412"/>
      <c r="D11" s="414" t="s">
        <v>665</v>
      </c>
      <c r="E11" s="415"/>
      <c r="F11" s="412"/>
      <c r="G11" s="686">
        <v>168.24600000000001</v>
      </c>
      <c r="H11" s="686">
        <v>948.44600000000003</v>
      </c>
      <c r="I11" s="686">
        <v>1227.4159999999999</v>
      </c>
    </row>
    <row r="12" spans="1:9" s="410" customFormat="1" ht="11.25" x14ac:dyDescent="0.2">
      <c r="A12" s="411"/>
      <c r="B12" s="411"/>
      <c r="C12" s="412"/>
      <c r="D12" s="414" t="s">
        <v>666</v>
      </c>
      <c r="F12" s="412"/>
      <c r="G12" s="686">
        <v>6.8120000000000003</v>
      </c>
      <c r="H12" s="686">
        <v>28.568999999999999</v>
      </c>
      <c r="I12" s="686">
        <v>37.252000000000002</v>
      </c>
    </row>
    <row r="13" spans="1:9" s="410" customFormat="1" ht="11.25" x14ac:dyDescent="0.2">
      <c r="A13" s="412"/>
      <c r="B13" s="412"/>
      <c r="C13" s="412"/>
      <c r="D13" s="412" t="s">
        <v>667</v>
      </c>
      <c r="E13" s="416"/>
      <c r="F13" s="412"/>
      <c r="G13" s="686">
        <v>41.21</v>
      </c>
      <c r="H13" s="686">
        <v>234.41900000000001</v>
      </c>
      <c r="I13" s="686">
        <v>330.01799999999997</v>
      </c>
    </row>
    <row r="14" spans="1:9" s="410" customFormat="1" ht="11.25" x14ac:dyDescent="0.2">
      <c r="A14" s="412"/>
      <c r="B14" s="412"/>
      <c r="C14" s="412"/>
      <c r="D14" s="412" t="s">
        <v>668</v>
      </c>
      <c r="E14" s="416"/>
      <c r="F14" s="412"/>
      <c r="G14" s="686">
        <v>37.747</v>
      </c>
      <c r="H14" s="686">
        <v>169.88200000000001</v>
      </c>
      <c r="I14" s="686">
        <v>236.93</v>
      </c>
    </row>
    <row r="15" spans="1:9" s="410" customFormat="1" ht="11.25" x14ac:dyDescent="0.2">
      <c r="A15" s="412"/>
      <c r="B15" s="411" t="s">
        <v>669</v>
      </c>
      <c r="C15" s="412"/>
      <c r="D15" s="412"/>
      <c r="E15" s="412"/>
      <c r="F15" s="412"/>
      <c r="G15" s="687">
        <v>243.291</v>
      </c>
      <c r="H15" s="687">
        <v>1385.8689999999999</v>
      </c>
      <c r="I15" s="687">
        <v>1872.6950000000002</v>
      </c>
    </row>
    <row r="16" spans="1:9" s="410" customFormat="1" ht="11.25" x14ac:dyDescent="0.2">
      <c r="A16" s="412"/>
      <c r="B16" s="412" t="s">
        <v>660</v>
      </c>
      <c r="C16" s="412" t="s">
        <v>661</v>
      </c>
      <c r="D16" s="412"/>
      <c r="E16" s="412"/>
      <c r="F16" s="412"/>
      <c r="G16" s="686"/>
      <c r="H16" s="686"/>
      <c r="I16" s="686"/>
    </row>
    <row r="17" spans="1:9" s="410" customFormat="1" ht="11.25" x14ac:dyDescent="0.2">
      <c r="A17" s="412"/>
      <c r="B17" s="411"/>
      <c r="C17" s="412"/>
      <c r="D17" s="412" t="s">
        <v>37</v>
      </c>
      <c r="E17" s="412"/>
      <c r="F17" s="412"/>
      <c r="G17" s="686">
        <v>129.16499999999999</v>
      </c>
      <c r="H17" s="686">
        <v>698.56299999999999</v>
      </c>
      <c r="I17" s="686">
        <v>931.399</v>
      </c>
    </row>
    <row r="18" spans="1:9" s="410" customFormat="1" ht="11.25" x14ac:dyDescent="0.2">
      <c r="A18" s="412"/>
      <c r="B18" s="411"/>
      <c r="C18" s="412"/>
      <c r="D18" s="412" t="s">
        <v>38</v>
      </c>
      <c r="E18" s="412"/>
      <c r="F18" s="412"/>
      <c r="G18" s="686">
        <v>114.126</v>
      </c>
      <c r="H18" s="686">
        <v>687.30600000000004</v>
      </c>
      <c r="I18" s="686">
        <v>941.29600000000005</v>
      </c>
    </row>
    <row r="19" spans="1:9" s="410" customFormat="1" ht="11.25" x14ac:dyDescent="0.2">
      <c r="A19" s="412"/>
      <c r="B19" s="412" t="s">
        <v>662</v>
      </c>
      <c r="C19" s="412" t="s">
        <v>663</v>
      </c>
      <c r="D19" s="413"/>
      <c r="E19" s="412"/>
      <c r="F19" s="412"/>
      <c r="G19" s="685"/>
      <c r="H19" s="685"/>
      <c r="I19" s="685"/>
    </row>
    <row r="20" spans="1:9" s="410" customFormat="1" ht="11.25" x14ac:dyDescent="0.2">
      <c r="A20" s="412"/>
      <c r="B20" s="411"/>
      <c r="C20" s="412"/>
      <c r="D20" s="412" t="s">
        <v>664</v>
      </c>
      <c r="E20" s="412"/>
      <c r="F20" s="412"/>
      <c r="G20" s="686">
        <v>147.97800000000001</v>
      </c>
      <c r="H20" s="686">
        <v>965.71900000000005</v>
      </c>
      <c r="I20" s="686">
        <v>1288.5060000000001</v>
      </c>
    </row>
    <row r="21" spans="1:9" s="410" customFormat="1" ht="11.25" x14ac:dyDescent="0.2">
      <c r="A21" s="412"/>
      <c r="B21" s="412"/>
      <c r="C21" s="412"/>
      <c r="D21" s="412" t="s">
        <v>667</v>
      </c>
      <c r="E21" s="417"/>
      <c r="F21" s="417"/>
      <c r="G21" s="686">
        <v>42.445999999999998</v>
      </c>
      <c r="H21" s="686">
        <v>229.23599999999999</v>
      </c>
      <c r="I21" s="686">
        <v>319.64600000000002</v>
      </c>
    </row>
    <row r="22" spans="1:9" s="410" customFormat="1" ht="11.25" x14ac:dyDescent="0.2">
      <c r="A22" s="412"/>
      <c r="B22" s="412"/>
      <c r="C22" s="412"/>
      <c r="D22" s="412" t="s">
        <v>668</v>
      </c>
      <c r="E22" s="417"/>
      <c r="F22" s="417"/>
      <c r="G22" s="688">
        <v>52.866999999999997</v>
      </c>
      <c r="H22" s="688">
        <v>190.91399999999999</v>
      </c>
      <c r="I22" s="688">
        <v>264.54300000000001</v>
      </c>
    </row>
    <row r="23" spans="1:9" s="410" customFormat="1" ht="11.25" x14ac:dyDescent="0.2">
      <c r="A23" s="411" t="s">
        <v>670</v>
      </c>
      <c r="B23" s="412"/>
      <c r="C23" s="412"/>
      <c r="D23" s="412"/>
      <c r="E23" s="412"/>
      <c r="F23" s="412"/>
      <c r="G23" s="689"/>
      <c r="H23" s="689"/>
      <c r="I23" s="689"/>
    </row>
    <row r="24" spans="1:9" s="410" customFormat="1" ht="11.25" x14ac:dyDescent="0.2">
      <c r="A24" s="412"/>
      <c r="B24" s="411" t="s">
        <v>671</v>
      </c>
      <c r="C24" s="412"/>
      <c r="D24" s="412"/>
      <c r="E24" s="412"/>
      <c r="F24" s="412"/>
      <c r="G24" s="690">
        <v>15747</v>
      </c>
      <c r="H24" s="690">
        <v>83214</v>
      </c>
      <c r="I24" s="690">
        <v>122189</v>
      </c>
    </row>
    <row r="25" spans="1:9" s="410" customFormat="1" ht="11.25" x14ac:dyDescent="0.2">
      <c r="A25" s="412"/>
      <c r="B25" s="411"/>
      <c r="C25" s="412" t="s">
        <v>661</v>
      </c>
      <c r="D25" s="412"/>
      <c r="E25" s="412"/>
      <c r="F25" s="412"/>
      <c r="G25" s="689"/>
      <c r="H25" s="689"/>
      <c r="I25" s="689"/>
    </row>
    <row r="26" spans="1:9" s="410" customFormat="1" ht="11.25" x14ac:dyDescent="0.2">
      <c r="A26" s="412"/>
      <c r="B26" s="412"/>
      <c r="C26" s="412"/>
      <c r="D26" s="412"/>
      <c r="E26" s="418" t="s">
        <v>37</v>
      </c>
      <c r="F26" s="412"/>
      <c r="G26" s="691">
        <v>8191</v>
      </c>
      <c r="H26" s="691">
        <v>42734</v>
      </c>
      <c r="I26" s="691">
        <v>60827</v>
      </c>
    </row>
    <row r="27" spans="1:9" s="410" customFormat="1" ht="11.25" x14ac:dyDescent="0.2">
      <c r="A27" s="412"/>
      <c r="B27" s="412"/>
      <c r="C27" s="412"/>
      <c r="D27" s="412"/>
      <c r="E27" s="418" t="s">
        <v>38</v>
      </c>
      <c r="F27" s="412"/>
      <c r="G27" s="691">
        <v>7556</v>
      </c>
      <c r="H27" s="691">
        <v>40480</v>
      </c>
      <c r="I27" s="691">
        <v>61362</v>
      </c>
    </row>
    <row r="28" spans="1:9" s="410" customFormat="1" ht="11.25" x14ac:dyDescent="0.2">
      <c r="A28" s="412"/>
      <c r="B28" s="411" t="s">
        <v>672</v>
      </c>
      <c r="C28" s="412"/>
      <c r="D28" s="412"/>
      <c r="E28" s="412"/>
      <c r="F28" s="412"/>
      <c r="G28" s="690">
        <v>13012</v>
      </c>
      <c r="H28" s="690">
        <v>80090</v>
      </c>
      <c r="I28" s="690">
        <v>122136</v>
      </c>
    </row>
    <row r="29" spans="1:9" s="410" customFormat="1" ht="11.25" x14ac:dyDescent="0.2">
      <c r="A29" s="412"/>
      <c r="B29" s="411"/>
      <c r="C29" s="417" t="s">
        <v>661</v>
      </c>
      <c r="D29" s="412"/>
      <c r="E29" s="412"/>
      <c r="F29" s="412"/>
      <c r="G29" s="689"/>
      <c r="H29" s="689"/>
      <c r="I29" s="689"/>
    </row>
    <row r="30" spans="1:9" s="410" customFormat="1" ht="11.25" x14ac:dyDescent="0.2">
      <c r="A30" s="412"/>
      <c r="B30" s="412"/>
      <c r="C30" s="412"/>
      <c r="D30" s="412"/>
      <c r="E30" s="418" t="s">
        <v>37</v>
      </c>
      <c r="F30" s="412"/>
      <c r="G30" s="691">
        <v>6750</v>
      </c>
      <c r="H30" s="691">
        <v>41558</v>
      </c>
      <c r="I30" s="691">
        <v>62105</v>
      </c>
    </row>
    <row r="31" spans="1:9" s="410" customFormat="1" ht="11.25" x14ac:dyDescent="0.2">
      <c r="A31" s="412"/>
      <c r="B31" s="412"/>
      <c r="C31" s="412"/>
      <c r="D31" s="412"/>
      <c r="E31" s="418" t="s">
        <v>38</v>
      </c>
      <c r="F31" s="412"/>
      <c r="G31" s="691">
        <v>6262</v>
      </c>
      <c r="H31" s="691">
        <v>38532</v>
      </c>
      <c r="I31" s="691">
        <v>60031</v>
      </c>
    </row>
    <row r="32" spans="1:9" s="419" customFormat="1" ht="17.25" customHeight="1" x14ac:dyDescent="0.15">
      <c r="A32" s="1037" t="s">
        <v>673</v>
      </c>
      <c r="B32" s="1037"/>
      <c r="C32" s="1037"/>
      <c r="D32" s="1037"/>
      <c r="F32" s="420"/>
      <c r="G32" s="692"/>
      <c r="H32" s="693"/>
      <c r="I32" s="692"/>
    </row>
    <row r="33" spans="1:9" s="421" customFormat="1" ht="29.25" customHeight="1" x14ac:dyDescent="0.15">
      <c r="A33" s="1038" t="s">
        <v>674</v>
      </c>
      <c r="B33" s="1038"/>
      <c r="C33" s="1038"/>
      <c r="D33" s="1038"/>
      <c r="E33" s="1038"/>
      <c r="F33" s="1038"/>
      <c r="G33" s="1038"/>
      <c r="H33" s="1038"/>
      <c r="I33" s="1038"/>
    </row>
    <row r="34" spans="1:9" s="235" customFormat="1" ht="18.75" customHeight="1" x14ac:dyDescent="0.2">
      <c r="A34" s="1039">
        <v>46</v>
      </c>
      <c r="B34" s="1039"/>
      <c r="C34" s="1039"/>
      <c r="D34" s="1039"/>
      <c r="E34" s="1039"/>
      <c r="F34" s="1039"/>
      <c r="G34" s="1039"/>
      <c r="H34" s="1039"/>
      <c r="I34" s="1039"/>
    </row>
  </sheetData>
  <mergeCells count="5">
    <mergeCell ref="A1:I1"/>
    <mergeCell ref="A2:I2"/>
    <mergeCell ref="A32:D32"/>
    <mergeCell ref="A33:I33"/>
    <mergeCell ref="A34:I34"/>
  </mergeCells>
  <hyperlinks>
    <hyperlink ref="A1" location="Contents!A1" display="Contents" xr:uid="{158B97D6-9EE6-4AFB-8745-CD5E432B3673}"/>
  </hyperlinks>
  <printOptions horizontalCentered="1" verticalCentered="1"/>
  <pageMargins left="0.2" right="0.2" top="0.2" bottom="0.2" header="0.2" footer="0.2"/>
  <pageSetup paperSize="70" orientation="portrait" r:id="rId1"/>
  <ignoredErrors>
    <ignoredError sqref="G3:H3"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E3636-A470-4CBA-8081-BB9B3DF967F9}">
  <dimension ref="A1:J36"/>
  <sheetViews>
    <sheetView showGridLines="0" zoomScale="150" zoomScaleNormal="150" workbookViewId="0">
      <selection sqref="A1:I1"/>
    </sheetView>
  </sheetViews>
  <sheetFormatPr defaultColWidth="9.140625" defaultRowHeight="11.25" x14ac:dyDescent="0.2"/>
  <cols>
    <col min="1" max="1" width="2.7109375" style="430" customWidth="1"/>
    <col min="2" max="2" width="2.42578125" style="430" customWidth="1"/>
    <col min="3" max="4" width="3.7109375" style="430" customWidth="1"/>
    <col min="5" max="5" width="7" style="430" customWidth="1"/>
    <col min="6" max="6" width="7.28515625" style="430" customWidth="1"/>
    <col min="7" max="8" width="7" style="430" customWidth="1"/>
    <col min="9" max="9" width="7" style="673" customWidth="1"/>
    <col min="10" max="10" width="5.85546875" style="430" customWidth="1"/>
    <col min="11" max="16384" width="9.140625" style="430"/>
  </cols>
  <sheetData>
    <row r="1" spans="1:10" s="41" customFormat="1" ht="12.75" customHeight="1" x14ac:dyDescent="0.2">
      <c r="A1" s="929" t="s">
        <v>32</v>
      </c>
      <c r="B1" s="929"/>
      <c r="C1" s="929"/>
      <c r="D1" s="929"/>
      <c r="E1" s="929"/>
      <c r="F1" s="929"/>
      <c r="G1" s="929"/>
      <c r="H1" s="929"/>
      <c r="I1" s="929"/>
    </row>
    <row r="2" spans="1:10" s="424" customFormat="1" ht="10.5" customHeight="1" x14ac:dyDescent="0.2">
      <c r="A2" s="422"/>
      <c r="B2" s="422"/>
      <c r="C2" s="422"/>
      <c r="D2" s="422"/>
      <c r="E2" s="422"/>
      <c r="F2" s="422"/>
      <c r="G2" s="423" t="s">
        <v>564</v>
      </c>
      <c r="H2" s="423" t="s">
        <v>656</v>
      </c>
      <c r="I2" s="669" t="s">
        <v>657</v>
      </c>
    </row>
    <row r="3" spans="1:10" s="424" customFormat="1" ht="10.5" customHeight="1" x14ac:dyDescent="0.2">
      <c r="A3" s="425" t="s">
        <v>675</v>
      </c>
      <c r="B3" s="422"/>
      <c r="C3" s="422"/>
      <c r="D3" s="422"/>
      <c r="E3" s="422"/>
      <c r="F3" s="422"/>
      <c r="G3" s="426">
        <v>179.78</v>
      </c>
      <c r="H3" s="426">
        <v>997.29</v>
      </c>
      <c r="I3" s="670">
        <v>1295.4100000000001</v>
      </c>
    </row>
    <row r="4" spans="1:10" s="424" customFormat="1" ht="10.5" customHeight="1" x14ac:dyDescent="0.2">
      <c r="A4" s="422"/>
      <c r="B4" s="422"/>
      <c r="C4" s="422" t="s">
        <v>676</v>
      </c>
      <c r="D4" s="422"/>
      <c r="E4" s="422"/>
      <c r="F4" s="422"/>
      <c r="G4" s="427">
        <v>51.524999999999999</v>
      </c>
      <c r="H4" s="427">
        <v>238.864</v>
      </c>
      <c r="I4" s="671">
        <v>319.52199999999999</v>
      </c>
    </row>
    <row r="5" spans="1:10" s="424" customFormat="1" ht="10.5" customHeight="1" x14ac:dyDescent="0.2">
      <c r="A5" s="422"/>
      <c r="B5" s="422"/>
      <c r="C5" s="422" t="s">
        <v>677</v>
      </c>
      <c r="D5" s="422"/>
      <c r="E5" s="422"/>
      <c r="F5" s="422"/>
      <c r="G5" s="427">
        <v>18.605</v>
      </c>
      <c r="H5" s="427">
        <v>96.766999999999996</v>
      </c>
      <c r="I5" s="671">
        <v>118.54600000000001</v>
      </c>
    </row>
    <row r="6" spans="1:10" s="424" customFormat="1" ht="10.5" customHeight="1" x14ac:dyDescent="0.2">
      <c r="A6" s="422"/>
      <c r="B6" s="422"/>
      <c r="C6" s="422" t="s">
        <v>678</v>
      </c>
      <c r="D6" s="422"/>
      <c r="E6" s="422"/>
      <c r="F6" s="422"/>
      <c r="G6" s="427">
        <v>3.9540000000000002</v>
      </c>
      <c r="H6" s="427">
        <v>23.035</v>
      </c>
      <c r="I6" s="671">
        <v>30.306999999999999</v>
      </c>
    </row>
    <row r="7" spans="1:10" s="424" customFormat="1" ht="10.5" customHeight="1" x14ac:dyDescent="0.2">
      <c r="A7" s="422"/>
      <c r="B7" s="422"/>
      <c r="C7" s="428" t="s">
        <v>679</v>
      </c>
      <c r="D7" s="422"/>
      <c r="E7" s="422"/>
      <c r="F7" s="422"/>
      <c r="G7" s="427">
        <v>5.2880000000000003</v>
      </c>
      <c r="H7" s="427">
        <v>73.335999999999999</v>
      </c>
      <c r="I7" s="671">
        <v>134.22200000000001</v>
      </c>
    </row>
    <row r="8" spans="1:10" s="424" customFormat="1" ht="10.5" customHeight="1" x14ac:dyDescent="0.2">
      <c r="A8" s="422"/>
      <c r="B8" s="422"/>
      <c r="C8" s="422" t="s">
        <v>680</v>
      </c>
      <c r="D8" s="422"/>
      <c r="E8" s="422"/>
      <c r="F8" s="422"/>
      <c r="G8" s="427">
        <v>8.0609999999999999</v>
      </c>
      <c r="H8" s="427">
        <v>96.316000000000003</v>
      </c>
      <c r="I8" s="671">
        <v>106.169</v>
      </c>
    </row>
    <row r="9" spans="1:10" s="424" customFormat="1" ht="10.5" customHeight="1" x14ac:dyDescent="0.2">
      <c r="A9" s="422"/>
      <c r="B9" s="422"/>
      <c r="C9" s="422" t="s">
        <v>681</v>
      </c>
      <c r="D9" s="422"/>
      <c r="E9" s="422"/>
      <c r="F9" s="422"/>
      <c r="G9" s="427">
        <v>34.194000000000003</v>
      </c>
      <c r="H9" s="427">
        <v>140.84700000000001</v>
      </c>
      <c r="I9" s="671">
        <v>145.87299999999999</v>
      </c>
    </row>
    <row r="10" spans="1:10" s="424" customFormat="1" ht="10.5" customHeight="1" x14ac:dyDescent="0.2">
      <c r="A10" s="422"/>
      <c r="B10" s="422"/>
      <c r="C10" s="429" t="s">
        <v>682</v>
      </c>
      <c r="D10" s="422"/>
      <c r="E10" s="422"/>
      <c r="F10" s="422"/>
      <c r="G10" s="427">
        <v>58.152999999999999</v>
      </c>
      <c r="H10" s="427">
        <v>328.125</v>
      </c>
      <c r="I10" s="671">
        <v>440.77100000000002</v>
      </c>
    </row>
    <row r="11" spans="1:10" ht="17.25" customHeight="1" x14ac:dyDescent="0.2">
      <c r="A11" s="425" t="s">
        <v>683</v>
      </c>
      <c r="I11" s="672"/>
      <c r="J11" s="431"/>
    </row>
    <row r="12" spans="1:10" ht="12" customHeight="1" x14ac:dyDescent="0.2">
      <c r="B12" s="432"/>
      <c r="D12" s="433"/>
      <c r="E12" s="433"/>
      <c r="F12" s="433"/>
      <c r="G12" s="433"/>
      <c r="H12" s="433"/>
      <c r="I12" s="672"/>
      <c r="J12" s="431"/>
    </row>
    <row r="13" spans="1:10" ht="12" customHeight="1" x14ac:dyDescent="0.2">
      <c r="A13" s="433"/>
      <c r="B13" s="433"/>
      <c r="C13" s="433"/>
      <c r="D13" s="433"/>
      <c r="E13" s="433"/>
      <c r="F13" s="425"/>
      <c r="G13" s="433"/>
      <c r="H13" s="433"/>
      <c r="I13" s="672"/>
      <c r="J13" s="431"/>
    </row>
    <row r="14" spans="1:10" ht="12" customHeight="1" x14ac:dyDescent="0.2">
      <c r="A14" s="433"/>
      <c r="B14" s="433"/>
      <c r="C14" s="433"/>
      <c r="D14" s="433"/>
      <c r="E14" s="433"/>
      <c r="F14" s="433"/>
      <c r="G14" s="433"/>
      <c r="H14" s="433"/>
      <c r="J14" s="431"/>
    </row>
    <row r="15" spans="1:10" ht="12" customHeight="1" x14ac:dyDescent="0.2">
      <c r="A15" s="433"/>
      <c r="B15" s="433"/>
      <c r="C15" s="433"/>
      <c r="D15" s="433"/>
      <c r="E15" s="433"/>
      <c r="F15" s="433"/>
      <c r="G15" s="433"/>
      <c r="H15" s="433"/>
      <c r="J15" s="431"/>
    </row>
    <row r="16" spans="1:10" ht="12" customHeight="1" x14ac:dyDescent="0.2">
      <c r="A16" s="433"/>
      <c r="B16" s="433"/>
      <c r="C16" s="433"/>
      <c r="D16" s="433"/>
      <c r="E16" s="433"/>
      <c r="F16" s="433"/>
      <c r="G16" s="433"/>
      <c r="H16" s="433"/>
      <c r="J16" s="431"/>
    </row>
    <row r="17" spans="1:10" ht="12" customHeight="1" x14ac:dyDescent="0.2">
      <c r="A17" s="433"/>
      <c r="B17" s="433"/>
      <c r="C17" s="433"/>
      <c r="D17" s="433"/>
      <c r="E17" s="433"/>
      <c r="F17" s="433"/>
      <c r="G17" s="433"/>
      <c r="H17" s="433"/>
      <c r="J17" s="431"/>
    </row>
    <row r="18" spans="1:10" ht="12" customHeight="1" x14ac:dyDescent="0.2">
      <c r="A18" s="433"/>
      <c r="B18" s="433"/>
      <c r="C18" s="433"/>
      <c r="D18" s="433"/>
      <c r="E18" s="433"/>
      <c r="F18" s="433"/>
      <c r="G18" s="433"/>
      <c r="H18" s="433"/>
      <c r="J18" s="431" t="s">
        <v>684</v>
      </c>
    </row>
    <row r="19" spans="1:10" ht="12" customHeight="1" x14ac:dyDescent="0.2">
      <c r="A19" s="433"/>
      <c r="B19" s="433"/>
      <c r="C19" s="433"/>
      <c r="D19" s="433"/>
      <c r="E19" s="433"/>
      <c r="F19" s="433"/>
      <c r="G19" s="433"/>
      <c r="H19" s="433"/>
      <c r="J19" s="431"/>
    </row>
    <row r="20" spans="1:10" ht="12" customHeight="1" x14ac:dyDescent="0.2">
      <c r="A20" s="433"/>
      <c r="B20" s="433"/>
      <c r="C20" s="433"/>
      <c r="D20" s="433"/>
      <c r="E20" s="433"/>
      <c r="F20" s="433"/>
      <c r="G20" s="433"/>
      <c r="H20" s="433"/>
      <c r="J20" s="431"/>
    </row>
    <row r="21" spans="1:10" ht="12" customHeight="1" x14ac:dyDescent="0.2">
      <c r="A21" s="433"/>
      <c r="B21" s="433"/>
      <c r="C21" s="433"/>
      <c r="D21" s="433"/>
      <c r="E21" s="433"/>
      <c r="F21" s="433"/>
      <c r="G21" s="433"/>
      <c r="H21" s="433"/>
      <c r="J21" s="431"/>
    </row>
    <row r="22" spans="1:10" ht="12" customHeight="1" x14ac:dyDescent="0.2">
      <c r="A22" s="433"/>
      <c r="B22" s="433"/>
      <c r="C22" s="433"/>
      <c r="D22" s="433"/>
      <c r="E22" s="433"/>
      <c r="F22" s="433"/>
      <c r="G22" s="433"/>
      <c r="H22" s="433"/>
      <c r="J22" s="431"/>
    </row>
    <row r="23" spans="1:10" ht="12.75" x14ac:dyDescent="0.2">
      <c r="A23" s="433"/>
      <c r="B23" s="433"/>
      <c r="C23" s="433"/>
      <c r="D23" s="433"/>
      <c r="E23" s="433"/>
      <c r="F23" s="433"/>
      <c r="G23" s="433"/>
      <c r="H23" s="433"/>
      <c r="J23" s="431"/>
    </row>
    <row r="24" spans="1:10" s="435" customFormat="1" ht="10.5" customHeight="1" x14ac:dyDescent="0.2">
      <c r="A24" s="429"/>
      <c r="B24" s="429"/>
      <c r="C24" s="429"/>
      <c r="D24" s="429"/>
      <c r="E24" s="429"/>
      <c r="F24" s="429"/>
      <c r="G24" s="434" t="s">
        <v>564</v>
      </c>
      <c r="H24" s="434" t="s">
        <v>656</v>
      </c>
      <c r="I24" s="674" t="s">
        <v>657</v>
      </c>
    </row>
    <row r="25" spans="1:10" s="424" customFormat="1" ht="10.5" customHeight="1" x14ac:dyDescent="0.2">
      <c r="A25" s="425" t="s">
        <v>685</v>
      </c>
      <c r="B25" s="422"/>
      <c r="C25" s="422"/>
      <c r="D25" s="422"/>
      <c r="E25" s="422"/>
      <c r="F25" s="422"/>
      <c r="G25" s="436">
        <v>111</v>
      </c>
      <c r="H25" s="436">
        <v>105</v>
      </c>
      <c r="I25" s="675">
        <v>107</v>
      </c>
    </row>
    <row r="26" spans="1:10" s="424" customFormat="1" ht="10.5" customHeight="1" x14ac:dyDescent="0.2">
      <c r="A26" s="422"/>
      <c r="B26" s="422" t="s">
        <v>686</v>
      </c>
      <c r="C26" s="422"/>
      <c r="D26" s="422"/>
      <c r="E26" s="422"/>
      <c r="F26" s="422"/>
      <c r="G26" s="437">
        <v>13902</v>
      </c>
      <c r="H26" s="437">
        <v>13017</v>
      </c>
      <c r="I26" s="676">
        <v>13387</v>
      </c>
    </row>
    <row r="27" spans="1:10" s="424" customFormat="1" ht="10.5" customHeight="1" x14ac:dyDescent="0.2">
      <c r="A27" s="422"/>
      <c r="B27" s="422" t="s">
        <v>687</v>
      </c>
      <c r="C27" s="422"/>
      <c r="D27" s="422"/>
      <c r="E27" s="422"/>
      <c r="F27" s="422"/>
      <c r="G27" s="437">
        <v>32157</v>
      </c>
      <c r="H27" s="437">
        <v>30145</v>
      </c>
      <c r="I27" s="676">
        <v>30752</v>
      </c>
    </row>
    <row r="28" spans="1:10" s="424" customFormat="1" ht="10.5" customHeight="1" x14ac:dyDescent="0.2">
      <c r="A28" s="422"/>
      <c r="B28" s="422" t="s">
        <v>688</v>
      </c>
      <c r="C28" s="422"/>
      <c r="D28" s="422"/>
      <c r="E28" s="422"/>
      <c r="F28" s="422"/>
      <c r="G28" s="437">
        <v>21</v>
      </c>
      <c r="H28" s="437">
        <v>62</v>
      </c>
      <c r="I28" s="676">
        <v>74</v>
      </c>
    </row>
    <row r="29" spans="1:10" s="424" customFormat="1" ht="10.5" customHeight="1" x14ac:dyDescent="0.2">
      <c r="A29" s="422"/>
      <c r="B29" s="422" t="s">
        <v>689</v>
      </c>
      <c r="C29" s="422"/>
      <c r="D29" s="422"/>
      <c r="E29" s="422"/>
      <c r="F29" s="422"/>
      <c r="G29" s="437">
        <v>17</v>
      </c>
      <c r="H29" s="437">
        <v>55</v>
      </c>
      <c r="I29" s="676">
        <v>66</v>
      </c>
    </row>
    <row r="30" spans="1:10" s="435" customFormat="1" ht="10.5" customHeight="1" x14ac:dyDescent="0.2">
      <c r="A30" s="429" t="s">
        <v>690</v>
      </c>
      <c r="B30" s="429"/>
      <c r="C30" s="429"/>
      <c r="D30" s="429"/>
      <c r="E30" s="429"/>
      <c r="F30" s="429"/>
      <c r="G30" s="438">
        <v>2168.241</v>
      </c>
      <c r="H30" s="438">
        <v>11363.041999999999</v>
      </c>
      <c r="I30" s="677">
        <v>14384.016</v>
      </c>
    </row>
    <row r="31" spans="1:10" s="435" customFormat="1" ht="10.5" customHeight="1" x14ac:dyDescent="0.2">
      <c r="A31" s="429" t="s">
        <v>691</v>
      </c>
      <c r="B31" s="429"/>
      <c r="C31" s="429"/>
      <c r="D31" s="429"/>
      <c r="E31" s="429"/>
      <c r="F31" s="429"/>
      <c r="G31" s="438">
        <v>15253</v>
      </c>
      <c r="H31" s="438">
        <v>64845</v>
      </c>
      <c r="I31" s="677">
        <v>85993</v>
      </c>
    </row>
    <row r="32" spans="1:10" s="435" customFormat="1" ht="10.5" customHeight="1" x14ac:dyDescent="0.2">
      <c r="A32" s="429" t="s">
        <v>692</v>
      </c>
      <c r="B32" s="429"/>
      <c r="C32" s="429"/>
      <c r="D32" s="429"/>
      <c r="E32" s="429"/>
      <c r="F32" s="429"/>
      <c r="G32" s="439">
        <v>14.7</v>
      </c>
      <c r="H32" s="439">
        <v>11.8</v>
      </c>
      <c r="I32" s="678">
        <v>11.3</v>
      </c>
    </row>
    <row r="33" spans="1:10" s="435" customFormat="1" ht="10.5" customHeight="1" x14ac:dyDescent="0.2">
      <c r="A33" s="429" t="s">
        <v>693</v>
      </c>
      <c r="B33" s="429"/>
      <c r="C33" s="429"/>
      <c r="D33" s="429"/>
      <c r="E33" s="429"/>
      <c r="F33" s="429"/>
      <c r="G33" s="438">
        <v>84843</v>
      </c>
      <c r="H33" s="438">
        <v>65021</v>
      </c>
      <c r="I33" s="677">
        <v>66383</v>
      </c>
    </row>
    <row r="34" spans="1:10" s="435" customFormat="1" ht="12.75" x14ac:dyDescent="0.2">
      <c r="A34" s="440" t="s">
        <v>694</v>
      </c>
      <c r="B34" s="39"/>
      <c r="C34" s="441"/>
      <c r="D34" s="441"/>
      <c r="E34" s="442"/>
      <c r="I34" s="679"/>
      <c r="J34" s="443"/>
    </row>
    <row r="35" spans="1:10" s="435" customFormat="1" ht="12.75" x14ac:dyDescent="0.15">
      <c r="A35" s="916" t="s">
        <v>1218</v>
      </c>
      <c r="B35" s="441"/>
      <c r="C35" s="441"/>
      <c r="D35" s="441"/>
      <c r="E35" s="442"/>
      <c r="F35" s="444"/>
      <c r="I35" s="679"/>
      <c r="J35" s="443"/>
    </row>
    <row r="36" spans="1:10" s="41" customFormat="1" ht="11.25" customHeight="1" x14ac:dyDescent="0.2">
      <c r="A36" s="1039">
        <v>47</v>
      </c>
      <c r="B36" s="1039"/>
      <c r="C36" s="1039"/>
      <c r="D36" s="1039"/>
      <c r="E36" s="1039"/>
      <c r="F36" s="1039"/>
      <c r="G36" s="1039"/>
      <c r="H36" s="1039"/>
      <c r="I36" s="1039"/>
    </row>
  </sheetData>
  <mergeCells count="2">
    <mergeCell ref="A1:I1"/>
    <mergeCell ref="A36:I36"/>
  </mergeCells>
  <hyperlinks>
    <hyperlink ref="A1" location="Contents!A1" display="Contents" xr:uid="{3BD9FE69-35D4-4039-AF23-8B2434B033B9}"/>
  </hyperlinks>
  <printOptions horizontalCentered="1" verticalCentered="1"/>
  <pageMargins left="0.2" right="0.2" top="0.2" bottom="0.2" header="0.2" footer="0.2"/>
  <pageSetup paperSize="70" orientation="portrait" r:id="rId1"/>
  <ignoredErrors>
    <ignoredError sqref="G2:H2 G24:H2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429FC-45D9-4B61-AB31-063F3F6D4998}">
  <dimension ref="A1:I30"/>
  <sheetViews>
    <sheetView showGridLines="0" zoomScale="150" zoomScaleNormal="150" workbookViewId="0">
      <selection sqref="A1:H1"/>
    </sheetView>
  </sheetViews>
  <sheetFormatPr defaultRowHeight="11.25" x14ac:dyDescent="0.2"/>
  <cols>
    <col min="1" max="1" width="2.7109375" style="162" customWidth="1"/>
    <col min="2" max="2" width="2.42578125" style="56" customWidth="1"/>
    <col min="3" max="3" width="4.85546875" style="56" customWidth="1"/>
    <col min="4" max="4" width="4.140625" style="56" customWidth="1"/>
    <col min="5" max="5" width="7.140625" style="56" customWidth="1"/>
    <col min="6" max="7" width="7" style="56" customWidth="1"/>
    <col min="8" max="8" width="10.140625" style="56" customWidth="1"/>
    <col min="9" max="9" width="2" style="56" customWidth="1"/>
    <col min="10" max="16384" width="9.140625" style="56"/>
  </cols>
  <sheetData>
    <row r="1" spans="1:9" s="40" customFormat="1" ht="12.75" x14ac:dyDescent="0.2">
      <c r="A1" s="929" t="s">
        <v>32</v>
      </c>
      <c r="B1" s="929"/>
      <c r="C1" s="929"/>
      <c r="D1" s="929"/>
      <c r="E1" s="929"/>
      <c r="F1" s="929"/>
      <c r="G1" s="929"/>
      <c r="H1" s="929"/>
    </row>
    <row r="2" spans="1:9" ht="28.5" customHeight="1" x14ac:dyDescent="0.2">
      <c r="A2" s="930" t="s">
        <v>248</v>
      </c>
      <c r="B2" s="930"/>
      <c r="C2" s="930"/>
      <c r="D2" s="930"/>
      <c r="E2" s="930"/>
      <c r="F2" s="930"/>
      <c r="G2" s="930"/>
      <c r="H2" s="930"/>
      <c r="I2" s="40"/>
    </row>
    <row r="3" spans="1:9" ht="3.75" customHeight="1" x14ac:dyDescent="0.2">
      <c r="B3" s="40"/>
      <c r="C3" s="40"/>
      <c r="D3" s="40"/>
      <c r="E3" s="40"/>
      <c r="F3" s="40"/>
      <c r="G3" s="40"/>
      <c r="H3" s="40"/>
      <c r="I3" s="40"/>
    </row>
    <row r="4" spans="1:9" ht="12.75" customHeight="1" x14ac:dyDescent="0.2">
      <c r="A4" s="162" t="s">
        <v>249</v>
      </c>
      <c r="B4" s="78"/>
      <c r="C4" s="78"/>
      <c r="D4" s="78"/>
      <c r="E4" s="78"/>
      <c r="F4" s="78"/>
      <c r="G4" s="78"/>
      <c r="H4" s="78"/>
      <c r="I4" s="40"/>
    </row>
    <row r="5" spans="1:9" ht="19.5" customHeight="1" x14ac:dyDescent="0.2">
      <c r="A5" s="163">
        <v>2.1</v>
      </c>
      <c r="B5" s="99" t="s">
        <v>250</v>
      </c>
      <c r="C5" s="97"/>
      <c r="D5" s="78"/>
      <c r="E5" s="927" t="s">
        <v>251</v>
      </c>
      <c r="F5" s="927"/>
      <c r="G5" s="927"/>
      <c r="H5" s="927"/>
      <c r="I5" s="105"/>
    </row>
    <row r="6" spans="1:9" ht="9.75" customHeight="1" x14ac:dyDescent="0.2">
      <c r="A6" s="164"/>
      <c r="B6" s="78"/>
      <c r="C6" s="78"/>
      <c r="D6" s="78"/>
      <c r="E6" s="927"/>
      <c r="F6" s="927"/>
      <c r="G6" s="927"/>
      <c r="H6" s="927"/>
      <c r="I6" s="105"/>
    </row>
    <row r="7" spans="1:9" ht="15" customHeight="1" x14ac:dyDescent="0.2">
      <c r="A7" s="98">
        <v>2.2000000000000002</v>
      </c>
      <c r="B7" s="99" t="s">
        <v>30</v>
      </c>
      <c r="C7" s="97"/>
      <c r="D7" s="78"/>
      <c r="E7" s="927" t="s">
        <v>252</v>
      </c>
      <c r="F7" s="931"/>
      <c r="G7" s="931"/>
      <c r="H7" s="931"/>
      <c r="I7" s="105"/>
    </row>
    <row r="8" spans="1:9" ht="15" customHeight="1" x14ac:dyDescent="0.2">
      <c r="A8" s="98"/>
      <c r="B8" s="97"/>
      <c r="C8" s="97"/>
      <c r="D8" s="78"/>
      <c r="E8" s="931"/>
      <c r="F8" s="931"/>
      <c r="G8" s="931"/>
      <c r="H8" s="931"/>
      <c r="I8" s="105"/>
    </row>
    <row r="9" spans="1:9" ht="9" customHeight="1" x14ac:dyDescent="0.2">
      <c r="A9" s="98"/>
      <c r="B9" s="97"/>
      <c r="C9" s="97"/>
      <c r="D9" s="78"/>
      <c r="E9" s="931"/>
      <c r="F9" s="931"/>
      <c r="G9" s="931"/>
      <c r="H9" s="931"/>
      <c r="I9" s="105"/>
    </row>
    <row r="10" spans="1:9" ht="21" customHeight="1" x14ac:dyDescent="0.2">
      <c r="A10" s="98">
        <v>2.2999999999999998</v>
      </c>
      <c r="B10" s="99" t="s">
        <v>29</v>
      </c>
      <c r="C10" s="97"/>
      <c r="D10" s="78"/>
      <c r="E10" s="927" t="s">
        <v>253</v>
      </c>
      <c r="F10" s="927"/>
      <c r="G10" s="927"/>
      <c r="H10" s="927"/>
      <c r="I10" s="111"/>
    </row>
    <row r="11" spans="1:9" ht="3" customHeight="1" x14ac:dyDescent="0.2">
      <c r="A11" s="98"/>
      <c r="B11" s="99"/>
      <c r="C11" s="97"/>
      <c r="D11" s="78"/>
      <c r="E11" s="927"/>
      <c r="F11" s="927"/>
      <c r="G11" s="927"/>
      <c r="H11" s="927"/>
      <c r="I11" s="111"/>
    </row>
    <row r="12" spans="1:9" ht="37.5" customHeight="1" x14ac:dyDescent="0.2">
      <c r="A12" s="98">
        <v>2.4</v>
      </c>
      <c r="B12" s="99" t="s">
        <v>28</v>
      </c>
      <c r="C12" s="97"/>
      <c r="D12" s="78"/>
      <c r="E12" s="927" t="s">
        <v>254</v>
      </c>
      <c r="F12" s="927"/>
      <c r="G12" s="927"/>
      <c r="H12" s="927"/>
      <c r="I12" s="111"/>
    </row>
    <row r="13" spans="1:9" ht="3.75" customHeight="1" x14ac:dyDescent="0.2">
      <c r="A13" s="98"/>
      <c r="B13" s="97"/>
      <c r="C13" s="97"/>
      <c r="D13" s="78"/>
      <c r="E13" s="927"/>
      <c r="F13" s="927"/>
      <c r="G13" s="927"/>
      <c r="H13" s="927"/>
      <c r="I13" s="111"/>
    </row>
    <row r="14" spans="1:9" ht="21" customHeight="1" x14ac:dyDescent="0.2">
      <c r="A14" s="98">
        <v>2.5</v>
      </c>
      <c r="B14" s="99" t="s">
        <v>27</v>
      </c>
      <c r="C14" s="97"/>
      <c r="D14" s="78"/>
      <c r="E14" s="927" t="s">
        <v>255</v>
      </c>
      <c r="F14" s="927"/>
      <c r="G14" s="927"/>
      <c r="H14" s="927"/>
      <c r="I14" s="111"/>
    </row>
    <row r="15" spans="1:9" ht="1.5" customHeight="1" x14ac:dyDescent="0.2">
      <c r="A15" s="98"/>
      <c r="B15" s="97"/>
      <c r="C15" s="97"/>
      <c r="D15" s="78"/>
      <c r="E15" s="927"/>
      <c r="F15" s="927"/>
      <c r="G15" s="927"/>
      <c r="H15" s="927"/>
      <c r="I15" s="111"/>
    </row>
    <row r="16" spans="1:9" ht="21" customHeight="1" x14ac:dyDescent="0.2">
      <c r="A16" s="98">
        <v>2.6</v>
      </c>
      <c r="B16" s="99" t="s">
        <v>26</v>
      </c>
      <c r="C16" s="97"/>
      <c r="D16" s="78"/>
      <c r="E16" s="927" t="s">
        <v>256</v>
      </c>
      <c r="F16" s="927"/>
      <c r="G16" s="927"/>
      <c r="H16" s="927"/>
      <c r="I16" s="111"/>
    </row>
    <row r="17" spans="1:9" ht="0.75" customHeight="1" x14ac:dyDescent="0.2">
      <c r="A17" s="98"/>
      <c r="B17" s="97"/>
      <c r="C17" s="97"/>
      <c r="D17" s="78"/>
      <c r="E17" s="927"/>
      <c r="F17" s="927"/>
      <c r="G17" s="927"/>
      <c r="H17" s="927"/>
      <c r="I17" s="111"/>
    </row>
    <row r="18" spans="1:9" ht="18.75" customHeight="1" x14ac:dyDescent="0.2">
      <c r="A18" s="98">
        <v>2.7</v>
      </c>
      <c r="B18" s="99" t="s">
        <v>25</v>
      </c>
      <c r="C18" s="97"/>
      <c r="D18" s="78"/>
      <c r="E18" s="927" t="s">
        <v>257</v>
      </c>
      <c r="F18" s="927"/>
      <c r="G18" s="927"/>
      <c r="H18" s="927"/>
      <c r="I18" s="111"/>
    </row>
    <row r="19" spans="1:9" ht="10.5" customHeight="1" x14ac:dyDescent="0.2">
      <c r="A19" s="100" t="s">
        <v>258</v>
      </c>
      <c r="B19" s="97"/>
      <c r="C19" s="97"/>
      <c r="D19" s="78"/>
      <c r="E19" s="78"/>
      <c r="F19" s="78"/>
      <c r="G19" s="78"/>
      <c r="H19" s="78"/>
      <c r="I19" s="40"/>
    </row>
    <row r="20" spans="1:9" ht="15" customHeight="1" x14ac:dyDescent="0.2">
      <c r="A20" s="112">
        <v>3.1</v>
      </c>
      <c r="B20" s="110" t="s">
        <v>259</v>
      </c>
      <c r="C20" s="97"/>
      <c r="D20" s="78"/>
      <c r="E20" s="926" t="s">
        <v>260</v>
      </c>
      <c r="F20" s="926"/>
      <c r="G20" s="926"/>
      <c r="H20" s="926"/>
      <c r="I20" s="111"/>
    </row>
    <row r="21" spans="1:9" ht="9.75" customHeight="1" x14ac:dyDescent="0.2">
      <c r="A21" s="98"/>
      <c r="B21" s="99" t="s">
        <v>261</v>
      </c>
      <c r="C21" s="78"/>
      <c r="D21" s="78"/>
      <c r="E21" s="926"/>
      <c r="F21" s="926"/>
      <c r="G21" s="926"/>
      <c r="H21" s="926"/>
      <c r="I21" s="111"/>
    </row>
    <row r="22" spans="1:9" ht="15" customHeight="1" x14ac:dyDescent="0.2">
      <c r="A22" s="112">
        <v>3.2</v>
      </c>
      <c r="B22" s="110" t="s">
        <v>262</v>
      </c>
      <c r="C22" s="97"/>
      <c r="D22" s="78"/>
      <c r="E22" s="926" t="s">
        <v>263</v>
      </c>
      <c r="F22" s="926"/>
      <c r="G22" s="926"/>
      <c r="H22" s="926"/>
      <c r="I22" s="111"/>
    </row>
    <row r="23" spans="1:9" ht="10.5" customHeight="1" x14ac:dyDescent="0.2">
      <c r="A23" s="98"/>
      <c r="B23" s="99" t="s">
        <v>264</v>
      </c>
      <c r="C23" s="78"/>
      <c r="D23" s="78"/>
      <c r="E23" s="926"/>
      <c r="F23" s="926"/>
      <c r="G23" s="926"/>
      <c r="H23" s="926"/>
      <c r="I23" s="111"/>
    </row>
    <row r="24" spans="1:9" ht="18" customHeight="1" x14ac:dyDescent="0.2">
      <c r="A24" s="112">
        <v>3.3</v>
      </c>
      <c r="B24" s="110" t="s">
        <v>265</v>
      </c>
      <c r="C24" s="97"/>
      <c r="D24" s="78"/>
      <c r="E24" s="926" t="s">
        <v>266</v>
      </c>
      <c r="F24" s="926"/>
      <c r="G24" s="926"/>
      <c r="H24" s="926"/>
      <c r="I24" s="111"/>
    </row>
    <row r="25" spans="1:9" ht="12.75" customHeight="1" x14ac:dyDescent="0.2">
      <c r="A25" s="98"/>
      <c r="B25" s="99" t="s">
        <v>264</v>
      </c>
      <c r="C25" s="78"/>
      <c r="D25" s="78"/>
      <c r="E25" s="926"/>
      <c r="F25" s="926"/>
      <c r="G25" s="926"/>
      <c r="H25" s="926"/>
      <c r="I25" s="111"/>
    </row>
    <row r="26" spans="1:9" ht="19.5" customHeight="1" x14ac:dyDescent="0.2">
      <c r="A26" s="112">
        <v>3.4</v>
      </c>
      <c r="B26" s="110" t="s">
        <v>267</v>
      </c>
      <c r="C26" s="97"/>
      <c r="D26" s="78"/>
      <c r="E26" s="926" t="s">
        <v>268</v>
      </c>
      <c r="F26" s="926"/>
      <c r="G26" s="926"/>
      <c r="H26" s="926"/>
      <c r="I26" s="105"/>
    </row>
    <row r="27" spans="1:9" ht="14.25" customHeight="1" x14ac:dyDescent="0.2">
      <c r="A27" s="98"/>
      <c r="B27" s="99" t="s">
        <v>264</v>
      </c>
      <c r="C27" s="78"/>
      <c r="D27" s="78"/>
      <c r="E27" s="926"/>
      <c r="F27" s="926"/>
      <c r="G27" s="926"/>
      <c r="H27" s="926"/>
      <c r="I27" s="105"/>
    </row>
    <row r="28" spans="1:9" ht="3" customHeight="1" x14ac:dyDescent="0.2">
      <c r="A28" s="98"/>
      <c r="B28" s="97"/>
      <c r="C28" s="97"/>
      <c r="D28" s="78"/>
      <c r="E28" s="926"/>
      <c r="F28" s="926"/>
      <c r="G28" s="926"/>
      <c r="H28" s="926"/>
      <c r="I28" s="105"/>
    </row>
    <row r="29" spans="1:9" ht="21" customHeight="1" x14ac:dyDescent="0.2">
      <c r="A29" s="98">
        <v>3.5</v>
      </c>
      <c r="B29" s="99" t="s">
        <v>269</v>
      </c>
      <c r="C29" s="97"/>
      <c r="D29" s="78"/>
      <c r="E29" s="927" t="s">
        <v>270</v>
      </c>
      <c r="F29" s="927"/>
      <c r="G29" s="927"/>
      <c r="H29" s="927"/>
      <c r="I29" s="105"/>
    </row>
    <row r="30" spans="1:9" ht="9.75" customHeight="1" x14ac:dyDescent="0.2">
      <c r="A30" s="928">
        <v>3</v>
      </c>
      <c r="B30" s="928"/>
      <c r="C30" s="928"/>
      <c r="D30" s="928"/>
      <c r="E30" s="928"/>
      <c r="F30" s="928"/>
      <c r="G30" s="928"/>
      <c r="H30" s="928"/>
      <c r="I30" s="928"/>
    </row>
  </sheetData>
  <mergeCells count="15">
    <mergeCell ref="E12:H13"/>
    <mergeCell ref="A1:H1"/>
    <mergeCell ref="A2:H2"/>
    <mergeCell ref="E5:H6"/>
    <mergeCell ref="E7:H9"/>
    <mergeCell ref="E10:H11"/>
    <mergeCell ref="E26:H28"/>
    <mergeCell ref="E29:H29"/>
    <mergeCell ref="A30:I30"/>
    <mergeCell ref="E14:H15"/>
    <mergeCell ref="E16:H17"/>
    <mergeCell ref="E18:H18"/>
    <mergeCell ref="E20:H21"/>
    <mergeCell ref="E22:H23"/>
    <mergeCell ref="E24:H25"/>
  </mergeCells>
  <hyperlinks>
    <hyperlink ref="A1" location="Contents!A1" display="Contents" xr:uid="{DF6DF22F-976D-4962-9227-4B986374AA66}"/>
  </hyperlinks>
  <printOptions horizontalCentered="1" verticalCentered="1"/>
  <pageMargins left="0.2" right="0.2" top="0.2" bottom="0.2" header="0.2" footer="0.2"/>
  <pageSetup paperSize="7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8D128-00F3-4CC6-875D-5854D84A5DC8}">
  <dimension ref="A1:I34"/>
  <sheetViews>
    <sheetView showGridLines="0" zoomScale="150" zoomScaleNormal="150" workbookViewId="0">
      <selection sqref="A1:H1"/>
    </sheetView>
  </sheetViews>
  <sheetFormatPr defaultRowHeight="12.75" x14ac:dyDescent="0.2"/>
  <cols>
    <col min="1" max="4" width="1.140625" style="40" customWidth="1"/>
    <col min="5" max="5" width="19.28515625" style="40" customWidth="1"/>
    <col min="6" max="6" width="8.42578125" style="40" customWidth="1"/>
    <col min="7" max="8" width="7.7109375" style="40" customWidth="1"/>
    <col min="9" max="16384" width="9.140625" style="40"/>
  </cols>
  <sheetData>
    <row r="1" spans="1:9" s="41" customFormat="1" ht="12.75" customHeight="1" x14ac:dyDescent="0.2">
      <c r="A1" s="929" t="s">
        <v>32</v>
      </c>
      <c r="B1" s="929"/>
      <c r="C1" s="929"/>
      <c r="D1" s="929"/>
      <c r="E1" s="929"/>
      <c r="F1" s="929"/>
      <c r="G1" s="929"/>
      <c r="H1" s="929"/>
      <c r="I1" s="40"/>
    </row>
    <row r="2" spans="1:9" ht="12.75" customHeight="1" x14ac:dyDescent="0.2">
      <c r="A2" s="1041" t="s">
        <v>724</v>
      </c>
      <c r="B2" s="1041"/>
      <c r="C2" s="1041"/>
      <c r="D2" s="1041"/>
      <c r="E2" s="1041"/>
      <c r="F2" s="1041"/>
      <c r="G2" s="1041"/>
      <c r="H2" s="1041"/>
    </row>
    <row r="3" spans="1:9" ht="15" x14ac:dyDescent="0.2">
      <c r="A3" s="648"/>
      <c r="B3" s="648"/>
      <c r="C3" s="648"/>
      <c r="D3" s="649"/>
      <c r="E3" s="649"/>
      <c r="F3" s="650"/>
      <c r="G3" s="651" t="s">
        <v>725</v>
      </c>
      <c r="H3" s="651" t="s">
        <v>726</v>
      </c>
    </row>
    <row r="4" spans="1:9" ht="15" x14ac:dyDescent="0.2">
      <c r="A4" s="652" t="s">
        <v>727</v>
      </c>
      <c r="B4" s="10"/>
      <c r="C4" s="10"/>
      <c r="D4" s="653"/>
      <c r="E4" s="653"/>
      <c r="F4" s="75"/>
      <c r="G4" s="591"/>
      <c r="H4" s="591"/>
    </row>
    <row r="5" spans="1:9" x14ac:dyDescent="0.2">
      <c r="A5" s="654"/>
      <c r="B5" s="655" t="s">
        <v>728</v>
      </c>
      <c r="C5" s="655"/>
      <c r="D5" s="655"/>
      <c r="E5" s="655"/>
      <c r="F5" s="616"/>
      <c r="G5" s="616">
        <v>315.7</v>
      </c>
      <c r="H5" s="616">
        <v>322.39999999999998</v>
      </c>
    </row>
    <row r="6" spans="1:9" x14ac:dyDescent="0.2">
      <c r="A6" s="653"/>
      <c r="B6" s="653" t="s">
        <v>729</v>
      </c>
      <c r="C6" s="656"/>
      <c r="D6" s="653"/>
      <c r="E6" s="653"/>
      <c r="F6" s="657"/>
      <c r="G6" s="657">
        <v>37812.400000000001</v>
      </c>
      <c r="H6" s="657">
        <v>42569.2</v>
      </c>
    </row>
    <row r="7" spans="1:9" x14ac:dyDescent="0.2">
      <c r="A7" s="654" t="s">
        <v>730</v>
      </c>
      <c r="B7" s="653"/>
      <c r="C7" s="653"/>
      <c r="D7" s="653"/>
      <c r="E7" s="653"/>
      <c r="F7" s="657"/>
      <c r="G7" s="657"/>
      <c r="H7" s="657"/>
    </row>
    <row r="8" spans="1:9" x14ac:dyDescent="0.2">
      <c r="A8" s="658" t="s">
        <v>731</v>
      </c>
      <c r="B8" s="10"/>
      <c r="C8" s="10"/>
      <c r="D8" s="10"/>
      <c r="E8" s="10"/>
      <c r="F8" s="74"/>
      <c r="G8" s="74"/>
      <c r="H8" s="74"/>
    </row>
    <row r="9" spans="1:9" x14ac:dyDescent="0.2">
      <c r="A9" s="653"/>
      <c r="B9" s="653" t="s">
        <v>93</v>
      </c>
      <c r="C9" s="659"/>
      <c r="D9" s="653"/>
      <c r="E9" s="653"/>
      <c r="F9" s="657"/>
      <c r="G9" s="70">
        <v>29</v>
      </c>
      <c r="H9" s="70">
        <v>31.2</v>
      </c>
    </row>
    <row r="10" spans="1:9" x14ac:dyDescent="0.2">
      <c r="A10" s="653"/>
      <c r="B10" s="653" t="s">
        <v>31</v>
      </c>
      <c r="C10" s="653"/>
      <c r="D10" s="653"/>
      <c r="E10" s="653"/>
      <c r="F10" s="660"/>
      <c r="G10" s="661">
        <v>9.8000000000000007</v>
      </c>
      <c r="H10" s="661">
        <v>9.3000000000000007</v>
      </c>
    </row>
    <row r="11" spans="1:9" ht="14.1" customHeight="1" x14ac:dyDescent="0.2">
      <c r="A11" s="653"/>
      <c r="B11" s="653"/>
      <c r="C11" s="653"/>
      <c r="D11" s="653"/>
      <c r="E11" s="653"/>
      <c r="F11" s="660"/>
      <c r="G11" s="661"/>
      <c r="H11" s="661"/>
    </row>
    <row r="12" spans="1:9" x14ac:dyDescent="0.2">
      <c r="A12" s="654" t="s">
        <v>732</v>
      </c>
      <c r="B12" s="654"/>
      <c r="C12" s="654"/>
      <c r="D12" s="654"/>
      <c r="E12" s="654"/>
      <c r="F12" s="1042" t="s">
        <v>733</v>
      </c>
      <c r="G12" s="1049" t="s">
        <v>734</v>
      </c>
      <c r="H12" s="1050"/>
    </row>
    <row r="13" spans="1:9" x14ac:dyDescent="0.2">
      <c r="A13" s="654"/>
      <c r="B13" s="654" t="s">
        <v>735</v>
      </c>
      <c r="C13" s="654"/>
      <c r="D13" s="654"/>
      <c r="E13" s="654"/>
      <c r="F13" s="1043"/>
      <c r="G13" s="1051"/>
      <c r="H13" s="1052"/>
    </row>
    <row r="14" spans="1:9" x14ac:dyDescent="0.2">
      <c r="A14" s="654"/>
      <c r="B14" s="654"/>
      <c r="C14" s="654"/>
      <c r="D14" s="654"/>
      <c r="E14" s="654"/>
      <c r="F14" s="1044"/>
      <c r="G14" s="1053"/>
      <c r="H14" s="1054"/>
    </row>
    <row r="15" spans="1:9" ht="12" customHeight="1" x14ac:dyDescent="0.2">
      <c r="A15" s="10"/>
      <c r="B15" s="652" t="s">
        <v>727</v>
      </c>
      <c r="C15" s="10"/>
      <c r="D15" s="653"/>
      <c r="E15" s="653"/>
      <c r="F15" s="662">
        <v>322.39999999999998</v>
      </c>
      <c r="G15" s="80"/>
      <c r="H15" s="662">
        <v>42569.2</v>
      </c>
    </row>
    <row r="16" spans="1:9" ht="12" customHeight="1" x14ac:dyDescent="0.2">
      <c r="A16" s="10"/>
      <c r="B16" s="663"/>
      <c r="C16" s="664" t="s">
        <v>736</v>
      </c>
      <c r="D16" s="653"/>
      <c r="E16" s="653"/>
      <c r="F16" s="665">
        <v>259.7</v>
      </c>
      <c r="G16" s="74"/>
      <c r="H16" s="70">
        <v>34695</v>
      </c>
    </row>
    <row r="17" spans="1:8" ht="12" customHeight="1" x14ac:dyDescent="0.2">
      <c r="A17" s="10"/>
      <c r="B17" s="10"/>
      <c r="C17" s="664" t="s">
        <v>737</v>
      </c>
      <c r="D17" s="653"/>
      <c r="E17" s="653"/>
      <c r="F17" s="71">
        <v>17.7</v>
      </c>
      <c r="G17" s="9"/>
      <c r="H17" s="70">
        <v>2455.1999999999998</v>
      </c>
    </row>
    <row r="18" spans="1:8" ht="12" customHeight="1" x14ac:dyDescent="0.2">
      <c r="A18" s="10"/>
      <c r="B18" s="10"/>
      <c r="C18" s="664" t="s">
        <v>738</v>
      </c>
      <c r="D18" s="653"/>
      <c r="E18" s="653"/>
      <c r="F18" s="70">
        <v>30.7</v>
      </c>
      <c r="G18" s="74"/>
      <c r="H18" s="70">
        <v>4764.5</v>
      </c>
    </row>
    <row r="19" spans="1:8" ht="12" customHeight="1" x14ac:dyDescent="0.2">
      <c r="A19" s="10"/>
      <c r="B19" s="666"/>
      <c r="C19" s="664" t="s">
        <v>739</v>
      </c>
      <c r="D19" s="653"/>
      <c r="E19" s="653"/>
      <c r="F19" s="70">
        <v>0.4</v>
      </c>
      <c r="G19" s="9"/>
      <c r="H19" s="70">
        <v>67.3</v>
      </c>
    </row>
    <row r="20" spans="1:8" ht="12" customHeight="1" x14ac:dyDescent="0.2">
      <c r="A20" s="10"/>
      <c r="B20" s="666"/>
      <c r="C20" s="664" t="s">
        <v>740</v>
      </c>
      <c r="D20" s="653"/>
      <c r="E20" s="653"/>
      <c r="F20" s="70">
        <v>13.9</v>
      </c>
      <c r="G20" s="70"/>
      <c r="H20" s="70">
        <v>587.20000000000005</v>
      </c>
    </row>
    <row r="21" spans="1:8" ht="12" customHeight="1" x14ac:dyDescent="0.2">
      <c r="A21" s="10"/>
      <c r="B21" s="652" t="s">
        <v>741</v>
      </c>
      <c r="C21" s="667"/>
      <c r="D21" s="653"/>
      <c r="E21" s="653"/>
      <c r="F21" s="72">
        <v>196.5</v>
      </c>
      <c r="G21" s="72"/>
      <c r="H21" s="72">
        <v>3814.7</v>
      </c>
    </row>
    <row r="22" spans="1:8" ht="12" customHeight="1" x14ac:dyDescent="0.2">
      <c r="A22" s="10"/>
      <c r="B22" s="663"/>
      <c r="C22" s="664" t="s">
        <v>736</v>
      </c>
      <c r="D22" s="653"/>
      <c r="E22" s="653"/>
      <c r="F22" s="9">
        <v>148.1</v>
      </c>
      <c r="G22" s="9"/>
      <c r="H22" s="9">
        <v>2916.2</v>
      </c>
    </row>
    <row r="23" spans="1:8" ht="12" customHeight="1" x14ac:dyDescent="0.2">
      <c r="A23" s="10"/>
      <c r="B23" s="666"/>
      <c r="C23" s="664" t="s">
        <v>737</v>
      </c>
      <c r="D23" s="653"/>
      <c r="E23" s="653"/>
      <c r="F23" s="74">
        <v>35.9</v>
      </c>
      <c r="G23" s="9"/>
      <c r="H23" s="74">
        <v>774.6</v>
      </c>
    </row>
    <row r="24" spans="1:8" ht="12" customHeight="1" x14ac:dyDescent="0.2">
      <c r="A24" s="10"/>
      <c r="B24" s="666"/>
      <c r="C24" s="664" t="s">
        <v>742</v>
      </c>
      <c r="D24" s="653"/>
      <c r="E24" s="653"/>
      <c r="F24" s="10">
        <v>11.6</v>
      </c>
      <c r="G24" s="10"/>
      <c r="H24" s="9">
        <v>101.8</v>
      </c>
    </row>
    <row r="25" spans="1:8" ht="12" customHeight="1" x14ac:dyDescent="0.2">
      <c r="A25" s="10"/>
      <c r="B25" s="666"/>
      <c r="C25" s="664" t="s">
        <v>739</v>
      </c>
      <c r="D25" s="653"/>
      <c r="E25" s="653"/>
      <c r="F25" s="668">
        <v>0.3</v>
      </c>
      <c r="G25" s="10"/>
      <c r="H25" s="9">
        <v>0.6</v>
      </c>
    </row>
    <row r="26" spans="1:8" ht="12" customHeight="1" x14ac:dyDescent="0.2">
      <c r="A26" s="10"/>
      <c r="B26" s="666"/>
      <c r="C26" s="664" t="s">
        <v>743</v>
      </c>
      <c r="D26" s="653"/>
      <c r="E26" s="653"/>
      <c r="F26" s="70">
        <v>0.6</v>
      </c>
      <c r="G26" s="9"/>
      <c r="H26" s="70">
        <v>21.5</v>
      </c>
    </row>
    <row r="27" spans="1:8" x14ac:dyDescent="0.2">
      <c r="A27" s="1045" t="s">
        <v>1222</v>
      </c>
      <c r="B27" s="1045"/>
      <c r="C27" s="1045"/>
      <c r="D27" s="1045"/>
      <c r="E27" s="1045"/>
      <c r="F27" s="1045"/>
      <c r="G27" s="1045"/>
      <c r="H27" s="1045"/>
    </row>
    <row r="28" spans="1:8" x14ac:dyDescent="0.2">
      <c r="A28" s="1045" t="s">
        <v>1223</v>
      </c>
      <c r="B28" s="1045"/>
      <c r="C28" s="1045"/>
      <c r="D28" s="1045"/>
      <c r="E28" s="1045"/>
      <c r="F28" s="1045"/>
      <c r="G28" s="1045"/>
      <c r="H28" s="1045"/>
    </row>
    <row r="29" spans="1:8" x14ac:dyDescent="0.2">
      <c r="A29" s="1045" t="s">
        <v>1225</v>
      </c>
      <c r="B29" s="1045"/>
      <c r="C29" s="1045"/>
      <c r="D29" s="1045"/>
      <c r="E29" s="1045"/>
      <c r="F29" s="1045"/>
      <c r="G29" s="1045"/>
      <c r="H29" s="1045"/>
    </row>
    <row r="30" spans="1:8" ht="16.5" customHeight="1" x14ac:dyDescent="0.2">
      <c r="A30" s="1045" t="s">
        <v>1224</v>
      </c>
      <c r="B30" s="1045"/>
      <c r="C30" s="1045"/>
      <c r="D30" s="1045"/>
      <c r="E30" s="1045"/>
      <c r="F30" s="1045"/>
      <c r="G30" s="1045"/>
      <c r="H30" s="1045"/>
    </row>
    <row r="31" spans="1:8" ht="16.5" customHeight="1" x14ac:dyDescent="0.2">
      <c r="A31" s="1040">
        <v>48</v>
      </c>
      <c r="B31" s="1040"/>
      <c r="C31" s="1040"/>
      <c r="D31" s="1040"/>
      <c r="E31" s="1040"/>
      <c r="F31" s="1040"/>
      <c r="G31" s="1040"/>
      <c r="H31" s="1040"/>
    </row>
    <row r="32" spans="1:8" x14ac:dyDescent="0.2">
      <c r="A32" s="66"/>
      <c r="B32" s="66"/>
      <c r="C32" s="66"/>
      <c r="D32" s="66"/>
      <c r="E32" s="66"/>
      <c r="F32" s="66"/>
      <c r="G32" s="66"/>
      <c r="H32" s="66"/>
    </row>
    <row r="33" spans="1:8" x14ac:dyDescent="0.2">
      <c r="A33" s="66"/>
      <c r="B33" s="66"/>
      <c r="C33" s="66"/>
      <c r="D33" s="66"/>
      <c r="E33" s="66"/>
      <c r="F33" s="66"/>
      <c r="G33" s="66"/>
      <c r="H33" s="66"/>
    </row>
    <row r="34" spans="1:8" x14ac:dyDescent="0.2">
      <c r="A34" s="66"/>
      <c r="B34" s="66"/>
      <c r="C34" s="66"/>
      <c r="D34" s="66"/>
      <c r="E34" s="66"/>
      <c r="F34" s="66"/>
      <c r="G34" s="66"/>
      <c r="H34" s="66"/>
    </row>
  </sheetData>
  <mergeCells count="9">
    <mergeCell ref="A31:H31"/>
    <mergeCell ref="A1:H1"/>
    <mergeCell ref="A2:H2"/>
    <mergeCell ref="F12:F14"/>
    <mergeCell ref="G12:H14"/>
    <mergeCell ref="A27:H27"/>
    <mergeCell ref="A28:H28"/>
    <mergeCell ref="A29:H29"/>
    <mergeCell ref="A30:H30"/>
  </mergeCells>
  <hyperlinks>
    <hyperlink ref="A1" location="Contents!A1" display="Contents" xr:uid="{C3276A55-4E64-484D-9CB6-80DFE9404CD5}"/>
  </hyperlinks>
  <printOptions horizontalCentered="1" verticalCentered="1"/>
  <pageMargins left="0.2" right="0.2" top="0.2" bottom="0.2" header="0.2" footer="0.2"/>
  <pageSetup paperSize="7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2B49-C9EC-4828-AF4F-7233F08E55E1}">
  <dimension ref="A1:F32"/>
  <sheetViews>
    <sheetView showGridLines="0" zoomScale="150" zoomScaleNormal="150" workbookViewId="0">
      <selection sqref="A1:F1"/>
    </sheetView>
  </sheetViews>
  <sheetFormatPr defaultRowHeight="9" x14ac:dyDescent="0.15"/>
  <cols>
    <col min="1" max="1" width="2.28515625" style="164" customWidth="1"/>
    <col min="2" max="2" width="3.140625" style="164" customWidth="1"/>
    <col min="3" max="3" width="25.42578125" style="164" customWidth="1"/>
    <col min="4" max="5" width="6" style="78" bestFit="1" customWidth="1"/>
    <col min="6" max="6" width="5.28515625" style="78" bestFit="1" customWidth="1"/>
    <col min="7" max="16384" width="9.140625" style="78"/>
  </cols>
  <sheetData>
    <row r="1" spans="1:6" s="41" customFormat="1" ht="12.75" customHeight="1" x14ac:dyDescent="0.2">
      <c r="A1" s="929" t="s">
        <v>32</v>
      </c>
      <c r="B1" s="929"/>
      <c r="C1" s="929"/>
      <c r="D1" s="929"/>
      <c r="E1" s="929"/>
      <c r="F1" s="929"/>
    </row>
    <row r="2" spans="1:6" ht="12.95" customHeight="1" x14ac:dyDescent="0.15">
      <c r="A2" s="972" t="s">
        <v>695</v>
      </c>
      <c r="B2" s="972"/>
      <c r="C2" s="972"/>
      <c r="D2" s="972"/>
      <c r="E2" s="972"/>
      <c r="F2" s="972"/>
    </row>
    <row r="3" spans="1:6" ht="12.95" customHeight="1" x14ac:dyDescent="0.15">
      <c r="D3" s="445" t="s">
        <v>564</v>
      </c>
      <c r="E3" s="90">
        <v>2022</v>
      </c>
      <c r="F3" s="445">
        <v>2023</v>
      </c>
    </row>
    <row r="4" spans="1:6" s="56" customFormat="1" ht="12.95" customHeight="1" x14ac:dyDescent="0.2">
      <c r="A4" s="95" t="s">
        <v>19</v>
      </c>
      <c r="B4" s="95"/>
      <c r="C4" s="95"/>
      <c r="D4" s="446"/>
      <c r="E4" s="446"/>
      <c r="F4" s="170"/>
    </row>
    <row r="5" spans="1:6" s="56" customFormat="1" ht="12.95" customHeight="1" x14ac:dyDescent="0.2">
      <c r="A5" s="96" t="s">
        <v>696</v>
      </c>
      <c r="B5" s="96"/>
      <c r="C5" s="96"/>
      <c r="D5" s="447">
        <v>0.54</v>
      </c>
      <c r="E5" s="56">
        <v>0.41</v>
      </c>
      <c r="F5" s="448">
        <v>0.3</v>
      </c>
    </row>
    <row r="6" spans="1:6" s="56" customFormat="1" ht="13.5" customHeight="1" x14ac:dyDescent="0.2">
      <c r="A6" s="95" t="s">
        <v>697</v>
      </c>
      <c r="B6" s="95"/>
      <c r="C6" s="95"/>
      <c r="D6" s="446"/>
      <c r="E6" s="446"/>
      <c r="F6" s="170"/>
    </row>
    <row r="7" spans="1:6" s="56" customFormat="1" ht="24.75" customHeight="1" x14ac:dyDescent="0.2">
      <c r="A7" s="1047" t="s">
        <v>698</v>
      </c>
      <c r="B7" s="1047"/>
      <c r="C7" s="1047"/>
      <c r="D7" s="449">
        <v>1654</v>
      </c>
      <c r="E7" s="449">
        <v>5381</v>
      </c>
      <c r="F7" s="116">
        <v>7177</v>
      </c>
    </row>
    <row r="8" spans="1:6" s="56" customFormat="1" ht="12.95" customHeight="1" x14ac:dyDescent="0.2">
      <c r="A8" s="904"/>
      <c r="B8" s="96" t="s">
        <v>699</v>
      </c>
      <c r="C8" s="96"/>
      <c r="D8" s="450">
        <v>220</v>
      </c>
      <c r="E8" s="450">
        <v>961</v>
      </c>
      <c r="F8" s="451">
        <v>1448</v>
      </c>
    </row>
    <row r="9" spans="1:6" s="56" customFormat="1" ht="12.95" customHeight="1" x14ac:dyDescent="0.2">
      <c r="A9" s="904"/>
      <c r="B9" s="96" t="s">
        <v>38</v>
      </c>
      <c r="C9" s="96"/>
      <c r="D9" s="450">
        <v>1434</v>
      </c>
      <c r="E9" s="450">
        <v>4420</v>
      </c>
      <c r="F9" s="451">
        <v>5729</v>
      </c>
    </row>
    <row r="10" spans="1:6" s="56" customFormat="1" ht="20.25" customHeight="1" x14ac:dyDescent="0.2">
      <c r="A10" s="1047" t="s">
        <v>700</v>
      </c>
      <c r="B10" s="1047"/>
      <c r="C10" s="1047"/>
      <c r="D10" s="449">
        <v>4746</v>
      </c>
      <c r="E10" s="449">
        <v>5448</v>
      </c>
      <c r="F10" s="116">
        <v>5729</v>
      </c>
    </row>
    <row r="11" spans="1:6" s="56" customFormat="1" ht="12.95" customHeight="1" x14ac:dyDescent="0.2">
      <c r="A11" s="904"/>
      <c r="B11" s="96" t="s">
        <v>699</v>
      </c>
      <c r="C11" s="96"/>
      <c r="D11" s="450">
        <v>1964</v>
      </c>
      <c r="E11" s="450">
        <v>2449</v>
      </c>
      <c r="F11" s="451">
        <v>2580</v>
      </c>
    </row>
    <row r="12" spans="1:6" s="56" customFormat="1" ht="12.95" customHeight="1" x14ac:dyDescent="0.2">
      <c r="A12" s="904"/>
      <c r="B12" s="96" t="s">
        <v>38</v>
      </c>
      <c r="C12" s="96"/>
      <c r="D12" s="450">
        <v>2782</v>
      </c>
      <c r="E12" s="450">
        <v>2999</v>
      </c>
      <c r="F12" s="451">
        <v>3149</v>
      </c>
    </row>
    <row r="13" spans="1:6" s="56" customFormat="1" ht="18" customHeight="1" x14ac:dyDescent="0.2">
      <c r="A13" s="1048" t="s">
        <v>701</v>
      </c>
      <c r="B13" s="1048"/>
      <c r="C13" s="1048"/>
    </row>
    <row r="14" spans="1:6" s="56" customFormat="1" ht="12.95" customHeight="1" x14ac:dyDescent="0.2">
      <c r="A14" s="1048" t="s">
        <v>702</v>
      </c>
      <c r="B14" s="1048"/>
      <c r="C14" s="1048"/>
      <c r="D14" s="170"/>
      <c r="E14" s="452"/>
    </row>
    <row r="15" spans="1:6" s="56" customFormat="1" ht="12.95" customHeight="1" x14ac:dyDescent="0.2">
      <c r="A15" s="904"/>
      <c r="B15" s="96" t="s">
        <v>703</v>
      </c>
      <c r="C15" s="96"/>
      <c r="D15" s="453">
        <v>61.7</v>
      </c>
      <c r="E15" s="453">
        <v>61.4</v>
      </c>
      <c r="F15" s="56">
        <v>61.1</v>
      </c>
    </row>
    <row r="16" spans="1:6" s="56" customFormat="1" ht="12.95" customHeight="1" x14ac:dyDescent="0.2">
      <c r="A16" s="904"/>
      <c r="B16" s="96" t="s">
        <v>704</v>
      </c>
      <c r="C16" s="96"/>
      <c r="D16" s="453">
        <v>38.299999999999997</v>
      </c>
      <c r="E16" s="453">
        <v>38.6</v>
      </c>
      <c r="F16" s="56">
        <v>38.9</v>
      </c>
    </row>
    <row r="17" spans="1:6" s="56" customFormat="1" ht="21.75" customHeight="1" x14ac:dyDescent="0.2">
      <c r="A17" s="1046" t="s">
        <v>705</v>
      </c>
      <c r="B17" s="1046"/>
      <c r="C17" s="1046"/>
      <c r="D17" s="453">
        <v>20</v>
      </c>
      <c r="E17" s="453">
        <v>20</v>
      </c>
      <c r="F17" s="453">
        <v>20</v>
      </c>
    </row>
    <row r="18" spans="1:6" s="56" customFormat="1" ht="12.95" customHeight="1" x14ac:dyDescent="0.2">
      <c r="A18" s="96"/>
      <c r="B18" s="96"/>
      <c r="C18" s="96"/>
    </row>
    <row r="19" spans="1:6" s="56" customFormat="1" ht="12.95" customHeight="1" x14ac:dyDescent="0.2">
      <c r="A19" s="95" t="s">
        <v>706</v>
      </c>
      <c r="B19" s="95"/>
      <c r="C19" s="95"/>
      <c r="D19" s="170"/>
      <c r="E19" s="452"/>
    </row>
    <row r="20" spans="1:6" s="56" customFormat="1" ht="12.95" customHeight="1" x14ac:dyDescent="0.2">
      <c r="A20" s="904"/>
      <c r="B20" s="96" t="s">
        <v>707</v>
      </c>
      <c r="C20" s="96"/>
      <c r="D20" s="56">
        <v>158</v>
      </c>
      <c r="E20" s="56">
        <v>146</v>
      </c>
      <c r="F20" s="56">
        <v>146</v>
      </c>
    </row>
    <row r="21" spans="1:6" s="56" customFormat="1" ht="12.95" customHeight="1" x14ac:dyDescent="0.2">
      <c r="A21" s="904"/>
      <c r="B21" s="96" t="s">
        <v>708</v>
      </c>
      <c r="C21" s="96"/>
      <c r="D21" s="56">
        <v>0.67900000000000005</v>
      </c>
      <c r="E21" s="56">
        <v>0.67900000000000005</v>
      </c>
      <c r="F21" s="56">
        <v>0.68899999999999995</v>
      </c>
    </row>
    <row r="22" spans="1:6" s="56" customFormat="1" ht="12.95" customHeight="1" x14ac:dyDescent="0.2">
      <c r="A22" s="904"/>
      <c r="B22" s="96" t="s">
        <v>709</v>
      </c>
      <c r="C22" s="96"/>
      <c r="D22" s="56">
        <v>110</v>
      </c>
      <c r="E22" s="56">
        <v>105</v>
      </c>
      <c r="F22" s="56">
        <v>98</v>
      </c>
    </row>
    <row r="23" spans="1:6" s="56" customFormat="1" ht="9" customHeight="1" x14ac:dyDescent="0.2">
      <c r="A23" s="95"/>
      <c r="B23" s="95"/>
      <c r="C23" s="95"/>
      <c r="D23" s="170"/>
      <c r="E23" s="170"/>
    </row>
    <row r="24" spans="1:6" s="197" customFormat="1" ht="9.9499999999999993" customHeight="1" x14ac:dyDescent="0.15">
      <c r="A24" s="455" t="s">
        <v>710</v>
      </c>
      <c r="B24" s="455"/>
      <c r="C24" s="455"/>
      <c r="D24" s="456"/>
      <c r="E24" s="456"/>
    </row>
    <row r="25" spans="1:6" s="197" customFormat="1" ht="9.9499999999999993" customHeight="1" x14ac:dyDescent="0.15">
      <c r="A25" s="455" t="s">
        <v>711</v>
      </c>
      <c r="B25" s="455"/>
      <c r="C25" s="455"/>
      <c r="D25" s="456"/>
      <c r="E25" s="456"/>
    </row>
    <row r="26" spans="1:6" s="197" customFormat="1" ht="9.9499999999999993" customHeight="1" x14ac:dyDescent="0.15">
      <c r="A26" s="455" t="s">
        <v>712</v>
      </c>
      <c r="B26" s="455"/>
      <c r="C26" s="455"/>
    </row>
    <row r="27" spans="1:6" s="197" customFormat="1" ht="9.9499999999999993" customHeight="1" x14ac:dyDescent="0.15">
      <c r="A27" s="455" t="s">
        <v>713</v>
      </c>
      <c r="B27" s="455"/>
      <c r="C27" s="455"/>
      <c r="D27" s="457"/>
      <c r="E27" s="457"/>
    </row>
    <row r="28" spans="1:6" s="197" customFormat="1" ht="9.9499999999999993" customHeight="1" x14ac:dyDescent="0.15">
      <c r="A28" s="455" t="s">
        <v>714</v>
      </c>
      <c r="B28" s="455"/>
      <c r="C28" s="455"/>
      <c r="D28" s="458"/>
      <c r="E28" s="458"/>
    </row>
    <row r="29" spans="1:6" s="197" customFormat="1" ht="9.9499999999999993" customHeight="1" x14ac:dyDescent="0.15">
      <c r="A29" s="459" t="s">
        <v>715</v>
      </c>
      <c r="B29" s="459"/>
      <c r="C29" s="459"/>
      <c r="D29" s="458"/>
      <c r="E29" s="458"/>
    </row>
    <row r="30" spans="1:6" s="197" customFormat="1" ht="9.9499999999999993" customHeight="1" x14ac:dyDescent="0.15">
      <c r="A30" s="459" t="s">
        <v>716</v>
      </c>
      <c r="B30" s="459"/>
      <c r="C30" s="459"/>
      <c r="D30" s="458"/>
      <c r="E30" s="458"/>
    </row>
    <row r="31" spans="1:6" s="56" customFormat="1" ht="18" customHeight="1" x14ac:dyDescent="0.2">
      <c r="A31" s="934">
        <v>49</v>
      </c>
      <c r="B31" s="934"/>
      <c r="C31" s="934"/>
      <c r="D31" s="934"/>
      <c r="E31" s="934"/>
      <c r="F31" s="934"/>
    </row>
    <row r="32" spans="1:6" ht="13.5" customHeight="1" x14ac:dyDescent="0.2">
      <c r="A32" s="949"/>
      <c r="B32" s="949"/>
      <c r="C32" s="949"/>
      <c r="D32" s="949"/>
      <c r="E32" s="949"/>
      <c r="F32" s="170"/>
    </row>
  </sheetData>
  <mergeCells count="9">
    <mergeCell ref="A1:F1"/>
    <mergeCell ref="A2:F2"/>
    <mergeCell ref="A17:C17"/>
    <mergeCell ref="A31:F31"/>
    <mergeCell ref="A32:E32"/>
    <mergeCell ref="A7:C7"/>
    <mergeCell ref="A10:C10"/>
    <mergeCell ref="A13:C13"/>
    <mergeCell ref="A14:C14"/>
  </mergeCells>
  <hyperlinks>
    <hyperlink ref="A1" location="Contents!A1" display="Contents" xr:uid="{ADAC0CC7-DAC8-4A22-BE89-DCDEBA0A524B}"/>
  </hyperlinks>
  <pageMargins left="0.2" right="0.2" top="0.2" bottom="0.2" header="0.2" footer="0.2"/>
  <pageSetup paperSize="70" orientation="portrait" r:id="rId1"/>
  <ignoredErrors>
    <ignoredError sqref="D3"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AFB1A-4BF3-4E82-B5CA-E3E0CA066341}">
  <dimension ref="A1:D17"/>
  <sheetViews>
    <sheetView showGridLines="0" zoomScale="150" zoomScaleNormal="150" workbookViewId="0">
      <selection sqref="A1:B1"/>
    </sheetView>
  </sheetViews>
  <sheetFormatPr defaultColWidth="9.140625" defaultRowHeight="20.100000000000001" customHeight="1" x14ac:dyDescent="0.2"/>
  <cols>
    <col min="1" max="1" width="31.28515625" style="467" customWidth="1"/>
    <col min="2" max="2" width="5.28515625" style="467" bestFit="1" customWidth="1"/>
    <col min="3" max="4" width="5.28515625" style="39" bestFit="1" customWidth="1"/>
    <col min="5" max="16384" width="9.140625" style="39"/>
  </cols>
  <sheetData>
    <row r="1" spans="1:4" s="41" customFormat="1" ht="12.75" customHeight="1" x14ac:dyDescent="0.2">
      <c r="A1" s="929" t="s">
        <v>32</v>
      </c>
      <c r="B1" s="929"/>
      <c r="C1" s="63"/>
      <c r="D1" s="63"/>
    </row>
    <row r="2" spans="1:4" ht="20.100000000000001" customHeight="1" x14ac:dyDescent="0.2">
      <c r="A2" s="972" t="s">
        <v>717</v>
      </c>
      <c r="B2" s="972"/>
      <c r="C2" s="972"/>
      <c r="D2" s="972"/>
    </row>
    <row r="3" spans="1:4" s="462" customFormat="1" ht="20.100000000000001" customHeight="1" x14ac:dyDescent="0.2">
      <c r="A3" s="460"/>
      <c r="B3" s="461">
        <v>2021</v>
      </c>
      <c r="C3" s="461">
        <v>2022</v>
      </c>
      <c r="D3" s="461">
        <v>2023</v>
      </c>
    </row>
    <row r="4" spans="1:4" s="462" customFormat="1" ht="27.95" customHeight="1" x14ac:dyDescent="0.2">
      <c r="A4" s="878" t="s">
        <v>718</v>
      </c>
      <c r="B4" s="460">
        <v>5.0999999999999996</v>
      </c>
      <c r="C4" s="460">
        <v>5.4</v>
      </c>
      <c r="D4" s="460">
        <v>5.6</v>
      </c>
    </row>
    <row r="5" spans="1:4" s="462" customFormat="1" ht="27.95" customHeight="1" x14ac:dyDescent="0.2">
      <c r="A5" s="878" t="s">
        <v>719</v>
      </c>
      <c r="B5" s="460">
        <v>52.5</v>
      </c>
      <c r="C5" s="460">
        <v>40.4</v>
      </c>
      <c r="D5" s="460">
        <v>41.1</v>
      </c>
    </row>
    <row r="6" spans="1:4" s="462" customFormat="1" ht="27.95" customHeight="1" x14ac:dyDescent="0.2">
      <c r="A6" s="878" t="s">
        <v>720</v>
      </c>
      <c r="B6" s="460">
        <v>57.6</v>
      </c>
      <c r="C6" s="460">
        <v>45.8</v>
      </c>
      <c r="D6" s="460">
        <v>46.6</v>
      </c>
    </row>
    <row r="7" spans="1:4" s="462" customFormat="1" ht="27.95" customHeight="1" x14ac:dyDescent="0.2">
      <c r="A7" s="878" t="s">
        <v>721</v>
      </c>
      <c r="B7" s="460">
        <v>18.2</v>
      </c>
      <c r="C7" s="460">
        <v>24.8</v>
      </c>
      <c r="D7" s="460">
        <v>23.3</v>
      </c>
    </row>
    <row r="8" spans="1:4" s="462" customFormat="1" ht="27.95" customHeight="1" x14ac:dyDescent="0.2">
      <c r="A8" s="878" t="s">
        <v>722</v>
      </c>
      <c r="B8" s="460">
        <v>208.4</v>
      </c>
      <c r="C8" s="460">
        <v>198.8</v>
      </c>
      <c r="D8" s="460">
        <v>196.6</v>
      </c>
    </row>
    <row r="9" spans="1:4" s="462" customFormat="1" ht="27.95" customHeight="1" x14ac:dyDescent="0.2">
      <c r="A9" s="878" t="s">
        <v>723</v>
      </c>
      <c r="B9" s="460">
        <v>70.099999999999994</v>
      </c>
      <c r="C9" s="460">
        <v>66.2</v>
      </c>
      <c r="D9" s="463">
        <v>65</v>
      </c>
    </row>
    <row r="10" spans="1:4" s="79" customFormat="1" ht="9" x14ac:dyDescent="0.15">
      <c r="A10" s="905" t="s">
        <v>1204</v>
      </c>
      <c r="B10" s="467"/>
    </row>
    <row r="11" spans="1:4" s="79" customFormat="1" ht="9" x14ac:dyDescent="0.15">
      <c r="A11" s="906" t="s">
        <v>1205</v>
      </c>
      <c r="B11" s="467"/>
    </row>
    <row r="12" spans="1:4" ht="20.100000000000001" customHeight="1" x14ac:dyDescent="0.2">
      <c r="A12" s="464"/>
      <c r="B12" s="846"/>
    </row>
    <row r="13" spans="1:4" ht="20.100000000000001" customHeight="1" x14ac:dyDescent="0.2">
      <c r="A13" s="465"/>
      <c r="B13" s="846"/>
    </row>
    <row r="14" spans="1:4" ht="20.100000000000001" customHeight="1" x14ac:dyDescent="0.2">
      <c r="A14" s="464"/>
      <c r="B14" s="846"/>
    </row>
    <row r="15" spans="1:4" ht="20.100000000000001" customHeight="1" x14ac:dyDescent="0.2">
      <c r="A15" s="464"/>
      <c r="B15" s="846"/>
    </row>
    <row r="16" spans="1:4" ht="20.100000000000001" customHeight="1" x14ac:dyDescent="0.2">
      <c r="A16" s="466"/>
      <c r="B16" s="846"/>
    </row>
    <row r="17" spans="1:4" ht="20.100000000000001" customHeight="1" x14ac:dyDescent="0.2">
      <c r="A17" s="934">
        <v>50</v>
      </c>
      <c r="B17" s="934"/>
      <c r="C17" s="934"/>
      <c r="D17" s="934"/>
    </row>
  </sheetData>
  <mergeCells count="3">
    <mergeCell ref="A1:B1"/>
    <mergeCell ref="A2:D2"/>
    <mergeCell ref="A17:D17"/>
  </mergeCells>
  <hyperlinks>
    <hyperlink ref="A1" location="Contents!A1" display="Contents" xr:uid="{D2764B0C-0D48-414C-B9A5-3FDDB8DCD098}"/>
  </hyperlinks>
  <pageMargins left="0.2" right="0.2" top="0.2" bottom="0.2" header="0.2" footer="0.2"/>
  <pageSetup paperSiz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31B56-914D-4C92-A861-4E3F970815F0}">
  <dimension ref="A1:I38"/>
  <sheetViews>
    <sheetView showGridLines="0" zoomScale="150" zoomScaleNormal="150" workbookViewId="0">
      <selection sqref="A1:H1"/>
    </sheetView>
  </sheetViews>
  <sheetFormatPr defaultRowHeight="11.25" x14ac:dyDescent="0.2"/>
  <cols>
    <col min="1" max="1" width="3.85546875" style="95" customWidth="1"/>
    <col min="2" max="2" width="2.42578125" style="56" customWidth="1"/>
    <col min="3" max="3" width="5.7109375" style="56" customWidth="1"/>
    <col min="4" max="4" width="2.85546875" style="56" customWidth="1"/>
    <col min="5" max="7" width="7.28515625" style="56" customWidth="1"/>
    <col min="8" max="8" width="9" style="56" customWidth="1"/>
    <col min="9" max="9" width="2" style="56" customWidth="1"/>
    <col min="10" max="16384" width="9.140625" style="56"/>
  </cols>
  <sheetData>
    <row r="1" spans="1:9" s="40" customFormat="1" ht="12.75" x14ac:dyDescent="0.2">
      <c r="A1" s="929" t="s">
        <v>32</v>
      </c>
      <c r="B1" s="929"/>
      <c r="C1" s="929"/>
      <c r="D1" s="929"/>
      <c r="E1" s="929"/>
      <c r="F1" s="929"/>
      <c r="G1" s="929"/>
      <c r="H1" s="929"/>
    </row>
    <row r="2" spans="1:9" ht="11.1" customHeight="1" x14ac:dyDescent="0.2">
      <c r="A2" s="115" t="s">
        <v>156</v>
      </c>
      <c r="B2" s="97"/>
      <c r="C2" s="97"/>
      <c r="D2" s="78"/>
      <c r="E2" s="630"/>
      <c r="F2" s="630"/>
      <c r="G2" s="630"/>
      <c r="H2" s="106"/>
    </row>
    <row r="3" spans="1:9" ht="13.5" customHeight="1" x14ac:dyDescent="0.2">
      <c r="A3" s="101" t="s">
        <v>155</v>
      </c>
      <c r="B3" s="97"/>
      <c r="C3" s="97"/>
      <c r="D3" s="78"/>
      <c r="E3" s="629"/>
      <c r="F3" s="629"/>
      <c r="G3" s="629"/>
      <c r="H3" s="78"/>
    </row>
    <row r="4" spans="1:9" ht="12" customHeight="1" x14ac:dyDescent="0.2">
      <c r="A4" s="98">
        <v>4.0999999999999996</v>
      </c>
      <c r="B4" s="99" t="s">
        <v>154</v>
      </c>
      <c r="C4" s="97"/>
      <c r="D4" s="78"/>
      <c r="E4" s="927" t="s">
        <v>153</v>
      </c>
      <c r="F4" s="927"/>
      <c r="G4" s="927"/>
      <c r="H4" s="927"/>
      <c r="I4" s="105"/>
    </row>
    <row r="5" spans="1:9" ht="9.75" customHeight="1" x14ac:dyDescent="0.2">
      <c r="A5" s="98"/>
      <c r="B5" s="97" t="s">
        <v>152</v>
      </c>
      <c r="C5" s="97"/>
      <c r="D5" s="78"/>
      <c r="E5" s="927"/>
      <c r="F5" s="927"/>
      <c r="G5" s="927"/>
      <c r="H5" s="927"/>
      <c r="I5" s="102"/>
    </row>
    <row r="6" spans="1:9" ht="10.5" customHeight="1" x14ac:dyDescent="0.2">
      <c r="A6" s="98"/>
      <c r="B6" s="97"/>
      <c r="C6" s="97"/>
      <c r="D6" s="78"/>
      <c r="E6" s="933" t="s">
        <v>151</v>
      </c>
      <c r="F6" s="933"/>
      <c r="G6" s="933"/>
      <c r="H6" s="933"/>
      <c r="I6" s="104"/>
    </row>
    <row r="7" spans="1:9" ht="10.5" customHeight="1" x14ac:dyDescent="0.2">
      <c r="A7" s="98"/>
      <c r="B7" s="97"/>
      <c r="C7" s="97"/>
      <c r="D7" s="78"/>
      <c r="E7" s="933" t="s">
        <v>150</v>
      </c>
      <c r="F7" s="933"/>
      <c r="G7" s="933"/>
      <c r="H7" s="933"/>
      <c r="I7" s="104"/>
    </row>
    <row r="8" spans="1:9" ht="12" customHeight="1" x14ac:dyDescent="0.2">
      <c r="A8" s="98"/>
      <c r="B8" s="97"/>
      <c r="C8" s="97"/>
      <c r="D8" s="78"/>
      <c r="E8" s="933" t="s">
        <v>149</v>
      </c>
      <c r="F8" s="933"/>
      <c r="G8" s="933"/>
      <c r="H8" s="933"/>
      <c r="I8" s="104"/>
    </row>
    <row r="9" spans="1:9" ht="14.25" customHeight="1" x14ac:dyDescent="0.2">
      <c r="A9" s="98">
        <v>4.2</v>
      </c>
      <c r="B9" s="99" t="s">
        <v>148</v>
      </c>
      <c r="C9" s="97"/>
      <c r="D9" s="78"/>
      <c r="E9" s="927" t="s">
        <v>1156</v>
      </c>
      <c r="F9" s="927"/>
      <c r="G9" s="927"/>
      <c r="H9" s="927"/>
      <c r="I9" s="103"/>
    </row>
    <row r="10" spans="1:9" ht="9.75" customHeight="1" x14ac:dyDescent="0.2">
      <c r="A10" s="100"/>
      <c r="B10" s="97"/>
      <c r="C10" s="97"/>
      <c r="D10" s="78"/>
      <c r="E10" s="927"/>
      <c r="F10" s="927"/>
      <c r="G10" s="927"/>
      <c r="H10" s="927"/>
      <c r="I10" s="103"/>
    </row>
    <row r="11" spans="1:9" ht="3.75" customHeight="1" x14ac:dyDescent="0.2">
      <c r="A11" s="100"/>
      <c r="B11" s="97"/>
      <c r="C11" s="97"/>
      <c r="D11" s="78"/>
      <c r="E11" s="927"/>
      <c r="F11" s="927"/>
      <c r="G11" s="927"/>
      <c r="H11" s="927"/>
      <c r="I11" s="103"/>
    </row>
    <row r="12" spans="1:9" ht="9.75" customHeight="1" x14ac:dyDescent="0.2">
      <c r="A12" s="100" t="s">
        <v>147</v>
      </c>
      <c r="B12" s="97"/>
      <c r="C12" s="97"/>
      <c r="D12" s="78"/>
      <c r="E12" s="629"/>
      <c r="F12" s="629"/>
      <c r="G12" s="629"/>
      <c r="H12" s="78"/>
    </row>
    <row r="13" spans="1:9" ht="12" customHeight="1" x14ac:dyDescent="0.2">
      <c r="A13" s="98">
        <v>6.1</v>
      </c>
      <c r="B13" s="99" t="s">
        <v>146</v>
      </c>
      <c r="C13" s="97"/>
      <c r="D13" s="78"/>
      <c r="E13" s="927" t="s">
        <v>145</v>
      </c>
      <c r="F13" s="927"/>
      <c r="G13" s="927"/>
      <c r="H13" s="927"/>
      <c r="I13" s="102"/>
    </row>
    <row r="14" spans="1:9" ht="15" customHeight="1" x14ac:dyDescent="0.2">
      <c r="A14" s="98"/>
      <c r="B14" s="97"/>
      <c r="C14" s="97"/>
      <c r="D14" s="78"/>
      <c r="E14" s="927"/>
      <c r="F14" s="927"/>
      <c r="G14" s="927"/>
      <c r="H14" s="927"/>
      <c r="I14" s="102"/>
    </row>
    <row r="15" spans="1:9" ht="5.25" customHeight="1" x14ac:dyDescent="0.2">
      <c r="A15" s="98"/>
      <c r="B15" s="97"/>
      <c r="C15" s="97"/>
      <c r="D15" s="78"/>
      <c r="E15" s="927"/>
      <c r="F15" s="927"/>
      <c r="G15" s="927"/>
      <c r="H15" s="927"/>
      <c r="I15" s="102"/>
    </row>
    <row r="16" spans="1:9" ht="15" customHeight="1" x14ac:dyDescent="0.2">
      <c r="A16" s="98">
        <v>6.2</v>
      </c>
      <c r="B16" s="99" t="s">
        <v>144</v>
      </c>
      <c r="C16" s="97"/>
      <c r="D16" s="78"/>
      <c r="E16" s="927" t="s">
        <v>143</v>
      </c>
      <c r="F16" s="927"/>
      <c r="G16" s="927"/>
      <c r="H16" s="927"/>
      <c r="I16" s="102"/>
    </row>
    <row r="17" spans="1:9" ht="13.5" customHeight="1" x14ac:dyDescent="0.2">
      <c r="A17" s="98"/>
      <c r="B17" s="97"/>
      <c r="C17" s="97"/>
      <c r="D17" s="78"/>
      <c r="E17" s="927"/>
      <c r="F17" s="927"/>
      <c r="G17" s="927"/>
      <c r="H17" s="927"/>
      <c r="I17" s="102"/>
    </row>
    <row r="18" spans="1:9" ht="3.75" customHeight="1" x14ac:dyDescent="0.2">
      <c r="A18" s="98"/>
      <c r="B18" s="97"/>
      <c r="C18" s="97"/>
      <c r="D18" s="78"/>
      <c r="E18" s="927"/>
      <c r="F18" s="927"/>
      <c r="G18" s="927"/>
      <c r="H18" s="927"/>
      <c r="I18" s="102"/>
    </row>
    <row r="19" spans="1:9" ht="12.75" customHeight="1" x14ac:dyDescent="0.2">
      <c r="A19" s="98">
        <v>6.3</v>
      </c>
      <c r="B19" s="99" t="s">
        <v>142</v>
      </c>
      <c r="C19" s="97"/>
      <c r="D19" s="78"/>
      <c r="E19" s="927" t="s">
        <v>141</v>
      </c>
      <c r="F19" s="927"/>
      <c r="G19" s="927"/>
      <c r="H19" s="927"/>
      <c r="I19" s="102"/>
    </row>
    <row r="20" spans="1:9" ht="9.75" customHeight="1" x14ac:dyDescent="0.2">
      <c r="A20" s="100"/>
      <c r="B20" s="99" t="s">
        <v>140</v>
      </c>
      <c r="C20" s="97"/>
      <c r="D20" s="78"/>
      <c r="E20" s="927"/>
      <c r="F20" s="927"/>
      <c r="G20" s="927"/>
      <c r="H20" s="927"/>
      <c r="I20" s="102"/>
    </row>
    <row r="21" spans="1:9" ht="12" customHeight="1" x14ac:dyDescent="0.2">
      <c r="A21" s="101" t="s">
        <v>139</v>
      </c>
      <c r="B21" s="78"/>
      <c r="C21" s="78"/>
      <c r="D21" s="78"/>
      <c r="E21" s="629"/>
      <c r="F21" s="629"/>
      <c r="G21" s="629"/>
      <c r="H21" s="78"/>
    </row>
    <row r="22" spans="1:9" ht="12.75" customHeight="1" x14ac:dyDescent="0.2">
      <c r="A22" s="98">
        <v>9.1</v>
      </c>
      <c r="B22" s="99" t="s">
        <v>138</v>
      </c>
      <c r="C22" s="97"/>
      <c r="D22" s="78"/>
      <c r="E22" s="927" t="s">
        <v>137</v>
      </c>
      <c r="F22" s="927"/>
      <c r="G22" s="927"/>
      <c r="H22" s="927"/>
    </row>
    <row r="23" spans="1:9" ht="25.5" customHeight="1" x14ac:dyDescent="0.2">
      <c r="A23" s="98"/>
      <c r="B23" s="97"/>
      <c r="C23" s="97"/>
      <c r="D23" s="78"/>
      <c r="E23" s="927"/>
      <c r="F23" s="927"/>
      <c r="G23" s="927"/>
      <c r="H23" s="927"/>
    </row>
    <row r="24" spans="1:9" ht="1.5" customHeight="1" x14ac:dyDescent="0.2">
      <c r="A24" s="98"/>
      <c r="B24" s="97"/>
      <c r="C24" s="97"/>
      <c r="D24" s="78"/>
      <c r="E24" s="927"/>
      <c r="F24" s="927"/>
      <c r="G24" s="927"/>
      <c r="H24" s="927"/>
    </row>
    <row r="25" spans="1:9" ht="12" customHeight="1" x14ac:dyDescent="0.2">
      <c r="A25" s="98">
        <v>9.1999999999999993</v>
      </c>
      <c r="B25" s="99" t="s">
        <v>136</v>
      </c>
      <c r="C25" s="97"/>
      <c r="D25" s="78"/>
      <c r="E25" s="927" t="s">
        <v>135</v>
      </c>
      <c r="F25" s="927"/>
      <c r="G25" s="927"/>
      <c r="H25" s="927"/>
    </row>
    <row r="26" spans="1:9" ht="12" customHeight="1" x14ac:dyDescent="0.2">
      <c r="A26" s="100"/>
      <c r="B26" s="99" t="s">
        <v>134</v>
      </c>
      <c r="C26" s="97"/>
      <c r="D26" s="78"/>
      <c r="E26" s="927"/>
      <c r="F26" s="927"/>
      <c r="G26" s="927"/>
      <c r="H26" s="927"/>
    </row>
    <row r="27" spans="1:9" ht="12.75" customHeight="1" x14ac:dyDescent="0.2">
      <c r="A27" s="100"/>
      <c r="B27" s="97" t="s">
        <v>133</v>
      </c>
      <c r="C27" s="97"/>
      <c r="D27" s="78"/>
      <c r="E27" s="927"/>
      <c r="F27" s="927"/>
      <c r="G27" s="927"/>
      <c r="H27" s="927"/>
    </row>
    <row r="28" spans="1:9" ht="0.75" customHeight="1" x14ac:dyDescent="0.2">
      <c r="A28" s="100"/>
      <c r="B28" s="97"/>
      <c r="C28" s="97"/>
      <c r="D28" s="78"/>
      <c r="E28" s="932"/>
      <c r="F28" s="932"/>
      <c r="G28" s="932"/>
      <c r="H28" s="932"/>
    </row>
    <row r="29" spans="1:9" ht="9" customHeight="1" x14ac:dyDescent="0.2">
      <c r="A29" s="100" t="s">
        <v>132</v>
      </c>
      <c r="B29" s="97"/>
      <c r="C29" s="97"/>
      <c r="D29" s="78"/>
      <c r="E29" s="629"/>
      <c r="F29" s="629"/>
      <c r="G29" s="629"/>
      <c r="H29" s="78"/>
    </row>
    <row r="30" spans="1:9" ht="12.75" customHeight="1" x14ac:dyDescent="0.2">
      <c r="A30" s="98">
        <v>10.1</v>
      </c>
      <c r="B30" s="99" t="s">
        <v>131</v>
      </c>
      <c r="C30" s="97"/>
      <c r="D30" s="78"/>
      <c r="E30" s="927" t="s">
        <v>130</v>
      </c>
      <c r="F30" s="927"/>
      <c r="G30" s="927"/>
      <c r="H30" s="927"/>
    </row>
    <row r="31" spans="1:9" ht="7.5" customHeight="1" x14ac:dyDescent="0.2">
      <c r="A31" s="98"/>
      <c r="B31" s="97"/>
      <c r="C31" s="97"/>
      <c r="D31" s="78"/>
      <c r="E31" s="927"/>
      <c r="F31" s="927"/>
      <c r="G31" s="927"/>
      <c r="H31" s="927"/>
    </row>
    <row r="32" spans="1:9" ht="12" customHeight="1" x14ac:dyDescent="0.2">
      <c r="A32" s="98">
        <v>10.199999999999999</v>
      </c>
      <c r="B32" s="99" t="s">
        <v>129</v>
      </c>
      <c r="C32" s="97"/>
      <c r="D32" s="78"/>
      <c r="E32" s="927" t="s">
        <v>128</v>
      </c>
      <c r="F32" s="927"/>
      <c r="G32" s="927"/>
      <c r="H32" s="927"/>
    </row>
    <row r="33" spans="1:9" ht="12" customHeight="1" x14ac:dyDescent="0.2">
      <c r="A33" s="98"/>
      <c r="B33" s="97"/>
      <c r="C33" s="97"/>
      <c r="D33" s="78"/>
      <c r="E33" s="927"/>
      <c r="F33" s="927"/>
      <c r="G33" s="927"/>
      <c r="H33" s="927"/>
    </row>
    <row r="34" spans="1:9" ht="12" customHeight="1" x14ac:dyDescent="0.2">
      <c r="A34" s="98"/>
      <c r="B34" s="97"/>
      <c r="C34" s="97"/>
      <c r="D34" s="78"/>
      <c r="E34" s="927"/>
      <c r="F34" s="927"/>
      <c r="G34" s="927"/>
      <c r="H34" s="927"/>
    </row>
    <row r="35" spans="1:9" ht="12" customHeight="1" x14ac:dyDescent="0.2">
      <c r="A35" s="98"/>
      <c r="B35" s="97"/>
      <c r="C35" s="97"/>
      <c r="D35" s="78"/>
      <c r="E35" s="927"/>
      <c r="F35" s="927"/>
      <c r="G35" s="927"/>
      <c r="H35" s="927"/>
    </row>
    <row r="36" spans="1:9" ht="4.5" customHeight="1" x14ac:dyDescent="0.2">
      <c r="A36" s="98"/>
      <c r="B36" s="97"/>
      <c r="C36" s="97"/>
      <c r="D36" s="78"/>
      <c r="E36" s="927"/>
      <c r="F36" s="927"/>
      <c r="G36" s="927"/>
      <c r="H36" s="927"/>
    </row>
    <row r="37" spans="1:9" s="96" customFormat="1" ht="21.75" customHeight="1" x14ac:dyDescent="0.2">
      <c r="A37" s="928">
        <v>4</v>
      </c>
      <c r="B37" s="928"/>
      <c r="C37" s="928"/>
      <c r="D37" s="928"/>
      <c r="E37" s="928"/>
      <c r="F37" s="928"/>
      <c r="G37" s="928"/>
      <c r="H37" s="928"/>
      <c r="I37" s="928"/>
    </row>
    <row r="38" spans="1:9" ht="12" customHeight="1" x14ac:dyDescent="0.2"/>
  </sheetData>
  <mergeCells count="14">
    <mergeCell ref="A1:H1"/>
    <mergeCell ref="A37:I37"/>
    <mergeCell ref="E32:H36"/>
    <mergeCell ref="E13:H15"/>
    <mergeCell ref="E16:H18"/>
    <mergeCell ref="E19:H20"/>
    <mergeCell ref="E22:H24"/>
    <mergeCell ref="E25:H28"/>
    <mergeCell ref="E30:H31"/>
    <mergeCell ref="E9:H11"/>
    <mergeCell ref="E4:H5"/>
    <mergeCell ref="E6:H6"/>
    <mergeCell ref="E7:H7"/>
    <mergeCell ref="E8:H8"/>
  </mergeCells>
  <hyperlinks>
    <hyperlink ref="A1" location="Contents!A1" display="Contents" xr:uid="{38E3D65A-F95C-4263-A7BF-A42BB8C2B5C6}"/>
  </hyperlinks>
  <printOptions horizontalCentered="1" verticalCentered="1"/>
  <pageMargins left="0.2" right="0.2" top="0.2" bottom="0.2" header="0.2" footer="0.2"/>
  <pageSetup paperSiz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DEB68-C987-4A83-9968-BF0BCEF3E700}">
  <dimension ref="A1:I18"/>
  <sheetViews>
    <sheetView showGridLines="0" zoomScale="150" zoomScaleNormal="150" workbookViewId="0">
      <selection sqref="A1:H1"/>
    </sheetView>
  </sheetViews>
  <sheetFormatPr defaultRowHeight="9" x14ac:dyDescent="0.2"/>
  <cols>
    <col min="1" max="1" width="3.42578125" style="107" customWidth="1"/>
    <col min="2" max="2" width="2.42578125" style="97" customWidth="1"/>
    <col min="3" max="3" width="4.85546875" style="97" customWidth="1"/>
    <col min="4" max="4" width="6.5703125" style="97" customWidth="1"/>
    <col min="5" max="6" width="6.42578125" style="108" customWidth="1"/>
    <col min="7" max="7" width="4.85546875" style="108" customWidth="1"/>
    <col min="8" max="8" width="10.5703125" style="108" customWidth="1"/>
    <col min="9" max="9" width="1.85546875" style="97" customWidth="1"/>
    <col min="10" max="16384" width="9.140625" style="97"/>
  </cols>
  <sheetData>
    <row r="1" spans="1:9" s="40" customFormat="1" ht="12.75" x14ac:dyDescent="0.2">
      <c r="A1" s="929" t="s">
        <v>32</v>
      </c>
      <c r="B1" s="929"/>
      <c r="C1" s="929"/>
      <c r="D1" s="929"/>
      <c r="E1" s="929"/>
      <c r="F1" s="929"/>
      <c r="G1" s="929"/>
      <c r="H1" s="929"/>
    </row>
    <row r="2" spans="1:9" ht="17.25" customHeight="1" x14ac:dyDescent="0.2">
      <c r="A2" s="115" t="s">
        <v>156</v>
      </c>
      <c r="B2" s="109"/>
      <c r="C2" s="109"/>
      <c r="D2" s="109"/>
      <c r="E2" s="104"/>
      <c r="F2" s="104"/>
      <c r="G2" s="104"/>
      <c r="H2" s="104"/>
    </row>
    <row r="3" spans="1:9" ht="3.75" customHeight="1" x14ac:dyDescent="0.2">
      <c r="A3" s="115"/>
      <c r="B3" s="109"/>
      <c r="C3" s="109"/>
      <c r="D3" s="109"/>
      <c r="E3" s="104"/>
      <c r="F3" s="104"/>
      <c r="G3" s="104"/>
      <c r="H3" s="104"/>
    </row>
    <row r="4" spans="1:9" ht="12.75" customHeight="1" x14ac:dyDescent="0.2">
      <c r="A4" s="98">
        <v>10.3</v>
      </c>
      <c r="B4" s="99" t="s">
        <v>166</v>
      </c>
      <c r="C4" s="109"/>
      <c r="D4" s="109"/>
      <c r="E4" s="936" t="s">
        <v>165</v>
      </c>
      <c r="F4" s="936"/>
      <c r="G4" s="936"/>
      <c r="H4" s="936"/>
      <c r="I4" s="114"/>
    </row>
    <row r="5" spans="1:9" ht="15.75" customHeight="1" x14ac:dyDescent="0.2">
      <c r="A5" s="113" t="s">
        <v>164</v>
      </c>
      <c r="B5" s="109"/>
      <c r="C5" s="109"/>
      <c r="D5" s="109"/>
      <c r="E5" s="104"/>
      <c r="F5" s="104"/>
      <c r="G5" s="104"/>
      <c r="H5" s="104"/>
    </row>
    <row r="6" spans="1:9" ht="21" customHeight="1" x14ac:dyDescent="0.2">
      <c r="A6" s="98">
        <v>17.8</v>
      </c>
      <c r="B6" s="935" t="s">
        <v>163</v>
      </c>
      <c r="C6" s="935"/>
      <c r="D6" s="935"/>
      <c r="E6" s="927" t="s">
        <v>162</v>
      </c>
      <c r="F6" s="927"/>
      <c r="G6" s="927"/>
      <c r="H6" s="927"/>
    </row>
    <row r="7" spans="1:9" ht="18" customHeight="1" x14ac:dyDescent="0.2">
      <c r="A7" s="98"/>
      <c r="B7" s="99"/>
      <c r="E7" s="927"/>
      <c r="F7" s="927"/>
      <c r="G7" s="927"/>
      <c r="H7" s="927"/>
    </row>
    <row r="8" spans="1:9" ht="13.5" customHeight="1" x14ac:dyDescent="0.2">
      <c r="A8" s="98"/>
      <c r="B8" s="99"/>
      <c r="E8" s="927"/>
      <c r="F8" s="927"/>
      <c r="G8" s="927"/>
      <c r="H8" s="927"/>
    </row>
    <row r="9" spans="1:9" x14ac:dyDescent="0.2">
      <c r="A9" s="98">
        <v>18.2</v>
      </c>
      <c r="B9" s="99" t="s">
        <v>161</v>
      </c>
      <c r="E9" s="927" t="s">
        <v>160</v>
      </c>
      <c r="F9" s="927"/>
      <c r="G9" s="927"/>
      <c r="H9" s="927"/>
    </row>
    <row r="10" spans="1:9" ht="105.75" customHeight="1" x14ac:dyDescent="0.2">
      <c r="A10" s="100"/>
      <c r="B10" s="97" t="s">
        <v>159</v>
      </c>
      <c r="E10" s="927"/>
      <c r="F10" s="927"/>
      <c r="G10" s="927"/>
      <c r="H10" s="927"/>
    </row>
    <row r="11" spans="1:9" ht="24.75" customHeight="1" x14ac:dyDescent="0.2">
      <c r="A11" s="98">
        <v>18.3</v>
      </c>
      <c r="B11" s="99" t="s">
        <v>31</v>
      </c>
      <c r="E11" s="927" t="s">
        <v>158</v>
      </c>
      <c r="F11" s="927"/>
      <c r="G11" s="927"/>
      <c r="H11" s="927"/>
    </row>
    <row r="12" spans="1:9" ht="19.5" customHeight="1" x14ac:dyDescent="0.2">
      <c r="A12" s="98">
        <v>18.399999999999999</v>
      </c>
      <c r="B12" s="935" t="s">
        <v>157</v>
      </c>
      <c r="C12" s="935"/>
      <c r="D12" s="935"/>
      <c r="E12" s="927" t="s">
        <v>1206</v>
      </c>
      <c r="F12" s="927"/>
      <c r="G12" s="927"/>
      <c r="H12" s="927"/>
    </row>
    <row r="13" spans="1:9" ht="11.25" customHeight="1" x14ac:dyDescent="0.2">
      <c r="A13" s="98"/>
      <c r="B13" s="110"/>
      <c r="E13" s="927"/>
      <c r="F13" s="927"/>
      <c r="G13" s="927"/>
      <c r="H13" s="927"/>
    </row>
    <row r="14" spans="1:9" ht="45" customHeight="1" x14ac:dyDescent="0.2">
      <c r="A14" s="98"/>
      <c r="E14" s="927"/>
      <c r="F14" s="927"/>
      <c r="G14" s="927"/>
      <c r="H14" s="927"/>
    </row>
    <row r="15" spans="1:9" x14ac:dyDescent="0.2">
      <c r="A15" s="98"/>
      <c r="E15" s="888"/>
      <c r="F15" s="888"/>
      <c r="G15" s="888"/>
      <c r="H15" s="888"/>
    </row>
    <row r="16" spans="1:9" x14ac:dyDescent="0.2">
      <c r="A16" s="98"/>
      <c r="E16" s="888"/>
      <c r="F16" s="888"/>
      <c r="G16" s="888"/>
      <c r="H16" s="888"/>
    </row>
    <row r="17" spans="1:9" x14ac:dyDescent="0.2">
      <c r="A17" s="98"/>
      <c r="E17" s="888"/>
      <c r="F17" s="888"/>
      <c r="G17" s="888"/>
      <c r="H17" s="888"/>
    </row>
    <row r="18" spans="1:9" s="109" customFormat="1" ht="21.75" customHeight="1" x14ac:dyDescent="0.2">
      <c r="A18" s="934">
        <v>5</v>
      </c>
      <c r="B18" s="934"/>
      <c r="C18" s="934"/>
      <c r="D18" s="934"/>
      <c r="E18" s="934"/>
      <c r="F18" s="934"/>
      <c r="G18" s="934"/>
      <c r="H18" s="934"/>
      <c r="I18" s="934"/>
    </row>
  </sheetData>
  <mergeCells count="9">
    <mergeCell ref="A1:H1"/>
    <mergeCell ref="A18:I18"/>
    <mergeCell ref="B12:D12"/>
    <mergeCell ref="E12:H14"/>
    <mergeCell ref="E4:H4"/>
    <mergeCell ref="B6:D6"/>
    <mergeCell ref="E6:H8"/>
    <mergeCell ref="E11:H11"/>
    <mergeCell ref="E9:H10"/>
  </mergeCells>
  <hyperlinks>
    <hyperlink ref="A1" location="Contents!A1" display="Contents" xr:uid="{FEF4CDC8-FF2E-493E-A2C8-F24352FAF46B}"/>
  </hyperlinks>
  <printOptions horizontalCentered="1" verticalCentered="1"/>
  <pageMargins left="0.2" right="0.2" top="0.2" bottom="0.2" header="0.2" footer="0.2"/>
  <pageSetup paperSiz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234D-86AD-4770-B7FE-E8EFE1621D83}">
  <dimension ref="A1:I71"/>
  <sheetViews>
    <sheetView showGridLines="0" zoomScale="150" zoomScaleNormal="150" workbookViewId="0">
      <selection sqref="A1:H1"/>
    </sheetView>
  </sheetViews>
  <sheetFormatPr defaultRowHeight="11.25" x14ac:dyDescent="0.2"/>
  <cols>
    <col min="1" max="1" width="3.5703125" style="115" customWidth="1"/>
    <col min="2" max="2" width="2.42578125" style="109" customWidth="1"/>
    <col min="3" max="4" width="4.85546875" style="109" customWidth="1"/>
    <col min="5" max="7" width="6.85546875" style="104" customWidth="1"/>
    <col min="8" max="8" width="9.42578125" style="104" customWidth="1"/>
    <col min="9" max="16384" width="9.140625" style="109"/>
  </cols>
  <sheetData>
    <row r="1" spans="1:9" s="40" customFormat="1" ht="12.75" x14ac:dyDescent="0.2">
      <c r="A1" s="929" t="s">
        <v>32</v>
      </c>
      <c r="B1" s="929"/>
      <c r="C1" s="929"/>
      <c r="D1" s="929"/>
      <c r="E1" s="929"/>
      <c r="F1" s="929"/>
      <c r="G1" s="929"/>
      <c r="H1" s="929"/>
    </row>
    <row r="2" spans="1:9" ht="18" customHeight="1" x14ac:dyDescent="0.2">
      <c r="A2" s="115" t="s">
        <v>156</v>
      </c>
    </row>
    <row r="3" spans="1:9" s="97" customFormat="1" ht="9.75" customHeight="1" x14ac:dyDescent="0.2">
      <c r="A3" s="98">
        <v>18.5</v>
      </c>
      <c r="B3" s="99" t="s">
        <v>185</v>
      </c>
      <c r="E3" s="927" t="s">
        <v>184</v>
      </c>
      <c r="F3" s="927"/>
      <c r="G3" s="927"/>
      <c r="H3" s="927"/>
    </row>
    <row r="4" spans="1:9" s="97" customFormat="1" ht="9.75" customHeight="1" x14ac:dyDescent="0.2">
      <c r="A4" s="100"/>
      <c r="B4" s="99" t="s">
        <v>183</v>
      </c>
      <c r="E4" s="927"/>
      <c r="F4" s="927"/>
      <c r="G4" s="927"/>
      <c r="H4" s="927"/>
      <c r="I4" s="114"/>
    </row>
    <row r="5" spans="1:9" s="97" customFormat="1" ht="9.75" customHeight="1" x14ac:dyDescent="0.2">
      <c r="A5" s="100"/>
      <c r="B5" s="99"/>
      <c r="E5" s="927"/>
      <c r="F5" s="927"/>
      <c r="G5" s="927"/>
      <c r="H5" s="927"/>
    </row>
    <row r="6" spans="1:9" s="97" customFormat="1" ht="9.75" customHeight="1" x14ac:dyDescent="0.2">
      <c r="A6" s="100"/>
      <c r="B6" s="99"/>
      <c r="E6" s="927"/>
      <c r="F6" s="927"/>
      <c r="G6" s="927"/>
      <c r="H6" s="927"/>
    </row>
    <row r="7" spans="1:9" s="97" customFormat="1" ht="9.75" customHeight="1" x14ac:dyDescent="0.2">
      <c r="A7" s="100"/>
      <c r="B7" s="99"/>
      <c r="E7" s="927"/>
      <c r="F7" s="927"/>
      <c r="G7" s="927"/>
      <c r="H7" s="927"/>
    </row>
    <row r="8" spans="1:9" s="97" customFormat="1" ht="9.75" customHeight="1" x14ac:dyDescent="0.2">
      <c r="A8" s="100"/>
      <c r="B8" s="99"/>
      <c r="E8" s="927"/>
      <c r="F8" s="927"/>
      <c r="G8" s="927"/>
      <c r="H8" s="927"/>
    </row>
    <row r="9" spans="1:9" s="97" customFormat="1" ht="9.75" customHeight="1" x14ac:dyDescent="0.2">
      <c r="A9" s="100"/>
      <c r="B9" s="99"/>
      <c r="E9" s="927"/>
      <c r="F9" s="927"/>
      <c r="G9" s="927"/>
      <c r="H9" s="927"/>
    </row>
    <row r="10" spans="1:9" s="97" customFormat="1" ht="9.75" customHeight="1" x14ac:dyDescent="0.2">
      <c r="A10" s="100"/>
      <c r="B10" s="99"/>
      <c r="E10" s="927"/>
      <c r="F10" s="927"/>
      <c r="G10" s="927"/>
      <c r="H10" s="927"/>
    </row>
    <row r="11" spans="1:9" s="97" customFormat="1" ht="9.75" customHeight="1" x14ac:dyDescent="0.2">
      <c r="A11" s="100"/>
      <c r="B11" s="99"/>
      <c r="E11" s="927"/>
      <c r="F11" s="927"/>
      <c r="G11" s="927"/>
      <c r="H11" s="927"/>
    </row>
    <row r="12" spans="1:9" s="97" customFormat="1" ht="9.75" customHeight="1" x14ac:dyDescent="0.2">
      <c r="A12" s="100"/>
      <c r="E12" s="927"/>
      <c r="F12" s="927"/>
      <c r="G12" s="927"/>
      <c r="H12" s="927"/>
    </row>
    <row r="13" spans="1:9" s="97" customFormat="1" ht="10.5" customHeight="1" x14ac:dyDescent="0.2">
      <c r="A13" s="100"/>
      <c r="E13" s="927"/>
      <c r="F13" s="927"/>
      <c r="G13" s="927"/>
      <c r="H13" s="927"/>
    </row>
    <row r="14" spans="1:9" s="97" customFormat="1" ht="15" customHeight="1" x14ac:dyDescent="0.2">
      <c r="A14" s="98">
        <v>18.600000000000001</v>
      </c>
      <c r="B14" s="99" t="s">
        <v>182</v>
      </c>
      <c r="C14" s="99"/>
      <c r="D14" s="99"/>
      <c r="E14" s="927" t="s">
        <v>181</v>
      </c>
      <c r="F14" s="927"/>
      <c r="G14" s="927"/>
      <c r="H14" s="927"/>
    </row>
    <row r="15" spans="1:9" s="97" customFormat="1" ht="17.25" customHeight="1" x14ac:dyDescent="0.2">
      <c r="A15" s="100"/>
      <c r="B15" s="99" t="s">
        <v>180</v>
      </c>
      <c r="C15" s="99"/>
      <c r="D15" s="99"/>
      <c r="E15" s="927"/>
      <c r="F15" s="927"/>
      <c r="G15" s="927"/>
      <c r="H15" s="927"/>
    </row>
    <row r="16" spans="1:9" s="97" customFormat="1" ht="17.25" customHeight="1" x14ac:dyDescent="0.2">
      <c r="A16" s="100"/>
      <c r="B16" s="119" t="s">
        <v>179</v>
      </c>
      <c r="C16" s="99"/>
      <c r="D16" s="99"/>
      <c r="E16" s="927"/>
      <c r="F16" s="927"/>
      <c r="G16" s="927"/>
      <c r="H16" s="927"/>
    </row>
    <row r="17" spans="1:9" s="97" customFormat="1" ht="2.25" customHeight="1" x14ac:dyDescent="0.2">
      <c r="A17" s="100"/>
      <c r="B17" s="99"/>
      <c r="E17" s="927"/>
      <c r="F17" s="927"/>
      <c r="G17" s="927"/>
      <c r="H17" s="927"/>
    </row>
    <row r="18" spans="1:9" s="97" customFormat="1" ht="12" customHeight="1" x14ac:dyDescent="0.2">
      <c r="A18" s="98">
        <v>18.7</v>
      </c>
      <c r="B18" s="99" t="s">
        <v>176</v>
      </c>
      <c r="E18" s="927" t="s">
        <v>178</v>
      </c>
      <c r="F18" s="927"/>
      <c r="G18" s="927"/>
      <c r="H18" s="927"/>
    </row>
    <row r="19" spans="1:9" s="97" customFormat="1" ht="15.75" customHeight="1" x14ac:dyDescent="0.2">
      <c r="A19" s="98"/>
      <c r="B19" s="99" t="s">
        <v>177</v>
      </c>
      <c r="E19" s="927"/>
      <c r="F19" s="927"/>
      <c r="G19" s="927"/>
      <c r="H19" s="927"/>
    </row>
    <row r="20" spans="1:9" s="97" customFormat="1" ht="9.75" customHeight="1" x14ac:dyDescent="0.2">
      <c r="A20" s="98">
        <v>18.8</v>
      </c>
      <c r="B20" s="99" t="s">
        <v>176</v>
      </c>
      <c r="E20" s="927" t="s">
        <v>175</v>
      </c>
      <c r="F20" s="927"/>
      <c r="G20" s="927"/>
      <c r="H20" s="927"/>
    </row>
    <row r="21" spans="1:9" s="97" customFormat="1" ht="26.25" customHeight="1" x14ac:dyDescent="0.2">
      <c r="A21" s="98"/>
      <c r="B21" s="937" t="s">
        <v>174</v>
      </c>
      <c r="C21" s="938"/>
      <c r="D21" s="938"/>
      <c r="E21" s="927"/>
      <c r="F21" s="927"/>
      <c r="G21" s="927"/>
      <c r="H21" s="927"/>
    </row>
    <row r="22" spans="1:9" s="97" customFormat="1" ht="3" customHeight="1" x14ac:dyDescent="0.2">
      <c r="A22" s="118"/>
      <c r="B22" s="117"/>
      <c r="C22" s="109"/>
      <c r="D22" s="109"/>
      <c r="E22" s="104"/>
      <c r="F22" s="104"/>
      <c r="G22" s="104"/>
      <c r="H22" s="104"/>
    </row>
    <row r="23" spans="1:9" s="97" customFormat="1" ht="28.5" customHeight="1" x14ac:dyDescent="0.2">
      <c r="A23" s="98">
        <v>18.899999999999999</v>
      </c>
      <c r="B23" s="937" t="s">
        <v>173</v>
      </c>
      <c r="C23" s="938"/>
      <c r="D23" s="938"/>
      <c r="E23" s="927" t="s">
        <v>172</v>
      </c>
      <c r="F23" s="927"/>
      <c r="G23" s="927"/>
      <c r="H23" s="927"/>
    </row>
    <row r="24" spans="1:9" s="97" customFormat="1" ht="4.5" customHeight="1" x14ac:dyDescent="0.2">
      <c r="A24" s="100"/>
      <c r="B24" s="99"/>
      <c r="E24" s="927"/>
      <c r="F24" s="927"/>
      <c r="G24" s="927"/>
      <c r="H24" s="927"/>
    </row>
    <row r="25" spans="1:9" s="97" customFormat="1" ht="12" customHeight="1" x14ac:dyDescent="0.2">
      <c r="A25" s="100" t="s">
        <v>171</v>
      </c>
      <c r="E25" s="108"/>
      <c r="F25" s="108"/>
      <c r="G25" s="108"/>
      <c r="H25" s="108"/>
    </row>
    <row r="26" spans="1:9" s="97" customFormat="1" ht="20.25" customHeight="1" x14ac:dyDescent="0.2">
      <c r="A26" s="98">
        <v>20.100000000000001</v>
      </c>
      <c r="B26" s="99" t="s">
        <v>170</v>
      </c>
      <c r="E26" s="939" t="s">
        <v>169</v>
      </c>
      <c r="F26" s="939"/>
      <c r="G26" s="939"/>
      <c r="H26" s="939"/>
    </row>
    <row r="27" spans="1:9" s="97" customFormat="1" ht="19.5" customHeight="1" x14ac:dyDescent="0.2">
      <c r="A27" s="98">
        <v>20.2</v>
      </c>
      <c r="B27" s="99" t="s">
        <v>168</v>
      </c>
      <c r="E27" s="927" t="s">
        <v>167</v>
      </c>
      <c r="F27" s="927"/>
      <c r="G27" s="927"/>
      <c r="H27" s="927"/>
    </row>
    <row r="28" spans="1:9" s="97" customFormat="1" ht="14.25" customHeight="1" x14ac:dyDescent="0.2">
      <c r="A28" s="100"/>
      <c r="E28" s="927"/>
      <c r="F28" s="927"/>
      <c r="G28" s="927"/>
      <c r="H28" s="927"/>
    </row>
    <row r="29" spans="1:9" s="97" customFormat="1" ht="14.25" customHeight="1" x14ac:dyDescent="0.2">
      <c r="A29" s="100"/>
      <c r="E29" s="111"/>
      <c r="F29" s="111"/>
      <c r="G29" s="111"/>
      <c r="H29" s="111"/>
    </row>
    <row r="30" spans="1:9" s="97" customFormat="1" ht="14.25" customHeight="1" x14ac:dyDescent="0.2">
      <c r="A30" s="100"/>
      <c r="E30" s="111"/>
      <c r="F30" s="111"/>
      <c r="G30" s="111"/>
      <c r="H30" s="111"/>
    </row>
    <row r="31" spans="1:9" s="97" customFormat="1" ht="14.25" customHeight="1" x14ac:dyDescent="0.2">
      <c r="A31" s="100"/>
      <c r="E31" s="111"/>
      <c r="F31" s="111"/>
      <c r="G31" s="111"/>
      <c r="H31" s="111"/>
    </row>
    <row r="32" spans="1:9" s="96" customFormat="1" ht="15.75" customHeight="1" x14ac:dyDescent="0.2">
      <c r="A32" s="928">
        <v>6</v>
      </c>
      <c r="B32" s="928"/>
      <c r="C32" s="928"/>
      <c r="D32" s="928"/>
      <c r="E32" s="928"/>
      <c r="F32" s="928"/>
      <c r="G32" s="928"/>
      <c r="H32" s="928"/>
      <c r="I32" s="116"/>
    </row>
    <row r="33" spans="1:1" ht="14.25" customHeight="1" x14ac:dyDescent="0.2">
      <c r="A33" s="113"/>
    </row>
    <row r="34" spans="1:1" ht="6" customHeight="1" x14ac:dyDescent="0.2">
      <c r="A34" s="113"/>
    </row>
    <row r="35" spans="1:1" ht="10.5" customHeight="1" x14ac:dyDescent="0.2">
      <c r="A35" s="113"/>
    </row>
    <row r="36" spans="1:1" ht="10.5" customHeight="1" x14ac:dyDescent="0.2">
      <c r="A36" s="113"/>
    </row>
    <row r="37" spans="1:1" ht="10.5" customHeight="1" x14ac:dyDescent="0.2">
      <c r="A37" s="113"/>
    </row>
    <row r="38" spans="1:1" ht="9.75" customHeight="1" x14ac:dyDescent="0.2">
      <c r="A38" s="104"/>
    </row>
    <row r="39" spans="1:1" ht="9.75" customHeight="1" x14ac:dyDescent="0.2">
      <c r="A39" s="104"/>
    </row>
    <row r="40" spans="1:1" ht="9.75" customHeight="1" x14ac:dyDescent="0.2">
      <c r="A40" s="104"/>
    </row>
    <row r="41" spans="1:1" ht="9.75" customHeight="1" x14ac:dyDescent="0.2">
      <c r="A41" s="104"/>
    </row>
    <row r="42" spans="1:1" ht="9.75" customHeight="1" x14ac:dyDescent="0.2">
      <c r="A42" s="104"/>
    </row>
    <row r="43" spans="1:1" ht="9.75" customHeight="1" x14ac:dyDescent="0.2">
      <c r="A43" s="104"/>
    </row>
    <row r="44" spans="1:1" ht="9.75" customHeight="1" x14ac:dyDescent="0.2">
      <c r="A44" s="104"/>
    </row>
    <row r="45" spans="1:1" ht="9.75" customHeight="1" x14ac:dyDescent="0.2">
      <c r="A45" s="104"/>
    </row>
    <row r="46" spans="1:1" ht="9.75" customHeight="1" x14ac:dyDescent="0.2">
      <c r="A46" s="104"/>
    </row>
    <row r="47" spans="1:1" ht="9.75" customHeight="1" x14ac:dyDescent="0.2">
      <c r="A47" s="104"/>
    </row>
    <row r="48" spans="1:1" ht="9.75" customHeight="1" x14ac:dyDescent="0.2">
      <c r="A48" s="104"/>
    </row>
    <row r="49" spans="1:1" ht="10.5" customHeight="1" x14ac:dyDescent="0.2">
      <c r="A49" s="113"/>
    </row>
    <row r="50" spans="1:1" ht="10.5" customHeight="1" x14ac:dyDescent="0.2">
      <c r="A50" s="113"/>
    </row>
    <row r="51" spans="1:1" ht="10.5" customHeight="1" x14ac:dyDescent="0.2">
      <c r="A51" s="113"/>
    </row>
    <row r="52" spans="1:1" ht="10.5" customHeight="1" x14ac:dyDescent="0.2">
      <c r="A52" s="113"/>
    </row>
    <row r="53" spans="1:1" ht="10.5" customHeight="1" x14ac:dyDescent="0.2">
      <c r="A53" s="113"/>
    </row>
    <row r="54" spans="1:1" ht="10.5" customHeight="1" x14ac:dyDescent="0.2">
      <c r="A54" s="113"/>
    </row>
    <row r="55" spans="1:1" ht="10.5" customHeight="1" x14ac:dyDescent="0.2">
      <c r="A55" s="113"/>
    </row>
    <row r="56" spans="1:1" ht="9.75" customHeight="1" x14ac:dyDescent="0.2">
      <c r="A56" s="113"/>
    </row>
    <row r="57" spans="1:1" ht="3" customHeight="1" x14ac:dyDescent="0.2">
      <c r="A57" s="113"/>
    </row>
    <row r="58" spans="1:1" ht="11.25" customHeight="1" x14ac:dyDescent="0.2">
      <c r="A58" s="113"/>
    </row>
    <row r="59" spans="1:1" x14ac:dyDescent="0.2">
      <c r="A59" s="113"/>
    </row>
    <row r="60" spans="1:1" ht="12.7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2" customHeight="1" x14ac:dyDescent="0.2"/>
  </sheetData>
  <mergeCells count="11">
    <mergeCell ref="A1:H1"/>
    <mergeCell ref="E3:H13"/>
    <mergeCell ref="E14:H17"/>
    <mergeCell ref="E18:H19"/>
    <mergeCell ref="E20:H21"/>
    <mergeCell ref="B21:D21"/>
    <mergeCell ref="A32:H32"/>
    <mergeCell ref="B23:D23"/>
    <mergeCell ref="E23:H24"/>
    <mergeCell ref="E26:H26"/>
    <mergeCell ref="E27:H28"/>
  </mergeCells>
  <hyperlinks>
    <hyperlink ref="A1" location="Contents!A1" display="Contents" xr:uid="{24CEFE1C-88D7-4794-B7C7-2112179777CE}"/>
  </hyperlinks>
  <printOptions horizontalCentered="1" verticalCentered="1"/>
  <pageMargins left="0.2" right="0.2" top="0.2" bottom="0.2" header="0.2" footer="0.2"/>
  <pageSetup paperSiz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DDE5A-0A3B-4555-A954-B508CD1E465B}">
  <dimension ref="A1:I58"/>
  <sheetViews>
    <sheetView showGridLines="0" zoomScale="150" zoomScaleNormal="150" workbookViewId="0">
      <selection sqref="A1:H1"/>
    </sheetView>
  </sheetViews>
  <sheetFormatPr defaultRowHeight="11.25" x14ac:dyDescent="0.2"/>
  <cols>
    <col min="1" max="1" width="3.5703125" style="115" customWidth="1"/>
    <col min="2" max="2" width="2.42578125" style="109" customWidth="1"/>
    <col min="3" max="4" width="4.85546875" style="109" customWidth="1"/>
    <col min="5" max="7" width="6.85546875" style="104" customWidth="1"/>
    <col min="8" max="8" width="9.42578125" style="104" customWidth="1"/>
    <col min="9" max="16384" width="9.140625" style="109"/>
  </cols>
  <sheetData>
    <row r="1" spans="1:9" s="40" customFormat="1" ht="12.75" x14ac:dyDescent="0.2">
      <c r="A1" s="929" t="s">
        <v>32</v>
      </c>
      <c r="B1" s="929"/>
      <c r="C1" s="929"/>
      <c r="D1" s="929"/>
      <c r="E1" s="929"/>
      <c r="F1" s="929"/>
      <c r="G1" s="929"/>
      <c r="H1" s="929"/>
    </row>
    <row r="2" spans="1:9" ht="18" customHeight="1" x14ac:dyDescent="0.2">
      <c r="A2" s="115" t="s">
        <v>156</v>
      </c>
    </row>
    <row r="3" spans="1:9" s="97" customFormat="1" ht="24" customHeight="1" x14ac:dyDescent="0.2">
      <c r="A3" s="113" t="s">
        <v>206</v>
      </c>
      <c r="B3" s="109"/>
      <c r="C3" s="109"/>
      <c r="D3" s="109"/>
      <c r="E3" s="104"/>
      <c r="F3" s="104"/>
      <c r="G3" s="104"/>
      <c r="H3" s="104"/>
    </row>
    <row r="4" spans="1:9" s="97" customFormat="1" ht="18" customHeight="1" x14ac:dyDescent="0.2">
      <c r="A4" s="98">
        <v>25.1</v>
      </c>
      <c r="B4" s="99" t="s">
        <v>205</v>
      </c>
      <c r="E4" s="97" t="s">
        <v>200</v>
      </c>
      <c r="F4" s="122"/>
      <c r="G4" s="122"/>
      <c r="H4" s="122"/>
    </row>
    <row r="5" spans="1:9" s="97" customFormat="1" ht="18" customHeight="1" x14ac:dyDescent="0.2">
      <c r="A5" s="98"/>
      <c r="B5" s="99"/>
      <c r="E5" s="97" t="s">
        <v>204</v>
      </c>
      <c r="F5" s="122"/>
      <c r="G5" s="122"/>
      <c r="H5" s="122"/>
      <c r="I5" s="114"/>
    </row>
    <row r="6" spans="1:9" s="97" customFormat="1" ht="18" customHeight="1" x14ac:dyDescent="0.2">
      <c r="A6" s="98"/>
      <c r="B6" s="99"/>
      <c r="E6" s="97" t="s">
        <v>198</v>
      </c>
      <c r="F6" s="122"/>
      <c r="G6" s="122"/>
      <c r="H6" s="122"/>
    </row>
    <row r="7" spans="1:9" s="97" customFormat="1" ht="19.5" customHeight="1" x14ac:dyDescent="0.2">
      <c r="A7" s="98">
        <v>25.2</v>
      </c>
      <c r="B7" s="99" t="s">
        <v>203</v>
      </c>
      <c r="E7" s="97" t="s">
        <v>202</v>
      </c>
      <c r="F7" s="122"/>
      <c r="G7" s="122"/>
      <c r="H7" s="122"/>
    </row>
    <row r="8" spans="1:9" s="97" customFormat="1" ht="18" customHeight="1" x14ac:dyDescent="0.2">
      <c r="A8" s="98">
        <v>25.3</v>
      </c>
      <c r="B8" s="99" t="s">
        <v>201</v>
      </c>
      <c r="E8" s="97" t="s">
        <v>200</v>
      </c>
      <c r="F8" s="122"/>
      <c r="G8" s="122"/>
      <c r="H8" s="122"/>
    </row>
    <row r="9" spans="1:9" s="97" customFormat="1" ht="18" customHeight="1" x14ac:dyDescent="0.2">
      <c r="A9" s="98"/>
      <c r="B9" s="99"/>
      <c r="E9" s="97" t="s">
        <v>199</v>
      </c>
      <c r="F9" s="122"/>
      <c r="G9" s="122"/>
      <c r="H9" s="122"/>
    </row>
    <row r="10" spans="1:9" s="97" customFormat="1" ht="20.25" customHeight="1" x14ac:dyDescent="0.2">
      <c r="A10" s="98"/>
      <c r="B10" s="99"/>
      <c r="E10" s="97" t="s">
        <v>198</v>
      </c>
      <c r="F10" s="122"/>
      <c r="G10" s="122"/>
      <c r="H10" s="122"/>
    </row>
    <row r="11" spans="1:9" s="97" customFormat="1" ht="24" customHeight="1" x14ac:dyDescent="0.2">
      <c r="A11" s="98">
        <v>25.4</v>
      </c>
      <c r="B11" s="99" t="s">
        <v>197</v>
      </c>
      <c r="E11" s="940" t="s">
        <v>196</v>
      </c>
      <c r="F11" s="940"/>
      <c r="G11" s="940"/>
      <c r="H11" s="940"/>
    </row>
    <row r="12" spans="1:9" s="97" customFormat="1" ht="31.5" customHeight="1" x14ac:dyDescent="0.2">
      <c r="A12" s="98">
        <v>25.5</v>
      </c>
      <c r="B12" s="99" t="s">
        <v>195</v>
      </c>
      <c r="E12" s="940" t="s">
        <v>194</v>
      </c>
      <c r="F12" s="940"/>
      <c r="G12" s="940"/>
      <c r="H12" s="940"/>
    </row>
    <row r="13" spans="1:9" s="97" customFormat="1" ht="24" customHeight="1" x14ac:dyDescent="0.2">
      <c r="A13" s="98">
        <v>25.6</v>
      </c>
      <c r="B13" s="97" t="s">
        <v>193</v>
      </c>
      <c r="E13" s="940" t="s">
        <v>192</v>
      </c>
      <c r="F13" s="940"/>
      <c r="G13" s="940"/>
      <c r="H13" s="940"/>
    </row>
    <row r="14" spans="1:9" s="97" customFormat="1" ht="24" customHeight="1" x14ac:dyDescent="0.2">
      <c r="A14" s="98">
        <v>25.7</v>
      </c>
      <c r="B14" s="941" t="s">
        <v>191</v>
      </c>
      <c r="C14" s="941"/>
      <c r="D14" s="941"/>
      <c r="E14" s="940" t="s">
        <v>190</v>
      </c>
      <c r="F14" s="940"/>
      <c r="G14" s="940"/>
      <c r="H14" s="940"/>
    </row>
    <row r="15" spans="1:9" s="97" customFormat="1" ht="18" customHeight="1" x14ac:dyDescent="0.2">
      <c r="A15" s="100"/>
      <c r="B15" s="99"/>
      <c r="C15" s="99"/>
      <c r="D15" s="99"/>
      <c r="E15" s="942" t="s">
        <v>189</v>
      </c>
      <c r="F15" s="942"/>
      <c r="G15" s="942"/>
      <c r="H15" s="942"/>
    </row>
    <row r="16" spans="1:9" s="97" customFormat="1" ht="32.25" customHeight="1" x14ac:dyDescent="0.2">
      <c r="A16" s="100"/>
      <c r="B16" s="119"/>
      <c r="C16" s="99"/>
      <c r="D16" s="99"/>
      <c r="E16" s="940" t="s">
        <v>188</v>
      </c>
      <c r="F16" s="940"/>
      <c r="G16" s="940"/>
      <c r="H16" s="940"/>
    </row>
    <row r="17" spans="1:9" s="97" customFormat="1" ht="24" customHeight="1" x14ac:dyDescent="0.2">
      <c r="A17" s="100"/>
      <c r="B17" s="935" t="s">
        <v>187</v>
      </c>
      <c r="C17" s="935"/>
      <c r="D17" s="935"/>
      <c r="E17" s="940" t="s">
        <v>186</v>
      </c>
      <c r="F17" s="940"/>
      <c r="G17" s="940"/>
      <c r="H17" s="940"/>
    </row>
    <row r="18" spans="1:9" s="97" customFormat="1" ht="24" customHeight="1" x14ac:dyDescent="0.2">
      <c r="A18" s="100"/>
      <c r="B18" s="121"/>
      <c r="C18" s="121"/>
      <c r="D18" s="121"/>
      <c r="E18" s="120"/>
      <c r="F18" s="120"/>
      <c r="G18" s="120"/>
      <c r="H18" s="120"/>
    </row>
    <row r="19" spans="1:9" s="96" customFormat="1" ht="24" customHeight="1" x14ac:dyDescent="0.2">
      <c r="A19" s="928">
        <v>7</v>
      </c>
      <c r="B19" s="928"/>
      <c r="C19" s="928"/>
      <c r="D19" s="928"/>
      <c r="E19" s="928"/>
      <c r="F19" s="928"/>
      <c r="G19" s="928"/>
      <c r="H19" s="928"/>
      <c r="I19" s="116"/>
    </row>
    <row r="20" spans="1:9" ht="24" customHeight="1" x14ac:dyDescent="0.2">
      <c r="A20" s="113"/>
    </row>
    <row r="21" spans="1:9" ht="24" customHeight="1" x14ac:dyDescent="0.2">
      <c r="A21" s="113"/>
    </row>
    <row r="22" spans="1:9" ht="24" customHeight="1" x14ac:dyDescent="0.2">
      <c r="A22" s="113"/>
    </row>
    <row r="23" spans="1:9" ht="10.5" customHeight="1" x14ac:dyDescent="0.2">
      <c r="A23" s="113"/>
    </row>
    <row r="24" spans="1:9" ht="10.5" customHeight="1" x14ac:dyDescent="0.2">
      <c r="A24" s="113"/>
    </row>
    <row r="25" spans="1:9" ht="9.75" customHeight="1" x14ac:dyDescent="0.2">
      <c r="A25" s="104"/>
    </row>
    <row r="26" spans="1:9" ht="9.75" customHeight="1" x14ac:dyDescent="0.2">
      <c r="A26" s="104"/>
    </row>
    <row r="27" spans="1:9" ht="9.75" customHeight="1" x14ac:dyDescent="0.2">
      <c r="A27" s="104"/>
    </row>
    <row r="28" spans="1:9" ht="9.75" customHeight="1" x14ac:dyDescent="0.2">
      <c r="A28" s="104"/>
    </row>
    <row r="29" spans="1:9" ht="9.75" customHeight="1" x14ac:dyDescent="0.2">
      <c r="A29" s="104"/>
    </row>
    <row r="30" spans="1:9" ht="9.75" customHeight="1" x14ac:dyDescent="0.2">
      <c r="A30" s="104"/>
    </row>
    <row r="31" spans="1:9" ht="9.75" customHeight="1" x14ac:dyDescent="0.2">
      <c r="A31" s="104"/>
    </row>
    <row r="32" spans="1:9" ht="9.75" customHeight="1" x14ac:dyDescent="0.2">
      <c r="A32" s="104"/>
    </row>
    <row r="33" spans="1:1" ht="9.75" customHeight="1" x14ac:dyDescent="0.2">
      <c r="A33" s="104"/>
    </row>
    <row r="34" spans="1:1" ht="9.75" customHeight="1" x14ac:dyDescent="0.2">
      <c r="A34" s="104"/>
    </row>
    <row r="35" spans="1:1" ht="9.75" customHeight="1" x14ac:dyDescent="0.2">
      <c r="A35" s="104"/>
    </row>
    <row r="36" spans="1:1" ht="10.5" customHeight="1" x14ac:dyDescent="0.2">
      <c r="A36" s="113"/>
    </row>
    <row r="37" spans="1:1" ht="10.5" customHeight="1" x14ac:dyDescent="0.2">
      <c r="A37" s="113"/>
    </row>
    <row r="38" spans="1:1" ht="10.5" customHeight="1" x14ac:dyDescent="0.2">
      <c r="A38" s="113"/>
    </row>
    <row r="39" spans="1:1" ht="10.5" customHeight="1" x14ac:dyDescent="0.2">
      <c r="A39" s="113"/>
    </row>
    <row r="40" spans="1:1" ht="10.5" customHeight="1" x14ac:dyDescent="0.2">
      <c r="A40" s="113"/>
    </row>
    <row r="41" spans="1:1" ht="10.5" customHeight="1" x14ac:dyDescent="0.2">
      <c r="A41" s="113"/>
    </row>
    <row r="42" spans="1:1" ht="10.5" customHeight="1" x14ac:dyDescent="0.2">
      <c r="A42" s="113"/>
    </row>
    <row r="43" spans="1:1" ht="9.75" customHeight="1" x14ac:dyDescent="0.2">
      <c r="A43" s="113"/>
    </row>
    <row r="44" spans="1:1" ht="3" customHeight="1" x14ac:dyDescent="0.2">
      <c r="A44" s="113"/>
    </row>
    <row r="45" spans="1:1" ht="11.25" customHeight="1" x14ac:dyDescent="0.2">
      <c r="A45" s="113"/>
    </row>
    <row r="46" spans="1:1" x14ac:dyDescent="0.2">
      <c r="A46" s="113"/>
    </row>
    <row r="47" spans="1:1" ht="12.75" customHeight="1" x14ac:dyDescent="0.2"/>
    <row r="48" spans="1: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2" customHeight="1" x14ac:dyDescent="0.2"/>
  </sheetData>
  <mergeCells count="11">
    <mergeCell ref="A1:H1"/>
    <mergeCell ref="E11:H11"/>
    <mergeCell ref="E15:H15"/>
    <mergeCell ref="E16:H16"/>
    <mergeCell ref="E17:H17"/>
    <mergeCell ref="B17:D17"/>
    <mergeCell ref="A19:H19"/>
    <mergeCell ref="E13:H13"/>
    <mergeCell ref="E12:H12"/>
    <mergeCell ref="B14:D14"/>
    <mergeCell ref="E14:H14"/>
  </mergeCells>
  <hyperlinks>
    <hyperlink ref="A1" location="Contents!A1" display="Contents" xr:uid="{8F8F52E4-EA00-46F1-8290-0636E464474D}"/>
  </hyperlinks>
  <printOptions horizontalCentered="1" verticalCentered="1"/>
  <pageMargins left="0.2" right="0.2" top="0.2" bottom="0.2" header="0.2" footer="0.2"/>
  <pageSetup paperSize="7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069316-FBBA-4D51-B92C-80C2A21D1F0F}">
  <ds:schemaRefs>
    <ds:schemaRef ds:uri="http://schemas.microsoft.com/sharepoint/v3/contenttype/forms"/>
  </ds:schemaRefs>
</ds:datastoreItem>
</file>

<file path=customXml/itemProps2.xml><?xml version="1.0" encoding="utf-8"?>
<ds:datastoreItem xmlns:ds="http://schemas.openxmlformats.org/officeDocument/2006/customXml" ds:itemID="{7409ADB3-6FF7-4F88-877D-7D737172CFBC}">
  <ds:schemaRefs>
    <ds:schemaRef ds:uri="http://purl.org/dc/elements/1.1/"/>
    <ds:schemaRef ds:uri="http://purl.org/dc/terms/"/>
    <ds:schemaRef ds:uri="http://purl.org/dc/dcmitype/"/>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9B97DA42-8FC5-43C4-911A-BCCA364267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51</vt:i4>
      </vt:variant>
    </vt:vector>
  </HeadingPairs>
  <TitlesOfParts>
    <vt:vector size="103" baseType="lpstr">
      <vt:lpstr>Cover</vt:lpstr>
      <vt:lpstr>Symbols</vt:lpstr>
      <vt:lpstr>Contents</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Cover!Print_Area</vt:lpstr>
      <vt:lpstr>Symbols!Print_Area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Krishna Nardeosingh</dc:creator>
  <cp:lastModifiedBy>Krishna Nardeosingh</cp:lastModifiedBy>
  <cp:lastPrinted>2024-08-02T10:34:06Z</cp:lastPrinted>
  <dcterms:created xsi:type="dcterms:W3CDTF">2000-01-13T10:31:31Z</dcterms:created>
  <dcterms:modified xsi:type="dcterms:W3CDTF">2024-08-02T10:36:13Z</dcterms:modified>
</cp:coreProperties>
</file>