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884" activeTab="0"/>
  </bookViews>
  <sheets>
    <sheet name="Table of Contents" sheetId="1" r:id="rId1"/>
    <sheet name="Explanations" sheetId="2" r:id="rId2"/>
    <sheet name="T1.1 1983-2022" sheetId="3" r:id="rId3"/>
    <sheet name="T1.2(a)1990-1994" sheetId="4" r:id="rId4"/>
    <sheet name="T1.2(b)1995-1999" sheetId="5" r:id="rId5"/>
    <sheet name="T1.2(c) 2000-2004" sheetId="6" r:id="rId6"/>
    <sheet name="T1.2(d) 2005-2006" sheetId="7" r:id="rId7"/>
    <sheet name="T1.2(e) 2007-2022" sheetId="8" r:id="rId8"/>
    <sheet name="T1.3(a)1990-94" sheetId="9" r:id="rId9"/>
    <sheet name="T1.3(b)1995-99" sheetId="10" r:id="rId10"/>
    <sheet name="T1.3(c) 2000-2004 " sheetId="11" r:id="rId11"/>
    <sheet name="T1.3(d) 2005-2006" sheetId="12" r:id="rId12"/>
    <sheet name="T1.3(e) 2007-2022" sheetId="13" r:id="rId13"/>
    <sheet name="T1.4 1990-2022" sheetId="14" r:id="rId14"/>
    <sheet name="T1.5  1990-2022" sheetId="15" r:id="rId15"/>
  </sheets>
  <externalReferences>
    <externalReference r:id="rId18"/>
  </externalReferences>
  <definedNames>
    <definedName name="da" localSheetId="1" hidden="1">#REF!</definedName>
    <definedName name="dsfgds" localSheetId="1" hidden="1">#REF!</definedName>
    <definedName name="eretuytu" localSheetId="1" hidden="1">#REF!</definedName>
    <definedName name="fgdgdgdtf" localSheetId="1" hidden="1">#REF!</definedName>
    <definedName name="ghfghfgh" localSheetId="1" hidden="1">#REF!</definedName>
    <definedName name="jkl" localSheetId="1" hidden="1">#REF!</definedName>
    <definedName name="ppim" localSheetId="1" hidden="1">#REF!</definedName>
    <definedName name="_xlnm.Print_Area" localSheetId="12">'T1.3(e) 2007-2022'!$A$2:$AN$38</definedName>
    <definedName name="_xlnm.Print_Titles" localSheetId="13">'T1.4 1990-2022'!$2:$45</definedName>
    <definedName name="_xlnm.Print_Titles" localSheetId="14">'T1.5  1990-2022'!$2:$5</definedName>
    <definedName name="statistics" localSheetId="1" hidden="1">#REF!</definedName>
    <definedName name="Statistics1" localSheetId="1" hidden="1">#REF!</definedName>
    <definedName name="statistics2" localSheetId="1" hidden="1">#REF!</definedName>
    <definedName name="tuiuoo" localSheetId="1" hidden="1">#REF!</definedName>
    <definedName name="wwwwwww" localSheetId="1" hidden="1">#REF!</definedName>
  </definedNames>
  <calcPr fullCalcOnLoad="1"/>
</workbook>
</file>

<file path=xl/sharedStrings.xml><?xml version="1.0" encoding="utf-8"?>
<sst xmlns="http://schemas.openxmlformats.org/spreadsheetml/2006/main" count="687" uniqueCount="185">
  <si>
    <t>Industry group</t>
  </si>
  <si>
    <t>Large</t>
  </si>
  <si>
    <t>Other than Large</t>
  </si>
  <si>
    <t>Total</t>
  </si>
  <si>
    <t>Agriculture, forestry and fishing</t>
  </si>
  <si>
    <t>Sugarcane</t>
  </si>
  <si>
    <t>Non sugar</t>
  </si>
  <si>
    <t>Mining and quarrying</t>
  </si>
  <si>
    <t>Manufacturing</t>
  </si>
  <si>
    <t xml:space="preserve">  Sugar</t>
  </si>
  <si>
    <t>Food</t>
  </si>
  <si>
    <t>Textiles</t>
  </si>
  <si>
    <t>Other</t>
  </si>
  <si>
    <t>Electricity, gas, steam and air conditioning supply</t>
  </si>
  <si>
    <t>Water supply; sewerage, waste management and remediation activities</t>
  </si>
  <si>
    <t>Construction</t>
  </si>
  <si>
    <t>Wholesale and retail trade; repair of motor vehicles and motorcycles</t>
  </si>
  <si>
    <t>Transportation and storage</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</si>
  <si>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</si>
  <si>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</si>
  <si>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</si>
  <si>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</si>
  <si>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</si>
  <si>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</si>
  <si>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</si>
  <si>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</si>
  <si>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</si>
  <si>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</si>
  <si>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Male</t>
  </si>
  <si>
    <t>Female</t>
  </si>
  <si>
    <t>Electricity, gas and water</t>
  </si>
  <si>
    <t>Wholesale &amp; retail trade; repair of motor vehicles, motorcycles, personal and household goods</t>
  </si>
  <si>
    <t>Hotels and restaurants</t>
  </si>
  <si>
    <t>Transport, storage and communications</t>
  </si>
  <si>
    <t xml:space="preserve">Financial intermediation </t>
  </si>
  <si>
    <t>Real estate, renting and business activities</t>
  </si>
  <si>
    <t>Health and social work</t>
  </si>
  <si>
    <t>Other services</t>
  </si>
  <si>
    <t>Industrial group</t>
  </si>
  <si>
    <t>Agriculture &amp; Fishing</t>
  </si>
  <si>
    <t xml:space="preserve">     Sugar cane </t>
  </si>
  <si>
    <t xml:space="preserve">     Agriculture(Non-Sugar)</t>
  </si>
  <si>
    <t>Mining &amp; Quarrying</t>
  </si>
  <si>
    <t xml:space="preserve">     Sugar</t>
  </si>
  <si>
    <t xml:space="preserve">     EPZ</t>
  </si>
  <si>
    <t xml:space="preserve">     Manufacturing(Non-EPZ &amp; Non-Sugar)</t>
  </si>
  <si>
    <t>Electricity, Gas &amp; Water</t>
  </si>
  <si>
    <t>Hotels &amp; Restaurants</t>
  </si>
  <si>
    <t>Transport, Storage &amp; Communications</t>
  </si>
  <si>
    <t>Financial Intermediation</t>
  </si>
  <si>
    <t>Health &amp; Social Work</t>
  </si>
  <si>
    <t>Labour force</t>
  </si>
  <si>
    <t>Unemployment</t>
  </si>
  <si>
    <t>Year</t>
  </si>
  <si>
    <t>Mauritian</t>
  </si>
  <si>
    <t>Foreign workers</t>
  </si>
  <si>
    <r>
      <t>in large establishments</t>
    </r>
    <r>
      <rPr>
        <b/>
        <vertAlign val="superscript"/>
        <sz val="10"/>
        <color indexed="8"/>
        <rFont val="Times New Roman"/>
        <family val="1"/>
      </rPr>
      <t>1</t>
    </r>
  </si>
  <si>
    <t>outside large establishments</t>
  </si>
  <si>
    <t>Number</t>
  </si>
  <si>
    <r>
      <t>Rate</t>
    </r>
    <r>
      <rPr>
        <b/>
        <vertAlign val="superscript"/>
        <sz val="10"/>
        <color indexed="8"/>
        <rFont val="Times New Roman"/>
        <family val="1"/>
      </rPr>
      <t>2</t>
    </r>
    <r>
      <rPr>
        <b/>
        <sz val="10"/>
        <color indexed="8"/>
        <rFont val="Times New Roman"/>
        <family val="1"/>
      </rPr>
      <t xml:space="preserve"> (%)</t>
    </r>
  </si>
  <si>
    <t xml:space="preserve"> Male</t>
  </si>
  <si>
    <t xml:space="preserve"> Female</t>
  </si>
  <si>
    <r>
      <t xml:space="preserve"> </t>
    </r>
    <r>
      <rPr>
        <vertAlign val="superscript"/>
        <sz val="10"/>
        <rFont val="Times New Roman"/>
        <family val="1"/>
      </rPr>
      <t xml:space="preserve"> 1</t>
    </r>
    <r>
      <rPr>
        <sz val="10"/>
        <rFont val="Times New Roman"/>
        <family val="1"/>
      </rPr>
      <t xml:space="preserve"> Employing 10 or more persons </t>
    </r>
  </si>
  <si>
    <r>
      <t xml:space="preserve">  2 </t>
    </r>
    <r>
      <rPr>
        <sz val="10"/>
        <rFont val="Times New Roman"/>
        <family val="1"/>
      </rPr>
      <t xml:space="preserve"> Unemployment as a percentage of Mauritian labour force</t>
    </r>
  </si>
  <si>
    <t>Both Sexes</t>
  </si>
  <si>
    <t>Employment  (including foreign workers)</t>
  </si>
  <si>
    <t xml:space="preserve">  Year</t>
  </si>
  <si>
    <t>Primary</t>
  </si>
  <si>
    <t>Secondary</t>
  </si>
  <si>
    <t>Tertiary</t>
  </si>
  <si>
    <t xml:space="preserve">Female </t>
  </si>
  <si>
    <t>: Manufacturing and electricity, gas &amp; water, Construction</t>
  </si>
  <si>
    <t>: Other industry groups</t>
  </si>
  <si>
    <t>Employment ('000)</t>
  </si>
  <si>
    <t>Percentage</t>
  </si>
  <si>
    <t>Total employment ('000)</t>
  </si>
  <si>
    <t>B. Sexes</t>
  </si>
  <si>
    <t xml:space="preserve"> '000</t>
  </si>
  <si>
    <t xml:space="preserve">              Industrial group</t>
  </si>
  <si>
    <t xml:space="preserve">    Non-EPZ &amp; Non-Sugar</t>
  </si>
  <si>
    <t>Note: (i) Revised figures in line with Population Census 2011</t>
  </si>
  <si>
    <t xml:space="preserve">          (ii) Figures are based on the National Standard Industrial Classification (NSIC),  an adaptation of  the International Standard Industrial Classification of all Economic  Activities, Revision 3 of 1990 (ISIC Rev. 3) </t>
  </si>
  <si>
    <t>Explanations</t>
  </si>
  <si>
    <t xml:space="preserve"> </t>
  </si>
  <si>
    <t>2. Definitions</t>
  </si>
  <si>
    <t>3. Classifications</t>
  </si>
  <si>
    <t>Definitions of labour force, employment and unemployment used are according to the ILO recommendations.</t>
  </si>
  <si>
    <t>Total Employment</t>
  </si>
  <si>
    <t>Table 1.2a - Employment¹ by industrial group and sex, 1990 - 1994</t>
  </si>
  <si>
    <t xml:space="preserve">      Industrial group</t>
  </si>
  <si>
    <t>Agriculture &amp; fishing</t>
  </si>
  <si>
    <t xml:space="preserve">      of which sugar cane</t>
  </si>
  <si>
    <t>Mining &amp; quarrying</t>
  </si>
  <si>
    <t xml:space="preserve">      of which sugar</t>
  </si>
  <si>
    <t xml:space="preserve">                      EPZ</t>
  </si>
  <si>
    <t>Electricity &amp; water</t>
  </si>
  <si>
    <t>Wholesale &amp; retail trade,restaurants</t>
  </si>
  <si>
    <t xml:space="preserve"> &amp; hotels</t>
  </si>
  <si>
    <t>Transport ,storage, &amp; communication</t>
  </si>
  <si>
    <t>Financing , insurance , real estate</t>
  </si>
  <si>
    <t>&amp; business services</t>
  </si>
  <si>
    <t>Community , social and personal</t>
  </si>
  <si>
    <t xml:space="preserve"> services </t>
  </si>
  <si>
    <t xml:space="preserve">      of which : central government</t>
  </si>
  <si>
    <t xml:space="preserve">                       local government</t>
  </si>
  <si>
    <t>Activities n.e.c</t>
  </si>
  <si>
    <t>Note: Figures are based on the International Standard  Industrial Classification of all Economic Activities, Revision 2 of 1968 (ISIC Rev. 2)</t>
  </si>
  <si>
    <r>
      <t>1</t>
    </r>
    <r>
      <rPr>
        <sz val="12"/>
        <rFont val="Times New Roman"/>
        <family val="1"/>
      </rPr>
      <t xml:space="preserve"> Employment figures include foreign workers</t>
    </r>
  </si>
  <si>
    <t xml:space="preserve">Note: 1. Figures are based on the National Industrial Classification (NSIC), an adaptation of  the International Standard Industrial Classification of all Economic  Activities, Revision 3 of 1990 (ISIC Rev. 3) </t>
  </si>
  <si>
    <t xml:space="preserve">        </t>
  </si>
  <si>
    <t>Table 1.3a - Employment¹ by industrial group and size of establishment, 1990 - 1994</t>
  </si>
  <si>
    <t>Note: (a) Figures are based on the International Standard  Industrial Classification of all Economic Activities, Revision 2 of 1968 (ISIC Rev. 2)</t>
  </si>
  <si>
    <t xml:space="preserve">         (b) Large establishments employing 10 or more persons</t>
  </si>
  <si>
    <t xml:space="preserve">         (c) Estimates refer to population aged 12 years and above</t>
  </si>
  <si>
    <t xml:space="preserve">Note: (a) Figures are based on the National Industrial Classification (NSIC),  an adaptation of  the International Standard Industrial Classification of all Economic  Activities, Revision 3 of 1990 (ISIC Rev. 3) </t>
  </si>
  <si>
    <t>Table 1.2(a) - Total Employment by industrial group and sex, 1990 -1994</t>
  </si>
  <si>
    <t>Table 1.2(b) - Total Employment by industrial group and sex, 1995 - 1999</t>
  </si>
  <si>
    <t>Table 1.2(c) - Total Employment by industrial group and sex, 2000 - 2004</t>
  </si>
  <si>
    <t>Table 1.2(d) - Total Employment by industrial group and sex, 2005 - 2006</t>
  </si>
  <si>
    <t>Table 1.3(a) - Total Employment by industrial group and size of establishment, 1990  -1994</t>
  </si>
  <si>
    <t>Table 1.3(b) - Total Employment by industrial group and size of establishment, 1995 - 1999</t>
  </si>
  <si>
    <t>Table 1.3(c) - Total Employment by industrial group and size of establishment, 2000 - 2004</t>
  </si>
  <si>
    <t>Table 1.3(d) -  Total Employment  by industrial group and size of establishment, 2005 &amp; 2006</t>
  </si>
  <si>
    <t>Back to Table of Contents</t>
  </si>
  <si>
    <t>Transport, storage &amp; communication</t>
  </si>
  <si>
    <t>Financing, insurance,  real estate &amp; business services</t>
  </si>
  <si>
    <t>: Agriculture, forestry and fishing and Mining &amp; Quarrying</t>
  </si>
  <si>
    <t>2017</t>
  </si>
  <si>
    <t xml:space="preserve">Note:  </t>
  </si>
  <si>
    <t>1. The above figures have been worked out in order to give a set of comparable employment estimates obtained from different sources.  The different sources from which these estimates have been obtained are as follows:</t>
  </si>
  <si>
    <t>(i) CMPHS for employed Mauritian estimates.</t>
  </si>
  <si>
    <t>(ii) The Annual Survey of Employment and Earnings (SEE) carried out in March of each year. Employment figures refer to jobs in large establishments employing 10 or more persons and include both Mauritians and foreign workers.</t>
  </si>
  <si>
    <t xml:space="preserve">(iii) Employment in 'other than large' establishments has been estimated after reconciling data from CMPHS, SEE and administrative sources. </t>
  </si>
  <si>
    <t xml:space="preserve">2. Figures are based on the National Standard Industrial Classification (NSIC) Rev 2,  an adaptation of  the International Standard Industrial Classification of all Economic  Activities, Revision 4 of 2007 (ISIC Rev. 4) </t>
  </si>
  <si>
    <t>3. Revised figures as from 2001 onwards in line with Population Census 2011</t>
  </si>
  <si>
    <t>2. Revised figures as from 2001 onwards in line with Population Census 2011</t>
  </si>
  <si>
    <t>3. The sectors are categorised as follows:</t>
  </si>
  <si>
    <t>4.  Employment figures refer to population  aged 16 years &amp; over for years 2000 onwards</t>
  </si>
  <si>
    <r>
      <t>1.</t>
    </r>
    <r>
      <rPr>
        <b/>
        <sz val="12"/>
        <color indexed="8"/>
        <rFont val="Times New Roman"/>
        <family val="1"/>
      </rPr>
      <t xml:space="preserve"> Concepts and Definition</t>
    </r>
  </si>
  <si>
    <r>
      <rPr>
        <b/>
        <sz val="12"/>
        <color indexed="8"/>
        <rFont val="Times New Roman"/>
        <family val="1"/>
      </rPr>
      <t>Labour force</t>
    </r>
    <r>
      <rPr>
        <sz val="12"/>
        <color indexed="8"/>
        <rFont val="Times New Roman"/>
        <family val="1"/>
      </rPr>
      <t xml:space="preserve"> or the active population is made up of employed and unemployed population.</t>
    </r>
  </si>
  <si>
    <r>
      <t xml:space="preserve">The </t>
    </r>
    <r>
      <rPr>
        <b/>
        <sz val="12"/>
        <color indexed="8"/>
        <rFont val="Times New Roman"/>
        <family val="1"/>
      </rPr>
      <t>employed</t>
    </r>
    <r>
      <rPr>
        <sz val="12"/>
        <color indexed="8"/>
        <rFont val="Times New Roman"/>
        <family val="1"/>
      </rPr>
      <t xml:space="preserve"> population consists of persons aged 16 years and above who have worked for pay, profit or family gain for at at least one hour during the reference week of a month. It includes those who are temporarily absent from work for reasons such as leave with pay, leave without pay and temporary disorganisation of work .</t>
    </r>
  </si>
  <si>
    <r>
      <rPr>
        <b/>
        <sz val="12"/>
        <color indexed="8"/>
        <rFont val="Times New Roman"/>
        <family val="1"/>
      </rPr>
      <t>Unemployment rate</t>
    </r>
    <r>
      <rPr>
        <sz val="12"/>
        <color indexed="8"/>
        <rFont val="Times New Roman"/>
        <family val="1"/>
      </rPr>
      <t xml:space="preserve"> is the ratio (%) of unemployment to </t>
    </r>
    <r>
      <rPr>
        <b/>
        <sz val="12"/>
        <color indexed="8"/>
        <rFont val="Times New Roman"/>
        <family val="1"/>
      </rPr>
      <t>Mauritian</t>
    </r>
    <r>
      <rPr>
        <sz val="12"/>
        <color indexed="8"/>
        <rFont val="Times New Roman"/>
        <family val="1"/>
      </rPr>
      <t xml:space="preserve"> labour force.</t>
    </r>
  </si>
  <si>
    <r>
      <t>Each business activity is assigned an activity code according to the National Standard Industrial Classification of Economic Activities (NSIC),</t>
    </r>
    <r>
      <rPr>
        <b/>
        <sz val="12"/>
        <color indexed="8"/>
        <rFont val="Times New Roman"/>
        <family val="1"/>
      </rPr>
      <t xml:space="preserve"> </t>
    </r>
    <r>
      <rPr>
        <sz val="12"/>
        <color indexed="8"/>
        <rFont val="Times New Roman"/>
        <family val="1"/>
      </rPr>
      <t xml:space="preserve">which is an adapted version of the International Standard Industrial Classification of Economic Activities (ISIC).
</t>
    </r>
    <r>
      <rPr>
        <sz val="12"/>
        <rFont val="Times New Roman"/>
        <family val="1"/>
      </rPr>
      <t xml:space="preserve">As from March 2012 , publications are according </t>
    </r>
    <r>
      <rPr>
        <sz val="12"/>
        <color indexed="8"/>
        <rFont val="Times New Roman"/>
        <family val="1"/>
      </rPr>
      <t xml:space="preserve">to the National Standard Industrial Classification (NSIC), Revision 2 based on the UN International Standard Industrial Classification (ISIC) of all economic activities, Rev. 4 of 2007. Previous classification used was the  National Standard Industrial Classification (NSIC),  based on ISIC, Rev. 3 of 1990.  
</t>
    </r>
  </si>
  <si>
    <r>
      <t>The u</t>
    </r>
    <r>
      <rPr>
        <b/>
        <sz val="12"/>
        <color indexed="8"/>
        <rFont val="Times New Roman"/>
        <family val="1"/>
      </rPr>
      <t>nemployed</t>
    </r>
    <r>
      <rPr>
        <sz val="12"/>
        <color indexed="8"/>
        <rFont val="Times New Roman"/>
        <family val="1"/>
      </rPr>
      <t xml:space="preserve"> population comprises all </t>
    </r>
    <r>
      <rPr>
        <b/>
        <sz val="12"/>
        <color indexed="8"/>
        <rFont val="Times New Roman"/>
        <family val="1"/>
      </rPr>
      <t>Mauritians</t>
    </r>
    <r>
      <rPr>
        <sz val="12"/>
        <color indexed="8"/>
        <rFont val="Times New Roman"/>
        <family val="1"/>
      </rPr>
      <t xml:space="preserve"> aged 16 years and above who are not working but who are looking for work and are available for work during the reference week.</t>
    </r>
  </si>
  <si>
    <t>2019</t>
  </si>
  <si>
    <t>2020</t>
  </si>
  <si>
    <t>Table of Contents</t>
  </si>
  <si>
    <t>Accommodation and food service activities</t>
  </si>
  <si>
    <r>
      <t>1</t>
    </r>
    <r>
      <rPr>
        <sz val="10"/>
        <rFont val="Times New Roman"/>
        <family val="1"/>
      </rPr>
      <t xml:space="preserve"> Employment figures include foreign workers</t>
    </r>
  </si>
  <si>
    <r>
      <t>1</t>
    </r>
    <r>
      <rPr>
        <sz val="11"/>
        <rFont val="Times New Roman"/>
        <family val="1"/>
      </rPr>
      <t xml:space="preserve"> Employment figures include foreign workers</t>
    </r>
  </si>
  <si>
    <r>
      <t>Table 1.2(b) - Employment</t>
    </r>
    <r>
      <rPr>
        <b/>
        <vertAlign val="superscript"/>
        <sz val="11"/>
        <rFont val="Times New Roman"/>
        <family val="1"/>
      </rPr>
      <t>1</t>
    </r>
    <r>
      <rPr>
        <b/>
        <sz val="11"/>
        <rFont val="Times New Roman"/>
        <family val="1"/>
      </rPr>
      <t xml:space="preserve"> by industrial group and sex, 1995 - 1999</t>
    </r>
  </si>
  <si>
    <r>
      <t>Table 1.3(b) - Employment</t>
    </r>
    <r>
      <rPr>
        <b/>
        <vertAlign val="superscript"/>
        <sz val="11"/>
        <rFont val="Times New Roman"/>
        <family val="1"/>
      </rPr>
      <t>1</t>
    </r>
    <r>
      <rPr>
        <b/>
        <sz val="11"/>
        <rFont val="Times New Roman"/>
        <family val="1"/>
      </rPr>
      <t xml:space="preserve"> by industrial group and size of establishment, 1995 - 1999</t>
    </r>
  </si>
  <si>
    <t xml:space="preserve">                 Sugarcane</t>
  </si>
  <si>
    <t xml:space="preserve">                 Other</t>
  </si>
  <si>
    <t xml:space="preserve">                 Food (Including sugar)</t>
  </si>
  <si>
    <t xml:space="preserve">                Textiles</t>
  </si>
  <si>
    <t xml:space="preserve">                Other</t>
  </si>
  <si>
    <r>
      <t>Table 1.3(d) - Total Employment</t>
    </r>
    <r>
      <rPr>
        <b/>
        <vertAlign val="superscript"/>
        <sz val="11"/>
        <rFont val="Times New Roman"/>
        <family val="1"/>
      </rPr>
      <t xml:space="preserve"> </t>
    </r>
    <r>
      <rPr>
        <b/>
        <sz val="11"/>
        <rFont val="Times New Roman"/>
        <family val="1"/>
      </rPr>
      <t>by industrial group and size of establishment, 2005 &amp; 2006</t>
    </r>
  </si>
  <si>
    <t xml:space="preserve">                  Food (Including sugar)</t>
  </si>
  <si>
    <t xml:space="preserve">                 Textiles</t>
  </si>
  <si>
    <t xml:space="preserve">                  Other</t>
  </si>
  <si>
    <t xml:space="preserve">                  Sugarcane</t>
  </si>
  <si>
    <t>Table 1.1 - Labour force, Employment and Unemployment, 16 years and over, 1983 - 2022</t>
  </si>
  <si>
    <t>Table 1.2(e) - Total Employment by industrial group and sex, 2007 - 2022</t>
  </si>
  <si>
    <t>Table 1.3(e) - Total Employment by industrial group and size of establishment, 2007 - 2022</t>
  </si>
  <si>
    <t>Table 1.4 - Total Employment by sex and sector, 1990 - 2022</t>
  </si>
  <si>
    <t>Table 1.5 - Percentage Total Employment by sector, 1990 - 2022</t>
  </si>
  <si>
    <t>Table 1.3(e) - Total Employment by industrial group and size of establishment, 2007-2022</t>
  </si>
  <si>
    <r>
      <t>2022</t>
    </r>
    <r>
      <rPr>
        <vertAlign val="superscript"/>
        <sz val="11"/>
        <color indexed="8"/>
        <rFont val="Times New Roman"/>
        <family val="1"/>
      </rPr>
      <t xml:space="preserve"> 3</t>
    </r>
  </si>
  <si>
    <r>
      <rPr>
        <vertAlign val="superscript"/>
        <sz val="10"/>
        <rFont val="Times New Roman"/>
        <family val="1"/>
      </rPr>
      <t xml:space="preserve">  3</t>
    </r>
    <r>
      <rPr>
        <sz val="10"/>
        <rFont val="Times New Roman"/>
        <family val="1"/>
      </rPr>
      <t xml:space="preserve"> Provisional</t>
    </r>
  </si>
  <si>
    <r>
      <rPr>
        <vertAlign val="superscript"/>
        <sz val="10"/>
        <rFont val="Times New Roman"/>
        <family val="1"/>
      </rPr>
      <t>1</t>
    </r>
    <r>
      <rPr>
        <sz val="10"/>
        <rFont val="Times New Roman"/>
        <family val="1"/>
      </rPr>
      <t xml:space="preserve"> Provisional</t>
    </r>
  </si>
  <si>
    <r>
      <t>2022</t>
    </r>
    <r>
      <rPr>
        <vertAlign val="superscript"/>
        <sz val="11"/>
        <rFont val="Times New Roman"/>
        <family val="1"/>
      </rPr>
      <t xml:space="preserve"> 1</t>
    </r>
  </si>
  <si>
    <r>
      <t xml:space="preserve">2022 </t>
    </r>
    <r>
      <rPr>
        <vertAlign val="superscript"/>
        <sz val="11"/>
        <rFont val="Times New Roman"/>
        <family val="1"/>
      </rPr>
      <t>1</t>
    </r>
  </si>
  <si>
    <r>
      <rPr>
        <vertAlign val="superscript"/>
        <sz val="10"/>
        <rFont val="Times New Roman"/>
        <family val="1"/>
      </rPr>
      <t xml:space="preserve">1 </t>
    </r>
    <r>
      <rPr>
        <sz val="10"/>
        <rFont val="Times New Roman"/>
        <family val="1"/>
      </rPr>
      <t>Provisional</t>
    </r>
  </si>
  <si>
    <r>
      <t>2022</t>
    </r>
    <r>
      <rPr>
        <b/>
        <vertAlign val="superscript"/>
        <sz val="11"/>
        <rFont val="Times New Roman"/>
        <family val="1"/>
      </rPr>
      <t xml:space="preserve"> 2</t>
    </r>
  </si>
  <si>
    <r>
      <t>2021</t>
    </r>
    <r>
      <rPr>
        <b/>
        <vertAlign val="superscript"/>
        <sz val="11"/>
        <rFont val="Times New Roman"/>
        <family val="1"/>
      </rPr>
      <t xml:space="preserve"> 1</t>
    </r>
  </si>
  <si>
    <r>
      <rPr>
        <vertAlign val="superscript"/>
        <sz val="10"/>
        <rFont val="Times New Roman"/>
        <family val="1"/>
      </rPr>
      <t>1</t>
    </r>
    <r>
      <rPr>
        <sz val="10"/>
        <rFont val="Times New Roman"/>
        <family val="1"/>
      </rPr>
      <t xml:space="preserve"> Revised</t>
    </r>
  </si>
  <si>
    <r>
      <rPr>
        <vertAlign val="superscript"/>
        <sz val="10"/>
        <rFont val="Times New Roman"/>
        <family val="1"/>
      </rPr>
      <t>2</t>
    </r>
    <r>
      <rPr>
        <sz val="10"/>
        <rFont val="Times New Roman"/>
        <family val="1"/>
      </rPr>
      <t xml:space="preserve"> Provisional</t>
    </r>
  </si>
  <si>
    <r>
      <t xml:space="preserve">2021 </t>
    </r>
    <r>
      <rPr>
        <b/>
        <vertAlign val="superscript"/>
        <sz val="10"/>
        <rFont val="Times New Roman"/>
        <family val="1"/>
      </rPr>
      <t>1</t>
    </r>
  </si>
  <si>
    <r>
      <t xml:space="preserve">2022 </t>
    </r>
    <r>
      <rPr>
        <b/>
        <vertAlign val="superscript"/>
        <sz val="10"/>
        <rFont val="Times New Roman"/>
        <family val="1"/>
      </rPr>
      <t>2</t>
    </r>
  </si>
  <si>
    <t>…</t>
  </si>
  <si>
    <t>Napp</t>
  </si>
  <si>
    <t>… for negligible</t>
  </si>
  <si>
    <r>
      <rPr>
        <i/>
        <sz val="10"/>
        <rFont val="Times New Roman"/>
        <family val="1"/>
      </rPr>
      <t>Napp</t>
    </r>
    <r>
      <rPr>
        <sz val="10"/>
        <rFont val="Times New Roman"/>
        <family val="1"/>
      </rPr>
      <t xml:space="preserve"> for not applicable</t>
    </r>
  </si>
  <si>
    <r>
      <rPr>
        <i/>
        <sz val="10"/>
        <rFont val="Times New Roman"/>
        <family val="1"/>
      </rPr>
      <t>…</t>
    </r>
    <r>
      <rPr>
        <sz val="10"/>
        <rFont val="Times New Roman"/>
        <family val="1"/>
      </rPr>
      <t xml:space="preserve">  for negligible</t>
    </r>
  </si>
</sst>
</file>

<file path=xl/styles.xml><?xml version="1.0" encoding="utf-8"?>
<styleSheet xmlns="http://schemas.openxmlformats.org/spreadsheetml/2006/main">
  <numFmts count="70">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 "/>
    <numFmt numFmtId="179" formatCode="#,##0.0"/>
    <numFmt numFmtId="180" formatCode="0.0"/>
    <numFmt numFmtId="181" formatCode="0.0000\ \ \ \ \ \ \ "/>
    <numFmt numFmtId="182" formatCode="0.0\ \ \ \ \ \ \ "/>
    <numFmt numFmtId="183" formatCode="0.000\ \ \ \ \ \ \ "/>
    <numFmt numFmtId="184" formatCode="_(* #,##0.0_);_(* \(#,##0.0\);_(* &quot;-&quot;??_);_(@_)"/>
    <numFmt numFmtId="185" formatCode="0.0\ \ \ \ "/>
    <numFmt numFmtId="186" formatCode="0.0\ \ \ "/>
    <numFmt numFmtId="187" formatCode="\(0.0\)"/>
    <numFmt numFmtId="188" formatCode="\(0.0\)\ \ \ "/>
    <numFmt numFmtId="189" formatCode="\(0.00\)"/>
    <numFmt numFmtId="190" formatCode="0.000000"/>
    <numFmt numFmtId="191" formatCode="0.00000"/>
    <numFmt numFmtId="192" formatCode="0.0000"/>
    <numFmt numFmtId="193" formatCode="0.000"/>
    <numFmt numFmtId="194" formatCode="0.0000000"/>
    <numFmt numFmtId="195" formatCode="#,##0\ \ "/>
    <numFmt numFmtId="196" formatCode="[$-809]dd\ mmmm\ yyyy"/>
    <numFmt numFmtId="197" formatCode="0.00000000000000"/>
    <numFmt numFmtId="198" formatCode="0.000000000000000"/>
    <numFmt numFmtId="199" formatCode="0.0000000000000000"/>
    <numFmt numFmtId="200" formatCode="0.00000000000000000"/>
    <numFmt numFmtId="201" formatCode="0.0000000000000"/>
    <numFmt numFmtId="202" formatCode="0.000000000000"/>
    <numFmt numFmtId="203" formatCode="0.00000000000"/>
    <numFmt numFmtId="204" formatCode="0.0000000000"/>
    <numFmt numFmtId="205" formatCode="0.000000000"/>
    <numFmt numFmtId="206" formatCode="#,##0.000"/>
    <numFmt numFmtId="207" formatCode="#,##0.0000"/>
    <numFmt numFmtId="208" formatCode="#,##0.00000"/>
    <numFmt numFmtId="209" formatCode="#,##0.00\ \ "/>
    <numFmt numFmtId="210" formatCode="#,##0.000\ \ "/>
    <numFmt numFmtId="211" formatCode="0.00000000"/>
    <numFmt numFmtId="212" formatCode="#,##0.0;[Red]#,##0.0"/>
    <numFmt numFmtId="213" formatCode="0.0;[Red]0.0"/>
    <numFmt numFmtId="214" formatCode="[$-409]dddd\,\ mmmm\ dd\,\ yyyy"/>
    <numFmt numFmtId="215" formatCode="[$-409]h:mm:ss\ am/pm"/>
    <numFmt numFmtId="216" formatCode="0.0%"/>
    <numFmt numFmtId="217" formatCode="#,##0;[Red]#,##0"/>
    <numFmt numFmtId="218" formatCode="_-* #,##0.0_-;\-* #,##0.0_-;_-* &quot;-&quot;??_-;_-@_-"/>
    <numFmt numFmtId="219" formatCode="_-* #,##0_-;\-* #,##0_-;_-* &quot;-&quot;??_-;_-@_-"/>
    <numFmt numFmtId="220" formatCode="[$-409]dddd\,\ mmmm\ d\,\ yyyy"/>
    <numFmt numFmtId="221" formatCode="00000"/>
    <numFmt numFmtId="222" formatCode="0.00\ \ \ "/>
    <numFmt numFmtId="223" formatCode="0\ \ \ "/>
    <numFmt numFmtId="224" formatCode="[$]dddd\,\ d\ mmmm\ yyyy"/>
    <numFmt numFmtId="225" formatCode="[$]dddd\,\ d\ mmmm\ yyyy"/>
  </numFmts>
  <fonts count="98">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11"/>
      <name val="Times New Roman"/>
      <family val="1"/>
    </font>
    <font>
      <i/>
      <sz val="10"/>
      <name val="Times New Roman"/>
      <family val="1"/>
    </font>
    <font>
      <b/>
      <sz val="11"/>
      <name val="Times New Roman"/>
      <family val="1"/>
    </font>
    <font>
      <sz val="10"/>
      <name val="MS Sans Serif"/>
      <family val="2"/>
    </font>
    <font>
      <sz val="10"/>
      <name val="Helv"/>
      <family val="0"/>
    </font>
    <font>
      <b/>
      <sz val="12"/>
      <name val="Times New Roman"/>
      <family val="1"/>
    </font>
    <font>
      <sz val="11"/>
      <color indexed="8"/>
      <name val="Times New Roman"/>
      <family val="1"/>
    </font>
    <font>
      <i/>
      <sz val="11"/>
      <name val="Times New Roman"/>
      <family val="1"/>
    </font>
    <font>
      <i/>
      <sz val="11"/>
      <color indexed="8"/>
      <name val="Times New Roman"/>
      <family val="1"/>
    </font>
    <font>
      <b/>
      <i/>
      <sz val="11"/>
      <name val="Times New Roman"/>
      <family val="1"/>
    </font>
    <font>
      <b/>
      <sz val="11"/>
      <name val="Arial"/>
      <family val="2"/>
    </font>
    <font>
      <sz val="12"/>
      <name val="Times New Roman"/>
      <family val="1"/>
    </font>
    <font>
      <vertAlign val="superscript"/>
      <sz val="12"/>
      <name val="Times New Roman"/>
      <family val="1"/>
    </font>
    <font>
      <b/>
      <sz val="11"/>
      <color indexed="8"/>
      <name val="Times New Roman"/>
      <family val="1"/>
    </font>
    <font>
      <u val="single"/>
      <sz val="11"/>
      <color indexed="8"/>
      <name val="Times New Roman"/>
      <family val="1"/>
    </font>
    <font>
      <b/>
      <sz val="10"/>
      <color indexed="8"/>
      <name val="Times New Roman"/>
      <family val="1"/>
    </font>
    <font>
      <b/>
      <vertAlign val="superscript"/>
      <sz val="10"/>
      <color indexed="8"/>
      <name val="Times New Roman"/>
      <family val="1"/>
    </font>
    <font>
      <vertAlign val="superscript"/>
      <sz val="10"/>
      <name val="Times New Roman"/>
      <family val="1"/>
    </font>
    <font>
      <sz val="10"/>
      <color indexed="8"/>
      <name val="Times New Roman"/>
      <family val="1"/>
    </font>
    <font>
      <sz val="12"/>
      <name val="Helv"/>
      <family val="0"/>
    </font>
    <font>
      <b/>
      <sz val="9"/>
      <name val="Times New Roman"/>
      <family val="1"/>
    </font>
    <font>
      <b/>
      <sz val="11"/>
      <name val="Helv"/>
      <family val="0"/>
    </font>
    <font>
      <sz val="12"/>
      <name val="Arial"/>
      <family val="2"/>
    </font>
    <font>
      <b/>
      <i/>
      <sz val="11"/>
      <color indexed="8"/>
      <name val="Times New Roman"/>
      <family val="1"/>
    </font>
    <font>
      <sz val="11"/>
      <name val="CG Times"/>
      <family val="1"/>
    </font>
    <font>
      <b/>
      <sz val="14"/>
      <name val="Times New Roman"/>
      <family val="1"/>
    </font>
    <font>
      <b/>
      <i/>
      <sz val="12"/>
      <name val="Times New Roman"/>
      <family val="1"/>
    </font>
    <font>
      <sz val="8"/>
      <name val="Times New Roman"/>
      <family val="1"/>
    </font>
    <font>
      <b/>
      <sz val="10"/>
      <name val="Helv"/>
      <family val="0"/>
    </font>
    <font>
      <sz val="11"/>
      <name val="Helv"/>
      <family val="0"/>
    </font>
    <font>
      <b/>
      <i/>
      <sz val="10"/>
      <name val="Times New Roman"/>
      <family val="1"/>
    </font>
    <font>
      <sz val="9"/>
      <name val="Times New Roman"/>
      <family val="1"/>
    </font>
    <font>
      <b/>
      <sz val="12"/>
      <color indexed="8"/>
      <name val="Times New Roman"/>
      <family val="1"/>
    </font>
    <font>
      <sz val="12"/>
      <color indexed="8"/>
      <name val="Times New Roman"/>
      <family val="1"/>
    </font>
    <font>
      <b/>
      <vertAlign val="superscript"/>
      <sz val="11"/>
      <name val="Times New Roman"/>
      <family val="1"/>
    </font>
    <font>
      <vertAlign val="superscript"/>
      <sz val="11"/>
      <name val="Times New Roman"/>
      <family val="1"/>
    </font>
    <font>
      <i/>
      <sz val="10.5"/>
      <name val="Times New Roman"/>
      <family val="1"/>
    </font>
    <font>
      <vertAlign val="superscript"/>
      <sz val="11"/>
      <color indexed="8"/>
      <name val="Times New Roman"/>
      <family val="1"/>
    </font>
    <font>
      <b/>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1"/>
      <color indexed="10"/>
      <name val="Times New Roman"/>
      <family val="1"/>
    </font>
    <font>
      <b/>
      <u val="single"/>
      <sz val="12"/>
      <color indexed="8"/>
      <name val="Times New Roman"/>
      <family val="1"/>
    </font>
    <font>
      <u val="single"/>
      <sz val="12"/>
      <color indexed="12"/>
      <name val="Times New Roman"/>
      <family val="1"/>
    </font>
    <font>
      <u val="single"/>
      <sz val="11"/>
      <color indexed="12"/>
      <name val="Times New Roman"/>
      <family val="1"/>
    </font>
    <font>
      <b/>
      <sz val="14"/>
      <color indexed="8"/>
      <name val="Times New Roman"/>
      <family val="1"/>
    </font>
    <font>
      <sz val="2"/>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1"/>
      <color rgb="FFFF0000"/>
      <name val="Times New Roman"/>
      <family val="1"/>
    </font>
    <font>
      <b/>
      <sz val="11"/>
      <color rgb="FFFF0000"/>
      <name val="Times New Roman"/>
      <family val="1"/>
    </font>
    <font>
      <sz val="10"/>
      <color theme="1"/>
      <name val="Times New Roman"/>
      <family val="1"/>
    </font>
    <font>
      <b/>
      <u val="single"/>
      <sz val="12"/>
      <color theme="1"/>
      <name val="Times New Roman"/>
      <family val="1"/>
    </font>
    <font>
      <u val="single"/>
      <sz val="12"/>
      <color theme="10"/>
      <name val="Times New Roman"/>
      <family val="1"/>
    </font>
    <font>
      <u val="single"/>
      <sz val="11"/>
      <color theme="10"/>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style="thin"/>
      <top/>
      <bottom/>
    </border>
    <border>
      <left style="thin"/>
      <right style="thin"/>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style="dotted"/>
      <bottom style="dotted"/>
    </border>
    <border>
      <left style="thin"/>
      <right style="thin"/>
      <top/>
      <bottom style="dotted"/>
    </border>
    <border>
      <left/>
      <right style="thin"/>
      <top/>
      <bottom style="thin"/>
    </border>
    <border>
      <left style="thin"/>
      <right style="thin"/>
      <top style="hair"/>
      <bottom style="hair"/>
    </border>
    <border>
      <left/>
      <right style="thin"/>
      <top style="dotted"/>
      <bottom style="dotted"/>
    </border>
    <border>
      <left style="thin"/>
      <right/>
      <top style="thin"/>
      <bottom/>
    </border>
    <border>
      <left/>
      <right style="thin"/>
      <top style="thin"/>
      <bottom/>
    </border>
    <border>
      <left style="thin"/>
      <right style="thin"/>
      <top style="dotted"/>
      <bottom>
        <color indexed="63"/>
      </bottom>
    </border>
    <border>
      <left/>
      <right style="thin"/>
      <top style="dotted"/>
      <bottom>
        <color indexed="63"/>
      </bottom>
    </border>
    <border>
      <left/>
      <right/>
      <top style="thin"/>
      <bottom/>
    </border>
    <border>
      <left style="thin"/>
      <right/>
      <top/>
      <bottom style="thin"/>
    </border>
    <border>
      <left/>
      <right/>
      <top/>
      <bottom style="thin"/>
    </border>
    <border>
      <left style="thin"/>
      <right>
        <color indexed="63"/>
      </right>
      <top style="dotted"/>
      <bottom style="dotted"/>
    </border>
    <border>
      <left style="thin"/>
      <right/>
      <top style="hair"/>
      <bottom style="hair"/>
    </border>
    <border>
      <left style="thin"/>
      <right style="thin"/>
      <top style="dotted"/>
      <bottom style="dashed"/>
    </border>
    <border>
      <left>
        <color indexed="63"/>
      </left>
      <right style="thin"/>
      <top/>
      <bottom style="dotted"/>
    </border>
    <border>
      <left style="thin"/>
      <right style="thin"/>
      <top style="dashed"/>
      <bottom style="dashed"/>
    </border>
    <border>
      <left style="thin"/>
      <right style="thin"/>
      <top style="thin"/>
      <bottom style="dotted"/>
    </border>
    <border>
      <left>
        <color indexed="63"/>
      </left>
      <right style="thin"/>
      <top style="thin"/>
      <bottom style="dotted"/>
    </border>
    <border>
      <left style="thin"/>
      <right style="thin"/>
      <top style="dashed"/>
      <bottom>
        <color indexed="63"/>
      </bottom>
    </border>
    <border>
      <left/>
      <right style="thin"/>
      <top style="hair"/>
      <bottom style="hair"/>
    </border>
    <border>
      <left style="thin"/>
      <right style="thin"/>
      <top/>
      <bottom style="hair"/>
    </border>
    <border>
      <left style="thin"/>
      <right/>
      <top/>
      <bottom style="hair"/>
    </border>
    <border>
      <left style="thin"/>
      <right/>
      <top style="thin"/>
      <bottom style="medium"/>
    </border>
    <border>
      <left style="medium"/>
      <right>
        <color indexed="63"/>
      </right>
      <top>
        <color indexed="63"/>
      </top>
      <bottom>
        <color indexed="63"/>
      </bottom>
    </border>
    <border>
      <left style="medium"/>
      <right/>
      <top style="hair"/>
      <bottom style="hair"/>
    </border>
    <border>
      <left style="medium"/>
      <right style="thin"/>
      <top style="hair"/>
      <bottom style="hair"/>
    </border>
    <border>
      <left style="thin"/>
      <right/>
      <top style="hair"/>
      <bottom style="thin"/>
    </border>
    <border>
      <left style="medium"/>
      <right style="thin"/>
      <top style="thin"/>
      <bottom style="medium"/>
    </border>
    <border>
      <left style="thin"/>
      <right style="thin"/>
      <top style="thin"/>
      <bottom style="medium"/>
    </border>
    <border>
      <left style="medium"/>
      <right style="thin"/>
      <top/>
      <bottom/>
    </border>
    <border>
      <left/>
      <right/>
      <top style="hair"/>
      <bottom style="hair"/>
    </border>
    <border>
      <left>
        <color indexed="63"/>
      </left>
      <right>
        <color indexed="63"/>
      </right>
      <top/>
      <bottom style="hair"/>
    </border>
    <border>
      <left style="medium"/>
      <right style="thin"/>
      <top/>
      <bottom style="hair"/>
    </border>
    <border>
      <left style="medium"/>
      <right style="thin"/>
      <top/>
      <bottom style="thin"/>
    </border>
    <border>
      <left style="thin"/>
      <right style="thin"/>
      <top style="hair"/>
      <bottom/>
    </border>
    <border>
      <left style="thin"/>
      <right style="thin"/>
      <top style="hair"/>
      <bottom style="thin"/>
    </border>
    <border>
      <left style="medium"/>
      <right/>
      <top style="thin"/>
      <bottom style="medium"/>
    </border>
    <border>
      <left>
        <color indexed="63"/>
      </left>
      <right>
        <color indexed="63"/>
      </right>
      <top style="thin"/>
      <bottom style="medium"/>
    </border>
    <border>
      <left style="thin"/>
      <right style="thin"/>
      <top style="dashed"/>
      <bottom style="dotted"/>
    </border>
    <border>
      <left style="thin"/>
      <right style="medium"/>
      <top>
        <color indexed="63"/>
      </top>
      <bottom>
        <color indexed="63"/>
      </bottom>
    </border>
    <border>
      <left style="thin"/>
      <right style="medium"/>
      <top style="hair"/>
      <bottom style="hair"/>
    </border>
    <border>
      <left style="thin"/>
      <right style="medium"/>
      <top/>
      <bottom style="hair"/>
    </border>
    <border>
      <left style="thin"/>
      <right style="medium"/>
      <top style="thin"/>
      <bottom style="medium"/>
    </border>
    <border>
      <left style="thin"/>
      <right style="medium"/>
      <top/>
      <bottom style="thin"/>
    </border>
    <border>
      <left>
        <color indexed="63"/>
      </left>
      <right style="thin"/>
      <top style="dotted"/>
      <bottom style="thin"/>
    </border>
    <border>
      <left style="medium"/>
      <right style="thin"/>
      <top style="thin"/>
      <bottom/>
    </border>
    <border>
      <left style="medium"/>
      <right/>
      <top style="medium"/>
      <bottom style="thin"/>
    </border>
    <border>
      <left/>
      <right/>
      <top style="medium"/>
      <bottom style="thin"/>
    </border>
    <border>
      <left/>
      <right style="medium"/>
      <top style="medium"/>
      <bottom style="thin"/>
    </border>
    <border>
      <left>
        <color indexed="63"/>
      </left>
      <right style="medium"/>
      <top style="thin"/>
      <bottom/>
    </border>
    <border>
      <left>
        <color indexed="63"/>
      </left>
      <right style="medium"/>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hair"/>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177" fontId="29"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4" fontId="9"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3" fontId="8"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9" fillId="0" borderId="0">
      <alignment/>
      <protection/>
    </xf>
    <xf numFmtId="0" fontId="4" fillId="0" borderId="0">
      <alignment/>
      <protection/>
    </xf>
    <xf numFmtId="0" fontId="16" fillId="0" borderId="0">
      <alignment/>
      <protection/>
    </xf>
    <xf numFmtId="0" fontId="84"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780">
    <xf numFmtId="0" fontId="0" fillId="0" borderId="0" xfId="0" applyFont="1" applyAlignment="1">
      <alignment/>
    </xf>
    <xf numFmtId="0" fontId="3" fillId="0" borderId="0" xfId="111" applyFont="1" applyFill="1">
      <alignment/>
      <protection/>
    </xf>
    <xf numFmtId="0" fontId="6" fillId="0" borderId="0" xfId="111" applyFont="1" applyFill="1">
      <alignment/>
      <protection/>
    </xf>
    <xf numFmtId="0" fontId="3" fillId="0" borderId="0" xfId="111" applyFont="1" applyFill="1" applyAlignment="1">
      <alignment vertical="center"/>
      <protection/>
    </xf>
    <xf numFmtId="0" fontId="7" fillId="0" borderId="0" xfId="111" applyFont="1" applyFill="1" applyAlignment="1">
      <alignment vertical="center"/>
      <protection/>
    </xf>
    <xf numFmtId="0" fontId="11" fillId="0" borderId="0" xfId="111" applyFont="1" applyFill="1" applyAlignment="1">
      <alignment vertical="center"/>
      <protection/>
    </xf>
    <xf numFmtId="0" fontId="5" fillId="0" borderId="10" xfId="111" applyFont="1" applyFill="1" applyBorder="1" applyAlignment="1">
      <alignment horizontal="left" vertical="center"/>
      <protection/>
    </xf>
    <xf numFmtId="178" fontId="5" fillId="0" borderId="11" xfId="62" applyNumberFormat="1" applyFont="1" applyFill="1" applyBorder="1" applyAlignment="1">
      <alignment horizontal="right" vertical="center"/>
    </xf>
    <xf numFmtId="178" fontId="5" fillId="0" borderId="10" xfId="62" applyNumberFormat="1" applyFont="1" applyFill="1" applyBorder="1" applyAlignment="1">
      <alignment horizontal="right" vertical="center"/>
    </xf>
    <xf numFmtId="178" fontId="5" fillId="0" borderId="12" xfId="62" applyNumberFormat="1" applyFont="1" applyFill="1" applyBorder="1" applyAlignment="1">
      <alignment horizontal="right" vertical="center"/>
    </xf>
    <xf numFmtId="178" fontId="5" fillId="0" borderId="13" xfId="62" applyNumberFormat="1" applyFont="1" applyFill="1" applyBorder="1" applyAlignment="1">
      <alignment horizontal="right" vertical="center"/>
    </xf>
    <xf numFmtId="179" fontId="12" fillId="0" borderId="10" xfId="63" applyNumberFormat="1" applyFont="1" applyFill="1" applyBorder="1" applyAlignment="1">
      <alignment horizontal="center" vertical="center"/>
    </xf>
    <xf numFmtId="178" fontId="12" fillId="0" borderId="11" xfId="62" applyNumberFormat="1" applyFont="1" applyFill="1" applyBorder="1" applyAlignment="1">
      <alignment horizontal="right" vertical="center"/>
    </xf>
    <xf numFmtId="178" fontId="5" fillId="0" borderId="0" xfId="111" applyNumberFormat="1" applyFont="1" applyFill="1" applyBorder="1" applyAlignment="1">
      <alignment horizontal="right" vertical="center"/>
      <protection/>
    </xf>
    <xf numFmtId="178" fontId="5" fillId="0" borderId="11" xfId="111" applyNumberFormat="1" applyFont="1" applyFill="1" applyBorder="1" applyAlignment="1">
      <alignment horizontal="right" vertical="center"/>
      <protection/>
    </xf>
    <xf numFmtId="178" fontId="13" fillId="0" borderId="0" xfId="111" applyNumberFormat="1" applyFont="1" applyFill="1" applyAlignment="1">
      <alignment horizontal="right" vertical="center"/>
      <protection/>
    </xf>
    <xf numFmtId="178" fontId="13" fillId="0" borderId="11" xfId="111" applyNumberFormat="1" applyFont="1" applyFill="1" applyBorder="1" applyAlignment="1">
      <alignment horizontal="right" vertical="center"/>
      <protection/>
    </xf>
    <xf numFmtId="0" fontId="13" fillId="0" borderId="0" xfId="111" applyFont="1" applyFill="1" applyAlignment="1">
      <alignment vertical="center"/>
      <protection/>
    </xf>
    <xf numFmtId="0" fontId="5" fillId="0" borderId="10" xfId="111" applyFont="1" applyFill="1" applyBorder="1" applyAlignment="1">
      <alignment vertical="center"/>
      <protection/>
    </xf>
    <xf numFmtId="178" fontId="11" fillId="0" borderId="0" xfId="111" applyNumberFormat="1" applyFont="1" applyFill="1" applyAlignment="1">
      <alignment horizontal="right" vertical="center"/>
      <protection/>
    </xf>
    <xf numFmtId="178" fontId="11" fillId="0" borderId="11" xfId="111" applyNumberFormat="1" applyFont="1" applyFill="1" applyBorder="1" applyAlignment="1">
      <alignment horizontal="right" vertical="center"/>
      <protection/>
    </xf>
    <xf numFmtId="0" fontId="5" fillId="0" borderId="10" xfId="111" applyFont="1" applyFill="1" applyBorder="1" applyAlignment="1">
      <alignment vertical="center" wrapText="1"/>
      <protection/>
    </xf>
    <xf numFmtId="178" fontId="5" fillId="0" borderId="14" xfId="111" applyNumberFormat="1" applyFont="1" applyFill="1" applyBorder="1" applyAlignment="1">
      <alignment horizontal="right" vertical="center"/>
      <protection/>
    </xf>
    <xf numFmtId="178" fontId="11" fillId="0" borderId="14" xfId="111" applyNumberFormat="1" applyFont="1" applyFill="1" applyBorder="1" applyAlignment="1">
      <alignment horizontal="right" vertical="center"/>
      <protection/>
    </xf>
    <xf numFmtId="0" fontId="7" fillId="0" borderId="15" xfId="111" applyFont="1" applyFill="1" applyBorder="1" applyAlignment="1">
      <alignment horizontal="left" vertical="center"/>
      <protection/>
    </xf>
    <xf numFmtId="178" fontId="7" fillId="0" borderId="16" xfId="62" applyNumberFormat="1" applyFont="1" applyFill="1" applyBorder="1" applyAlignment="1">
      <alignment horizontal="right" vertical="center"/>
    </xf>
    <xf numFmtId="0" fontId="5" fillId="0" borderId="0" xfId="111" applyFont="1" applyFill="1" applyAlignment="1">
      <alignment vertical="center"/>
      <protection/>
    </xf>
    <xf numFmtId="180" fontId="11" fillId="0" borderId="0" xfId="111" applyNumberFormat="1" applyFont="1" applyFill="1" applyAlignment="1">
      <alignment vertical="center"/>
      <protection/>
    </xf>
    <xf numFmtId="0" fontId="7" fillId="0" borderId="0" xfId="83" applyFont="1" applyFill="1" applyAlignment="1">
      <alignment/>
      <protection/>
    </xf>
    <xf numFmtId="0" fontId="5" fillId="0" borderId="0" xfId="83" applyFont="1" applyFill="1">
      <alignment/>
      <protection/>
    </xf>
    <xf numFmtId="0" fontId="14" fillId="0" borderId="0" xfId="83" applyFont="1" applyFill="1" applyAlignment="1">
      <alignment horizontal="center"/>
      <protection/>
    </xf>
    <xf numFmtId="0" fontId="7" fillId="0" borderId="0" xfId="83" applyFont="1" applyFill="1" applyBorder="1" applyAlignment="1">
      <alignment horizontal="center"/>
      <protection/>
    </xf>
    <xf numFmtId="0" fontId="3" fillId="0" borderId="0" xfId="0" applyFont="1" applyFill="1" applyAlignment="1">
      <alignment/>
    </xf>
    <xf numFmtId="0" fontId="18" fillId="0" borderId="0" xfId="83" applyFont="1" applyFill="1">
      <alignment/>
      <protection/>
    </xf>
    <xf numFmtId="0" fontId="11" fillId="0" borderId="0" xfId="83" applyFont="1" applyFill="1">
      <alignment/>
      <protection/>
    </xf>
    <xf numFmtId="0" fontId="19" fillId="0" borderId="0" xfId="83" applyFont="1" applyFill="1" applyAlignment="1">
      <alignment horizontal="left"/>
      <protection/>
    </xf>
    <xf numFmtId="0" fontId="19" fillId="0" borderId="0" xfId="83" applyFont="1" applyFill="1">
      <alignment/>
      <protection/>
    </xf>
    <xf numFmtId="49" fontId="18" fillId="0" borderId="0" xfId="83" applyNumberFormat="1" applyFont="1" applyFill="1" applyAlignment="1">
      <alignment horizontal="right"/>
      <protection/>
    </xf>
    <xf numFmtId="0" fontId="18" fillId="0" borderId="0" xfId="83" applyFont="1" applyFill="1" applyAlignment="1">
      <alignment horizontal="right"/>
      <protection/>
    </xf>
    <xf numFmtId="0" fontId="20" fillId="0" borderId="12" xfId="83" applyFont="1" applyFill="1" applyBorder="1" applyAlignment="1">
      <alignment horizontal="center"/>
      <protection/>
    </xf>
    <xf numFmtId="0" fontId="20" fillId="0" borderId="15" xfId="83" applyFont="1" applyFill="1" applyBorder="1" applyAlignment="1">
      <alignment horizontal="centerContinuous" vertical="center"/>
      <protection/>
    </xf>
    <xf numFmtId="0" fontId="20" fillId="0" borderId="17" xfId="83" applyFont="1" applyFill="1" applyBorder="1" applyAlignment="1">
      <alignment horizontal="centerContinuous" vertical="center"/>
      <protection/>
    </xf>
    <xf numFmtId="0" fontId="20" fillId="0" borderId="18" xfId="83" applyFont="1" applyFill="1" applyBorder="1" applyAlignment="1">
      <alignment horizontal="centerContinuous" vertical="center"/>
      <protection/>
    </xf>
    <xf numFmtId="0" fontId="20" fillId="0" borderId="0" xfId="83" applyFont="1" applyFill="1">
      <alignment/>
      <protection/>
    </xf>
    <xf numFmtId="182" fontId="20" fillId="0" borderId="16" xfId="83" applyNumberFormat="1" applyFont="1" applyFill="1" applyBorder="1" applyAlignment="1">
      <alignment horizontal="center" vertical="center" wrapText="1"/>
      <protection/>
    </xf>
    <xf numFmtId="0" fontId="11" fillId="0" borderId="19" xfId="83" applyFont="1" applyFill="1" applyBorder="1" applyAlignment="1">
      <alignment horizontal="center"/>
      <protection/>
    </xf>
    <xf numFmtId="180" fontId="11" fillId="0" borderId="0" xfId="83" applyNumberFormat="1" applyFont="1" applyFill="1">
      <alignment/>
      <protection/>
    </xf>
    <xf numFmtId="182" fontId="11" fillId="0" borderId="0" xfId="83" applyNumberFormat="1" applyFont="1" applyFill="1" applyBorder="1" applyAlignment="1">
      <alignment horizontal="right"/>
      <protection/>
    </xf>
    <xf numFmtId="180" fontId="11" fillId="0" borderId="0" xfId="83" applyNumberFormat="1" applyFont="1" applyFill="1" applyBorder="1">
      <alignment/>
      <protection/>
    </xf>
    <xf numFmtId="43" fontId="11" fillId="0" borderId="0" xfId="46" applyNumberFormat="1" applyFont="1" applyFill="1" applyAlignment="1">
      <alignment/>
    </xf>
    <xf numFmtId="180" fontId="11" fillId="0" borderId="0" xfId="83" applyNumberFormat="1" applyFont="1" applyFill="1" applyBorder="1" applyAlignment="1">
      <alignment horizontal="center"/>
      <protection/>
    </xf>
    <xf numFmtId="0" fontId="3" fillId="0" borderId="0" xfId="83" applyFont="1" applyFill="1">
      <alignment/>
      <protection/>
    </xf>
    <xf numFmtId="182" fontId="3" fillId="0" borderId="0" xfId="83" applyNumberFormat="1" applyFont="1" applyFill="1" applyBorder="1" applyAlignment="1">
      <alignment horizontal="right"/>
      <protection/>
    </xf>
    <xf numFmtId="0" fontId="22" fillId="0" borderId="0" xfId="83" applyFont="1" applyFill="1" applyAlignment="1">
      <alignment vertical="top"/>
      <protection/>
    </xf>
    <xf numFmtId="0" fontId="23" fillId="0" borderId="0" xfId="83" applyFont="1" applyFill="1">
      <alignment/>
      <protection/>
    </xf>
    <xf numFmtId="0" fontId="22" fillId="0" borderId="0" xfId="83" applyFont="1" applyFill="1">
      <alignment/>
      <protection/>
    </xf>
    <xf numFmtId="0" fontId="22" fillId="0" borderId="0" xfId="83" applyFont="1" applyFill="1" applyBorder="1" applyAlignment="1">
      <alignment horizontal="left" vertical="top" wrapText="1"/>
      <protection/>
    </xf>
    <xf numFmtId="0" fontId="3" fillId="0" borderId="0" xfId="83" applyFont="1" applyFill="1" applyBorder="1" applyAlignment="1">
      <alignment vertical="top"/>
      <protection/>
    </xf>
    <xf numFmtId="0" fontId="4" fillId="0" borderId="0" xfId="83" applyFont="1" applyFill="1" applyAlignment="1">
      <alignment vertical="center" wrapText="1"/>
      <protection/>
    </xf>
    <xf numFmtId="0" fontId="5" fillId="0" borderId="0" xfId="97" applyFont="1" applyFill="1" applyBorder="1" applyAlignment="1">
      <alignment horizontal="center"/>
      <protection/>
    </xf>
    <xf numFmtId="180" fontId="5" fillId="0" borderId="0" xfId="97" applyNumberFormat="1" applyFont="1" applyFill="1" applyBorder="1" applyAlignment="1">
      <alignment horizontal="center"/>
      <protection/>
    </xf>
    <xf numFmtId="182" fontId="5" fillId="0" borderId="0" xfId="97" applyNumberFormat="1" applyFont="1" applyFill="1" applyBorder="1" applyAlignment="1">
      <alignment horizontal="center"/>
      <protection/>
    </xf>
    <xf numFmtId="182" fontId="11" fillId="0" borderId="0" xfId="83" applyNumberFormat="1" applyFont="1" applyFill="1" applyBorder="1" applyAlignment="1">
      <alignment horizontal="center"/>
      <protection/>
    </xf>
    <xf numFmtId="0" fontId="18" fillId="0" borderId="0" xfId="83" applyFont="1" applyFill="1" applyBorder="1" applyAlignment="1">
      <alignment horizontal="left"/>
      <protection/>
    </xf>
    <xf numFmtId="183" fontId="11" fillId="0" borderId="0" xfId="83" applyNumberFormat="1" applyFont="1" applyFill="1" applyBorder="1" applyAlignment="1">
      <alignment horizontal="center"/>
      <protection/>
    </xf>
    <xf numFmtId="0" fontId="11" fillId="0" borderId="0" xfId="83" applyFont="1" applyFill="1" applyBorder="1">
      <alignment/>
      <protection/>
    </xf>
    <xf numFmtId="0" fontId="5" fillId="0" borderId="0" xfId="83" applyFont="1" applyFill="1" applyBorder="1">
      <alignment/>
      <protection/>
    </xf>
    <xf numFmtId="0" fontId="11" fillId="0" borderId="20" xfId="83" applyFont="1" applyFill="1" applyBorder="1" applyAlignment="1">
      <alignment horizontal="center"/>
      <protection/>
    </xf>
    <xf numFmtId="0" fontId="20" fillId="0" borderId="14" xfId="83" applyFont="1" applyFill="1" applyBorder="1" applyAlignment="1">
      <alignment horizontal="center" vertical="justify"/>
      <protection/>
    </xf>
    <xf numFmtId="0" fontId="20" fillId="0" borderId="18" xfId="83" applyFont="1" applyFill="1" applyBorder="1" applyAlignment="1">
      <alignment horizontal="center" vertical="center" wrapText="1"/>
      <protection/>
    </xf>
    <xf numFmtId="182" fontId="20" fillId="0" borderId="21" xfId="83" applyNumberFormat="1" applyFont="1" applyFill="1" applyBorder="1" applyAlignment="1">
      <alignment horizontal="center" wrapText="1"/>
      <protection/>
    </xf>
    <xf numFmtId="182" fontId="20" fillId="0" borderId="21" xfId="83" applyNumberFormat="1" applyFont="1" applyFill="1" applyBorder="1" applyAlignment="1">
      <alignment horizontal="center" vertical="center" wrapText="1"/>
      <protection/>
    </xf>
    <xf numFmtId="182" fontId="20" fillId="0" borderId="14" xfId="83" applyNumberFormat="1" applyFont="1" applyFill="1" applyBorder="1" applyAlignment="1">
      <alignment horizontal="center" vertical="center" wrapText="1"/>
      <protection/>
    </xf>
    <xf numFmtId="0" fontId="24" fillId="0" borderId="0" xfId="101" applyFont="1">
      <alignment/>
      <protection/>
    </xf>
    <xf numFmtId="0" fontId="9" fillId="0" borderId="0" xfId="101" applyFont="1">
      <alignment/>
      <protection/>
    </xf>
    <xf numFmtId="0" fontId="3" fillId="0" borderId="0" xfId="101" applyFont="1" applyBorder="1">
      <alignment/>
      <protection/>
    </xf>
    <xf numFmtId="0" fontId="9" fillId="0" borderId="0" xfId="101" applyFont="1" applyAlignment="1">
      <alignment horizontal="center"/>
      <protection/>
    </xf>
    <xf numFmtId="0" fontId="3" fillId="0" borderId="0" xfId="101" applyFont="1">
      <alignment/>
      <protection/>
    </xf>
    <xf numFmtId="0" fontId="3" fillId="0" borderId="0" xfId="0" applyFont="1" applyFill="1" applyBorder="1" applyAlignment="1">
      <alignment/>
    </xf>
    <xf numFmtId="0" fontId="2" fillId="0" borderId="0" xfId="0" applyFont="1" applyFill="1" applyAlignment="1">
      <alignment/>
    </xf>
    <xf numFmtId="180" fontId="3" fillId="0" borderId="22" xfId="69" applyNumberFormat="1" applyFont="1" applyFill="1" applyBorder="1" applyAlignment="1">
      <alignment horizontal="right"/>
    </xf>
    <xf numFmtId="180" fontId="2" fillId="0" borderId="22" xfId="69" applyNumberFormat="1" applyFont="1" applyFill="1" applyBorder="1" applyAlignment="1">
      <alignment horizontal="right"/>
    </xf>
    <xf numFmtId="180" fontId="3" fillId="0" borderId="14" xfId="69" applyNumberFormat="1" applyFont="1" applyFill="1" applyBorder="1" applyAlignment="1">
      <alignment horizontal="right"/>
    </xf>
    <xf numFmtId="180" fontId="2" fillId="0" borderId="14" xfId="69" applyNumberFormat="1" applyFont="1" applyFill="1" applyBorder="1" applyAlignment="1">
      <alignment horizontal="right"/>
    </xf>
    <xf numFmtId="180" fontId="2" fillId="0" borderId="0" xfId="69" applyNumberFormat="1" applyFont="1" applyFill="1" applyBorder="1" applyAlignment="1">
      <alignment/>
    </xf>
    <xf numFmtId="0" fontId="3" fillId="0" borderId="0" xfId="0" applyFont="1" applyBorder="1" applyAlignment="1">
      <alignment/>
    </xf>
    <xf numFmtId="0" fontId="25" fillId="0" borderId="0" xfId="111" applyFont="1" applyFill="1">
      <alignment/>
      <protection/>
    </xf>
    <xf numFmtId="184" fontId="5" fillId="0" borderId="11" xfId="53" applyNumberFormat="1" applyFont="1" applyFill="1" applyBorder="1" applyAlignment="1" applyProtection="1">
      <alignment/>
      <protection hidden="1"/>
    </xf>
    <xf numFmtId="184" fontId="12" fillId="0" borderId="11" xfId="53" applyNumberFormat="1" applyFont="1" applyFill="1" applyBorder="1" applyAlignment="1" applyProtection="1">
      <alignment/>
      <protection hidden="1"/>
    </xf>
    <xf numFmtId="180" fontId="7" fillId="0" borderId="16" xfId="83" applyNumberFormat="1" applyFont="1" applyFill="1" applyBorder="1">
      <alignment/>
      <protection/>
    </xf>
    <xf numFmtId="0" fontId="7" fillId="0" borderId="0" xfId="111" applyFont="1" applyFill="1">
      <alignment/>
      <protection/>
    </xf>
    <xf numFmtId="0" fontId="3" fillId="0" borderId="16" xfId="69" applyFont="1" applyFill="1" applyBorder="1" applyAlignment="1">
      <alignment horizontal="center" vertical="center"/>
    </xf>
    <xf numFmtId="0" fontId="2" fillId="0" borderId="16" xfId="69" applyFont="1" applyFill="1" applyBorder="1" applyAlignment="1">
      <alignment horizontal="center" vertical="center"/>
    </xf>
    <xf numFmtId="180" fontId="3" fillId="0" borderId="11" xfId="0" applyNumberFormat="1" applyFont="1" applyFill="1" applyBorder="1" applyAlignment="1">
      <alignment horizontal="right"/>
    </xf>
    <xf numFmtId="180" fontId="2" fillId="0" borderId="11" xfId="0" applyNumberFormat="1" applyFont="1" applyFill="1" applyBorder="1" applyAlignment="1">
      <alignment horizontal="right"/>
    </xf>
    <xf numFmtId="180" fontId="3" fillId="0" borderId="22" xfId="0" applyNumberFormat="1" applyFont="1" applyFill="1" applyBorder="1" applyAlignment="1">
      <alignment horizontal="right"/>
    </xf>
    <xf numFmtId="180" fontId="2" fillId="0" borderId="22" xfId="0" applyNumberFormat="1" applyFont="1" applyFill="1" applyBorder="1" applyAlignment="1">
      <alignment horizontal="right"/>
    </xf>
    <xf numFmtId="0" fontId="2" fillId="0" borderId="0" xfId="0" applyFont="1" applyFill="1" applyBorder="1" applyAlignment="1">
      <alignment/>
    </xf>
    <xf numFmtId="180" fontId="3" fillId="0" borderId="0" xfId="69" applyNumberFormat="1" applyFont="1" applyFill="1" applyBorder="1" applyAlignment="1">
      <alignment/>
    </xf>
    <xf numFmtId="185" fontId="11" fillId="0" borderId="20" xfId="83" applyNumberFormat="1" applyFont="1" applyFill="1" applyBorder="1" applyAlignment="1">
      <alignment horizontal="right"/>
      <protection/>
    </xf>
    <xf numFmtId="185" fontId="5" fillId="0" borderId="20" xfId="83" applyNumberFormat="1" applyFont="1" applyFill="1" applyBorder="1" applyAlignment="1">
      <alignment horizontal="right"/>
      <protection/>
    </xf>
    <xf numFmtId="185" fontId="11" fillId="0" borderId="20" xfId="83" applyNumberFormat="1" applyFont="1" applyFill="1" applyBorder="1" applyAlignment="1">
      <alignment horizontal="right" vertical="center"/>
      <protection/>
    </xf>
    <xf numFmtId="185" fontId="5" fillId="0" borderId="19" xfId="97" applyNumberFormat="1" applyFont="1" applyFill="1" applyBorder="1" applyAlignment="1">
      <alignment horizontal="right"/>
      <protection/>
    </xf>
    <xf numFmtId="185" fontId="5" fillId="0" borderId="19" xfId="97" applyNumberFormat="1" applyFont="1" applyFill="1" applyBorder="1" applyAlignment="1">
      <alignment horizontal="right" vertical="center"/>
      <protection/>
    </xf>
    <xf numFmtId="185" fontId="5" fillId="0" borderId="23" xfId="97" applyNumberFormat="1" applyFont="1" applyFill="1" applyBorder="1" applyAlignment="1">
      <alignment horizontal="right"/>
      <protection/>
    </xf>
    <xf numFmtId="0" fontId="7" fillId="0" borderId="0" xfId="101" applyFont="1" applyBorder="1">
      <alignment/>
      <protection/>
    </xf>
    <xf numFmtId="0" fontId="7" fillId="0" borderId="0" xfId="101" applyFont="1" applyBorder="1" applyAlignment="1">
      <alignment horizontal="left"/>
      <protection/>
    </xf>
    <xf numFmtId="180" fontId="7" fillId="0" borderId="0" xfId="83" applyNumberFormat="1" applyFont="1" applyFill="1" applyBorder="1">
      <alignment/>
      <protection/>
    </xf>
    <xf numFmtId="0" fontId="7" fillId="0" borderId="0" xfId="83" applyFont="1" applyFill="1">
      <alignment/>
      <protection/>
    </xf>
    <xf numFmtId="0" fontId="7" fillId="0" borderId="16" xfId="83" applyFont="1" applyFill="1" applyBorder="1" applyAlignment="1">
      <alignment horizontal="center" vertical="center"/>
      <protection/>
    </xf>
    <xf numFmtId="0" fontId="7" fillId="0" borderId="16" xfId="83" applyFont="1" applyFill="1" applyBorder="1" applyAlignment="1" quotePrefix="1">
      <alignment horizontal="center" vertical="center"/>
      <protection/>
    </xf>
    <xf numFmtId="0" fontId="7" fillId="0" borderId="18" xfId="83" applyFont="1" applyFill="1" applyBorder="1" applyAlignment="1">
      <alignment horizontal="center" vertical="center"/>
      <protection/>
    </xf>
    <xf numFmtId="0" fontId="5" fillId="0" borderId="10" xfId="83" applyFont="1" applyFill="1" applyBorder="1">
      <alignment/>
      <protection/>
    </xf>
    <xf numFmtId="184" fontId="5" fillId="0" borderId="13" xfId="53" applyNumberFormat="1" applyFont="1" applyFill="1" applyBorder="1" applyAlignment="1" applyProtection="1">
      <alignment/>
      <protection hidden="1"/>
    </xf>
    <xf numFmtId="0" fontId="12" fillId="0" borderId="10" xfId="83" applyFont="1" applyFill="1" applyBorder="1">
      <alignment/>
      <protection/>
    </xf>
    <xf numFmtId="0" fontId="12" fillId="0" borderId="10" xfId="83" applyFont="1" applyFill="1" applyBorder="1" applyAlignment="1">
      <alignment wrapText="1"/>
      <protection/>
    </xf>
    <xf numFmtId="0" fontId="5" fillId="0" borderId="10" xfId="83" applyFont="1" applyFill="1" applyBorder="1" applyAlignment="1">
      <alignment horizontal="left" wrapText="1"/>
      <protection/>
    </xf>
    <xf numFmtId="0" fontId="5" fillId="0" borderId="10" xfId="83" applyFont="1" applyFill="1" applyBorder="1" applyAlignment="1">
      <alignment wrapText="1"/>
      <protection/>
    </xf>
    <xf numFmtId="0" fontId="7" fillId="0" borderId="15" xfId="83" applyFont="1" applyFill="1" applyBorder="1" applyAlignment="1">
      <alignment horizontal="center"/>
      <protection/>
    </xf>
    <xf numFmtId="184" fontId="7" fillId="0" borderId="16" xfId="53" applyNumberFormat="1" applyFont="1" applyFill="1" applyBorder="1" applyAlignment="1" applyProtection="1">
      <alignment/>
      <protection hidden="1"/>
    </xf>
    <xf numFmtId="184" fontId="7" fillId="0" borderId="18" xfId="53" applyNumberFormat="1" applyFont="1" applyFill="1" applyBorder="1" applyAlignment="1" applyProtection="1">
      <alignment/>
      <protection hidden="1"/>
    </xf>
    <xf numFmtId="0" fontId="7" fillId="0" borderId="18" xfId="83" applyFont="1" applyFill="1" applyBorder="1" applyAlignment="1" quotePrefix="1">
      <alignment horizontal="center" vertical="center"/>
      <protection/>
    </xf>
    <xf numFmtId="0" fontId="7" fillId="0" borderId="0" xfId="81" applyFont="1" applyFill="1" applyAlignment="1">
      <alignment/>
      <protection/>
    </xf>
    <xf numFmtId="0" fontId="14" fillId="0" borderId="0" xfId="81" applyFont="1" applyFill="1" applyAlignment="1">
      <alignment/>
      <protection/>
    </xf>
    <xf numFmtId="0" fontId="5" fillId="0" borderId="0" xfId="81" applyFont="1" applyFill="1">
      <alignment/>
      <protection/>
    </xf>
    <xf numFmtId="0" fontId="14" fillId="0" borderId="0" xfId="81" applyFont="1" applyFill="1" applyAlignment="1">
      <alignment horizontal="center"/>
      <protection/>
    </xf>
    <xf numFmtId="0" fontId="7" fillId="0" borderId="0" xfId="81" applyFont="1" applyFill="1" applyAlignment="1">
      <alignment horizontal="center"/>
      <protection/>
    </xf>
    <xf numFmtId="0" fontId="2" fillId="0" borderId="0" xfId="81" applyFont="1" applyFill="1" applyBorder="1" applyAlignment="1">
      <alignment horizontal="center" vertical="center"/>
      <protection/>
    </xf>
    <xf numFmtId="0" fontId="2" fillId="0" borderId="0" xfId="81" applyFont="1" applyFill="1">
      <alignment/>
      <protection/>
    </xf>
    <xf numFmtId="0" fontId="2" fillId="0" borderId="0" xfId="81" applyFont="1" applyFill="1" applyAlignment="1">
      <alignment horizontal="center"/>
      <protection/>
    </xf>
    <xf numFmtId="180" fontId="5" fillId="0" borderId="10" xfId="81" applyNumberFormat="1" applyFont="1" applyFill="1" applyBorder="1">
      <alignment/>
      <protection/>
    </xf>
    <xf numFmtId="180" fontId="5" fillId="0" borderId="0" xfId="81" applyNumberFormat="1" applyFont="1" applyFill="1" applyBorder="1">
      <alignment/>
      <protection/>
    </xf>
    <xf numFmtId="180" fontId="12" fillId="0" borderId="10" xfId="81" applyNumberFormat="1" applyFont="1" applyFill="1" applyBorder="1">
      <alignment/>
      <protection/>
    </xf>
    <xf numFmtId="0" fontId="12" fillId="0" borderId="0" xfId="81" applyFont="1" applyFill="1">
      <alignment/>
      <protection/>
    </xf>
    <xf numFmtId="180" fontId="12" fillId="0" borderId="0" xfId="83" applyNumberFormat="1" applyFont="1" applyFill="1" applyBorder="1">
      <alignment/>
      <protection/>
    </xf>
    <xf numFmtId="180" fontId="7" fillId="0" borderId="16" xfId="81" applyNumberFormat="1" applyFont="1" applyFill="1" applyBorder="1">
      <alignment/>
      <protection/>
    </xf>
    <xf numFmtId="180" fontId="7" fillId="0" borderId="0" xfId="81" applyNumberFormat="1" applyFont="1" applyFill="1" applyBorder="1">
      <alignment/>
      <protection/>
    </xf>
    <xf numFmtId="0" fontId="7" fillId="0" borderId="0" xfId="81" applyFont="1" applyFill="1" applyBorder="1" applyAlignment="1">
      <alignment horizontal="center"/>
      <protection/>
    </xf>
    <xf numFmtId="0" fontId="12" fillId="0" borderId="0" xfId="81" applyFont="1" applyFill="1" applyAlignment="1">
      <alignment horizontal="center"/>
      <protection/>
    </xf>
    <xf numFmtId="0" fontId="5" fillId="0" borderId="10" xfId="110" applyFont="1" applyFill="1" applyBorder="1" applyAlignment="1">
      <alignment horizontal="left"/>
      <protection/>
    </xf>
    <xf numFmtId="179" fontId="5" fillId="0" borderId="24" xfId="62" applyNumberFormat="1" applyFont="1" applyFill="1" applyBorder="1" applyAlignment="1">
      <alignment/>
    </xf>
    <xf numFmtId="179" fontId="12" fillId="0" borderId="10" xfId="62" applyNumberFormat="1" applyFont="1" applyFill="1" applyBorder="1" applyAlignment="1">
      <alignment horizontal="center"/>
    </xf>
    <xf numFmtId="179" fontId="12" fillId="0" borderId="10" xfId="62" applyNumberFormat="1" applyFont="1" applyFill="1" applyBorder="1" applyAlignment="1">
      <alignment/>
    </xf>
    <xf numFmtId="0" fontId="5" fillId="0" borderId="10" xfId="110" applyFont="1" applyFill="1" applyBorder="1">
      <alignment/>
      <protection/>
    </xf>
    <xf numFmtId="179" fontId="5" fillId="0" borderId="10" xfId="62" applyNumberFormat="1" applyFont="1" applyFill="1" applyBorder="1" applyAlignment="1">
      <alignment/>
    </xf>
    <xf numFmtId="0" fontId="5" fillId="0" borderId="10" xfId="110" applyFont="1" applyFill="1" applyBorder="1" applyAlignment="1">
      <alignment wrapText="1"/>
      <protection/>
    </xf>
    <xf numFmtId="0" fontId="7" fillId="0" borderId="15" xfId="110" applyFont="1" applyFill="1" applyBorder="1" applyAlignment="1">
      <alignment horizontal="left" vertical="center"/>
      <protection/>
    </xf>
    <xf numFmtId="179" fontId="7" fillId="0" borderId="0" xfId="62" applyNumberFormat="1" applyFont="1" applyFill="1" applyBorder="1" applyAlignment="1">
      <alignment vertical="center"/>
    </xf>
    <xf numFmtId="0" fontId="12" fillId="0" borderId="0" xfId="81" applyFont="1" applyFill="1" applyBorder="1" applyAlignment="1">
      <alignment horizontal="left"/>
      <protection/>
    </xf>
    <xf numFmtId="0" fontId="27" fillId="0" borderId="0" xfId="0" applyFont="1" applyAlignment="1">
      <alignment/>
    </xf>
    <xf numFmtId="0" fontId="16" fillId="0" borderId="0" xfId="0" applyFont="1" applyAlignment="1">
      <alignment/>
    </xf>
    <xf numFmtId="182" fontId="16" fillId="0" borderId="10" xfId="59" applyFont="1" applyBorder="1" applyAlignment="1">
      <alignment/>
    </xf>
    <xf numFmtId="0" fontId="27" fillId="0" borderId="0" xfId="0" applyFont="1" applyBorder="1" applyAlignment="1">
      <alignment/>
    </xf>
    <xf numFmtId="180" fontId="7" fillId="0" borderId="13" xfId="81" applyNumberFormat="1" applyFont="1" applyFill="1" applyBorder="1">
      <alignment/>
      <protection/>
    </xf>
    <xf numFmtId="0" fontId="7" fillId="0" borderId="0" xfId="81" applyFont="1" applyFill="1">
      <alignment/>
      <protection/>
    </xf>
    <xf numFmtId="180" fontId="14" fillId="0" borderId="13" xfId="83" applyNumberFormat="1" applyFont="1" applyFill="1" applyBorder="1">
      <alignment/>
      <protection/>
    </xf>
    <xf numFmtId="178" fontId="7" fillId="0" borderId="25" xfId="62" applyNumberFormat="1" applyFont="1" applyFill="1" applyBorder="1" applyAlignment="1">
      <alignment horizontal="right" vertical="center"/>
    </xf>
    <xf numFmtId="178" fontId="28" fillId="0" borderId="13" xfId="111" applyNumberFormat="1" applyFont="1" applyFill="1" applyBorder="1" applyAlignment="1">
      <alignment horizontal="right" vertical="center"/>
      <protection/>
    </xf>
    <xf numFmtId="178" fontId="18" fillId="0" borderId="13" xfId="111" applyNumberFormat="1" applyFont="1" applyFill="1" applyBorder="1" applyAlignment="1">
      <alignment horizontal="right" vertical="center"/>
      <protection/>
    </xf>
    <xf numFmtId="178" fontId="7" fillId="0" borderId="13" xfId="62" applyNumberFormat="1" applyFont="1" applyFill="1" applyBorder="1" applyAlignment="1">
      <alignment horizontal="right" vertical="center"/>
    </xf>
    <xf numFmtId="178" fontId="18" fillId="0" borderId="21" xfId="111" applyNumberFormat="1" applyFont="1" applyFill="1" applyBorder="1" applyAlignment="1">
      <alignment horizontal="right" vertical="center"/>
      <protection/>
    </xf>
    <xf numFmtId="0" fontId="84" fillId="0" borderId="0" xfId="0" applyFont="1" applyAlignment="1">
      <alignment/>
    </xf>
    <xf numFmtId="0" fontId="18" fillId="0" borderId="0" xfId="111" applyFont="1" applyFill="1" applyAlignment="1">
      <alignment horizontal="center"/>
      <protection/>
    </xf>
    <xf numFmtId="0" fontId="7" fillId="0" borderId="0" xfId="83" applyFont="1" applyFill="1" applyAlignment="1">
      <alignment horizontal="center"/>
      <protection/>
    </xf>
    <xf numFmtId="0" fontId="89" fillId="33" borderId="0" xfId="99" applyFont="1" applyFill="1" applyAlignment="1">
      <alignment/>
      <protection/>
    </xf>
    <xf numFmtId="0" fontId="90" fillId="33" borderId="0" xfId="99" applyFont="1" applyFill="1" applyAlignment="1">
      <alignment/>
      <protection/>
    </xf>
    <xf numFmtId="0" fontId="90" fillId="33" borderId="0" xfId="99" applyFont="1" applyFill="1" applyAlignment="1">
      <alignment horizontal="left"/>
      <protection/>
    </xf>
    <xf numFmtId="49" fontId="18" fillId="0" borderId="0" xfId="83" applyNumberFormat="1" applyFont="1" applyFill="1" applyAlignment="1">
      <alignment horizontal="center"/>
      <protection/>
    </xf>
    <xf numFmtId="0" fontId="11" fillId="0" borderId="26" xfId="83" applyFont="1" applyFill="1" applyBorder="1" applyAlignment="1">
      <alignment horizontal="center"/>
      <protection/>
    </xf>
    <xf numFmtId="185" fontId="5" fillId="0" borderId="26" xfId="97" applyNumberFormat="1" applyFont="1" applyFill="1" applyBorder="1" applyAlignment="1">
      <alignment horizontal="right"/>
      <protection/>
    </xf>
    <xf numFmtId="185" fontId="5" fillId="0" borderId="27" xfId="97" applyNumberFormat="1" applyFont="1" applyFill="1" applyBorder="1" applyAlignment="1">
      <alignment horizontal="right"/>
      <protection/>
    </xf>
    <xf numFmtId="0" fontId="2" fillId="0" borderId="24" xfId="110" applyFont="1" applyFill="1" applyBorder="1" applyAlignment="1" applyProtection="1">
      <alignment horizontal="center" vertical="center"/>
      <protection hidden="1" locked="0"/>
    </xf>
    <xf numFmtId="0" fontId="2" fillId="0" borderId="25" xfId="110" applyFont="1" applyFill="1" applyBorder="1" applyAlignment="1" applyProtection="1">
      <alignment horizontal="center" vertical="center"/>
      <protection hidden="1" locked="0"/>
    </xf>
    <xf numFmtId="0" fontId="30" fillId="0" borderId="0" xfId="0" applyFont="1" applyBorder="1" applyAlignment="1">
      <alignment/>
    </xf>
    <xf numFmtId="0" fontId="3" fillId="0" borderId="0" xfId="0" applyFont="1" applyAlignment="1">
      <alignment/>
    </xf>
    <xf numFmtId="0" fontId="31"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xf>
    <xf numFmtId="0" fontId="16" fillId="0" borderId="0" xfId="0" applyFont="1" applyFill="1" applyAlignment="1">
      <alignment/>
    </xf>
    <xf numFmtId="0" fontId="17" fillId="0" borderId="0" xfId="0" applyFont="1" applyBorder="1" applyAlignment="1">
      <alignment horizontal="left"/>
    </xf>
    <xf numFmtId="0" fontId="31" fillId="0" borderId="0" xfId="0" applyFont="1" applyFill="1" applyAlignment="1">
      <alignment/>
    </xf>
    <xf numFmtId="0" fontId="5" fillId="0" borderId="0" xfId="0" applyFont="1" applyBorder="1" applyAlignment="1">
      <alignment/>
    </xf>
    <xf numFmtId="0" fontId="5" fillId="0" borderId="0" xfId="0" applyFont="1" applyBorder="1" applyAlignment="1">
      <alignment horizontal="center"/>
    </xf>
    <xf numFmtId="0" fontId="32" fillId="0" borderId="0" xfId="0" applyFont="1" applyFill="1" applyAlignment="1">
      <alignment/>
    </xf>
    <xf numFmtId="0" fontId="10" fillId="0" borderId="0" xfId="0" applyFont="1" applyAlignment="1">
      <alignment vertical="center"/>
    </xf>
    <xf numFmtId="0" fontId="16" fillId="0" borderId="0" xfId="0" applyFont="1" applyAlignment="1">
      <alignment vertical="center"/>
    </xf>
    <xf numFmtId="0" fontId="16" fillId="0" borderId="0" xfId="0" applyFont="1" applyFill="1" applyAlignment="1">
      <alignment vertical="center"/>
    </xf>
    <xf numFmtId="180" fontId="16" fillId="0" borderId="0" xfId="0" applyNumberFormat="1" applyFont="1" applyFill="1" applyAlignment="1">
      <alignment/>
    </xf>
    <xf numFmtId="0" fontId="5" fillId="0" borderId="0" xfId="101" applyFont="1" applyBorder="1" applyAlignment="1">
      <alignment horizontal="center"/>
      <protection/>
    </xf>
    <xf numFmtId="0" fontId="7" fillId="0" borderId="0" xfId="101" applyFont="1" applyBorder="1" applyAlignment="1">
      <alignment horizontal="center"/>
      <protection/>
    </xf>
    <xf numFmtId="0" fontId="2" fillId="0" borderId="0" xfId="101" applyFont="1" applyAlignment="1">
      <alignment horizontal="left"/>
      <protection/>
    </xf>
    <xf numFmtId="0" fontId="2" fillId="0" borderId="0" xfId="101" applyFont="1" applyBorder="1" applyAlignment="1">
      <alignment horizontal="center"/>
      <protection/>
    </xf>
    <xf numFmtId="0" fontId="9" fillId="0" borderId="0" xfId="101" applyFont="1" applyFill="1" applyAlignment="1">
      <alignment horizontal="center"/>
      <protection/>
    </xf>
    <xf numFmtId="0" fontId="3" fillId="0" borderId="0" xfId="101" applyFont="1" applyBorder="1" applyAlignment="1">
      <alignment horizontal="left"/>
      <protection/>
    </xf>
    <xf numFmtId="0" fontId="2" fillId="0" borderId="0" xfId="101" applyFont="1" applyAlignment="1">
      <alignment horizontal="center"/>
      <protection/>
    </xf>
    <xf numFmtId="0" fontId="3" fillId="0" borderId="0" xfId="101" applyFont="1" applyAlignment="1" quotePrefix="1">
      <alignment horizontal="center"/>
      <protection/>
    </xf>
    <xf numFmtId="0" fontId="33" fillId="0" borderId="0" xfId="101" applyFont="1" applyAlignment="1">
      <alignment horizontal="center"/>
      <protection/>
    </xf>
    <xf numFmtId="0" fontId="5" fillId="0" borderId="0" xfId="101" applyFont="1" applyBorder="1">
      <alignment/>
      <protection/>
    </xf>
    <xf numFmtId="0" fontId="34" fillId="0" borderId="0" xfId="101" applyFont="1" applyBorder="1">
      <alignment/>
      <protection/>
    </xf>
    <xf numFmtId="180" fontId="5" fillId="0" borderId="0" xfId="101" applyNumberFormat="1" applyFont="1" applyBorder="1">
      <alignment/>
      <protection/>
    </xf>
    <xf numFmtId="0" fontId="5" fillId="0" borderId="0" xfId="101" applyFont="1" applyBorder="1" applyAlignment="1">
      <alignment horizontal="left"/>
      <protection/>
    </xf>
    <xf numFmtId="0" fontId="5" fillId="0" borderId="10" xfId="81" applyFont="1" applyFill="1" applyBorder="1">
      <alignment/>
      <protection/>
    </xf>
    <xf numFmtId="0" fontId="12" fillId="0" borderId="10" xfId="81" applyFont="1" applyFill="1" applyBorder="1">
      <alignment/>
      <protection/>
    </xf>
    <xf numFmtId="0" fontId="12" fillId="0" borderId="10" xfId="81" applyFont="1" applyFill="1" applyBorder="1" applyAlignment="1">
      <alignment wrapText="1"/>
      <protection/>
    </xf>
    <xf numFmtId="0" fontId="5" fillId="0" borderId="10" xfId="81" applyFont="1" applyFill="1" applyBorder="1" applyAlignment="1">
      <alignment horizontal="left" wrapText="1"/>
      <protection/>
    </xf>
    <xf numFmtId="0" fontId="5" fillId="0" borderId="10" xfId="81" applyFont="1" applyFill="1" applyBorder="1" applyAlignment="1">
      <alignment wrapText="1"/>
      <protection/>
    </xf>
    <xf numFmtId="0" fontId="2" fillId="0" borderId="24" xfId="81" applyFont="1" applyFill="1" applyBorder="1" applyAlignment="1">
      <alignment horizontal="center" vertical="center"/>
      <protection/>
    </xf>
    <xf numFmtId="0" fontId="2" fillId="0" borderId="12" xfId="81" applyFont="1" applyFill="1" applyBorder="1" applyAlignment="1">
      <alignment horizontal="center" vertical="center"/>
      <protection/>
    </xf>
    <xf numFmtId="0" fontId="2" fillId="0" borderId="25" xfId="81" applyFont="1" applyFill="1" applyBorder="1" applyAlignment="1">
      <alignment horizontal="center" vertical="center"/>
      <protection/>
    </xf>
    <xf numFmtId="0" fontId="2" fillId="0" borderId="28" xfId="81" applyFont="1" applyFill="1" applyBorder="1" applyAlignment="1">
      <alignment horizontal="center" vertical="center"/>
      <protection/>
    </xf>
    <xf numFmtId="180" fontId="5" fillId="0" borderId="24" xfId="81" applyNumberFormat="1" applyFont="1" applyFill="1" applyBorder="1">
      <alignment/>
      <protection/>
    </xf>
    <xf numFmtId="180" fontId="7" fillId="0" borderId="25" xfId="81" applyNumberFormat="1" applyFont="1" applyFill="1" applyBorder="1">
      <alignment/>
      <protection/>
    </xf>
    <xf numFmtId="0" fontId="10" fillId="0" borderId="0" xfId="0" applyFont="1" applyFill="1" applyAlignment="1">
      <alignment horizontal="center"/>
    </xf>
    <xf numFmtId="0" fontId="7" fillId="0" borderId="0" xfId="0" applyFont="1" applyBorder="1" applyAlignment="1" quotePrefix="1">
      <alignment horizontal="right"/>
    </xf>
    <xf numFmtId="0" fontId="2" fillId="0" borderId="12" xfId="110" applyFont="1" applyFill="1" applyBorder="1" applyAlignment="1" applyProtection="1">
      <alignment horizontal="center" vertical="center"/>
      <protection hidden="1" locked="0"/>
    </xf>
    <xf numFmtId="179" fontId="7" fillId="0" borderId="29" xfId="62" applyNumberFormat="1" applyFont="1" applyFill="1" applyBorder="1" applyAlignment="1">
      <alignment vertical="center"/>
    </xf>
    <xf numFmtId="179" fontId="7" fillId="0" borderId="14" xfId="62" applyNumberFormat="1" applyFont="1" applyFill="1" applyBorder="1" applyAlignment="1">
      <alignment vertical="center"/>
    </xf>
    <xf numFmtId="178" fontId="7" fillId="0" borderId="21" xfId="62" applyNumberFormat="1" applyFont="1" applyFill="1" applyBorder="1" applyAlignment="1">
      <alignment horizontal="right" vertical="center"/>
    </xf>
    <xf numFmtId="179" fontId="7" fillId="0" borderId="30" xfId="62" applyNumberFormat="1" applyFont="1" applyFill="1" applyBorder="1" applyAlignment="1">
      <alignment vertical="center"/>
    </xf>
    <xf numFmtId="178" fontId="7" fillId="0" borderId="0" xfId="62" applyNumberFormat="1" applyFont="1" applyFill="1" applyBorder="1" applyAlignment="1">
      <alignment horizontal="right" vertical="center"/>
    </xf>
    <xf numFmtId="178" fontId="28" fillId="0" borderId="0" xfId="111" applyNumberFormat="1" applyFont="1" applyFill="1" applyBorder="1" applyAlignment="1">
      <alignment horizontal="right" vertical="center"/>
      <protection/>
    </xf>
    <xf numFmtId="178" fontId="18" fillId="0" borderId="0" xfId="111" applyNumberFormat="1" applyFont="1" applyFill="1" applyBorder="1" applyAlignment="1">
      <alignment horizontal="right" vertical="center"/>
      <protection/>
    </xf>
    <xf numFmtId="178" fontId="7" fillId="0" borderId="28" xfId="62" applyNumberFormat="1" applyFont="1" applyFill="1" applyBorder="1" applyAlignment="1">
      <alignment horizontal="right" vertical="center"/>
    </xf>
    <xf numFmtId="179" fontId="5" fillId="0" borderId="29" xfId="62" applyNumberFormat="1" applyFont="1" applyFill="1" applyBorder="1" applyAlignment="1">
      <alignment/>
    </xf>
    <xf numFmtId="178" fontId="18" fillId="0" borderId="30" xfId="111" applyNumberFormat="1" applyFont="1" applyFill="1" applyBorder="1" applyAlignment="1">
      <alignment horizontal="right" vertical="center"/>
      <protection/>
    </xf>
    <xf numFmtId="0" fontId="34" fillId="0" borderId="0" xfId="101" applyFont="1" applyBorder="1" applyAlignment="1">
      <alignment horizontal="center"/>
      <protection/>
    </xf>
    <xf numFmtId="0" fontId="5" fillId="0" borderId="10" xfId="101" applyFont="1" applyBorder="1" applyAlignment="1">
      <alignment horizontal="center"/>
      <protection/>
    </xf>
    <xf numFmtId="0" fontId="5" fillId="0" borderId="12" xfId="101" applyFont="1" applyBorder="1">
      <alignment/>
      <protection/>
    </xf>
    <xf numFmtId="0" fontId="34" fillId="0" borderId="10" xfId="101" applyFont="1" applyBorder="1" applyAlignment="1">
      <alignment horizontal="center"/>
      <protection/>
    </xf>
    <xf numFmtId="180" fontId="5" fillId="0" borderId="11" xfId="101" applyNumberFormat="1" applyFont="1" applyBorder="1">
      <alignment/>
      <protection/>
    </xf>
    <xf numFmtId="180" fontId="5" fillId="0" borderId="11" xfId="101" applyNumberFormat="1" applyFont="1" applyBorder="1" applyAlignment="1">
      <alignment horizontal="right"/>
      <protection/>
    </xf>
    <xf numFmtId="180" fontId="91" fillId="0" borderId="11" xfId="101" applyNumberFormat="1" applyFont="1" applyBorder="1" applyAlignment="1">
      <alignment horizontal="right"/>
      <protection/>
    </xf>
    <xf numFmtId="180" fontId="91" fillId="0" borderId="0" xfId="101" applyNumberFormat="1" applyFont="1" applyBorder="1" applyAlignment="1">
      <alignment horizontal="right"/>
      <protection/>
    </xf>
    <xf numFmtId="180" fontId="5" fillId="0" borderId="11" xfId="101" applyNumberFormat="1" applyFont="1" applyFill="1" applyBorder="1">
      <alignment/>
      <protection/>
    </xf>
    <xf numFmtId="180" fontId="5" fillId="0" borderId="0" xfId="101" applyNumberFormat="1" applyFont="1" applyFill="1" applyBorder="1">
      <alignment/>
      <protection/>
    </xf>
    <xf numFmtId="180" fontId="5" fillId="0" borderId="11" xfId="101" applyNumberFormat="1" applyFont="1" applyBorder="1" applyAlignment="1">
      <alignment horizontal="center"/>
      <protection/>
    </xf>
    <xf numFmtId="180" fontId="5" fillId="0" borderId="0" xfId="101" applyNumberFormat="1" applyFont="1" applyBorder="1" applyAlignment="1">
      <alignment horizontal="center"/>
      <protection/>
    </xf>
    <xf numFmtId="0" fontId="5" fillId="0" borderId="11" xfId="101" applyFont="1" applyBorder="1">
      <alignment/>
      <protection/>
    </xf>
    <xf numFmtId="0" fontId="7" fillId="0" borderId="11" xfId="101" applyFont="1" applyBorder="1">
      <alignment/>
      <protection/>
    </xf>
    <xf numFmtId="180" fontId="7" fillId="0" borderId="11" xfId="101" applyNumberFormat="1" applyFont="1" applyBorder="1" applyAlignment="1">
      <alignment horizontal="right"/>
      <protection/>
    </xf>
    <xf numFmtId="180" fontId="92" fillId="0" borderId="11" xfId="101" applyNumberFormat="1" applyFont="1" applyBorder="1" applyAlignment="1">
      <alignment horizontal="right"/>
      <protection/>
    </xf>
    <xf numFmtId="0" fontId="26" fillId="0" borderId="10" xfId="101" applyFont="1" applyBorder="1" applyAlignment="1">
      <alignment horizontal="center"/>
      <protection/>
    </xf>
    <xf numFmtId="0" fontId="26" fillId="0" borderId="0" xfId="101" applyFont="1" applyBorder="1" applyAlignment="1">
      <alignment horizontal="center"/>
      <protection/>
    </xf>
    <xf numFmtId="180" fontId="7" fillId="0" borderId="11" xfId="101" applyNumberFormat="1" applyFont="1" applyBorder="1">
      <alignment/>
      <protection/>
    </xf>
    <xf numFmtId="180" fontId="7" fillId="0" borderId="0" xfId="101" applyNumberFormat="1" applyFont="1" applyBorder="1">
      <alignment/>
      <protection/>
    </xf>
    <xf numFmtId="0" fontId="26" fillId="0" borderId="0" xfId="101" applyFont="1" applyBorder="1">
      <alignment/>
      <protection/>
    </xf>
    <xf numFmtId="180" fontId="7" fillId="0" borderId="11" xfId="101" applyNumberFormat="1" applyFont="1" applyFill="1" applyBorder="1">
      <alignment/>
      <protection/>
    </xf>
    <xf numFmtId="180" fontId="7" fillId="0" borderId="0" xfId="101" applyNumberFormat="1" applyFont="1" applyFill="1" applyBorder="1">
      <alignment/>
      <protection/>
    </xf>
    <xf numFmtId="185" fontId="5" fillId="0" borderId="26" xfId="97" applyNumberFormat="1" applyFont="1" applyFill="1" applyBorder="1" applyAlignment="1">
      <alignment horizontal="right" vertical="center"/>
      <protection/>
    </xf>
    <xf numFmtId="0" fontId="36" fillId="0" borderId="0" xfId="111" applyFont="1" applyFill="1">
      <alignment/>
      <protection/>
    </xf>
    <xf numFmtId="0" fontId="25" fillId="0" borderId="0" xfId="0" applyFont="1" applyFill="1" applyBorder="1" applyAlignment="1">
      <alignment/>
    </xf>
    <xf numFmtId="0" fontId="36" fillId="0" borderId="0" xfId="84" applyFont="1" applyFill="1" applyAlignment="1">
      <alignment horizontal="center"/>
      <protection/>
    </xf>
    <xf numFmtId="0" fontId="36" fillId="0" borderId="0" xfId="69" applyFont="1" applyFill="1" applyBorder="1" applyAlignment="1">
      <alignment/>
    </xf>
    <xf numFmtId="180" fontId="36" fillId="0" borderId="0" xfId="69" applyNumberFormat="1" applyFont="1" applyFill="1" applyBorder="1" applyAlignment="1">
      <alignment/>
    </xf>
    <xf numFmtId="180" fontId="25" fillId="0" borderId="0" xfId="69" applyNumberFormat="1" applyFont="1" applyFill="1" applyBorder="1" applyAlignment="1">
      <alignment/>
    </xf>
    <xf numFmtId="0" fontId="20" fillId="0" borderId="14" xfId="83" applyFont="1" applyFill="1" applyBorder="1" applyAlignment="1">
      <alignment horizontal="center" vertical="center"/>
      <protection/>
    </xf>
    <xf numFmtId="0" fontId="20" fillId="0" borderId="0" xfId="83" applyFont="1" applyFill="1" applyAlignment="1">
      <alignment vertical="center"/>
      <protection/>
    </xf>
    <xf numFmtId="0" fontId="26" fillId="0" borderId="29" xfId="101" applyFont="1" applyBorder="1" applyAlignment="1">
      <alignment horizontal="center"/>
      <protection/>
    </xf>
    <xf numFmtId="0" fontId="26" fillId="0" borderId="30" xfId="101" applyFont="1" applyBorder="1" applyAlignment="1">
      <alignment horizontal="center"/>
      <protection/>
    </xf>
    <xf numFmtId="185" fontId="5" fillId="33" borderId="26" xfId="97" applyNumberFormat="1" applyFont="1" applyFill="1" applyBorder="1" applyAlignment="1">
      <alignment horizontal="right"/>
      <protection/>
    </xf>
    <xf numFmtId="43" fontId="11" fillId="0" borderId="10" xfId="46" applyNumberFormat="1" applyFont="1" applyFill="1" applyBorder="1" applyAlignment="1">
      <alignment/>
    </xf>
    <xf numFmtId="185" fontId="5" fillId="0" borderId="31" xfId="97" applyNumberFormat="1" applyFont="1" applyFill="1" applyBorder="1" applyAlignment="1">
      <alignment horizontal="right"/>
      <protection/>
    </xf>
    <xf numFmtId="180" fontId="7" fillId="0" borderId="13" xfId="101" applyNumberFormat="1" applyFont="1" applyBorder="1" applyAlignment="1">
      <alignment horizontal="right"/>
      <protection/>
    </xf>
    <xf numFmtId="0" fontId="7" fillId="0" borderId="13" xfId="101" applyFont="1" applyBorder="1">
      <alignment/>
      <protection/>
    </xf>
    <xf numFmtId="193" fontId="34" fillId="0" borderId="0" xfId="101" applyNumberFormat="1" applyFont="1" applyBorder="1">
      <alignment/>
      <protection/>
    </xf>
    <xf numFmtId="185" fontId="5" fillId="0" borderId="0" xfId="97" applyNumberFormat="1" applyFont="1" applyFill="1" applyBorder="1" applyAlignment="1">
      <alignment horizontal="right"/>
      <protection/>
    </xf>
    <xf numFmtId="185" fontId="5" fillId="0" borderId="13" xfId="97" applyNumberFormat="1" applyFont="1" applyFill="1" applyBorder="1" applyAlignment="1">
      <alignment horizontal="right"/>
      <protection/>
    </xf>
    <xf numFmtId="185" fontId="5" fillId="0" borderId="11" xfId="97" applyNumberFormat="1" applyFont="1" applyFill="1" applyBorder="1" applyAlignment="1">
      <alignment horizontal="right"/>
      <protection/>
    </xf>
    <xf numFmtId="43" fontId="11" fillId="0" borderId="0" xfId="46" applyNumberFormat="1" applyFont="1" applyFill="1" applyBorder="1" applyAlignment="1">
      <alignment/>
    </xf>
    <xf numFmtId="185" fontId="5" fillId="0" borderId="10" xfId="97" applyNumberFormat="1" applyFont="1" applyFill="1" applyBorder="1" applyAlignment="1">
      <alignment horizontal="right"/>
      <protection/>
    </xf>
    <xf numFmtId="185" fontId="5" fillId="0" borderId="11" xfId="97" applyNumberFormat="1" applyFont="1" applyFill="1" applyBorder="1" applyAlignment="1">
      <alignment horizontal="right" vertical="center"/>
      <protection/>
    </xf>
    <xf numFmtId="0" fontId="2" fillId="0" borderId="18" xfId="69" applyFont="1" applyFill="1" applyBorder="1" applyAlignment="1">
      <alignment horizontal="center" vertical="center"/>
    </xf>
    <xf numFmtId="180" fontId="5" fillId="0" borderId="13" xfId="101" applyNumberFormat="1" applyFont="1" applyBorder="1">
      <alignment/>
      <protection/>
    </xf>
    <xf numFmtId="0" fontId="5" fillId="0" borderId="13" xfId="101" applyFont="1" applyBorder="1">
      <alignment/>
      <protection/>
    </xf>
    <xf numFmtId="180" fontId="6" fillId="0" borderId="22" xfId="69" applyNumberFormat="1" applyFont="1" applyFill="1" applyBorder="1" applyAlignment="1">
      <alignment horizontal="right"/>
    </xf>
    <xf numFmtId="0" fontId="6" fillId="0" borderId="0" xfId="0" applyFont="1" applyFill="1" applyAlignment="1">
      <alignment/>
    </xf>
    <xf numFmtId="180" fontId="35" fillId="0" borderId="22" xfId="69" applyNumberFormat="1" applyFont="1" applyFill="1" applyBorder="1" applyAlignment="1">
      <alignment horizontal="right"/>
    </xf>
    <xf numFmtId="180" fontId="2" fillId="0" borderId="16" xfId="0" applyNumberFormat="1" applyFont="1" applyFill="1" applyBorder="1" applyAlignment="1">
      <alignment horizontal="right" vertical="center"/>
    </xf>
    <xf numFmtId="180" fontId="2" fillId="0" borderId="18" xfId="69" applyNumberFormat="1" applyFont="1" applyFill="1" applyBorder="1" applyAlignment="1">
      <alignment horizontal="right" vertical="center"/>
    </xf>
    <xf numFmtId="180" fontId="2" fillId="0" borderId="16" xfId="69" applyNumberFormat="1" applyFont="1" applyFill="1" applyBorder="1" applyAlignment="1">
      <alignment horizontal="right" vertical="center"/>
    </xf>
    <xf numFmtId="0" fontId="2" fillId="0" borderId="0" xfId="0" applyFont="1" applyFill="1" applyAlignment="1">
      <alignment horizontal="right" vertical="center"/>
    </xf>
    <xf numFmtId="178" fontId="36" fillId="0" borderId="0" xfId="111" applyNumberFormat="1" applyFont="1" applyFill="1">
      <alignment/>
      <protection/>
    </xf>
    <xf numFmtId="180" fontId="34" fillId="0" borderId="0" xfId="101" applyNumberFormat="1" applyFont="1" applyBorder="1">
      <alignment/>
      <protection/>
    </xf>
    <xf numFmtId="180" fontId="6" fillId="0" borderId="32" xfId="0" applyNumberFormat="1" applyFont="1" applyFill="1" applyBorder="1" applyAlignment="1">
      <alignment/>
    </xf>
    <xf numFmtId="180" fontId="6" fillId="0" borderId="22" xfId="0" applyNumberFormat="1" applyFont="1" applyFill="1" applyBorder="1" applyAlignment="1">
      <alignment/>
    </xf>
    <xf numFmtId="180" fontId="35" fillId="0" borderId="22" xfId="0" applyNumberFormat="1" applyFont="1" applyFill="1" applyBorder="1" applyAlignment="1">
      <alignment/>
    </xf>
    <xf numFmtId="180" fontId="3" fillId="0" borderId="32" xfId="0" applyNumberFormat="1" applyFont="1" applyFill="1" applyBorder="1" applyAlignment="1">
      <alignment/>
    </xf>
    <xf numFmtId="180" fontId="3" fillId="0" borderId="22" xfId="0" applyNumberFormat="1" applyFont="1" applyFill="1" applyBorder="1" applyAlignment="1">
      <alignment/>
    </xf>
    <xf numFmtId="180" fontId="2" fillId="0" borderId="22" xfId="0" applyNumberFormat="1" applyFont="1" applyFill="1" applyBorder="1" applyAlignment="1">
      <alignment/>
    </xf>
    <xf numFmtId="180" fontId="2" fillId="0" borderId="15" xfId="0" applyNumberFormat="1" applyFont="1" applyFill="1" applyBorder="1" applyAlignment="1">
      <alignment horizontal="right" vertical="center"/>
    </xf>
    <xf numFmtId="180" fontId="2" fillId="0" borderId="18" xfId="0" applyNumberFormat="1" applyFont="1" applyFill="1" applyBorder="1" applyAlignment="1">
      <alignment horizontal="right" vertical="center"/>
    </xf>
    <xf numFmtId="0" fontId="11" fillId="0" borderId="33" xfId="83" applyFont="1" applyFill="1" applyBorder="1" applyAlignment="1">
      <alignment horizontal="center"/>
      <protection/>
    </xf>
    <xf numFmtId="179" fontId="5" fillId="0" borderId="12" xfId="62" applyNumberFormat="1" applyFont="1" applyFill="1" applyBorder="1" applyAlignment="1">
      <alignment/>
    </xf>
    <xf numFmtId="179" fontId="12" fillId="0" borderId="11" xfId="62" applyNumberFormat="1" applyFont="1" applyFill="1" applyBorder="1" applyAlignment="1">
      <alignment/>
    </xf>
    <xf numFmtId="179" fontId="5" fillId="0" borderId="11" xfId="62" applyNumberFormat="1" applyFont="1" applyFill="1" applyBorder="1" applyAlignment="1">
      <alignment/>
    </xf>
    <xf numFmtId="179" fontId="5" fillId="0" borderId="14" xfId="62" applyNumberFormat="1" applyFont="1" applyFill="1" applyBorder="1" applyAlignment="1">
      <alignment/>
    </xf>
    <xf numFmtId="180" fontId="3" fillId="0" borderId="11" xfId="0" applyNumberFormat="1" applyFont="1" applyFill="1" applyBorder="1" applyAlignment="1">
      <alignment/>
    </xf>
    <xf numFmtId="180" fontId="3" fillId="0" borderId="10" xfId="0" applyNumberFormat="1" applyFont="1" applyFill="1" applyBorder="1" applyAlignment="1">
      <alignment/>
    </xf>
    <xf numFmtId="0" fontId="2" fillId="0" borderId="16" xfId="0" applyFont="1" applyFill="1" applyBorder="1" applyAlignment="1">
      <alignment horizontal="right" vertical="center"/>
    </xf>
    <xf numFmtId="180" fontId="2" fillId="0" borderId="13" xfId="0" applyNumberFormat="1" applyFont="1" applyFill="1" applyBorder="1" applyAlignment="1">
      <alignment/>
    </xf>
    <xf numFmtId="180" fontId="5" fillId="0" borderId="13" xfId="101" applyNumberFormat="1" applyFont="1" applyBorder="1" applyAlignment="1">
      <alignment horizontal="right"/>
      <protection/>
    </xf>
    <xf numFmtId="178" fontId="25" fillId="0" borderId="0" xfId="0" applyNumberFormat="1" applyFont="1" applyFill="1" applyBorder="1" applyAlignment="1">
      <alignment/>
    </xf>
    <xf numFmtId="186" fontId="2" fillId="0" borderId="12" xfId="69" applyNumberFormat="1" applyFont="1" applyFill="1" applyBorder="1" applyAlignment="1">
      <alignment/>
    </xf>
    <xf numFmtId="186" fontId="3" fillId="0" borderId="12" xfId="69" applyNumberFormat="1" applyFont="1" applyFill="1" applyBorder="1" applyAlignment="1">
      <alignment/>
    </xf>
    <xf numFmtId="186" fontId="35" fillId="0" borderId="22" xfId="69" applyNumberFormat="1" applyFont="1" applyFill="1" applyBorder="1" applyAlignment="1">
      <alignment/>
    </xf>
    <xf numFmtId="186" fontId="6" fillId="0" borderId="22" xfId="69" applyNumberFormat="1" applyFont="1" applyFill="1" applyBorder="1" applyAlignment="1">
      <alignment/>
    </xf>
    <xf numFmtId="186" fontId="2" fillId="0" borderId="22" xfId="69" applyNumberFormat="1" applyFont="1" applyFill="1" applyBorder="1" applyAlignment="1">
      <alignment/>
    </xf>
    <xf numFmtId="186" fontId="3" fillId="0" borderId="22" xfId="69" applyNumberFormat="1" applyFont="1" applyFill="1" applyBorder="1" applyAlignment="1">
      <alignment/>
    </xf>
    <xf numFmtId="180" fontId="6" fillId="0" borderId="22" xfId="69" applyNumberFormat="1" applyFont="1" applyFill="1" applyBorder="1" applyAlignment="1">
      <alignment/>
    </xf>
    <xf numFmtId="180" fontId="35" fillId="0" borderId="22" xfId="69" applyNumberFormat="1" applyFont="1" applyFill="1" applyBorder="1" applyAlignment="1">
      <alignment/>
    </xf>
    <xf numFmtId="186" fontId="2" fillId="0" borderId="16" xfId="69" applyNumberFormat="1" applyFont="1" applyFill="1" applyBorder="1" applyAlignment="1">
      <alignment vertical="center"/>
    </xf>
    <xf numFmtId="180" fontId="7" fillId="0" borderId="15" xfId="81" applyNumberFormat="1" applyFont="1" applyFill="1" applyBorder="1">
      <alignment/>
      <protection/>
    </xf>
    <xf numFmtId="180" fontId="7" fillId="0" borderId="18" xfId="81" applyNumberFormat="1" applyFont="1" applyFill="1" applyBorder="1">
      <alignment/>
      <protection/>
    </xf>
    <xf numFmtId="180" fontId="5" fillId="0" borderId="12" xfId="81" applyNumberFormat="1" applyFont="1" applyFill="1" applyBorder="1" applyAlignment="1">
      <alignment horizontal="right"/>
      <protection/>
    </xf>
    <xf numFmtId="180" fontId="12" fillId="0" borderId="11" xfId="81" applyNumberFormat="1" applyFont="1" applyFill="1" applyBorder="1">
      <alignment/>
      <protection/>
    </xf>
    <xf numFmtId="180" fontId="5" fillId="0" borderId="11" xfId="81" applyNumberFormat="1" applyFont="1" applyFill="1" applyBorder="1" applyAlignment="1">
      <alignment horizontal="right"/>
      <protection/>
    </xf>
    <xf numFmtId="180" fontId="5" fillId="0" borderId="11" xfId="81" applyNumberFormat="1" applyFont="1" applyFill="1" applyBorder="1">
      <alignment/>
      <protection/>
    </xf>
    <xf numFmtId="180" fontId="5" fillId="0" borderId="12" xfId="81" applyNumberFormat="1" applyFont="1" applyFill="1" applyBorder="1">
      <alignment/>
      <protection/>
    </xf>
    <xf numFmtId="180" fontId="3" fillId="0" borderId="12" xfId="69" applyNumberFormat="1" applyFont="1" applyFill="1" applyBorder="1" applyAlignment="1">
      <alignment/>
    </xf>
    <xf numFmtId="180" fontId="2" fillId="0" borderId="12" xfId="69" applyNumberFormat="1" applyFont="1" applyFill="1" applyBorder="1" applyAlignment="1">
      <alignment/>
    </xf>
    <xf numFmtId="180" fontId="3" fillId="0" borderId="22" xfId="69" applyNumberFormat="1" applyFont="1" applyFill="1" applyBorder="1" applyAlignment="1">
      <alignment/>
    </xf>
    <xf numFmtId="180" fontId="2" fillId="0" borderId="22" xfId="69" applyNumberFormat="1" applyFont="1" applyFill="1" applyBorder="1" applyAlignment="1">
      <alignment/>
    </xf>
    <xf numFmtId="180" fontId="3" fillId="0" borderId="12" xfId="69" applyNumberFormat="1" applyFont="1" applyFill="1" applyBorder="1" applyAlignment="1">
      <alignment horizontal="right"/>
    </xf>
    <xf numFmtId="179" fontId="3" fillId="0" borderId="0" xfId="111" applyNumberFormat="1" applyFont="1" applyFill="1">
      <alignment/>
      <protection/>
    </xf>
    <xf numFmtId="180" fontId="3" fillId="0" borderId="0" xfId="111" applyNumberFormat="1" applyFont="1" applyFill="1">
      <alignment/>
      <protection/>
    </xf>
    <xf numFmtId="180" fontId="6" fillId="0" borderId="0" xfId="111" applyNumberFormat="1" applyFont="1" applyFill="1">
      <alignment/>
      <protection/>
    </xf>
    <xf numFmtId="179" fontId="6" fillId="0" borderId="0" xfId="111" applyNumberFormat="1" applyFont="1" applyFill="1">
      <alignment/>
      <protection/>
    </xf>
    <xf numFmtId="193" fontId="6" fillId="0" borderId="0" xfId="111" applyNumberFormat="1" applyFont="1" applyFill="1">
      <alignment/>
      <protection/>
    </xf>
    <xf numFmtId="193" fontId="3" fillId="0" borderId="0" xfId="111" applyNumberFormat="1" applyFont="1" applyFill="1">
      <alignment/>
      <protection/>
    </xf>
    <xf numFmtId="193" fontId="3" fillId="0" borderId="0" xfId="111" applyNumberFormat="1" applyFont="1" applyFill="1" applyAlignment="1">
      <alignment vertical="center"/>
      <protection/>
    </xf>
    <xf numFmtId="193" fontId="25" fillId="0" borderId="0" xfId="111" applyNumberFormat="1" applyFont="1" applyFill="1">
      <alignment/>
      <protection/>
    </xf>
    <xf numFmtId="180" fontId="3" fillId="0" borderId="0" xfId="0" applyNumberFormat="1" applyFont="1" applyFill="1" applyAlignment="1">
      <alignment/>
    </xf>
    <xf numFmtId="185" fontId="11" fillId="0" borderId="0" xfId="83" applyNumberFormat="1" applyFont="1" applyFill="1">
      <alignment/>
      <protection/>
    </xf>
    <xf numFmtId="0" fontId="3" fillId="0" borderId="0" xfId="111" applyFont="1" applyFill="1" applyAlignment="1">
      <alignment horizontal="center"/>
      <protection/>
    </xf>
    <xf numFmtId="178" fontId="25" fillId="0" borderId="0" xfId="0" applyNumberFormat="1" applyFont="1" applyFill="1" applyBorder="1" applyAlignment="1">
      <alignment horizontal="center"/>
    </xf>
    <xf numFmtId="0" fontId="3" fillId="0" borderId="0" xfId="0" applyFont="1" applyFill="1" applyBorder="1" applyAlignment="1">
      <alignment horizontal="center"/>
    </xf>
    <xf numFmtId="0" fontId="36" fillId="0" borderId="0" xfId="111" applyFont="1" applyFill="1" applyAlignment="1">
      <alignment horizontal="center" vertical="center"/>
      <protection/>
    </xf>
    <xf numFmtId="0" fontId="3" fillId="0" borderId="0" xfId="111" applyFont="1" applyFill="1" applyAlignment="1">
      <alignment horizontal="center" vertical="center"/>
      <protection/>
    </xf>
    <xf numFmtId="0" fontId="25" fillId="0" borderId="0" xfId="111" applyFont="1" applyFill="1" applyAlignment="1">
      <alignment horizontal="center" vertical="center"/>
      <protection/>
    </xf>
    <xf numFmtId="178" fontId="25"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93" fillId="0" borderId="0" xfId="83" applyFont="1" applyFill="1" applyAlignment="1">
      <alignment/>
      <protection/>
    </xf>
    <xf numFmtId="180" fontId="3" fillId="0" borderId="0" xfId="83" applyNumberFormat="1" applyFont="1" applyAlignment="1">
      <alignment vertical="top"/>
      <protection/>
    </xf>
    <xf numFmtId="180" fontId="3" fillId="0" borderId="0" xfId="83" applyNumberFormat="1" applyFont="1" applyAlignment="1">
      <alignment vertical="top" wrapText="1"/>
      <protection/>
    </xf>
    <xf numFmtId="180" fontId="7" fillId="0" borderId="0" xfId="101" applyNumberFormat="1" applyFont="1" applyBorder="1" applyAlignment="1">
      <alignment horizontal="right"/>
      <protection/>
    </xf>
    <xf numFmtId="0" fontId="2" fillId="0" borderId="0" xfId="101" applyFont="1" applyBorder="1">
      <alignment/>
      <protection/>
    </xf>
    <xf numFmtId="0" fontId="94" fillId="33" borderId="0" xfId="99" applyFont="1" applyFill="1" applyAlignment="1">
      <alignment/>
      <protection/>
    </xf>
    <xf numFmtId="0" fontId="89" fillId="0" borderId="16" xfId="0" applyFont="1" applyBorder="1" applyAlignment="1">
      <alignment horizontal="justify" vertical="center"/>
    </xf>
    <xf numFmtId="0" fontId="90" fillId="0" borderId="18" xfId="0" applyFont="1" applyBorder="1" applyAlignment="1">
      <alignment vertical="center" wrapText="1"/>
    </xf>
    <xf numFmtId="0" fontId="89" fillId="0" borderId="12" xfId="0" applyFont="1" applyBorder="1" applyAlignment="1">
      <alignment horizontal="justify" vertical="top"/>
    </xf>
    <xf numFmtId="0" fontId="90" fillId="0" borderId="16" xfId="0" applyFont="1" applyBorder="1" applyAlignment="1">
      <alignment vertical="top" wrapText="1"/>
    </xf>
    <xf numFmtId="0" fontId="90" fillId="0" borderId="11" xfId="0" applyFont="1" applyFill="1" applyBorder="1" applyAlignment="1">
      <alignment horizontal="left"/>
    </xf>
    <xf numFmtId="0" fontId="90" fillId="0" borderId="11" xfId="0" applyFont="1" applyBorder="1" applyAlignment="1">
      <alignment horizontal="left" wrapText="1"/>
    </xf>
    <xf numFmtId="0" fontId="90" fillId="0" borderId="11" xfId="0" applyFont="1" applyFill="1" applyBorder="1" applyAlignment="1">
      <alignment horizontal="left" wrapText="1"/>
    </xf>
    <xf numFmtId="0" fontId="38" fillId="0" borderId="11" xfId="0" applyFont="1" applyFill="1" applyBorder="1" applyAlignment="1">
      <alignment/>
    </xf>
    <xf numFmtId="0" fontId="90" fillId="0" borderId="16" xfId="0" applyFont="1" applyBorder="1" applyAlignment="1">
      <alignment/>
    </xf>
    <xf numFmtId="0" fontId="90" fillId="33" borderId="16" xfId="0" applyFont="1" applyFill="1" applyBorder="1" applyAlignment="1">
      <alignment/>
    </xf>
    <xf numFmtId="0" fontId="89" fillId="0" borderId="15" xfId="0" applyFont="1" applyBorder="1" applyAlignment="1">
      <alignment horizontal="left" vertical="center"/>
    </xf>
    <xf numFmtId="0" fontId="90" fillId="0" borderId="16" xfId="0" applyFont="1" applyBorder="1" applyAlignment="1">
      <alignment horizontal="justify" vertical="top" wrapText="1"/>
    </xf>
    <xf numFmtId="0" fontId="5" fillId="0" borderId="11" xfId="101" applyFont="1" applyFill="1" applyBorder="1">
      <alignment/>
      <protection/>
    </xf>
    <xf numFmtId="180" fontId="5" fillId="0" borderId="11" xfId="101" applyNumberFormat="1" applyFont="1" applyFill="1" applyBorder="1" applyAlignment="1">
      <alignment horizontal="right"/>
      <protection/>
    </xf>
    <xf numFmtId="0" fontId="5" fillId="0" borderId="0" xfId="101" applyFont="1" applyFill="1" applyBorder="1">
      <alignment/>
      <protection/>
    </xf>
    <xf numFmtId="0" fontId="7" fillId="0" borderId="13" xfId="101" applyFont="1" applyFill="1" applyBorder="1">
      <alignment/>
      <protection/>
    </xf>
    <xf numFmtId="180" fontId="7" fillId="0" borderId="13" xfId="101" applyNumberFormat="1" applyFont="1" applyFill="1" applyBorder="1" applyAlignment="1">
      <alignment horizontal="right"/>
      <protection/>
    </xf>
    <xf numFmtId="0" fontId="22" fillId="0" borderId="0" xfId="111" applyFont="1" applyFill="1" applyAlignment="1">
      <alignment vertical="center"/>
      <protection/>
    </xf>
    <xf numFmtId="179" fontId="11" fillId="0" borderId="0" xfId="111" applyNumberFormat="1" applyFont="1" applyFill="1" applyAlignment="1">
      <alignment vertical="center"/>
      <protection/>
    </xf>
    <xf numFmtId="179" fontId="5" fillId="0" borderId="0" xfId="81" applyNumberFormat="1" applyFont="1" applyFill="1">
      <alignment/>
      <protection/>
    </xf>
    <xf numFmtId="0" fontId="3" fillId="0" borderId="0" xfId="110" applyFont="1" applyFill="1" applyBorder="1" applyAlignment="1">
      <alignment horizontal="left" vertical="center"/>
      <protection/>
    </xf>
    <xf numFmtId="0" fontId="11" fillId="0" borderId="0" xfId="111" applyNumberFormat="1" applyFont="1" applyFill="1" applyAlignment="1">
      <alignment vertical="center"/>
      <protection/>
    </xf>
    <xf numFmtId="178" fontId="11" fillId="0" borderId="0" xfId="111" applyNumberFormat="1" applyFont="1" applyFill="1" applyAlignment="1">
      <alignment vertical="center"/>
      <protection/>
    </xf>
    <xf numFmtId="180" fontId="7" fillId="0" borderId="11" xfId="101" applyNumberFormat="1" applyFont="1" applyFill="1" applyBorder="1" applyAlignment="1">
      <alignment horizontal="right"/>
      <protection/>
    </xf>
    <xf numFmtId="180" fontId="7" fillId="0" borderId="14" xfId="101" applyNumberFormat="1" applyFont="1" applyBorder="1">
      <alignment/>
      <protection/>
    </xf>
    <xf numFmtId="0" fontId="7" fillId="0" borderId="13" xfId="101" applyFont="1" applyBorder="1" applyAlignment="1">
      <alignment horizontal="left"/>
      <protection/>
    </xf>
    <xf numFmtId="0" fontId="5" fillId="0" borderId="13" xfId="101" applyFont="1" applyBorder="1" applyAlignment="1">
      <alignment horizontal="left"/>
      <protection/>
    </xf>
    <xf numFmtId="0" fontId="7" fillId="0" borderId="21" xfId="101" applyFont="1" applyBorder="1" applyAlignment="1">
      <alignment horizontal="left"/>
      <protection/>
    </xf>
    <xf numFmtId="0" fontId="5" fillId="0" borderId="13" xfId="101" applyFont="1" applyFill="1" applyBorder="1">
      <alignment/>
      <protection/>
    </xf>
    <xf numFmtId="180" fontId="91" fillId="0" borderId="13" xfId="101" applyNumberFormat="1" applyFont="1" applyBorder="1" applyAlignment="1">
      <alignment horizontal="right"/>
      <protection/>
    </xf>
    <xf numFmtId="180" fontId="5" fillId="0" borderId="13" xfId="101" applyNumberFormat="1" applyFont="1" applyFill="1" applyBorder="1">
      <alignment/>
      <protection/>
    </xf>
    <xf numFmtId="182" fontId="20" fillId="0" borderId="18" xfId="83" applyNumberFormat="1" applyFont="1" applyFill="1" applyBorder="1" applyAlignment="1">
      <alignment horizontal="center" vertical="center" wrapText="1"/>
      <protection/>
    </xf>
    <xf numFmtId="185" fontId="11" fillId="0" borderId="34" xfId="83" applyNumberFormat="1" applyFont="1" applyFill="1" applyBorder="1" applyAlignment="1">
      <alignment horizontal="right"/>
      <protection/>
    </xf>
    <xf numFmtId="0" fontId="95" fillId="33" borderId="0" xfId="74" applyFont="1" applyFill="1" applyAlignment="1">
      <alignment horizontal="left"/>
    </xf>
    <xf numFmtId="0" fontId="95" fillId="33" borderId="0" xfId="74" applyFont="1" applyFill="1" applyAlignment="1">
      <alignment/>
    </xf>
    <xf numFmtId="0" fontId="96" fillId="0" borderId="0" xfId="74" applyFont="1" applyAlignment="1">
      <alignment/>
    </xf>
    <xf numFmtId="185" fontId="5" fillId="0" borderId="23" xfId="97" applyNumberFormat="1" applyFont="1" applyFill="1" applyBorder="1" applyAlignment="1">
      <alignment horizontal="right" vertical="center"/>
      <protection/>
    </xf>
    <xf numFmtId="185" fontId="5" fillId="0" borderId="14" xfId="97" applyNumberFormat="1" applyFont="1" applyFill="1" applyBorder="1" applyAlignment="1">
      <alignment horizontal="right"/>
      <protection/>
    </xf>
    <xf numFmtId="0" fontId="11" fillId="0" borderId="35" xfId="83" applyFont="1" applyFill="1" applyBorder="1" applyAlignment="1">
      <alignment horizontal="center"/>
      <protection/>
    </xf>
    <xf numFmtId="0" fontId="11" fillId="0" borderId="35" xfId="83" applyFont="1" applyFill="1" applyBorder="1" applyAlignment="1" quotePrefix="1">
      <alignment horizontal="center"/>
      <protection/>
    </xf>
    <xf numFmtId="0" fontId="11" fillId="0" borderId="19" xfId="83" applyFont="1" applyFill="1" applyBorder="1" applyAlignment="1" quotePrefix="1">
      <alignment horizontal="center"/>
      <protection/>
    </xf>
    <xf numFmtId="0" fontId="11" fillId="0" borderId="36" xfId="83" applyFont="1" applyFill="1" applyBorder="1" applyAlignment="1">
      <alignment horizontal="center"/>
      <protection/>
    </xf>
    <xf numFmtId="185" fontId="11" fillId="0" borderId="37" xfId="83" applyNumberFormat="1" applyFont="1" applyFill="1" applyBorder="1" applyAlignment="1">
      <alignment horizontal="right"/>
      <protection/>
    </xf>
    <xf numFmtId="185" fontId="11" fillId="0" borderId="36" xfId="83" applyNumberFormat="1" applyFont="1" applyFill="1" applyBorder="1" applyAlignment="1">
      <alignment horizontal="right"/>
      <protection/>
    </xf>
    <xf numFmtId="185" fontId="5" fillId="0" borderId="36" xfId="83" applyNumberFormat="1" applyFont="1" applyFill="1" applyBorder="1" applyAlignment="1">
      <alignment horizontal="right"/>
      <protection/>
    </xf>
    <xf numFmtId="185" fontId="11" fillId="0" borderId="36" xfId="83" applyNumberFormat="1" applyFont="1" applyFill="1" applyBorder="1" applyAlignment="1">
      <alignment horizontal="right" vertical="center"/>
      <protection/>
    </xf>
    <xf numFmtId="185" fontId="5" fillId="0" borderId="0" xfId="97" applyNumberFormat="1" applyFont="1" applyFill="1" applyBorder="1" applyAlignment="1">
      <alignment horizontal="right" vertical="center"/>
      <protection/>
    </xf>
    <xf numFmtId="185" fontId="5" fillId="0" borderId="38" xfId="97" applyNumberFormat="1" applyFont="1" applyFill="1" applyBorder="1" applyAlignment="1">
      <alignment horizontal="right" vertical="center"/>
      <protection/>
    </xf>
    <xf numFmtId="0" fontId="84" fillId="0" borderId="0" xfId="0" applyFont="1" applyBorder="1" applyAlignment="1">
      <alignment/>
    </xf>
    <xf numFmtId="180" fontId="3" fillId="0" borderId="24" xfId="0" applyNumberFormat="1" applyFont="1" applyFill="1" applyBorder="1" applyAlignment="1">
      <alignment/>
    </xf>
    <xf numFmtId="180" fontId="3" fillId="0" borderId="12" xfId="0" applyNumberFormat="1" applyFont="1" applyFill="1" applyBorder="1" applyAlignment="1">
      <alignment/>
    </xf>
    <xf numFmtId="180" fontId="2" fillId="0" borderId="12" xfId="0" applyNumberFormat="1" applyFont="1" applyFill="1" applyBorder="1" applyAlignment="1">
      <alignment/>
    </xf>
    <xf numFmtId="186" fontId="3" fillId="0" borderId="11" xfId="44" applyNumberFormat="1" applyFont="1" applyFill="1" applyBorder="1" applyAlignment="1">
      <alignment vertical="center"/>
    </xf>
    <xf numFmtId="186" fontId="2" fillId="0" borderId="11" xfId="44" applyNumberFormat="1" applyFont="1" applyFill="1" applyBorder="1" applyAlignment="1">
      <alignment vertical="center"/>
    </xf>
    <xf numFmtId="180" fontId="3" fillId="0" borderId="11" xfId="44" applyNumberFormat="1" applyFont="1" applyFill="1" applyBorder="1" applyAlignment="1">
      <alignment horizontal="right" vertical="center"/>
    </xf>
    <xf numFmtId="180" fontId="2" fillId="0" borderId="11" xfId="44" applyNumberFormat="1" applyFont="1" applyFill="1" applyBorder="1" applyAlignment="1">
      <alignment horizontal="right" vertical="center"/>
    </xf>
    <xf numFmtId="180" fontId="3" fillId="0" borderId="29" xfId="0" applyNumberFormat="1" applyFont="1" applyFill="1" applyBorder="1" applyAlignment="1">
      <alignment/>
    </xf>
    <xf numFmtId="180" fontId="3" fillId="0" borderId="14" xfId="0" applyNumberFormat="1" applyFont="1" applyFill="1" applyBorder="1" applyAlignment="1">
      <alignment/>
    </xf>
    <xf numFmtId="180" fontId="2" fillId="0" borderId="14" xfId="0" applyNumberFormat="1" applyFont="1" applyFill="1" applyBorder="1" applyAlignment="1">
      <alignment/>
    </xf>
    <xf numFmtId="180" fontId="2" fillId="0" borderId="39" xfId="0" applyNumberFormat="1" applyFont="1" applyFill="1" applyBorder="1" applyAlignment="1">
      <alignment/>
    </xf>
    <xf numFmtId="0" fontId="22" fillId="0" borderId="0" xfId="0" applyFont="1" applyBorder="1" applyAlignment="1">
      <alignment horizontal="left"/>
    </xf>
    <xf numFmtId="0" fontId="3" fillId="0" borderId="0" xfId="0" applyFont="1" applyBorder="1" applyAlignment="1">
      <alignment horizontal="center"/>
    </xf>
    <xf numFmtId="0" fontId="7" fillId="0" borderId="0" xfId="0" applyFont="1" applyFill="1" applyAlignment="1">
      <alignment horizontal="center"/>
    </xf>
    <xf numFmtId="0" fontId="7" fillId="0" borderId="0" xfId="101" applyFont="1" applyAlignment="1">
      <alignment horizontal="left"/>
      <protection/>
    </xf>
    <xf numFmtId="0" fontId="7" fillId="0" borderId="0" xfId="0" applyFont="1" applyBorder="1" applyAlignment="1">
      <alignment/>
    </xf>
    <xf numFmtId="0" fontId="7" fillId="0" borderId="15"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xf>
    <xf numFmtId="0" fontId="7" fillId="0" borderId="28" xfId="0" applyFont="1" applyBorder="1" applyAlignment="1">
      <alignment horizontal="center"/>
    </xf>
    <xf numFmtId="0" fontId="7" fillId="0" borderId="28" xfId="0" applyFont="1" applyBorder="1" applyAlignment="1">
      <alignment horizontal="center" vertic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0" xfId="0" applyFont="1" applyBorder="1" applyAlignment="1">
      <alignment horizontal="center"/>
    </xf>
    <xf numFmtId="0" fontId="7" fillId="0" borderId="0" xfId="0" applyFont="1" applyAlignment="1">
      <alignment/>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vertical="center"/>
    </xf>
    <xf numFmtId="0" fontId="5" fillId="0" borderId="10" xfId="0" applyFont="1" applyBorder="1" applyAlignment="1">
      <alignment/>
    </xf>
    <xf numFmtId="0" fontId="5" fillId="0" borderId="13" xfId="0" applyFont="1" applyBorder="1" applyAlignment="1">
      <alignment/>
    </xf>
    <xf numFmtId="0" fontId="5" fillId="0" borderId="0" xfId="0" applyFont="1" applyAlignment="1">
      <alignment/>
    </xf>
    <xf numFmtId="0" fontId="5" fillId="0" borderId="10" xfId="0" applyFont="1" applyBorder="1" applyAlignment="1">
      <alignment horizontal="left"/>
    </xf>
    <xf numFmtId="180" fontId="5" fillId="0" borderId="10" xfId="0" applyNumberFormat="1" applyFont="1" applyBorder="1" applyAlignment="1">
      <alignment horizontal="center"/>
    </xf>
    <xf numFmtId="180" fontId="5" fillId="0" borderId="0" xfId="0" applyNumberFormat="1" applyFont="1" applyBorder="1" applyAlignment="1">
      <alignment horizontal="center"/>
    </xf>
    <xf numFmtId="180" fontId="5" fillId="0" borderId="13" xfId="0" applyNumberFormat="1" applyFont="1" applyBorder="1" applyAlignment="1">
      <alignment horizontal="center"/>
    </xf>
    <xf numFmtId="180" fontId="5" fillId="0" borderId="0" xfId="0" applyNumberFormat="1" applyFont="1" applyFill="1" applyBorder="1" applyAlignment="1">
      <alignment horizontal="center"/>
    </xf>
    <xf numFmtId="0" fontId="12" fillId="0" borderId="10" xfId="0" applyFont="1" applyBorder="1" applyAlignment="1">
      <alignment horizontal="left"/>
    </xf>
    <xf numFmtId="187" fontId="12" fillId="0" borderId="10" xfId="0" applyNumberFormat="1" applyFont="1" applyBorder="1" applyAlignment="1">
      <alignment horizontal="center"/>
    </xf>
    <xf numFmtId="187" fontId="12" fillId="0" borderId="0" xfId="0" applyNumberFormat="1" applyFont="1" applyBorder="1" applyAlignment="1">
      <alignment horizontal="center"/>
    </xf>
    <xf numFmtId="187" fontId="12" fillId="0" borderId="13" xfId="0" applyNumberFormat="1" applyFont="1" applyBorder="1" applyAlignment="1">
      <alignment horizontal="center"/>
    </xf>
    <xf numFmtId="0" fontId="5" fillId="0" borderId="10" xfId="0" applyFont="1" applyBorder="1" applyAlignment="1">
      <alignment horizontal="center"/>
    </xf>
    <xf numFmtId="0" fontId="5" fillId="0" borderId="13" xfId="0" applyFont="1" applyBorder="1" applyAlignment="1">
      <alignment horizontal="center"/>
    </xf>
    <xf numFmtId="0" fontId="5" fillId="0" borderId="0" xfId="0" applyFont="1" applyFill="1" applyBorder="1" applyAlignment="1">
      <alignment horizontal="center"/>
    </xf>
    <xf numFmtId="187" fontId="12" fillId="0" borderId="0" xfId="0" applyNumberFormat="1" applyFont="1" applyFill="1" applyBorder="1" applyAlignment="1">
      <alignment horizontal="center"/>
    </xf>
    <xf numFmtId="0" fontId="5" fillId="0" borderId="0" xfId="0" applyFont="1" applyFill="1" applyAlignment="1">
      <alignment/>
    </xf>
    <xf numFmtId="180" fontId="5" fillId="0" borderId="0" xfId="0" applyNumberFormat="1" applyFont="1" applyBorder="1" applyAlignment="1" quotePrefix="1">
      <alignment horizontal="center"/>
    </xf>
    <xf numFmtId="0" fontId="7" fillId="0" borderId="16" xfId="0" applyFont="1" applyBorder="1" applyAlignment="1">
      <alignment horizontal="center"/>
    </xf>
    <xf numFmtId="180" fontId="7" fillId="0" borderId="16" xfId="0" applyNumberFormat="1" applyFont="1" applyBorder="1" applyAlignment="1">
      <alignment horizontal="center"/>
    </xf>
    <xf numFmtId="180" fontId="7" fillId="0" borderId="0" xfId="0" applyNumberFormat="1" applyFont="1" applyBorder="1" applyAlignment="1">
      <alignment horizontal="center"/>
    </xf>
    <xf numFmtId="0" fontId="7" fillId="0" borderId="0" xfId="0" applyFont="1" applyFill="1" applyAlignment="1">
      <alignment/>
    </xf>
    <xf numFmtId="0" fontId="14" fillId="0" borderId="0" xfId="0" applyFont="1" applyBorder="1" applyAlignment="1">
      <alignment/>
    </xf>
    <xf numFmtId="0" fontId="14" fillId="0" borderId="0" xfId="0" applyFont="1" applyFill="1" applyAlignment="1">
      <alignment/>
    </xf>
    <xf numFmtId="0" fontId="7" fillId="0" borderId="0" xfId="0" applyFont="1" applyFill="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Alignment="1">
      <alignment horizontal="center" vertical="center"/>
    </xf>
    <xf numFmtId="0" fontId="7" fillId="0" borderId="12" xfId="0" applyFont="1" applyFill="1" applyBorder="1" applyAlignment="1">
      <alignment/>
    </xf>
    <xf numFmtId="180" fontId="5" fillId="0" borderId="10" xfId="0" applyNumberFormat="1" applyFont="1" applyFill="1" applyBorder="1" applyAlignment="1">
      <alignment/>
    </xf>
    <xf numFmtId="180" fontId="5" fillId="0" borderId="11" xfId="0" applyNumberFormat="1" applyFont="1" applyFill="1" applyBorder="1" applyAlignment="1">
      <alignment horizontal="right"/>
    </xf>
    <xf numFmtId="180" fontId="5" fillId="0" borderId="13" xfId="0" applyNumberFormat="1" applyFont="1" applyFill="1" applyBorder="1" applyAlignment="1">
      <alignment/>
    </xf>
    <xf numFmtId="0" fontId="5" fillId="0" borderId="0" xfId="0" applyFont="1" applyFill="1" applyBorder="1" applyAlignment="1">
      <alignment/>
    </xf>
    <xf numFmtId="0" fontId="12" fillId="0" borderId="11" xfId="0" applyFont="1" applyFill="1" applyBorder="1" applyAlignment="1">
      <alignment/>
    </xf>
    <xf numFmtId="180" fontId="12" fillId="0" borderId="10" xfId="0" applyNumberFormat="1" applyFont="1" applyFill="1" applyBorder="1" applyAlignment="1">
      <alignment/>
    </xf>
    <xf numFmtId="180" fontId="12" fillId="0" borderId="11" xfId="0" applyNumberFormat="1" applyFont="1" applyFill="1" applyBorder="1" applyAlignment="1">
      <alignment/>
    </xf>
    <xf numFmtId="0" fontId="12" fillId="0" borderId="0" xfId="0" applyFont="1" applyFill="1" applyBorder="1" applyAlignment="1">
      <alignment/>
    </xf>
    <xf numFmtId="0" fontId="7" fillId="0" borderId="11" xfId="0" applyFont="1" applyFill="1" applyBorder="1" applyAlignment="1">
      <alignment/>
    </xf>
    <xf numFmtId="180" fontId="5" fillId="0" borderId="11" xfId="0" applyNumberFormat="1" applyFont="1" applyFill="1" applyBorder="1" applyAlignment="1">
      <alignment/>
    </xf>
    <xf numFmtId="0" fontId="12" fillId="0" borderId="11" xfId="0" applyFont="1" applyFill="1" applyBorder="1" applyAlignment="1">
      <alignment wrapText="1"/>
    </xf>
    <xf numFmtId="0" fontId="7" fillId="0" borderId="11" xfId="0" applyFont="1" applyFill="1" applyBorder="1" applyAlignment="1">
      <alignment horizontal="left" wrapText="1"/>
    </xf>
    <xf numFmtId="180" fontId="5" fillId="33" borderId="10" xfId="0" applyNumberFormat="1" applyFont="1" applyFill="1" applyBorder="1" applyAlignment="1">
      <alignment/>
    </xf>
    <xf numFmtId="0" fontId="7" fillId="0" borderId="11" xfId="0" applyFont="1" applyFill="1" applyBorder="1" applyAlignment="1">
      <alignment wrapText="1"/>
    </xf>
    <xf numFmtId="180" fontId="5" fillId="0" borderId="29" xfId="0" applyNumberFormat="1" applyFont="1" applyFill="1" applyBorder="1" applyAlignment="1">
      <alignment/>
    </xf>
    <xf numFmtId="180" fontId="5" fillId="0" borderId="14" xfId="0" applyNumberFormat="1" applyFont="1" applyFill="1" applyBorder="1" applyAlignment="1">
      <alignment horizontal="right"/>
    </xf>
    <xf numFmtId="180" fontId="5" fillId="0" borderId="21" xfId="0" applyNumberFormat="1" applyFont="1" applyFill="1" applyBorder="1" applyAlignment="1">
      <alignment/>
    </xf>
    <xf numFmtId="180" fontId="5" fillId="33" borderId="11" xfId="0" applyNumberFormat="1" applyFont="1" applyFill="1" applyBorder="1" applyAlignment="1">
      <alignment horizontal="right"/>
    </xf>
    <xf numFmtId="180" fontId="5" fillId="33" borderId="13" xfId="0" applyNumberFormat="1" applyFont="1" applyFill="1" applyBorder="1" applyAlignment="1">
      <alignment/>
    </xf>
    <xf numFmtId="0" fontId="7" fillId="0" borderId="16" xfId="0" applyFont="1" applyFill="1" applyBorder="1" applyAlignment="1">
      <alignment horizontal="center"/>
    </xf>
    <xf numFmtId="180" fontId="7" fillId="0" borderId="15" xfId="0" applyNumberFormat="1" applyFont="1" applyFill="1" applyBorder="1" applyAlignment="1">
      <alignment/>
    </xf>
    <xf numFmtId="180" fontId="7" fillId="0" borderId="16" xfId="0" applyNumberFormat="1" applyFont="1" applyFill="1" applyBorder="1" applyAlignment="1">
      <alignment/>
    </xf>
    <xf numFmtId="180" fontId="7" fillId="0" borderId="18" xfId="0" applyNumberFormat="1" applyFont="1" applyFill="1" applyBorder="1" applyAlignment="1">
      <alignment/>
    </xf>
    <xf numFmtId="180" fontId="7" fillId="0" borderId="17" xfId="0" applyNumberFormat="1" applyFont="1" applyFill="1" applyBorder="1" applyAlignment="1">
      <alignment/>
    </xf>
    <xf numFmtId="0" fontId="7" fillId="0" borderId="0" xfId="0" applyFont="1" applyFill="1" applyBorder="1" applyAlignment="1">
      <alignment horizontal="center"/>
    </xf>
    <xf numFmtId="180" fontId="7" fillId="0" borderId="0" xfId="0" applyNumberFormat="1" applyFont="1" applyFill="1" applyBorder="1" applyAlignment="1">
      <alignment/>
    </xf>
    <xf numFmtId="0" fontId="40" fillId="0" borderId="0" xfId="0" applyFont="1" applyBorder="1" applyAlignment="1">
      <alignment horizontal="left"/>
    </xf>
    <xf numFmtId="0" fontId="12" fillId="0" borderId="0" xfId="81" applyFont="1" applyFill="1" applyBorder="1">
      <alignment/>
      <protection/>
    </xf>
    <xf numFmtId="0" fontId="7" fillId="0" borderId="0" xfId="81" applyFont="1" applyFill="1" applyBorder="1" applyAlignment="1">
      <alignment horizontal="center" vertical="center"/>
      <protection/>
    </xf>
    <xf numFmtId="0" fontId="7" fillId="0" borderId="16" xfId="81" applyFont="1" applyFill="1" applyBorder="1" applyAlignment="1">
      <alignment horizontal="center"/>
      <protection/>
    </xf>
    <xf numFmtId="0" fontId="5" fillId="0" borderId="40" xfId="111" applyFont="1" applyFill="1" applyBorder="1" applyAlignment="1">
      <alignment horizontal="left"/>
      <protection/>
    </xf>
    <xf numFmtId="179" fontId="12" fillId="0" borderId="22" xfId="62" applyNumberFormat="1" applyFont="1" applyFill="1" applyBorder="1" applyAlignment="1">
      <alignment horizontal="left"/>
    </xf>
    <xf numFmtId="0" fontId="5" fillId="0" borderId="22" xfId="111" applyFont="1" applyFill="1" applyBorder="1">
      <alignment/>
      <protection/>
    </xf>
    <xf numFmtId="179" fontId="12" fillId="0" borderId="22" xfId="63" applyNumberFormat="1" applyFont="1" applyFill="1" applyBorder="1" applyAlignment="1">
      <alignment horizontal="left"/>
    </xf>
    <xf numFmtId="0" fontId="5" fillId="0" borderId="22" xfId="111" applyFont="1" applyFill="1" applyBorder="1" applyAlignment="1">
      <alignment wrapText="1"/>
      <protection/>
    </xf>
    <xf numFmtId="0" fontId="5" fillId="0" borderId="11" xfId="111" applyFont="1" applyFill="1" applyBorder="1">
      <alignment/>
      <protection/>
    </xf>
    <xf numFmtId="0" fontId="3" fillId="0" borderId="15" xfId="89" applyFont="1" applyFill="1" applyBorder="1" applyAlignment="1" applyProtection="1">
      <alignment horizontal="center" vertical="center"/>
      <protection hidden="1" locked="0"/>
    </xf>
    <xf numFmtId="0" fontId="3" fillId="0" borderId="16" xfId="89" applyFont="1" applyFill="1" applyBorder="1" applyAlignment="1" applyProtection="1">
      <alignment horizontal="center" vertical="center" wrapText="1"/>
      <protection hidden="1" locked="0"/>
    </xf>
    <xf numFmtId="0" fontId="3" fillId="0" borderId="15" xfId="89" applyFont="1" applyBorder="1" applyAlignment="1" applyProtection="1">
      <alignment horizontal="center" vertical="center"/>
      <protection hidden="1" locked="0"/>
    </xf>
    <xf numFmtId="0" fontId="3" fillId="0" borderId="16" xfId="89" applyFont="1" applyBorder="1" applyAlignment="1" applyProtection="1">
      <alignment horizontal="center" vertical="center" wrapText="1"/>
      <protection hidden="1" locked="0"/>
    </xf>
    <xf numFmtId="0" fontId="3" fillId="0" borderId="12" xfId="89" applyFont="1" applyBorder="1" applyAlignment="1" applyProtection="1">
      <alignment horizontal="center" vertical="center"/>
      <protection hidden="1" locked="0"/>
    </xf>
    <xf numFmtId="0" fontId="3" fillId="0" borderId="12" xfId="89" applyFont="1" applyBorder="1" applyAlignment="1" applyProtection="1">
      <alignment horizontal="center" vertical="center" wrapText="1"/>
      <protection hidden="1" locked="0"/>
    </xf>
    <xf numFmtId="0" fontId="5" fillId="0" borderId="0" xfId="0" applyFont="1" applyAlignment="1">
      <alignment vertical="center"/>
    </xf>
    <xf numFmtId="0" fontId="5" fillId="0" borderId="0" xfId="0" applyFont="1" applyFill="1" applyAlignment="1">
      <alignment vertical="center"/>
    </xf>
    <xf numFmtId="0" fontId="7" fillId="0" borderId="16" xfId="0" applyFont="1" applyBorder="1" applyAlignment="1">
      <alignment horizontal="center" vertical="top"/>
    </xf>
    <xf numFmtId="0" fontId="7" fillId="0" borderId="16" xfId="0" applyFont="1" applyFill="1" applyBorder="1" applyAlignment="1">
      <alignment horizontal="center" vertical="top"/>
    </xf>
    <xf numFmtId="0" fontId="5" fillId="0" borderId="11" xfId="0" applyFont="1" applyBorder="1" applyAlignment="1">
      <alignment horizontal="left"/>
    </xf>
    <xf numFmtId="180" fontId="5" fillId="0" borderId="11" xfId="0" applyNumberFormat="1" applyFont="1" applyBorder="1" applyAlignment="1">
      <alignment horizontal="center"/>
    </xf>
    <xf numFmtId="0" fontId="5" fillId="0" borderId="11" xfId="0" applyFont="1" applyBorder="1" applyAlignment="1">
      <alignment horizontal="center"/>
    </xf>
    <xf numFmtId="180" fontId="5" fillId="0" borderId="11" xfId="0" applyNumberFormat="1" applyFont="1" applyFill="1" applyBorder="1" applyAlignment="1">
      <alignment horizontal="center"/>
    </xf>
    <xf numFmtId="0" fontId="12" fillId="0" borderId="11" xfId="0" applyFont="1" applyBorder="1" applyAlignment="1">
      <alignment horizontal="left"/>
    </xf>
    <xf numFmtId="187" fontId="12" fillId="0" borderId="11" xfId="0" applyNumberFormat="1" applyFont="1" applyBorder="1" applyAlignment="1">
      <alignment horizontal="center"/>
    </xf>
    <xf numFmtId="187" fontId="12" fillId="0" borderId="11" xfId="0" applyNumberFormat="1" applyFont="1" applyFill="1" applyBorder="1" applyAlignment="1">
      <alignment horizontal="center"/>
    </xf>
    <xf numFmtId="0" fontId="5" fillId="0" borderId="11" xfId="0" applyFont="1" applyFill="1" applyBorder="1" applyAlignment="1">
      <alignment horizontal="center"/>
    </xf>
    <xf numFmtId="180" fontId="5" fillId="0" borderId="11" xfId="0" applyNumberFormat="1" applyFont="1" applyBorder="1" applyAlignment="1" quotePrefix="1">
      <alignment horizontal="center"/>
    </xf>
    <xf numFmtId="180" fontId="7" fillId="0" borderId="16" xfId="0" applyNumberFormat="1" applyFont="1" applyFill="1" applyBorder="1" applyAlignment="1">
      <alignment horizontal="center"/>
    </xf>
    <xf numFmtId="0" fontId="14" fillId="0" borderId="0" xfId="0" applyFont="1" applyFill="1" applyAlignment="1">
      <alignment horizontal="center"/>
    </xf>
    <xf numFmtId="49" fontId="12" fillId="0" borderId="0" xfId="0" applyNumberFormat="1" applyFont="1" applyFill="1" applyBorder="1" applyAlignment="1">
      <alignment horizontal="right"/>
    </xf>
    <xf numFmtId="0" fontId="7" fillId="0" borderId="0" xfId="110" applyFont="1">
      <alignment/>
      <protection/>
    </xf>
    <xf numFmtId="0" fontId="7" fillId="0" borderId="16" xfId="0" applyFont="1" applyFill="1" applyBorder="1" applyAlignment="1">
      <alignment/>
    </xf>
    <xf numFmtId="0" fontId="7" fillId="0" borderId="16" xfId="0" applyFont="1" applyFill="1" applyBorder="1" applyAlignment="1">
      <alignment horizontal="right"/>
    </xf>
    <xf numFmtId="0" fontId="12" fillId="0" borderId="0" xfId="0" applyFont="1" applyFill="1" applyAlignment="1">
      <alignment/>
    </xf>
    <xf numFmtId="180" fontId="5" fillId="33" borderId="11" xfId="0" applyNumberFormat="1" applyFont="1" applyFill="1" applyBorder="1" applyAlignment="1">
      <alignment/>
    </xf>
    <xf numFmtId="0" fontId="7" fillId="0" borderId="15" xfId="0" applyFont="1" applyFill="1" applyBorder="1" applyAlignment="1">
      <alignment horizontal="left" vertical="center"/>
    </xf>
    <xf numFmtId="0" fontId="5" fillId="0" borderId="0" xfId="111" applyFont="1" applyFill="1">
      <alignment/>
      <protection/>
    </xf>
    <xf numFmtId="0" fontId="5" fillId="0" borderId="0" xfId="84" applyFont="1" applyFill="1" applyAlignment="1">
      <alignment horizontal="center"/>
      <protection/>
    </xf>
    <xf numFmtId="0" fontId="7" fillId="0" borderId="0" xfId="111" applyFont="1" applyFill="1" applyAlignment="1">
      <alignment horizontal="center"/>
      <protection/>
    </xf>
    <xf numFmtId="0" fontId="7" fillId="0" borderId="0" xfId="111" applyFont="1" applyFill="1" applyAlignment="1">
      <alignment horizontal="center" vertical="center"/>
      <protection/>
    </xf>
    <xf numFmtId="0" fontId="5" fillId="0" borderId="0" xfId="111" applyFont="1" applyFill="1" applyAlignment="1">
      <alignment horizontal="center" vertical="center"/>
      <protection/>
    </xf>
    <xf numFmtId="0" fontId="5" fillId="0" borderId="0" xfId="111" applyFont="1" applyFill="1" applyAlignment="1">
      <alignment horizontal="center"/>
      <protection/>
    </xf>
    <xf numFmtId="0" fontId="5" fillId="0" borderId="41" xfId="111" applyFont="1" applyFill="1" applyBorder="1" applyAlignment="1">
      <alignment horizontal="left"/>
      <protection/>
    </xf>
    <xf numFmtId="179" fontId="41" fillId="0" borderId="32" xfId="63" applyNumberFormat="1" applyFont="1" applyFill="1" applyBorder="1" applyAlignment="1">
      <alignment horizontal="left"/>
    </xf>
    <xf numFmtId="0" fontId="5" fillId="0" borderId="32" xfId="111" applyFont="1" applyFill="1" applyBorder="1" applyAlignment="1">
      <alignment/>
      <protection/>
    </xf>
    <xf numFmtId="0" fontId="5" fillId="0" borderId="32" xfId="111" applyFont="1" applyFill="1" applyBorder="1" applyAlignment="1">
      <alignment wrapText="1"/>
      <protection/>
    </xf>
    <xf numFmtId="0" fontId="5" fillId="0" borderId="10" xfId="111" applyFont="1" applyFill="1" applyBorder="1" applyAlignment="1">
      <alignment/>
      <protection/>
    </xf>
    <xf numFmtId="0" fontId="7" fillId="0" borderId="42" xfId="106" applyFont="1" applyFill="1" applyBorder="1" applyAlignment="1">
      <alignment horizontal="left"/>
      <protection/>
    </xf>
    <xf numFmtId="178" fontId="3" fillId="0" borderId="43" xfId="111" applyNumberFormat="1" applyFont="1" applyFill="1" applyBorder="1" applyAlignment="1">
      <alignment vertical="center"/>
      <protection/>
    </xf>
    <xf numFmtId="178" fontId="3" fillId="0" borderId="10" xfId="111" applyNumberFormat="1" applyFont="1" applyFill="1" applyBorder="1" applyAlignment="1">
      <alignment vertical="center"/>
      <protection/>
    </xf>
    <xf numFmtId="178" fontId="3" fillId="0" borderId="41" xfId="111" applyNumberFormat="1" applyFont="1" applyFill="1" applyBorder="1" applyAlignment="1">
      <alignment vertical="center"/>
      <protection/>
    </xf>
    <xf numFmtId="178" fontId="3" fillId="0" borderId="11" xfId="111" applyNumberFormat="1" applyFont="1" applyFill="1" applyBorder="1" applyAlignment="1">
      <alignment vertical="center"/>
      <protection/>
    </xf>
    <xf numFmtId="178" fontId="6" fillId="0" borderId="44" xfId="63" applyNumberFormat="1" applyFont="1" applyFill="1" applyBorder="1" applyAlignment="1">
      <alignment vertical="center"/>
    </xf>
    <xf numFmtId="178" fontId="6" fillId="0" borderId="22" xfId="63" applyNumberFormat="1" applyFont="1" applyFill="1" applyBorder="1" applyAlignment="1">
      <alignment vertical="center"/>
    </xf>
    <xf numFmtId="178" fontId="6" fillId="0" borderId="32" xfId="63" applyNumberFormat="1" applyFont="1" applyFill="1" applyBorder="1" applyAlignment="1">
      <alignment vertical="center"/>
    </xf>
    <xf numFmtId="178" fontId="6" fillId="0" borderId="32" xfId="111" applyNumberFormat="1" applyFont="1" applyFill="1" applyBorder="1" applyAlignment="1">
      <alignment vertical="center"/>
      <protection/>
    </xf>
    <xf numFmtId="178" fontId="6" fillId="0" borderId="22" xfId="111" applyNumberFormat="1" applyFont="1" applyFill="1" applyBorder="1" applyAlignment="1">
      <alignment vertical="center"/>
      <protection/>
    </xf>
    <xf numFmtId="178" fontId="3" fillId="0" borderId="44" xfId="63" applyNumberFormat="1" applyFont="1" applyFill="1" applyBorder="1" applyAlignment="1">
      <alignment vertical="center"/>
    </xf>
    <xf numFmtId="178" fontId="3" fillId="0" borderId="22" xfId="63" applyNumberFormat="1" applyFont="1" applyFill="1" applyBorder="1" applyAlignment="1">
      <alignment vertical="center"/>
    </xf>
    <xf numFmtId="178" fontId="3" fillId="0" borderId="32" xfId="63" applyNumberFormat="1" applyFont="1" applyFill="1" applyBorder="1" applyAlignment="1">
      <alignment vertical="center"/>
    </xf>
    <xf numFmtId="178" fontId="3" fillId="0" borderId="32" xfId="111" applyNumberFormat="1" applyFont="1" applyFill="1" applyBorder="1" applyAlignment="1">
      <alignment vertical="center"/>
      <protection/>
    </xf>
    <xf numFmtId="178" fontId="3" fillId="0" borderId="22" xfId="111" applyNumberFormat="1" applyFont="1" applyFill="1" applyBorder="1" applyAlignment="1">
      <alignment vertical="center"/>
      <protection/>
    </xf>
    <xf numFmtId="178" fontId="3" fillId="0" borderId="44" xfId="111" applyNumberFormat="1" applyFont="1" applyFill="1" applyBorder="1" applyAlignment="1">
      <alignment vertical="center"/>
      <protection/>
    </xf>
    <xf numFmtId="178" fontId="6" fillId="0" borderId="45" xfId="63" applyNumberFormat="1" applyFont="1" applyFill="1" applyBorder="1" applyAlignment="1">
      <alignment vertical="center"/>
    </xf>
    <xf numFmtId="178" fontId="3" fillId="0" borderId="41" xfId="63" applyNumberFormat="1" applyFont="1" applyFill="1" applyBorder="1" applyAlignment="1">
      <alignment vertical="center"/>
    </xf>
    <xf numFmtId="178" fontId="3" fillId="0" borderId="40" xfId="111" applyNumberFormat="1" applyFont="1" applyFill="1" applyBorder="1" applyAlignment="1">
      <alignment vertical="center"/>
      <protection/>
    </xf>
    <xf numFmtId="178" fontId="3" fillId="0" borderId="44" xfId="63" applyNumberFormat="1" applyFont="1" applyFill="1" applyBorder="1" applyAlignment="1" applyProtection="1">
      <alignment vertical="center"/>
      <protection locked="0"/>
    </xf>
    <xf numFmtId="178" fontId="3" fillId="0" borderId="22" xfId="63" applyNumberFormat="1" applyFont="1" applyFill="1" applyBorder="1" applyAlignment="1" applyProtection="1">
      <alignment vertical="center"/>
      <protection locked="0"/>
    </xf>
    <xf numFmtId="178" fontId="3" fillId="0" borderId="43" xfId="63" applyNumberFormat="1" applyFont="1" applyFill="1" applyBorder="1" applyAlignment="1" applyProtection="1">
      <alignment vertical="center"/>
      <protection locked="0"/>
    </xf>
    <xf numFmtId="178" fontId="3" fillId="0" borderId="11" xfId="63" applyNumberFormat="1" applyFont="1" applyFill="1" applyBorder="1" applyAlignment="1" applyProtection="1">
      <alignment vertical="center"/>
      <protection locked="0"/>
    </xf>
    <xf numFmtId="178" fontId="3" fillId="0" borderId="11" xfId="63" applyNumberFormat="1" applyFont="1" applyFill="1" applyBorder="1" applyAlignment="1">
      <alignment vertical="center"/>
    </xf>
    <xf numFmtId="178" fontId="3" fillId="0" borderId="10" xfId="63" applyNumberFormat="1" applyFont="1" applyFill="1" applyBorder="1" applyAlignment="1">
      <alignment vertical="center"/>
    </xf>
    <xf numFmtId="178" fontId="3" fillId="0" borderId="46" xfId="111" applyNumberFormat="1" applyFont="1" applyFill="1" applyBorder="1" applyAlignment="1">
      <alignment vertical="center"/>
      <protection/>
    </xf>
    <xf numFmtId="178" fontId="2" fillId="0" borderId="47" xfId="111" applyNumberFormat="1" applyFont="1" applyFill="1" applyBorder="1" applyAlignment="1">
      <alignment vertical="center"/>
      <protection/>
    </xf>
    <xf numFmtId="178" fontId="2" fillId="0" borderId="48" xfId="111" applyNumberFormat="1" applyFont="1" applyFill="1" applyBorder="1" applyAlignment="1">
      <alignment vertical="center"/>
      <protection/>
    </xf>
    <xf numFmtId="178" fontId="2" fillId="0" borderId="42" xfId="111" applyNumberFormat="1" applyFont="1" applyFill="1" applyBorder="1" applyAlignment="1">
      <alignment vertical="center"/>
      <protection/>
    </xf>
    <xf numFmtId="178" fontId="3" fillId="0" borderId="0" xfId="111" applyNumberFormat="1" applyFont="1" applyFill="1" applyBorder="1" applyAlignment="1">
      <alignment vertical="center"/>
      <protection/>
    </xf>
    <xf numFmtId="178" fontId="3" fillId="0" borderId="49" xfId="63" applyNumberFormat="1" applyFont="1" applyFill="1" applyBorder="1" applyAlignment="1">
      <alignment vertical="center"/>
    </xf>
    <xf numFmtId="178" fontId="3" fillId="0" borderId="11" xfId="63" applyNumberFormat="1" applyFont="1" applyFill="1" applyBorder="1" applyAlignment="1">
      <alignment horizontal="center" vertical="center"/>
    </xf>
    <xf numFmtId="178" fontId="3" fillId="0" borderId="11" xfId="69" applyNumberFormat="1" applyFont="1" applyFill="1" applyBorder="1" applyAlignment="1">
      <alignment horizontal="center" vertical="center"/>
    </xf>
    <xf numFmtId="178" fontId="3" fillId="0" borderId="40" xfId="111" applyNumberFormat="1" applyFont="1" applyFill="1" applyBorder="1" applyAlignment="1">
      <alignment horizontal="center" vertical="center"/>
      <protection/>
    </xf>
    <xf numFmtId="180" fontId="3" fillId="0" borderId="40" xfId="111" applyNumberFormat="1" applyFont="1" applyFill="1" applyBorder="1" applyAlignment="1">
      <alignment horizontal="center" vertical="center"/>
      <protection/>
    </xf>
    <xf numFmtId="178" fontId="3" fillId="0" borderId="50" xfId="63" applyNumberFormat="1" applyFont="1" applyFill="1" applyBorder="1" applyAlignment="1">
      <alignment vertical="center"/>
    </xf>
    <xf numFmtId="178" fontId="6" fillId="0" borderId="50" xfId="111" applyNumberFormat="1" applyFont="1" applyFill="1" applyBorder="1" applyAlignment="1">
      <alignment vertical="center"/>
      <protection/>
    </xf>
    <xf numFmtId="178" fontId="3" fillId="0" borderId="45" xfId="111" applyNumberFormat="1" applyFont="1" applyFill="1" applyBorder="1" applyAlignment="1">
      <alignment vertical="center"/>
      <protection/>
    </xf>
    <xf numFmtId="178" fontId="3" fillId="0" borderId="22" xfId="111" applyNumberFormat="1" applyFont="1" applyFill="1" applyBorder="1" applyAlignment="1">
      <alignment horizontal="center" vertical="center"/>
      <protection/>
    </xf>
    <xf numFmtId="178" fontId="6" fillId="0" borderId="22" xfId="69" applyNumberFormat="1" applyFont="1" applyFill="1" applyBorder="1" applyAlignment="1">
      <alignment horizontal="center" vertical="center"/>
    </xf>
    <xf numFmtId="178" fontId="6" fillId="0" borderId="22" xfId="111" applyNumberFormat="1" applyFont="1" applyFill="1" applyBorder="1" applyAlignment="1">
      <alignment horizontal="center" vertical="center"/>
      <protection/>
    </xf>
    <xf numFmtId="180" fontId="6" fillId="0" borderId="22" xfId="111" applyNumberFormat="1" applyFont="1" applyFill="1" applyBorder="1" applyAlignment="1">
      <alignment horizontal="center" vertical="center"/>
      <protection/>
    </xf>
    <xf numFmtId="178" fontId="3" fillId="0" borderId="50" xfId="111" applyNumberFormat="1" applyFont="1" applyFill="1" applyBorder="1" applyAlignment="1">
      <alignment vertical="center"/>
      <protection/>
    </xf>
    <xf numFmtId="178" fontId="3" fillId="0" borderId="22" xfId="69" applyNumberFormat="1" applyFont="1" applyFill="1" applyBorder="1" applyAlignment="1">
      <alignment horizontal="center" vertical="center"/>
    </xf>
    <xf numFmtId="180" fontId="3" fillId="0" borderId="22" xfId="111" applyNumberFormat="1" applyFont="1" applyFill="1" applyBorder="1" applyAlignment="1">
      <alignment horizontal="center" vertical="center"/>
      <protection/>
    </xf>
    <xf numFmtId="178" fontId="3" fillId="0" borderId="45" xfId="63" applyNumberFormat="1" applyFont="1" applyFill="1" applyBorder="1" applyAlignment="1">
      <alignment vertical="center"/>
    </xf>
    <xf numFmtId="178" fontId="3" fillId="0" borderId="22" xfId="63" applyNumberFormat="1" applyFont="1" applyFill="1" applyBorder="1" applyAlignment="1">
      <alignment horizontal="center" vertical="center"/>
    </xf>
    <xf numFmtId="178" fontId="6" fillId="0" borderId="50" xfId="63" applyNumberFormat="1" applyFont="1" applyFill="1" applyBorder="1" applyAlignment="1">
      <alignment vertical="center"/>
    </xf>
    <xf numFmtId="178" fontId="6" fillId="0" borderId="22" xfId="63" applyNumberFormat="1" applyFont="1" applyFill="1" applyBorder="1" applyAlignment="1">
      <alignment horizontal="center" vertical="center"/>
    </xf>
    <xf numFmtId="178" fontId="3" fillId="0" borderId="51" xfId="111" applyNumberFormat="1" applyFont="1" applyFill="1" applyBorder="1" applyAlignment="1">
      <alignment vertical="center"/>
      <protection/>
    </xf>
    <xf numFmtId="178" fontId="3" fillId="0" borderId="52" xfId="111" applyNumberFormat="1" applyFont="1" applyFill="1" applyBorder="1" applyAlignment="1">
      <alignment vertical="center"/>
      <protection/>
    </xf>
    <xf numFmtId="178" fontId="3" fillId="0" borderId="43" xfId="63" applyNumberFormat="1" applyFont="1" applyFill="1" applyBorder="1" applyAlignment="1">
      <alignment vertical="center"/>
    </xf>
    <xf numFmtId="178" fontId="3" fillId="0" borderId="29" xfId="111" applyNumberFormat="1" applyFont="1" applyFill="1" applyBorder="1" applyAlignment="1">
      <alignment vertical="center"/>
      <protection/>
    </xf>
    <xf numFmtId="178" fontId="3" fillId="0" borderId="14" xfId="111" applyNumberFormat="1" applyFont="1" applyFill="1" applyBorder="1" applyAlignment="1">
      <alignment vertical="center"/>
      <protection/>
    </xf>
    <xf numFmtId="178" fontId="3" fillId="0" borderId="30" xfId="111" applyNumberFormat="1" applyFont="1" applyFill="1" applyBorder="1" applyAlignment="1">
      <alignment vertical="center"/>
      <protection/>
    </xf>
    <xf numFmtId="178" fontId="3" fillId="0" borderId="53" xfId="111" applyNumberFormat="1" applyFont="1" applyFill="1" applyBorder="1" applyAlignment="1">
      <alignment vertical="center"/>
      <protection/>
    </xf>
    <xf numFmtId="178" fontId="3" fillId="0" borderId="14" xfId="111" applyNumberFormat="1" applyFont="1" applyFill="1" applyBorder="1" applyAlignment="1">
      <alignment horizontal="center" vertical="center"/>
      <protection/>
    </xf>
    <xf numFmtId="178" fontId="3" fillId="0" borderId="54" xfId="44" applyNumberFormat="1" applyFont="1" applyFill="1" applyBorder="1" applyAlignment="1">
      <alignment horizontal="center" vertical="center"/>
    </xf>
    <xf numFmtId="178" fontId="3" fillId="0" borderId="55" xfId="111" applyNumberFormat="1" applyFont="1" applyFill="1" applyBorder="1" applyAlignment="1">
      <alignment horizontal="center" vertical="center"/>
      <protection/>
    </xf>
    <xf numFmtId="180" fontId="3" fillId="0" borderId="55" xfId="111" applyNumberFormat="1" applyFont="1" applyFill="1" applyBorder="1" applyAlignment="1">
      <alignment horizontal="center" vertical="center"/>
      <protection/>
    </xf>
    <xf numFmtId="178" fontId="2" fillId="0" borderId="56" xfId="111" applyNumberFormat="1" applyFont="1" applyFill="1" applyBorder="1" applyAlignment="1">
      <alignment vertical="center"/>
      <protection/>
    </xf>
    <xf numFmtId="178" fontId="2" fillId="0" borderId="57" xfId="111" applyNumberFormat="1" applyFont="1" applyFill="1" applyBorder="1" applyAlignment="1">
      <alignment vertical="center"/>
      <protection/>
    </xf>
    <xf numFmtId="178" fontId="2" fillId="0" borderId="42" xfId="111" applyNumberFormat="1" applyFont="1" applyFill="1" applyBorder="1" applyAlignment="1">
      <alignment horizontal="center" vertical="center"/>
      <protection/>
    </xf>
    <xf numFmtId="178" fontId="2" fillId="0" borderId="48" xfId="111" applyNumberFormat="1" applyFont="1" applyFill="1" applyBorder="1" applyAlignment="1">
      <alignment horizontal="center" vertical="center"/>
      <protection/>
    </xf>
    <xf numFmtId="180" fontId="2" fillId="0" borderId="48" xfId="111" applyNumberFormat="1" applyFont="1" applyFill="1" applyBorder="1" applyAlignment="1">
      <alignment horizontal="center" vertical="center"/>
      <protection/>
    </xf>
    <xf numFmtId="0" fontId="7" fillId="0" borderId="25" xfId="101" applyFont="1" applyBorder="1" applyAlignment="1">
      <alignment horizontal="center" vertical="center" wrapText="1"/>
      <protection/>
    </xf>
    <xf numFmtId="0" fontId="5" fillId="0" borderId="15" xfId="101" applyFont="1" applyBorder="1" applyAlignment="1">
      <alignment horizontal="center" vertical="center" wrapText="1"/>
      <protection/>
    </xf>
    <xf numFmtId="0" fontId="5" fillId="0" borderId="16" xfId="101" applyFont="1" applyBorder="1" applyAlignment="1">
      <alignment horizontal="center" vertical="center" wrapText="1"/>
      <protection/>
    </xf>
    <xf numFmtId="0" fontId="5" fillId="0" borderId="21" xfId="101" applyFont="1" applyBorder="1" applyAlignment="1">
      <alignment horizontal="center" vertical="center" wrapText="1"/>
      <protection/>
    </xf>
    <xf numFmtId="0" fontId="7" fillId="0" borderId="24" xfId="101" applyFont="1" applyBorder="1">
      <alignment/>
      <protection/>
    </xf>
    <xf numFmtId="0" fontId="7" fillId="0" borderId="0" xfId="101" applyFont="1">
      <alignment/>
      <protection/>
    </xf>
    <xf numFmtId="0" fontId="5" fillId="0" borderId="29" xfId="101" applyFont="1" applyBorder="1">
      <alignment/>
      <protection/>
    </xf>
    <xf numFmtId="0" fontId="5" fillId="0" borderId="0" xfId="101" applyFont="1">
      <alignment/>
      <protection/>
    </xf>
    <xf numFmtId="0" fontId="5" fillId="0" borderId="10" xfId="101" applyFont="1" applyBorder="1">
      <alignment/>
      <protection/>
    </xf>
    <xf numFmtId="0" fontId="5" fillId="0" borderId="13" xfId="101" applyFont="1" applyBorder="1" applyAlignment="1">
      <alignment horizontal="center"/>
      <protection/>
    </xf>
    <xf numFmtId="180" fontId="5" fillId="0" borderId="10" xfId="101" applyNumberFormat="1" applyFont="1" applyBorder="1" applyAlignment="1">
      <alignment horizontal="center" vertical="center"/>
      <protection/>
    </xf>
    <xf numFmtId="0" fontId="5" fillId="0" borderId="12" xfId="101" applyFont="1" applyBorder="1" applyAlignment="1">
      <alignment horizontal="center" vertical="center"/>
      <protection/>
    </xf>
    <xf numFmtId="180" fontId="5" fillId="0" borderId="28" xfId="101" applyNumberFormat="1" applyFont="1" applyBorder="1" applyAlignment="1">
      <alignment horizontal="center" vertical="center"/>
      <protection/>
    </xf>
    <xf numFmtId="0" fontId="5" fillId="0" borderId="12" xfId="101" applyFont="1" applyBorder="1" applyAlignment="1">
      <alignment horizontal="center" vertical="center" wrapText="1"/>
      <protection/>
    </xf>
    <xf numFmtId="180" fontId="5" fillId="0" borderId="12" xfId="101" applyNumberFormat="1" applyFont="1" applyBorder="1" applyAlignment="1">
      <alignment horizontal="center" vertical="center"/>
      <protection/>
    </xf>
    <xf numFmtId="180" fontId="5" fillId="0" borderId="0" xfId="101" applyNumberFormat="1" applyFont="1">
      <alignment/>
      <protection/>
    </xf>
    <xf numFmtId="0" fontId="5" fillId="0" borderId="11" xfId="101" applyFont="1" applyBorder="1" applyAlignment="1">
      <alignment horizontal="center" vertical="center"/>
      <protection/>
    </xf>
    <xf numFmtId="180" fontId="5" fillId="0" borderId="0" xfId="101" applyNumberFormat="1" applyFont="1" applyBorder="1" applyAlignment="1">
      <alignment horizontal="center" vertical="center"/>
      <protection/>
    </xf>
    <xf numFmtId="0" fontId="5" fillId="0" borderId="11" xfId="101" applyFont="1" applyBorder="1" applyAlignment="1">
      <alignment horizontal="center" vertical="center" wrapText="1"/>
      <protection/>
    </xf>
    <xf numFmtId="180" fontId="5" fillId="0" borderId="11" xfId="101" applyNumberFormat="1" applyFont="1" applyBorder="1" applyAlignment="1">
      <alignment horizontal="center" vertical="center"/>
      <protection/>
    </xf>
    <xf numFmtId="0" fontId="7" fillId="0" borderId="13" xfId="101" applyFont="1" applyBorder="1" applyAlignment="1">
      <alignment horizontal="center" vertical="center" wrapText="1"/>
      <protection/>
    </xf>
    <xf numFmtId="180" fontId="7" fillId="0" borderId="13" xfId="101" applyNumberFormat="1" applyFont="1" applyBorder="1" applyAlignment="1">
      <alignment horizontal="center" vertical="center" wrapText="1"/>
      <protection/>
    </xf>
    <xf numFmtId="186" fontId="5" fillId="0" borderId="11" xfId="101" applyNumberFormat="1" applyFont="1" applyBorder="1" applyAlignment="1">
      <alignment horizontal="center" vertical="center"/>
      <protection/>
    </xf>
    <xf numFmtId="186" fontId="5" fillId="0" borderId="11" xfId="101" applyNumberFormat="1" applyFont="1" applyBorder="1" applyAlignment="1">
      <alignment horizontal="center" vertical="center" wrapText="1"/>
      <protection/>
    </xf>
    <xf numFmtId="186" fontId="7" fillId="0" borderId="13" xfId="101" applyNumberFormat="1" applyFont="1" applyBorder="1" applyAlignment="1">
      <alignment horizontal="center" vertical="center" wrapText="1"/>
      <protection/>
    </xf>
    <xf numFmtId="180" fontId="5" fillId="0" borderId="10" xfId="101" applyNumberFormat="1" applyFont="1" applyBorder="1" applyAlignment="1">
      <alignment horizontal="center"/>
      <protection/>
    </xf>
    <xf numFmtId="186" fontId="5" fillId="0" borderId="11" xfId="101" applyNumberFormat="1" applyFont="1" applyBorder="1" applyAlignment="1">
      <alignment horizontal="center"/>
      <protection/>
    </xf>
    <xf numFmtId="186" fontId="7" fillId="0" borderId="13" xfId="101" applyNumberFormat="1" applyFont="1" applyBorder="1" applyAlignment="1">
      <alignment horizontal="center" wrapText="1"/>
      <protection/>
    </xf>
    <xf numFmtId="180" fontId="5" fillId="0" borderId="10" xfId="101" applyNumberFormat="1" applyFont="1" applyFill="1" applyBorder="1" applyAlignment="1">
      <alignment horizontal="center"/>
      <protection/>
    </xf>
    <xf numFmtId="186" fontId="5" fillId="0" borderId="11" xfId="101" applyNumberFormat="1" applyFont="1" applyFill="1" applyBorder="1" applyAlignment="1">
      <alignment horizontal="center"/>
      <protection/>
    </xf>
    <xf numFmtId="186" fontId="5" fillId="0" borderId="11" xfId="101" applyNumberFormat="1" applyFont="1" applyFill="1" applyBorder="1" applyAlignment="1">
      <alignment horizontal="center" vertical="center" wrapText="1"/>
      <protection/>
    </xf>
    <xf numFmtId="180" fontId="5" fillId="0" borderId="11" xfId="101" applyNumberFormat="1" applyFont="1" applyFill="1" applyBorder="1" applyAlignment="1">
      <alignment horizontal="center"/>
      <protection/>
    </xf>
    <xf numFmtId="186" fontId="7" fillId="0" borderId="11" xfId="101" applyNumberFormat="1" applyFont="1" applyBorder="1" applyAlignment="1">
      <alignment horizontal="center" wrapText="1"/>
      <protection/>
    </xf>
    <xf numFmtId="180" fontId="5" fillId="0" borderId="11" xfId="101" applyNumberFormat="1" applyFont="1" applyFill="1" applyBorder="1" applyAlignment="1">
      <alignment horizontal="center" vertical="center" wrapText="1"/>
      <protection/>
    </xf>
    <xf numFmtId="180" fontId="7" fillId="0" borderId="11" xfId="101" applyNumberFormat="1" applyFont="1" applyBorder="1" applyAlignment="1">
      <alignment horizontal="center" wrapText="1"/>
      <protection/>
    </xf>
    <xf numFmtId="2" fontId="5" fillId="0" borderId="0" xfId="101" applyNumberFormat="1" applyFont="1" applyBorder="1">
      <alignment/>
      <protection/>
    </xf>
    <xf numFmtId="180" fontId="5" fillId="0" borderId="11" xfId="101" applyNumberFormat="1" applyFont="1" applyFill="1" applyBorder="1" applyAlignment="1">
      <alignment horizontal="center" vertical="center"/>
      <protection/>
    </xf>
    <xf numFmtId="180" fontId="7" fillId="0" borderId="11" xfId="101" applyNumberFormat="1" applyFont="1" applyFill="1" applyBorder="1" applyAlignment="1">
      <alignment horizontal="center" wrapText="1"/>
      <protection/>
    </xf>
    <xf numFmtId="0" fontId="5" fillId="0" borderId="10" xfId="101" applyFont="1" applyFill="1" applyBorder="1">
      <alignment/>
      <protection/>
    </xf>
    <xf numFmtId="0" fontId="5" fillId="0" borderId="13" xfId="101" applyFont="1" applyFill="1" applyBorder="1" applyAlignment="1">
      <alignment horizontal="center"/>
      <protection/>
    </xf>
    <xf numFmtId="0" fontId="5" fillId="0" borderId="30" xfId="101" applyFont="1" applyBorder="1" applyAlignment="1">
      <alignment horizontal="center"/>
      <protection/>
    </xf>
    <xf numFmtId="180" fontId="5" fillId="0" borderId="14" xfId="101" applyNumberFormat="1" applyFont="1" applyBorder="1" applyAlignment="1">
      <alignment horizontal="center"/>
      <protection/>
    </xf>
    <xf numFmtId="180" fontId="5" fillId="0" borderId="14" xfId="101" applyNumberFormat="1" applyFont="1" applyFill="1" applyBorder="1" applyAlignment="1">
      <alignment horizontal="center"/>
      <protection/>
    </xf>
    <xf numFmtId="180" fontId="7" fillId="0" borderId="21" xfId="101" applyNumberFormat="1" applyFont="1" applyBorder="1" applyAlignment="1">
      <alignment horizontal="center"/>
      <protection/>
    </xf>
    <xf numFmtId="0" fontId="5" fillId="0" borderId="19" xfId="97" applyFont="1" applyFill="1" applyBorder="1" applyAlignment="1">
      <alignment horizontal="center"/>
      <protection/>
    </xf>
    <xf numFmtId="0" fontId="11" fillId="0" borderId="58" xfId="83" applyFont="1" applyFill="1" applyBorder="1" applyAlignment="1" quotePrefix="1">
      <alignment horizontal="center"/>
      <protection/>
    </xf>
    <xf numFmtId="185" fontId="5" fillId="0" borderId="20" xfId="97" applyNumberFormat="1" applyFont="1" applyFill="1" applyBorder="1" applyAlignment="1">
      <alignment horizontal="right"/>
      <protection/>
    </xf>
    <xf numFmtId="185" fontId="5" fillId="0" borderId="20" xfId="97" applyNumberFormat="1" applyFont="1" applyFill="1" applyBorder="1" applyAlignment="1">
      <alignment horizontal="right" vertical="center"/>
      <protection/>
    </xf>
    <xf numFmtId="178" fontId="3" fillId="0" borderId="59" xfId="111" applyNumberFormat="1" applyFont="1" applyFill="1" applyBorder="1" applyAlignment="1">
      <alignment vertical="center"/>
      <protection/>
    </xf>
    <xf numFmtId="178" fontId="6" fillId="0" borderId="60" xfId="111" applyNumberFormat="1" applyFont="1" applyFill="1" applyBorder="1" applyAlignment="1">
      <alignment vertical="center"/>
      <protection/>
    </xf>
    <xf numFmtId="178" fontId="3" fillId="0" borderId="60" xfId="111" applyNumberFormat="1" applyFont="1" applyFill="1" applyBorder="1" applyAlignment="1">
      <alignment vertical="center"/>
      <protection/>
    </xf>
    <xf numFmtId="178" fontId="6" fillId="0" borderId="60" xfId="63" applyNumberFormat="1" applyFont="1" applyFill="1" applyBorder="1" applyAlignment="1">
      <alignment vertical="center"/>
    </xf>
    <xf numFmtId="178" fontId="3" fillId="0" borderId="61" xfId="111" applyNumberFormat="1" applyFont="1" applyFill="1" applyBorder="1" applyAlignment="1">
      <alignment vertical="center"/>
      <protection/>
    </xf>
    <xf numFmtId="178" fontId="2" fillId="0" borderId="62" xfId="111" applyNumberFormat="1" applyFont="1" applyFill="1" applyBorder="1" applyAlignment="1">
      <alignment vertical="center"/>
      <protection/>
    </xf>
    <xf numFmtId="178" fontId="3" fillId="0" borderId="63" xfId="111" applyNumberFormat="1" applyFont="1" applyFill="1" applyBorder="1" applyAlignment="1">
      <alignment vertical="center"/>
      <protection/>
    </xf>
    <xf numFmtId="180" fontId="3" fillId="0" borderId="51" xfId="111" applyNumberFormat="1" applyFont="1" applyFill="1" applyBorder="1" applyAlignment="1">
      <alignment horizontal="center" vertical="center"/>
      <protection/>
    </xf>
    <xf numFmtId="180" fontId="2" fillId="0" borderId="57" xfId="111" applyNumberFormat="1" applyFont="1" applyFill="1" applyBorder="1" applyAlignment="1">
      <alignment horizontal="center" vertical="center"/>
      <protection/>
    </xf>
    <xf numFmtId="180" fontId="3" fillId="0" borderId="61" xfId="111" applyNumberFormat="1" applyFont="1" applyFill="1" applyBorder="1" applyAlignment="1">
      <alignment horizontal="center" vertical="center"/>
      <protection/>
    </xf>
    <xf numFmtId="180" fontId="2" fillId="0" borderId="62" xfId="111" applyNumberFormat="1" applyFont="1" applyFill="1" applyBorder="1" applyAlignment="1">
      <alignment horizontal="center" vertical="center"/>
      <protection/>
    </xf>
    <xf numFmtId="180" fontId="7" fillId="0" borderId="13" xfId="101" applyNumberFormat="1" applyFont="1" applyBorder="1" applyAlignment="1">
      <alignment horizontal="center"/>
      <protection/>
    </xf>
    <xf numFmtId="185" fontId="5" fillId="0" borderId="14" xfId="97" applyNumberFormat="1" applyFont="1" applyFill="1" applyBorder="1" applyAlignment="1">
      <alignment horizontal="right" vertical="center"/>
      <protection/>
    </xf>
    <xf numFmtId="180" fontId="9" fillId="0" borderId="0" xfId="101" applyNumberFormat="1" applyFont="1">
      <alignment/>
      <protection/>
    </xf>
    <xf numFmtId="180" fontId="11" fillId="0" borderId="64" xfId="83" applyNumberFormat="1" applyFont="1" applyFill="1" applyBorder="1" applyAlignment="1">
      <alignment horizontal="center"/>
      <protection/>
    </xf>
    <xf numFmtId="185" fontId="5" fillId="0" borderId="20" xfId="83" applyNumberFormat="1" applyFont="1" applyFill="1" applyBorder="1" applyAlignment="1">
      <alignment horizontal="center"/>
      <protection/>
    </xf>
    <xf numFmtId="185" fontId="11" fillId="0" borderId="20" xfId="83" applyNumberFormat="1" applyFont="1" applyFill="1" applyBorder="1" applyAlignment="1">
      <alignment horizontal="center"/>
      <protection/>
    </xf>
    <xf numFmtId="185" fontId="5" fillId="0" borderId="19" xfId="97" applyNumberFormat="1" applyFont="1" applyFill="1" applyBorder="1" applyAlignment="1">
      <alignment horizontal="center"/>
      <protection/>
    </xf>
    <xf numFmtId="185" fontId="5" fillId="0" borderId="26" xfId="97" applyNumberFormat="1" applyFont="1" applyFill="1" applyBorder="1" applyAlignment="1">
      <alignment horizontal="center"/>
      <protection/>
    </xf>
    <xf numFmtId="185" fontId="5" fillId="0" borderId="11" xfId="97" applyNumberFormat="1" applyFont="1" applyFill="1" applyBorder="1" applyAlignment="1">
      <alignment horizontal="center"/>
      <protection/>
    </xf>
    <xf numFmtId="185" fontId="5" fillId="0" borderId="14" xfId="97" applyNumberFormat="1" applyFont="1" applyFill="1" applyBorder="1" applyAlignment="1">
      <alignment horizontal="center"/>
      <protection/>
    </xf>
    <xf numFmtId="185" fontId="5" fillId="0" borderId="36" xfId="83" applyNumberFormat="1" applyFont="1" applyFill="1" applyBorder="1" applyAlignment="1">
      <alignment horizontal="center"/>
      <protection/>
    </xf>
    <xf numFmtId="185" fontId="5" fillId="0" borderId="0" xfId="97" applyNumberFormat="1" applyFont="1" applyFill="1" applyBorder="1" applyAlignment="1">
      <alignment horizontal="center"/>
      <protection/>
    </xf>
    <xf numFmtId="185" fontId="5" fillId="0" borderId="23" xfId="97" applyNumberFormat="1" applyFont="1" applyFill="1" applyBorder="1" applyAlignment="1">
      <alignment horizontal="center"/>
      <protection/>
    </xf>
    <xf numFmtId="185" fontId="5" fillId="0" borderId="27" xfId="97" applyNumberFormat="1" applyFont="1" applyFill="1" applyBorder="1" applyAlignment="1">
      <alignment horizontal="center"/>
      <protection/>
    </xf>
    <xf numFmtId="185" fontId="5" fillId="0" borderId="20" xfId="97" applyNumberFormat="1" applyFont="1" applyFill="1" applyBorder="1" applyAlignment="1">
      <alignment horizontal="center"/>
      <protection/>
    </xf>
    <xf numFmtId="0" fontId="2" fillId="0" borderId="0" xfId="111" applyFont="1" applyFill="1" applyAlignment="1">
      <alignment/>
      <protection/>
    </xf>
    <xf numFmtId="179" fontId="2" fillId="0" borderId="0" xfId="111" applyNumberFormat="1" applyFont="1" applyFill="1" applyAlignment="1">
      <alignment/>
      <protection/>
    </xf>
    <xf numFmtId="0" fontId="96" fillId="33" borderId="0" xfId="74" applyFont="1" applyFill="1" applyAlignment="1">
      <alignment/>
    </xf>
    <xf numFmtId="180" fontId="2" fillId="0" borderId="0" xfId="0" applyNumberFormat="1" applyFont="1" applyFill="1" applyBorder="1" applyAlignment="1">
      <alignment horizontal="right" vertical="center"/>
    </xf>
    <xf numFmtId="180" fontId="2" fillId="0" borderId="0" xfId="69" applyNumberFormat="1" applyFont="1" applyFill="1" applyBorder="1" applyAlignment="1">
      <alignment horizontal="right" vertical="center"/>
    </xf>
    <xf numFmtId="186" fontId="2" fillId="0" borderId="0" xfId="69" applyNumberFormat="1" applyFont="1" applyFill="1" applyBorder="1" applyAlignment="1">
      <alignment vertical="center"/>
    </xf>
    <xf numFmtId="0" fontId="2" fillId="0" borderId="0" xfId="0" applyFont="1" applyFill="1" applyBorder="1" applyAlignment="1">
      <alignment horizontal="right" vertical="center"/>
    </xf>
    <xf numFmtId="0" fontId="94" fillId="33" borderId="0" xfId="99" applyFont="1" applyFill="1" applyAlignment="1">
      <alignment horizontal="center"/>
      <protection/>
    </xf>
    <xf numFmtId="0" fontId="97" fillId="0" borderId="0" xfId="0" applyFont="1" applyAlignment="1">
      <alignment horizontal="center" vertical="center"/>
    </xf>
    <xf numFmtId="0" fontId="89" fillId="0" borderId="12" xfId="0" applyFont="1" applyBorder="1" applyAlignment="1">
      <alignment horizontal="left" vertical="center"/>
    </xf>
    <xf numFmtId="0" fontId="89" fillId="0" borderId="11" xfId="0" applyFont="1" applyBorder="1" applyAlignment="1">
      <alignment horizontal="left" vertical="center"/>
    </xf>
    <xf numFmtId="0" fontId="2" fillId="0" borderId="17" xfId="83" applyFont="1" applyFill="1" applyBorder="1" applyAlignment="1">
      <alignment horizontal="center" vertical="center"/>
      <protection/>
    </xf>
    <xf numFmtId="0" fontId="20" fillId="0" borderId="15" xfId="83" applyFont="1" applyFill="1" applyBorder="1" applyAlignment="1">
      <alignment horizontal="center" vertical="center"/>
      <protection/>
    </xf>
    <xf numFmtId="0" fontId="20" fillId="0" borderId="18" xfId="83" applyFont="1" applyFill="1" applyBorder="1" applyAlignment="1">
      <alignment horizontal="center" vertical="center"/>
      <protection/>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5" xfId="81" applyFont="1" applyFill="1" applyBorder="1" applyAlignment="1">
      <alignment horizontal="center" vertical="center"/>
      <protection/>
    </xf>
    <xf numFmtId="0" fontId="7" fillId="0" borderId="17" xfId="81" applyFont="1" applyFill="1" applyBorder="1" applyAlignment="1">
      <alignment horizontal="center" vertical="center"/>
      <protection/>
    </xf>
    <xf numFmtId="0" fontId="7" fillId="0" borderId="18" xfId="81" applyFont="1" applyFill="1" applyBorder="1" applyAlignment="1">
      <alignment horizontal="center" vertical="center"/>
      <protection/>
    </xf>
    <xf numFmtId="0" fontId="7" fillId="0" borderId="12" xfId="81" applyFont="1" applyFill="1" applyBorder="1" applyAlignment="1">
      <alignment horizontal="left" vertical="center" wrapText="1"/>
      <protection/>
    </xf>
    <xf numFmtId="0" fontId="15" fillId="0" borderId="14" xfId="81" applyFont="1" applyFill="1" applyBorder="1" applyAlignment="1">
      <alignment horizontal="left" vertical="center" wrapText="1"/>
      <protection/>
    </xf>
    <xf numFmtId="0" fontId="7" fillId="0" borderId="24" xfId="110" applyFont="1" applyFill="1" applyBorder="1" applyAlignment="1">
      <alignment horizontal="center" vertical="center"/>
      <protection/>
    </xf>
    <xf numFmtId="0" fontId="7" fillId="0" borderId="29" xfId="110" applyFont="1" applyFill="1" applyBorder="1" applyAlignment="1">
      <alignment horizontal="center" vertical="center"/>
      <protection/>
    </xf>
    <xf numFmtId="0" fontId="7" fillId="0" borderId="24" xfId="110" applyFont="1" applyFill="1" applyBorder="1" applyAlignment="1" applyProtection="1">
      <alignment horizontal="center" vertical="center"/>
      <protection hidden="1" locked="0"/>
    </xf>
    <xf numFmtId="0" fontId="7" fillId="0" borderId="28" xfId="110" applyFont="1" applyFill="1" applyBorder="1" applyAlignment="1" applyProtection="1">
      <alignment horizontal="center" vertical="center"/>
      <protection hidden="1" locked="0"/>
    </xf>
    <xf numFmtId="0" fontId="7" fillId="0" borderId="25" xfId="110" applyFont="1" applyFill="1" applyBorder="1" applyAlignment="1" applyProtection="1">
      <alignment horizontal="center" vertical="center"/>
      <protection hidden="1" locked="0"/>
    </xf>
    <xf numFmtId="0" fontId="7" fillId="0" borderId="16" xfId="89" applyNumberFormat="1" applyFont="1" applyFill="1" applyBorder="1" applyAlignment="1" applyProtection="1" quotePrefix="1">
      <alignment horizontal="center" vertical="center"/>
      <protection locked="0"/>
    </xf>
    <xf numFmtId="16" fontId="7" fillId="0" borderId="16" xfId="89" applyNumberFormat="1" applyFont="1" applyFill="1" applyBorder="1" applyAlignment="1" applyProtection="1" quotePrefix="1">
      <alignment horizontal="center" vertical="center"/>
      <protection locked="0"/>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xf>
    <xf numFmtId="0" fontId="7" fillId="0" borderId="16" xfId="89" applyNumberFormat="1" applyFont="1" applyBorder="1" applyAlignment="1" applyProtection="1" quotePrefix="1">
      <alignment horizontal="center" vertical="center"/>
      <protection locked="0"/>
    </xf>
    <xf numFmtId="0" fontId="7" fillId="0" borderId="16" xfId="89" applyFont="1" applyBorder="1" applyAlignment="1" applyProtection="1">
      <alignment horizontal="center" vertical="center"/>
      <protection locked="0"/>
    </xf>
    <xf numFmtId="16" fontId="7" fillId="0" borderId="16" xfId="89" applyNumberFormat="1" applyFont="1" applyBorder="1" applyAlignment="1" applyProtection="1" quotePrefix="1">
      <alignment horizontal="center" vertical="center"/>
      <protection locked="0"/>
    </xf>
    <xf numFmtId="0" fontId="7"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5" fillId="0" borderId="14" xfId="0" applyFont="1" applyFill="1" applyBorder="1" applyAlignment="1">
      <alignment horizontal="center" vertical="center" wrapText="1"/>
    </xf>
    <xf numFmtId="0" fontId="7" fillId="0" borderId="24" xfId="83" applyFont="1" applyFill="1" applyBorder="1" applyAlignment="1">
      <alignment horizontal="center" vertical="center" wrapText="1"/>
      <protection/>
    </xf>
    <xf numFmtId="0" fontId="15" fillId="0" borderId="29" xfId="83" applyFont="1" applyFill="1" applyBorder="1" applyAlignment="1">
      <alignment horizontal="center" vertical="center" wrapText="1"/>
      <protection/>
    </xf>
    <xf numFmtId="0" fontId="7" fillId="0" borderId="15" xfId="83" applyFont="1" applyFill="1" applyBorder="1" applyAlignment="1">
      <alignment horizontal="center" vertical="center"/>
      <protection/>
    </xf>
    <xf numFmtId="0" fontId="7" fillId="0" borderId="17" xfId="83" applyFont="1" applyFill="1" applyBorder="1" applyAlignment="1">
      <alignment horizontal="center" vertical="center"/>
      <protection/>
    </xf>
    <xf numFmtId="0" fontId="7" fillId="0" borderId="18" xfId="83" applyFont="1" applyFill="1" applyBorder="1" applyAlignment="1">
      <alignment horizontal="center" vertical="center"/>
      <protection/>
    </xf>
    <xf numFmtId="0" fontId="7" fillId="0" borderId="24" xfId="111" applyFont="1" applyFill="1" applyBorder="1" applyAlignment="1">
      <alignment horizontal="center" vertical="center"/>
      <protection/>
    </xf>
    <xf numFmtId="0" fontId="7" fillId="0" borderId="10" xfId="111" applyFont="1" applyFill="1" applyBorder="1" applyAlignment="1">
      <alignment horizontal="center" vertical="center"/>
      <protection/>
    </xf>
    <xf numFmtId="0" fontId="7" fillId="0" borderId="29" xfId="111" applyFont="1" applyFill="1" applyBorder="1" applyAlignment="1">
      <alignment horizontal="center" vertical="center"/>
      <protection/>
    </xf>
    <xf numFmtId="0" fontId="7" fillId="0" borderId="15" xfId="111" applyFont="1" applyFill="1" applyBorder="1" applyAlignment="1" applyProtection="1">
      <alignment horizontal="center" vertical="center"/>
      <protection locked="0"/>
    </xf>
    <xf numFmtId="0" fontId="7" fillId="0" borderId="18" xfId="111" applyFont="1" applyFill="1" applyBorder="1" applyAlignment="1" applyProtection="1">
      <alignment horizontal="center" vertical="center"/>
      <protection locked="0"/>
    </xf>
    <xf numFmtId="0" fontId="7" fillId="0" borderId="12" xfId="111" applyFont="1" applyFill="1" applyBorder="1" applyAlignment="1" applyProtection="1">
      <alignment horizontal="center" vertical="center"/>
      <protection hidden="1" locked="0"/>
    </xf>
    <xf numFmtId="0" fontId="7" fillId="0" borderId="14" xfId="111" applyFont="1" applyFill="1" applyBorder="1" applyAlignment="1" applyProtection="1">
      <alignment horizontal="center" vertical="center"/>
      <protection hidden="1" locked="0"/>
    </xf>
    <xf numFmtId="0" fontId="7" fillId="0" borderId="11" xfId="111" applyFont="1" applyFill="1" applyBorder="1" applyAlignment="1" applyProtection="1">
      <alignment horizontal="center" vertical="center"/>
      <protection hidden="1" locked="0"/>
    </xf>
    <xf numFmtId="0" fontId="2" fillId="0" borderId="11" xfId="111" applyFont="1" applyFill="1" applyBorder="1" applyAlignment="1" applyProtection="1">
      <alignment horizontal="center"/>
      <protection locked="0"/>
    </xf>
    <xf numFmtId="0" fontId="2" fillId="0" borderId="14" xfId="111" applyFont="1" applyFill="1" applyBorder="1" applyAlignment="1" applyProtection="1">
      <alignment horizontal="center"/>
      <protection locked="0"/>
    </xf>
    <xf numFmtId="0" fontId="2" fillId="0" borderId="12" xfId="111" applyFont="1" applyFill="1" applyBorder="1" applyAlignment="1" applyProtection="1">
      <alignment horizontal="center"/>
      <protection locked="0"/>
    </xf>
    <xf numFmtId="0" fontId="7" fillId="0" borderId="15" xfId="106" applyFont="1" applyFill="1" applyBorder="1" applyAlignment="1">
      <alignment horizontal="center" vertical="center"/>
      <protection/>
    </xf>
    <xf numFmtId="0" fontId="2" fillId="0" borderId="65" xfId="111" applyFont="1" applyFill="1" applyBorder="1" applyAlignment="1" applyProtection="1">
      <alignment horizontal="center"/>
      <protection locked="0"/>
    </xf>
    <xf numFmtId="0" fontId="2" fillId="0" borderId="53" xfId="111" applyFont="1" applyFill="1" applyBorder="1" applyAlignment="1" applyProtection="1">
      <alignment horizontal="center"/>
      <protection locked="0"/>
    </xf>
    <xf numFmtId="0" fontId="2" fillId="0" borderId="65" xfId="0" applyFont="1" applyFill="1" applyBorder="1" applyAlignment="1">
      <alignment horizontal="center"/>
    </xf>
    <xf numFmtId="0" fontId="2" fillId="0" borderId="53" xfId="0" applyFont="1" applyFill="1" applyBorder="1" applyAlignment="1">
      <alignment horizontal="center"/>
    </xf>
    <xf numFmtId="0" fontId="2" fillId="0" borderId="12" xfId="111" applyFont="1" applyFill="1" applyBorder="1" applyAlignment="1" applyProtection="1">
      <alignment horizontal="center"/>
      <protection hidden="1" locked="0"/>
    </xf>
    <xf numFmtId="0" fontId="2" fillId="0" borderId="14" xfId="111" applyFont="1" applyFill="1" applyBorder="1" applyAlignment="1" applyProtection="1">
      <alignment horizontal="center"/>
      <protection hidden="1" locked="0"/>
    </xf>
    <xf numFmtId="0" fontId="2" fillId="0" borderId="12" xfId="111" applyNumberFormat="1" applyFont="1" applyFill="1" applyBorder="1" applyAlignment="1" applyProtection="1" quotePrefix="1">
      <alignment horizontal="center"/>
      <protection hidden="1" locked="0"/>
    </xf>
    <xf numFmtId="0" fontId="2" fillId="0" borderId="14" xfId="111" applyFont="1" applyFill="1" applyBorder="1" applyAlignment="1" applyProtection="1" quotePrefix="1">
      <alignment horizontal="center"/>
      <protection hidden="1" locked="0"/>
    </xf>
    <xf numFmtId="0" fontId="7" fillId="0" borderId="66" xfId="111" applyFont="1" applyFill="1" applyBorder="1" applyAlignment="1" applyProtection="1">
      <alignment horizontal="center" vertical="center"/>
      <protection locked="0"/>
    </xf>
    <xf numFmtId="0" fontId="7" fillId="0" borderId="67" xfId="111" applyFont="1" applyFill="1" applyBorder="1" applyAlignment="1" applyProtection="1">
      <alignment horizontal="center" vertical="center"/>
      <protection locked="0"/>
    </xf>
    <xf numFmtId="0" fontId="7" fillId="0" borderId="68" xfId="111" applyFont="1" applyFill="1" applyBorder="1" applyAlignment="1" applyProtection="1">
      <alignment horizontal="center" vertical="center"/>
      <protection locked="0"/>
    </xf>
    <xf numFmtId="0" fontId="2" fillId="0" borderId="12" xfId="111" applyFont="1" applyFill="1" applyBorder="1" applyAlignment="1" applyProtection="1">
      <alignment horizontal="center" wrapText="1"/>
      <protection hidden="1" locked="0"/>
    </xf>
    <xf numFmtId="0" fontId="2" fillId="0" borderId="14" xfId="111" applyFont="1" applyFill="1" applyBorder="1" applyAlignment="1" applyProtection="1">
      <alignment horizontal="center" wrapText="1"/>
      <protection hidden="1" locked="0"/>
    </xf>
    <xf numFmtId="0" fontId="2" fillId="0" borderId="11" xfId="111" applyNumberFormat="1" applyFont="1" applyFill="1" applyBorder="1" applyAlignment="1" applyProtection="1">
      <alignment horizontal="center"/>
      <protection locked="0"/>
    </xf>
    <xf numFmtId="0" fontId="2" fillId="0" borderId="69" xfId="111" applyFont="1" applyFill="1" applyBorder="1" applyAlignment="1" applyProtection="1">
      <alignment horizontal="center"/>
      <protection locked="0"/>
    </xf>
    <xf numFmtId="0" fontId="2" fillId="0" borderId="70" xfId="111" applyFont="1" applyFill="1" applyBorder="1" applyAlignment="1" applyProtection="1">
      <alignment horizontal="center"/>
      <protection locked="0"/>
    </xf>
    <xf numFmtId="0" fontId="7" fillId="0" borderId="71" xfId="111" applyFont="1" applyFill="1" applyBorder="1" applyAlignment="1" applyProtection="1">
      <alignment horizontal="center" vertical="center"/>
      <protection locked="0"/>
    </xf>
    <xf numFmtId="0" fontId="7" fillId="0" borderId="72" xfId="111" applyFont="1" applyFill="1" applyBorder="1" applyAlignment="1" applyProtection="1">
      <alignment horizontal="center" vertical="center"/>
      <protection locked="0"/>
    </xf>
    <xf numFmtId="0" fontId="7" fillId="0" borderId="73" xfId="111" applyFont="1" applyFill="1" applyBorder="1" applyAlignment="1" applyProtection="1">
      <alignment horizontal="center" vertical="center"/>
      <protection locked="0"/>
    </xf>
    <xf numFmtId="0" fontId="7" fillId="0" borderId="74" xfId="111" applyFont="1" applyFill="1" applyBorder="1" applyAlignment="1" applyProtection="1">
      <alignment horizontal="center" vertical="center"/>
      <protection locked="0"/>
    </xf>
    <xf numFmtId="0" fontId="2" fillId="0" borderId="40" xfId="111" applyFont="1" applyFill="1" applyBorder="1" applyAlignment="1">
      <alignment horizontal="center"/>
      <protection/>
    </xf>
    <xf numFmtId="0" fontId="2" fillId="0" borderId="55" xfId="111" applyFont="1" applyFill="1" applyBorder="1" applyAlignment="1">
      <alignment horizontal="center"/>
      <protection/>
    </xf>
    <xf numFmtId="0" fontId="2" fillId="0" borderId="12" xfId="111" applyNumberFormat="1" applyFont="1" applyFill="1" applyBorder="1" applyAlignment="1" applyProtection="1">
      <alignment horizontal="center"/>
      <protection locked="0"/>
    </xf>
    <xf numFmtId="0" fontId="2" fillId="0" borderId="49" xfId="111" applyFont="1" applyFill="1" applyBorder="1" applyAlignment="1" applyProtection="1">
      <alignment horizontal="center"/>
      <protection locked="0"/>
    </xf>
    <xf numFmtId="0" fontId="7" fillId="0" borderId="16" xfId="101" applyFont="1" applyBorder="1" applyAlignment="1">
      <alignment horizontal="left" vertical="center"/>
      <protection/>
    </xf>
    <xf numFmtId="0" fontId="7" fillId="0" borderId="16" xfId="101" applyFont="1" applyBorder="1" applyAlignment="1">
      <alignment horizontal="center" vertical="center"/>
      <protection/>
    </xf>
    <xf numFmtId="0" fontId="5" fillId="0" borderId="25" xfId="101" applyFont="1" applyBorder="1" applyAlignment="1">
      <alignment horizontal="left" vertical="center"/>
      <protection/>
    </xf>
    <xf numFmtId="0" fontId="5" fillId="0" borderId="21" xfId="101" applyFont="1" applyBorder="1" applyAlignment="1">
      <alignment horizontal="left" vertical="center"/>
      <protection/>
    </xf>
    <xf numFmtId="0" fontId="7" fillId="0" borderId="15" xfId="101" applyFont="1" applyBorder="1" applyAlignment="1">
      <alignment horizontal="center" vertical="center" wrapText="1"/>
      <protection/>
    </xf>
    <xf numFmtId="0" fontId="7" fillId="0" borderId="18" xfId="101" applyFont="1" applyBorder="1" applyAlignment="1">
      <alignment horizontal="center" vertical="center" wrapText="1"/>
      <protection/>
    </xf>
    <xf numFmtId="0" fontId="7" fillId="0" borderId="25" xfId="101" applyFont="1" applyBorder="1" applyAlignment="1">
      <alignment horizontal="center" vertical="center" wrapText="1"/>
      <protection/>
    </xf>
    <xf numFmtId="0" fontId="7" fillId="0" borderId="21" xfId="101" applyFont="1" applyBorder="1" applyAlignment="1">
      <alignment horizontal="center" vertical="center" wrapText="1"/>
      <protection/>
    </xf>
    <xf numFmtId="1" fontId="5" fillId="0" borderId="11" xfId="53" applyNumberFormat="1" applyFont="1" applyFill="1" applyBorder="1" applyAlignment="1" applyProtection="1">
      <alignment/>
      <protection hidden="1"/>
    </xf>
    <xf numFmtId="178" fontId="3" fillId="0" borderId="41" xfId="63" applyNumberFormat="1" applyFont="1" applyFill="1" applyBorder="1" applyAlignment="1">
      <alignment horizontal="center" vertical="center"/>
    </xf>
    <xf numFmtId="178" fontId="3" fillId="0" borderId="40" xfId="63" applyNumberFormat="1" applyFont="1" applyFill="1" applyBorder="1" applyAlignment="1">
      <alignment horizontal="center" vertical="center"/>
    </xf>
    <xf numFmtId="178" fontId="3" fillId="0" borderId="32" xfId="111" applyNumberFormat="1" applyFont="1" applyFill="1" applyBorder="1" applyAlignment="1">
      <alignment horizontal="center" vertical="center"/>
      <protection/>
    </xf>
    <xf numFmtId="178" fontId="3" fillId="0" borderId="41" xfId="111" applyNumberFormat="1" applyFont="1" applyFill="1" applyBorder="1" applyAlignment="1">
      <alignment horizontal="center" vertical="center"/>
      <protection/>
    </xf>
    <xf numFmtId="178" fontId="3" fillId="0" borderId="51" xfId="111" applyNumberFormat="1" applyFont="1" applyFill="1" applyBorder="1" applyAlignment="1">
      <alignment horizontal="center" vertical="center"/>
      <protection/>
    </xf>
    <xf numFmtId="178" fontId="3" fillId="0" borderId="61" xfId="111" applyNumberFormat="1" applyFont="1" applyFill="1" applyBorder="1" applyAlignment="1">
      <alignment horizontal="center" vertical="center"/>
      <protection/>
    </xf>
    <xf numFmtId="178" fontId="3" fillId="0" borderId="75" xfId="63" applyNumberFormat="1" applyFont="1" applyFill="1" applyBorder="1" applyAlignment="1">
      <alignment horizontal="center" vertical="center"/>
    </xf>
    <xf numFmtId="195" fontId="3" fillId="0" borderId="44" xfId="63" applyNumberFormat="1" applyFont="1" applyFill="1" applyBorder="1" applyAlignment="1">
      <alignment horizontal="center" vertical="center"/>
    </xf>
    <xf numFmtId="195" fontId="3" fillId="0" borderId="32" xfId="63" applyNumberFormat="1" applyFont="1" applyFill="1" applyBorder="1" applyAlignment="1">
      <alignment horizontal="center" vertical="center"/>
    </xf>
    <xf numFmtId="195" fontId="3" fillId="0" borderId="22" xfId="63" applyNumberFormat="1" applyFont="1" applyFill="1" applyBorder="1" applyAlignment="1">
      <alignment horizontal="center" vertical="center"/>
    </xf>
    <xf numFmtId="195" fontId="3" fillId="0" borderId="32" xfId="111" applyNumberFormat="1" applyFont="1" applyFill="1" applyBorder="1" applyAlignment="1">
      <alignment horizontal="center" vertical="center"/>
      <protection/>
    </xf>
    <xf numFmtId="195" fontId="3" fillId="0" borderId="22" xfId="111" applyNumberFormat="1" applyFont="1" applyFill="1" applyBorder="1" applyAlignment="1">
      <alignment horizontal="center" vertical="center"/>
      <protection/>
    </xf>
    <xf numFmtId="195" fontId="3" fillId="0" borderId="50" xfId="111" applyNumberFormat="1" applyFont="1" applyFill="1" applyBorder="1" applyAlignment="1">
      <alignment horizontal="center" vertical="center"/>
      <protection/>
    </xf>
    <xf numFmtId="195" fontId="3" fillId="0" borderId="60" xfId="111" applyNumberFormat="1" applyFont="1" applyFill="1" applyBorder="1" applyAlignment="1">
      <alignment horizontal="center" vertical="center"/>
      <protection/>
    </xf>
    <xf numFmtId="0" fontId="3" fillId="0" borderId="0" xfId="111" applyFont="1" applyFill="1" quotePrefix="1">
      <alignment/>
      <protection/>
    </xf>
    <xf numFmtId="0" fontId="3" fillId="0" borderId="0" xfId="111" applyFont="1" applyFill="1" applyAlignment="1" quotePrefix="1">
      <alignment horizontal="left"/>
      <protection/>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3 3" xfId="51"/>
    <cellStyle name="Comma 4" xfId="52"/>
    <cellStyle name="Comma 4 2" xfId="53"/>
    <cellStyle name="Comma 4 3" xfId="54"/>
    <cellStyle name="Comma 4 4" xfId="55"/>
    <cellStyle name="Comma 4 5" xfId="56"/>
    <cellStyle name="Comma 4 6" xfId="57"/>
    <cellStyle name="Comma 5" xfId="58"/>
    <cellStyle name="Comma 6" xfId="59"/>
    <cellStyle name="Comma 7" xfId="60"/>
    <cellStyle name="Comma 8" xfId="61"/>
    <cellStyle name="Comma_Employ 2009 by industry 08 May 2009" xfId="62"/>
    <cellStyle name="Comma_Employ 2009 by industry 08 May 2009 2" xfId="63"/>
    <cellStyle name="Currency" xfId="64"/>
    <cellStyle name="Currency [0]" xfId="65"/>
    <cellStyle name="Currency 2"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 10" xfId="78"/>
    <cellStyle name="Normal 11" xfId="79"/>
    <cellStyle name="Normal 12" xfId="80"/>
    <cellStyle name="Normal 13" xfId="81"/>
    <cellStyle name="Normal 2" xfId="82"/>
    <cellStyle name="Normal 2 2" xfId="83"/>
    <cellStyle name="Normal 2 2 2" xfId="84"/>
    <cellStyle name="Normal 2 2 2 2 2" xfId="85"/>
    <cellStyle name="Normal 2 3" xfId="86"/>
    <cellStyle name="Normal 2 3 2" xfId="87"/>
    <cellStyle name="Normal 2 4" xfId="88"/>
    <cellStyle name="Normal 2 4 2" xfId="89"/>
    <cellStyle name="Normal 2 5" xfId="90"/>
    <cellStyle name="Normal 2_(P2) Base 2007 PPI (M) Q2 2012" xfId="91"/>
    <cellStyle name="Normal 3" xfId="92"/>
    <cellStyle name="Normal 3 2" xfId="93"/>
    <cellStyle name="Normal 4" xfId="94"/>
    <cellStyle name="Normal 4 2" xfId="95"/>
    <cellStyle name="Normal 4 3" xfId="96"/>
    <cellStyle name="Normal 5" xfId="97"/>
    <cellStyle name="Normal 5 2" xfId="98"/>
    <cellStyle name="Normal 5 3" xfId="99"/>
    <cellStyle name="Normal 6" xfId="100"/>
    <cellStyle name="Normal 6 2" xfId="101"/>
    <cellStyle name="Normal 6 3" xfId="102"/>
    <cellStyle name="Normal 6 4" xfId="103"/>
    <cellStyle name="Normal 6 5" xfId="104"/>
    <cellStyle name="Normal 7" xfId="105"/>
    <cellStyle name="Normal 7 2" xfId="106"/>
    <cellStyle name="Normal 7 3" xfId="107"/>
    <cellStyle name="Normal 8" xfId="108"/>
    <cellStyle name="Normal 9" xfId="109"/>
    <cellStyle name="Normal_Employ 2009 by industry 08 May 2009" xfId="110"/>
    <cellStyle name="Normal_Employ 2009 by industry 08 May 2009 2" xfId="111"/>
    <cellStyle name="Note" xfId="112"/>
    <cellStyle name="Output" xfId="113"/>
    <cellStyle name="Percent"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60054714"/>
        <c:axId val="3621515"/>
      </c:lineChart>
      <c:catAx>
        <c:axId val="60054714"/>
        <c:scaling>
          <c:orientation val="minMax"/>
        </c:scaling>
        <c:axPos val="b"/>
        <c:delete val="1"/>
        <c:majorTickMark val="out"/>
        <c:minorTickMark val="none"/>
        <c:tickLblPos val="nextTo"/>
        <c:crossAx val="3621515"/>
        <c:crosses val="autoZero"/>
        <c:auto val="1"/>
        <c:lblOffset val="100"/>
        <c:tickLblSkip val="1"/>
        <c:noMultiLvlLbl val="0"/>
      </c:catAx>
      <c:valAx>
        <c:axId val="3621515"/>
        <c:scaling>
          <c:orientation val="minMax"/>
        </c:scaling>
        <c:axPos val="l"/>
        <c:delete val="1"/>
        <c:majorTickMark val="out"/>
        <c:minorTickMark val="none"/>
        <c:tickLblPos val="nextTo"/>
        <c:crossAx val="60054714"/>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1</xdr:row>
      <xdr:rowOff>19050</xdr:rowOff>
    </xdr:from>
    <xdr:to>
      <xdr:col>10</xdr:col>
      <xdr:colOff>552450</xdr:colOff>
      <xdr:row>2</xdr:row>
      <xdr:rowOff>66675</xdr:rowOff>
    </xdr:to>
    <xdr:sp>
      <xdr:nvSpPr>
        <xdr:cNvPr id="1" name="Rectangle 1"/>
        <xdr:cNvSpPr>
          <a:spLocks/>
        </xdr:cNvSpPr>
      </xdr:nvSpPr>
      <xdr:spPr>
        <a:xfrm>
          <a:off x="14754225" y="266700"/>
          <a:ext cx="838200" cy="428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73</xdr:row>
      <xdr:rowOff>28575</xdr:rowOff>
    </xdr:from>
    <xdr:to>
      <xdr:col>9</xdr:col>
      <xdr:colOff>0</xdr:colOff>
      <xdr:row>118</xdr:row>
      <xdr:rowOff>76200</xdr:rowOff>
    </xdr:to>
    <xdr:graphicFrame>
      <xdr:nvGraphicFramePr>
        <xdr:cNvPr id="1" name="Chart 1"/>
        <xdr:cNvGraphicFramePr/>
      </xdr:nvGraphicFramePr>
      <xdr:xfrm>
        <a:off x="7458075" y="16383000"/>
        <a:ext cx="0" cy="9610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ABOUR%20Unit\Historical%20series24102014\SEE%20series%20up%20to%202014-Oct%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Explanations"/>
      <sheetName val="T2.1(a) 1975 - 1990 "/>
      <sheetName val="T2.1(b) 1991 - 1999 "/>
      <sheetName val="T2.1(c) 2000-2006 "/>
      <sheetName val="T2.1(d) 2007-2014 "/>
      <sheetName val="T2.2 1975-1999 "/>
      <sheetName val="T2.3 2000-2014"/>
      <sheetName val="T2.4 1991-2014"/>
      <sheetName val="T2.5(a) 1972-2006"/>
      <sheetName val="T2.5(b) 2006-2014"/>
      <sheetName val="T2.6(a) 1990-2009 "/>
      <sheetName val="T2.6(b) 2010-2014 "/>
      <sheetName val="T2.7 1991-2014"/>
      <sheetName val="T2.8(a) 1991-1999 "/>
      <sheetName val="T2.8(b) 2000-2006 "/>
      <sheetName val="T2.8(c) 2007-2014"/>
      <sheetName val="T2.9(a) 1990-2006"/>
      <sheetName val="T2.9(b) 2006-2014"/>
      <sheetName val="T2.10(a) 1990-2000"/>
      <sheetName val="T2.10(b) 2001-2011"/>
      <sheetName val="T2.10(c) 2012-2014 "/>
      <sheetName val="T2.11(a) 1992-2011"/>
      <sheetName val="T2.11(b) 2012-20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E15" sqref="E15"/>
    </sheetView>
  </sheetViews>
  <sheetFormatPr defaultColWidth="9.140625" defaultRowHeight="15"/>
  <cols>
    <col min="1" max="1" width="13.28125" style="166" customWidth="1"/>
    <col min="2" max="2" width="75.57421875" style="165" customWidth="1"/>
    <col min="3" max="16384" width="9.140625" style="165" customWidth="1"/>
  </cols>
  <sheetData>
    <row r="1" spans="1:2" ht="15" customHeight="1">
      <c r="A1" s="677" t="s">
        <v>146</v>
      </c>
      <c r="B1" s="677"/>
    </row>
    <row r="2" s="164" customFormat="1" ht="18.75" customHeight="1">
      <c r="A2" s="347"/>
    </row>
    <row r="3" s="164" customFormat="1" ht="19.5" customHeight="1">
      <c r="A3" s="381" t="s">
        <v>82</v>
      </c>
    </row>
    <row r="4" ht="19.5" customHeight="1">
      <c r="A4" s="672" t="s">
        <v>162</v>
      </c>
    </row>
    <row r="5" ht="19.5" customHeight="1">
      <c r="A5" s="382" t="s">
        <v>115</v>
      </c>
    </row>
    <row r="6" ht="19.5" customHeight="1">
      <c r="A6" s="382" t="s">
        <v>116</v>
      </c>
    </row>
    <row r="7" ht="19.5" customHeight="1">
      <c r="A7" s="382" t="s">
        <v>117</v>
      </c>
    </row>
    <row r="8" ht="19.5" customHeight="1">
      <c r="A8" s="382" t="s">
        <v>118</v>
      </c>
    </row>
    <row r="9" ht="19.5" customHeight="1">
      <c r="A9" s="382" t="s">
        <v>163</v>
      </c>
    </row>
    <row r="10" ht="19.5" customHeight="1">
      <c r="A10" s="382" t="s">
        <v>119</v>
      </c>
    </row>
    <row r="11" ht="19.5" customHeight="1">
      <c r="A11" s="382" t="s">
        <v>120</v>
      </c>
    </row>
    <row r="12" ht="19.5" customHeight="1">
      <c r="A12" s="382" t="s">
        <v>121</v>
      </c>
    </row>
    <row r="13" ht="19.5" customHeight="1">
      <c r="A13" s="382" t="s">
        <v>122</v>
      </c>
    </row>
    <row r="14" ht="19.5" customHeight="1">
      <c r="A14" s="382" t="s">
        <v>164</v>
      </c>
    </row>
    <row r="15" ht="19.5" customHeight="1">
      <c r="A15" s="381" t="s">
        <v>165</v>
      </c>
    </row>
    <row r="16" ht="19.5" customHeight="1">
      <c r="A16" s="381" t="s">
        <v>166</v>
      </c>
    </row>
  </sheetData>
  <sheetProtection/>
  <mergeCells count="1">
    <mergeCell ref="A1:B1"/>
  </mergeCells>
  <hyperlinks>
    <hyperlink ref="A3" location="Explanations!A1" display="Explanations"/>
    <hyperlink ref="A4" location="'T1.1 1983-2022'!A1" display="Table 1.1 - Labour force, Employment and Unemployment, 16 years and over, 1983 - 2022"/>
    <hyperlink ref="A5" location="'T1.2(a)1990-1994'!A1" display="Table 1.2(a) - Total Employment by industrial group and sex, 1990 -1994"/>
    <hyperlink ref="A6" location="'T1.2(b)1995-1999'!A1" display="Table 1.2(b) - Total Employment by industrial group and sex, 1995 - 1999"/>
    <hyperlink ref="A7" location="'T1.2(c) 2000-2004'!A1" display="Table 1.2(c) - Total Employment by industrial group and sex, 2000 - 2004"/>
    <hyperlink ref="A8" location="'T1.2(d) 2005-2006'!A1" display="Table 1.2(d) - Total Employment by industrial group and sex, 2005 - 2006"/>
    <hyperlink ref="A9" location="'T1.2(e) 2007-2022'!A1" display="Table 1.2(e) - Total Employment by industrial group and sex, 2007 - 2022"/>
    <hyperlink ref="A10" location="'T1.3(a)1990-94'!A1" display="Table 1.3(a) - Total Employment by industrial group and size of establishment, 1990  -1994"/>
    <hyperlink ref="A11" location="'T1.3(b)1995-99'!A1" display="Table 1.3(b) - Total Employment by industrial group and size of establishment, 1995 - 1999"/>
    <hyperlink ref="A12" location="'T1.3(c) 2000-2004 '!A1" display="Table 1.3(c) - Total Employment by industrial group and size of establishment, 2000 - 2004"/>
    <hyperlink ref="A13" location="'T1.3(d) 2005-2006'!A1" display="Table 1.3(d) -  Total Employment  by industrial group and size of establishment, 2005 &amp; 2006"/>
    <hyperlink ref="A14" location="'T1.3(e) 2007-2022'!A1" display="Table 1.3(e) - Total Employment by industrial group and size of establishment, 2007 - 2022"/>
    <hyperlink ref="A15" location="'T1.4 1990-2022'!A1" display="Table 1.4 - Total Employment by sex and sector, 1990 - 2022"/>
    <hyperlink ref="A16" location="'T1.5  1990-2022'!A1" display="Table 1.5 - Percentage Total Employment by sector, 1990 - 2022"/>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P31"/>
  <sheetViews>
    <sheetView zoomScalePageLayoutView="0" workbookViewId="0" topLeftCell="A1">
      <selection activeCell="A1" sqref="A1"/>
    </sheetView>
  </sheetViews>
  <sheetFormatPr defaultColWidth="9.140625" defaultRowHeight="15"/>
  <cols>
    <col min="1" max="1" width="42.00390625" style="183" customWidth="1"/>
    <col min="2" max="4" width="7.7109375" style="183" customWidth="1"/>
    <col min="5" max="16" width="7.7109375" style="32" customWidth="1"/>
    <col min="17" max="16384" width="9.140625" style="183" customWidth="1"/>
  </cols>
  <sheetData>
    <row r="1" s="441" customFormat="1" ht="21" customHeight="1">
      <c r="A1" s="383" t="s">
        <v>123</v>
      </c>
    </row>
    <row r="2" spans="1:16" s="441" customFormat="1" ht="23.25" customHeight="1">
      <c r="A2" s="446" t="s">
        <v>151</v>
      </c>
      <c r="B2" s="446"/>
      <c r="C2" s="446"/>
      <c r="D2" s="446"/>
      <c r="E2" s="446"/>
      <c r="F2" s="446"/>
      <c r="G2" s="446"/>
      <c r="H2" s="446"/>
      <c r="I2" s="446"/>
      <c r="J2" s="446"/>
      <c r="K2" s="446"/>
      <c r="L2" s="446"/>
      <c r="M2" s="446"/>
      <c r="N2" s="446"/>
      <c r="O2" s="446"/>
      <c r="P2" s="446"/>
    </row>
    <row r="3" spans="1:16" s="441" customFormat="1" ht="18.75" customHeight="1">
      <c r="A3" s="512"/>
      <c r="B3" s="512"/>
      <c r="C3" s="512"/>
      <c r="D3" s="512"/>
      <c r="E3" s="512"/>
      <c r="F3" s="512"/>
      <c r="G3" s="512"/>
      <c r="H3" s="512"/>
      <c r="I3" s="512"/>
      <c r="J3" s="512"/>
      <c r="K3" s="512"/>
      <c r="L3" s="513"/>
      <c r="M3" s="512"/>
      <c r="N3" s="512"/>
      <c r="O3" s="514"/>
      <c r="P3" s="410" t="s">
        <v>77</v>
      </c>
    </row>
    <row r="4" spans="1:16" s="441" customFormat="1" ht="18.75" customHeight="1">
      <c r="A4" s="703" t="s">
        <v>38</v>
      </c>
      <c r="B4" s="705" t="s">
        <v>1</v>
      </c>
      <c r="C4" s="705"/>
      <c r="D4" s="705"/>
      <c r="E4" s="705"/>
      <c r="F4" s="705"/>
      <c r="G4" s="705" t="s">
        <v>12</v>
      </c>
      <c r="H4" s="705"/>
      <c r="I4" s="705"/>
      <c r="J4" s="705"/>
      <c r="K4" s="705"/>
      <c r="L4" s="705" t="s">
        <v>3</v>
      </c>
      <c r="M4" s="705"/>
      <c r="N4" s="705"/>
      <c r="O4" s="705"/>
      <c r="P4" s="705"/>
    </row>
    <row r="5" spans="1:16" s="441" customFormat="1" ht="18.75" customHeight="1">
      <c r="A5" s="713"/>
      <c r="B5" s="515">
        <v>1995</v>
      </c>
      <c r="C5" s="516">
        <v>1996</v>
      </c>
      <c r="D5" s="516">
        <v>1997</v>
      </c>
      <c r="E5" s="516">
        <v>1998</v>
      </c>
      <c r="F5" s="516">
        <v>1999</v>
      </c>
      <c r="G5" s="515">
        <v>1995</v>
      </c>
      <c r="H5" s="516">
        <v>1996</v>
      </c>
      <c r="I5" s="516">
        <v>1997</v>
      </c>
      <c r="J5" s="516">
        <v>1998</v>
      </c>
      <c r="K5" s="516">
        <v>1999</v>
      </c>
      <c r="L5" s="515">
        <v>1995</v>
      </c>
      <c r="M5" s="516">
        <v>1996</v>
      </c>
      <c r="N5" s="516">
        <v>1997</v>
      </c>
      <c r="O5" s="516">
        <v>1998</v>
      </c>
      <c r="P5" s="516">
        <v>1999</v>
      </c>
    </row>
    <row r="6" spans="1:16" s="441" customFormat="1" ht="24.75" customHeight="1">
      <c r="A6" s="464" t="s">
        <v>39</v>
      </c>
      <c r="B6" s="465">
        <v>39.9</v>
      </c>
      <c r="C6" s="465">
        <v>39.7</v>
      </c>
      <c r="D6" s="465">
        <v>38.5</v>
      </c>
      <c r="E6" s="465">
        <v>36.6</v>
      </c>
      <c r="F6" s="465">
        <v>34.7</v>
      </c>
      <c r="G6" s="465">
        <v>27.6</v>
      </c>
      <c r="H6" s="465">
        <v>25.3</v>
      </c>
      <c r="I6" s="465">
        <v>24.799999999999997</v>
      </c>
      <c r="J6" s="465">
        <v>24.5</v>
      </c>
      <c r="K6" s="465">
        <v>22.799999999999997</v>
      </c>
      <c r="L6" s="465">
        <v>67.5</v>
      </c>
      <c r="M6" s="465">
        <v>65</v>
      </c>
      <c r="N6" s="465">
        <v>63.3</v>
      </c>
      <c r="O6" s="465">
        <v>61.1</v>
      </c>
      <c r="P6" s="465">
        <v>57.5</v>
      </c>
    </row>
    <row r="7" spans="1:16" s="517" customFormat="1" ht="21.75" customHeight="1">
      <c r="A7" s="460" t="s">
        <v>40</v>
      </c>
      <c r="B7" s="462">
        <v>30</v>
      </c>
      <c r="C7" s="462">
        <v>30.1</v>
      </c>
      <c r="D7" s="462">
        <v>29.3</v>
      </c>
      <c r="E7" s="462">
        <v>28</v>
      </c>
      <c r="F7" s="462">
        <v>26.5</v>
      </c>
      <c r="G7" s="462">
        <v>4.5</v>
      </c>
      <c r="H7" s="462">
        <v>4.5</v>
      </c>
      <c r="I7" s="462">
        <v>4.6</v>
      </c>
      <c r="J7" s="462">
        <v>4.7</v>
      </c>
      <c r="K7" s="462">
        <v>4.4</v>
      </c>
      <c r="L7" s="462">
        <v>34.5</v>
      </c>
      <c r="M7" s="462">
        <v>34.6</v>
      </c>
      <c r="N7" s="462">
        <v>33.9</v>
      </c>
      <c r="O7" s="462">
        <v>32.7</v>
      </c>
      <c r="P7" s="462">
        <v>30.9</v>
      </c>
    </row>
    <row r="8" spans="1:16" s="517" customFormat="1" ht="21" customHeight="1">
      <c r="A8" s="460" t="s">
        <v>41</v>
      </c>
      <c r="B8" s="462">
        <v>9.9</v>
      </c>
      <c r="C8" s="462">
        <v>9.6</v>
      </c>
      <c r="D8" s="462">
        <v>9.2</v>
      </c>
      <c r="E8" s="462">
        <v>8.6</v>
      </c>
      <c r="F8" s="462">
        <v>8.2</v>
      </c>
      <c r="G8" s="462">
        <v>23.1</v>
      </c>
      <c r="H8" s="462">
        <v>20.8</v>
      </c>
      <c r="I8" s="462">
        <v>20.2</v>
      </c>
      <c r="J8" s="462">
        <v>19.8</v>
      </c>
      <c r="K8" s="462">
        <v>18.4</v>
      </c>
      <c r="L8" s="462">
        <v>33</v>
      </c>
      <c r="M8" s="462">
        <v>30.4</v>
      </c>
      <c r="N8" s="462">
        <v>29.4</v>
      </c>
      <c r="O8" s="462">
        <v>28.4</v>
      </c>
      <c r="P8" s="462">
        <v>26.599999999999998</v>
      </c>
    </row>
    <row r="9" spans="1:16" s="441" customFormat="1" ht="24.75" customHeight="1">
      <c r="A9" s="464" t="s">
        <v>42</v>
      </c>
      <c r="B9" s="465">
        <v>0.2</v>
      </c>
      <c r="C9" s="465">
        <v>0.2</v>
      </c>
      <c r="D9" s="465">
        <v>0.2</v>
      </c>
      <c r="E9" s="465">
        <v>0.2</v>
      </c>
      <c r="F9" s="465">
        <v>0.2</v>
      </c>
      <c r="G9" s="457">
        <v>1.4</v>
      </c>
      <c r="H9" s="457">
        <v>1.4</v>
      </c>
      <c r="I9" s="457">
        <v>1.3</v>
      </c>
      <c r="J9" s="457">
        <v>1.2</v>
      </c>
      <c r="K9" s="457">
        <v>1.2</v>
      </c>
      <c r="L9" s="465">
        <v>1.5999999999999999</v>
      </c>
      <c r="M9" s="465">
        <v>1.5999999999999999</v>
      </c>
      <c r="N9" s="465">
        <v>1.5</v>
      </c>
      <c r="O9" s="465">
        <v>1.4</v>
      </c>
      <c r="P9" s="465">
        <v>1.4</v>
      </c>
    </row>
    <row r="10" spans="1:16" s="441" customFormat="1" ht="24.75" customHeight="1">
      <c r="A10" s="464" t="s">
        <v>8</v>
      </c>
      <c r="B10" s="465">
        <v>110.50000000000001</v>
      </c>
      <c r="C10" s="465">
        <v>106.89999999999999</v>
      </c>
      <c r="D10" s="465">
        <v>107.30000000000001</v>
      </c>
      <c r="E10" s="465">
        <v>113.69999999999999</v>
      </c>
      <c r="F10" s="465">
        <v>115.68</v>
      </c>
      <c r="G10" s="465">
        <v>25.4</v>
      </c>
      <c r="H10" s="465">
        <v>25.8</v>
      </c>
      <c r="I10" s="465">
        <v>26.299999999999997</v>
      </c>
      <c r="J10" s="465">
        <v>26.4</v>
      </c>
      <c r="K10" s="465">
        <v>26.700000000000003</v>
      </c>
      <c r="L10" s="465">
        <v>135.9</v>
      </c>
      <c r="M10" s="465">
        <v>132.7</v>
      </c>
      <c r="N10" s="465">
        <v>133.60000000000002</v>
      </c>
      <c r="O10" s="465">
        <v>140.1</v>
      </c>
      <c r="P10" s="465">
        <v>142.38</v>
      </c>
    </row>
    <row r="11" spans="1:16" s="517" customFormat="1" ht="21.75" customHeight="1">
      <c r="A11" s="460" t="s">
        <v>43</v>
      </c>
      <c r="B11" s="462">
        <v>5.9</v>
      </c>
      <c r="C11" s="462">
        <v>5</v>
      </c>
      <c r="D11" s="462">
        <v>4.4</v>
      </c>
      <c r="E11" s="462">
        <v>4.1</v>
      </c>
      <c r="F11" s="462">
        <v>3.9</v>
      </c>
      <c r="G11" s="462">
        <v>0</v>
      </c>
      <c r="H11" s="462">
        <v>0</v>
      </c>
      <c r="I11" s="462">
        <v>0</v>
      </c>
      <c r="J11" s="462">
        <v>0</v>
      </c>
      <c r="K11" s="462">
        <v>0</v>
      </c>
      <c r="L11" s="462">
        <v>5.9</v>
      </c>
      <c r="M11" s="462">
        <v>5</v>
      </c>
      <c r="N11" s="462">
        <v>4.4</v>
      </c>
      <c r="O11" s="462">
        <v>4.1</v>
      </c>
      <c r="P11" s="462">
        <v>3.9</v>
      </c>
    </row>
    <row r="12" spans="1:16" s="517" customFormat="1" ht="21.75" customHeight="1">
      <c r="A12" s="460" t="s">
        <v>44</v>
      </c>
      <c r="B12" s="462">
        <v>80.4</v>
      </c>
      <c r="C12" s="462">
        <v>78.1</v>
      </c>
      <c r="D12" s="462">
        <v>79.9</v>
      </c>
      <c r="E12" s="462">
        <v>85.3</v>
      </c>
      <c r="F12" s="462">
        <v>88.7</v>
      </c>
      <c r="G12" s="462">
        <v>0.5</v>
      </c>
      <c r="H12" s="462">
        <v>1.2</v>
      </c>
      <c r="I12" s="462">
        <v>1.4</v>
      </c>
      <c r="J12" s="462">
        <v>1.4</v>
      </c>
      <c r="K12" s="462">
        <v>1.6</v>
      </c>
      <c r="L12" s="462">
        <v>80.9</v>
      </c>
      <c r="M12" s="462">
        <v>79.3</v>
      </c>
      <c r="N12" s="462">
        <v>81.30000000000001</v>
      </c>
      <c r="O12" s="462">
        <v>86.7</v>
      </c>
      <c r="P12" s="462">
        <v>90.3</v>
      </c>
    </row>
    <row r="13" spans="1:16" s="517" customFormat="1" ht="24.75" customHeight="1">
      <c r="A13" s="466" t="s">
        <v>45</v>
      </c>
      <c r="B13" s="462">
        <v>24.2</v>
      </c>
      <c r="C13" s="462">
        <v>23.8</v>
      </c>
      <c r="D13" s="462">
        <v>23</v>
      </c>
      <c r="E13" s="462">
        <v>24.3</v>
      </c>
      <c r="F13" s="462">
        <v>23.08</v>
      </c>
      <c r="G13" s="462">
        <v>24.9</v>
      </c>
      <c r="H13" s="462">
        <v>24.6</v>
      </c>
      <c r="I13" s="462">
        <v>24.9</v>
      </c>
      <c r="J13" s="462">
        <v>25</v>
      </c>
      <c r="K13" s="462">
        <v>25.1</v>
      </c>
      <c r="L13" s="462">
        <v>49.099999999999994</v>
      </c>
      <c r="M13" s="462">
        <v>48.400000000000006</v>
      </c>
      <c r="N13" s="462">
        <v>47.9</v>
      </c>
      <c r="O13" s="462">
        <v>49.3</v>
      </c>
      <c r="P13" s="462">
        <v>48.18</v>
      </c>
    </row>
    <row r="14" spans="1:16" s="441" customFormat="1" ht="24.75" customHeight="1">
      <c r="A14" s="464" t="s">
        <v>46</v>
      </c>
      <c r="B14" s="465">
        <v>3.4</v>
      </c>
      <c r="C14" s="465">
        <v>3.3</v>
      </c>
      <c r="D14" s="465">
        <v>3.2</v>
      </c>
      <c r="E14" s="465">
        <v>3.1</v>
      </c>
      <c r="F14" s="465">
        <v>3</v>
      </c>
      <c r="G14" s="457">
        <v>0</v>
      </c>
      <c r="H14" s="457">
        <v>0</v>
      </c>
      <c r="I14" s="457">
        <v>0</v>
      </c>
      <c r="J14" s="457">
        <v>0</v>
      </c>
      <c r="K14" s="457">
        <v>0</v>
      </c>
      <c r="L14" s="465">
        <v>3.4</v>
      </c>
      <c r="M14" s="465">
        <v>3.3</v>
      </c>
      <c r="N14" s="465">
        <v>3.2</v>
      </c>
      <c r="O14" s="465">
        <v>3.1</v>
      </c>
      <c r="P14" s="465">
        <v>3</v>
      </c>
    </row>
    <row r="15" spans="1:16" s="441" customFormat="1" ht="24.75" customHeight="1">
      <c r="A15" s="464" t="s">
        <v>15</v>
      </c>
      <c r="B15" s="465">
        <v>16.5</v>
      </c>
      <c r="C15" s="465">
        <v>15.8</v>
      </c>
      <c r="D15" s="465">
        <v>14.5</v>
      </c>
      <c r="E15" s="465">
        <v>14</v>
      </c>
      <c r="F15" s="465">
        <v>13.7</v>
      </c>
      <c r="G15" s="457">
        <v>26.2</v>
      </c>
      <c r="H15" s="457">
        <v>28.3</v>
      </c>
      <c r="I15" s="457">
        <v>28.3</v>
      </c>
      <c r="J15" s="457">
        <v>28.4</v>
      </c>
      <c r="K15" s="457">
        <v>29.3</v>
      </c>
      <c r="L15" s="465">
        <v>42.7</v>
      </c>
      <c r="M15" s="465">
        <v>44.1</v>
      </c>
      <c r="N15" s="465">
        <v>42.8</v>
      </c>
      <c r="O15" s="465">
        <v>42.4</v>
      </c>
      <c r="P15" s="465">
        <v>43</v>
      </c>
    </row>
    <row r="16" spans="1:16" s="441" customFormat="1" ht="33" customHeight="1">
      <c r="A16" s="467" t="s">
        <v>31</v>
      </c>
      <c r="B16" s="465">
        <v>14.8</v>
      </c>
      <c r="C16" s="465">
        <v>14.7</v>
      </c>
      <c r="D16" s="465">
        <v>15</v>
      </c>
      <c r="E16" s="465">
        <v>15.7</v>
      </c>
      <c r="F16" s="465">
        <v>16.5</v>
      </c>
      <c r="G16" s="457">
        <v>42.7</v>
      </c>
      <c r="H16" s="457">
        <v>44.8</v>
      </c>
      <c r="I16" s="457">
        <v>45.8</v>
      </c>
      <c r="J16" s="457">
        <v>45.9</v>
      </c>
      <c r="K16" s="457">
        <v>46.4</v>
      </c>
      <c r="L16" s="465">
        <v>57.5</v>
      </c>
      <c r="M16" s="465">
        <v>59.5</v>
      </c>
      <c r="N16" s="465">
        <v>60.8</v>
      </c>
      <c r="O16" s="465">
        <v>61.599999999999994</v>
      </c>
      <c r="P16" s="465">
        <v>62.9</v>
      </c>
    </row>
    <row r="17" spans="1:16" s="441" customFormat="1" ht="24.75" customHeight="1">
      <c r="A17" s="464" t="s">
        <v>47</v>
      </c>
      <c r="B17" s="465">
        <v>10.5</v>
      </c>
      <c r="C17" s="465">
        <v>11</v>
      </c>
      <c r="D17" s="465">
        <v>11.8</v>
      </c>
      <c r="E17" s="465">
        <v>12.8</v>
      </c>
      <c r="F17" s="465">
        <v>13.1</v>
      </c>
      <c r="G17" s="457">
        <v>6.3</v>
      </c>
      <c r="H17" s="457">
        <v>6.3</v>
      </c>
      <c r="I17" s="457">
        <v>6.8</v>
      </c>
      <c r="J17" s="457">
        <v>6.8</v>
      </c>
      <c r="K17" s="457">
        <v>7.3</v>
      </c>
      <c r="L17" s="465">
        <v>16.8</v>
      </c>
      <c r="M17" s="465">
        <v>17.3</v>
      </c>
      <c r="N17" s="465">
        <v>18.6</v>
      </c>
      <c r="O17" s="465">
        <v>19.6</v>
      </c>
      <c r="P17" s="465">
        <v>20.4</v>
      </c>
    </row>
    <row r="18" spans="1:16" s="441" customFormat="1" ht="24.75" customHeight="1">
      <c r="A18" s="464" t="s">
        <v>48</v>
      </c>
      <c r="B18" s="465">
        <v>16.2</v>
      </c>
      <c r="C18" s="465">
        <v>15.9</v>
      </c>
      <c r="D18" s="465">
        <v>16.4</v>
      </c>
      <c r="E18" s="465">
        <v>16.2</v>
      </c>
      <c r="F18" s="465">
        <v>16.3</v>
      </c>
      <c r="G18" s="457">
        <v>13.8</v>
      </c>
      <c r="H18" s="457">
        <v>14.1</v>
      </c>
      <c r="I18" s="457">
        <v>14.2</v>
      </c>
      <c r="J18" s="457">
        <v>14.5</v>
      </c>
      <c r="K18" s="457">
        <v>14.6</v>
      </c>
      <c r="L18" s="465">
        <v>30</v>
      </c>
      <c r="M18" s="465">
        <v>30</v>
      </c>
      <c r="N18" s="465">
        <v>30.599999999999998</v>
      </c>
      <c r="O18" s="465">
        <v>30.7</v>
      </c>
      <c r="P18" s="465">
        <v>30.9</v>
      </c>
    </row>
    <row r="19" spans="1:16" s="441" customFormat="1" ht="24.75" customHeight="1">
      <c r="A19" s="464" t="s">
        <v>49</v>
      </c>
      <c r="B19" s="465">
        <v>6.3</v>
      </c>
      <c r="C19" s="465">
        <v>6.3</v>
      </c>
      <c r="D19" s="465">
        <v>6.4</v>
      </c>
      <c r="E19" s="465">
        <v>6.6</v>
      </c>
      <c r="F19" s="465">
        <v>6.6</v>
      </c>
      <c r="G19" s="457">
        <v>0.3</v>
      </c>
      <c r="H19" s="457">
        <v>0.4</v>
      </c>
      <c r="I19" s="457">
        <v>0.5</v>
      </c>
      <c r="J19" s="457">
        <v>0.5</v>
      </c>
      <c r="K19" s="457">
        <v>0.5</v>
      </c>
      <c r="L19" s="465">
        <v>6.6</v>
      </c>
      <c r="M19" s="465">
        <v>6.7</v>
      </c>
      <c r="N19" s="465">
        <v>6.9</v>
      </c>
      <c r="O19" s="465">
        <v>7.1</v>
      </c>
      <c r="P19" s="465">
        <v>7.1</v>
      </c>
    </row>
    <row r="20" spans="1:16" s="441" customFormat="1" ht="24.75" customHeight="1">
      <c r="A20" s="464" t="s">
        <v>35</v>
      </c>
      <c r="B20" s="465">
        <v>5.9</v>
      </c>
      <c r="C20" s="465">
        <v>6.6</v>
      </c>
      <c r="D20" s="465">
        <v>6.8</v>
      </c>
      <c r="E20" s="465">
        <v>7.1</v>
      </c>
      <c r="F20" s="518">
        <v>7.7</v>
      </c>
      <c r="G20" s="457">
        <v>2.1</v>
      </c>
      <c r="H20" s="457">
        <v>3</v>
      </c>
      <c r="I20" s="457">
        <v>3.8</v>
      </c>
      <c r="J20" s="457">
        <v>4</v>
      </c>
      <c r="K20" s="457">
        <v>4.6</v>
      </c>
      <c r="L20" s="465">
        <v>8</v>
      </c>
      <c r="M20" s="465">
        <v>9.6</v>
      </c>
      <c r="N20" s="465">
        <v>10.6</v>
      </c>
      <c r="O20" s="465">
        <v>11.1</v>
      </c>
      <c r="P20" s="518">
        <v>12.3</v>
      </c>
    </row>
    <row r="21" spans="1:16" s="441" customFormat="1" ht="33.75" customHeight="1">
      <c r="A21" s="469" t="s">
        <v>23</v>
      </c>
      <c r="B21" s="465">
        <v>32.7</v>
      </c>
      <c r="C21" s="465">
        <v>33.3</v>
      </c>
      <c r="D21" s="465">
        <v>33.8</v>
      </c>
      <c r="E21" s="465">
        <v>34.1</v>
      </c>
      <c r="F21" s="465">
        <v>34.8</v>
      </c>
      <c r="G21" s="457">
        <v>0</v>
      </c>
      <c r="H21" s="457">
        <v>0</v>
      </c>
      <c r="I21" s="457">
        <v>0</v>
      </c>
      <c r="J21" s="457">
        <v>0</v>
      </c>
      <c r="K21" s="457">
        <v>0</v>
      </c>
      <c r="L21" s="465">
        <v>32.7</v>
      </c>
      <c r="M21" s="465">
        <v>33.3</v>
      </c>
      <c r="N21" s="465">
        <v>33.8</v>
      </c>
      <c r="O21" s="465">
        <v>34.1</v>
      </c>
      <c r="P21" s="465">
        <v>34.8</v>
      </c>
    </row>
    <row r="22" spans="1:16" s="441" customFormat="1" ht="24.75" customHeight="1">
      <c r="A22" s="464" t="s">
        <v>24</v>
      </c>
      <c r="B22" s="465">
        <v>17</v>
      </c>
      <c r="C22" s="465">
        <v>17.2</v>
      </c>
      <c r="D22" s="465">
        <v>17.4</v>
      </c>
      <c r="E22" s="465">
        <v>17.4</v>
      </c>
      <c r="F22" s="465">
        <v>17.6</v>
      </c>
      <c r="G22" s="457">
        <v>4.6</v>
      </c>
      <c r="H22" s="457">
        <v>4.6</v>
      </c>
      <c r="I22" s="457">
        <v>4.7</v>
      </c>
      <c r="J22" s="457">
        <v>4.7</v>
      </c>
      <c r="K22" s="457">
        <v>4.8</v>
      </c>
      <c r="L22" s="465">
        <v>21.6</v>
      </c>
      <c r="M22" s="465">
        <v>21.799999999999997</v>
      </c>
      <c r="N22" s="465">
        <v>22.099999999999998</v>
      </c>
      <c r="O22" s="465">
        <v>22.099999999999998</v>
      </c>
      <c r="P22" s="465">
        <v>22.400000000000002</v>
      </c>
    </row>
    <row r="23" spans="1:16" s="441" customFormat="1" ht="24.75" customHeight="1">
      <c r="A23" s="464" t="s">
        <v>50</v>
      </c>
      <c r="B23" s="465">
        <v>10.4</v>
      </c>
      <c r="C23" s="465">
        <v>10.7</v>
      </c>
      <c r="D23" s="465">
        <v>10.9</v>
      </c>
      <c r="E23" s="465">
        <v>11.3</v>
      </c>
      <c r="F23" s="465">
        <v>11.4</v>
      </c>
      <c r="G23" s="457">
        <v>1.3</v>
      </c>
      <c r="H23" s="457">
        <v>1.3</v>
      </c>
      <c r="I23" s="457">
        <v>1.3</v>
      </c>
      <c r="J23" s="457">
        <v>1.3</v>
      </c>
      <c r="K23" s="457">
        <v>1.4</v>
      </c>
      <c r="L23" s="465">
        <v>11.700000000000001</v>
      </c>
      <c r="M23" s="465">
        <v>12</v>
      </c>
      <c r="N23" s="465">
        <v>12.200000000000001</v>
      </c>
      <c r="O23" s="465">
        <v>12.600000000000001</v>
      </c>
      <c r="P23" s="465">
        <v>12.8</v>
      </c>
    </row>
    <row r="24" spans="1:16" s="441" customFormat="1" ht="24.75" customHeight="1">
      <c r="A24" s="464" t="s">
        <v>37</v>
      </c>
      <c r="B24" s="465">
        <v>4.9</v>
      </c>
      <c r="C24" s="465">
        <v>5.2</v>
      </c>
      <c r="D24" s="518">
        <v>5.6</v>
      </c>
      <c r="E24" s="465">
        <v>5.9</v>
      </c>
      <c r="F24" s="518">
        <v>6.1</v>
      </c>
      <c r="G24" s="457">
        <v>19.6</v>
      </c>
      <c r="H24" s="457">
        <v>20.5</v>
      </c>
      <c r="I24" s="457">
        <v>21.6</v>
      </c>
      <c r="J24" s="457">
        <v>22.1</v>
      </c>
      <c r="K24" s="457">
        <v>23.5</v>
      </c>
      <c r="L24" s="465">
        <v>24.5</v>
      </c>
      <c r="M24" s="465">
        <v>25.7</v>
      </c>
      <c r="N24" s="518">
        <v>27.200000000000003</v>
      </c>
      <c r="O24" s="518">
        <v>28</v>
      </c>
      <c r="P24" s="465">
        <v>29.6</v>
      </c>
    </row>
    <row r="25" spans="1:16" s="441" customFormat="1" ht="24.75" customHeight="1">
      <c r="A25" s="475" t="s">
        <v>3</v>
      </c>
      <c r="B25" s="477">
        <v>289.2</v>
      </c>
      <c r="C25" s="477">
        <v>286.8</v>
      </c>
      <c r="D25" s="477">
        <v>287.8</v>
      </c>
      <c r="E25" s="477">
        <v>294.69999999999993</v>
      </c>
      <c r="F25" s="477">
        <v>297.4</v>
      </c>
      <c r="G25" s="477">
        <v>171.3</v>
      </c>
      <c r="H25" s="477">
        <v>175.8</v>
      </c>
      <c r="I25" s="477">
        <v>179.39999999999998</v>
      </c>
      <c r="J25" s="477">
        <v>180.3</v>
      </c>
      <c r="K25" s="477">
        <v>183.10000000000002</v>
      </c>
      <c r="L25" s="477">
        <v>460.50000000000006</v>
      </c>
      <c r="M25" s="477">
        <v>462.6</v>
      </c>
      <c r="N25" s="477">
        <v>467.2000000000001</v>
      </c>
      <c r="O25" s="477">
        <v>475.0000000000001</v>
      </c>
      <c r="P25" s="477">
        <v>480.5</v>
      </c>
    </row>
    <row r="26" spans="1:16" s="441" customFormat="1" ht="15" customHeight="1">
      <c r="A26" s="480"/>
      <c r="B26" s="481"/>
      <c r="C26" s="481"/>
      <c r="D26" s="481"/>
      <c r="E26" s="481"/>
      <c r="F26" s="481"/>
      <c r="G26" s="481"/>
      <c r="H26" s="481"/>
      <c r="I26" s="481"/>
      <c r="J26" s="481"/>
      <c r="K26" s="481"/>
      <c r="L26" s="481"/>
      <c r="M26" s="481"/>
      <c r="N26" s="481"/>
      <c r="O26" s="481"/>
      <c r="P26" s="481"/>
    </row>
    <row r="27" s="178" customFormat="1" ht="15.75"/>
    <row r="28" s="178" customFormat="1" ht="18.75">
      <c r="A28" s="179" t="s">
        <v>107</v>
      </c>
    </row>
    <row r="29" spans="1:16" s="178" customFormat="1" ht="15.75">
      <c r="A29" s="177" t="s">
        <v>114</v>
      </c>
      <c r="L29" s="187"/>
      <c r="N29" s="187"/>
      <c r="O29" s="187"/>
      <c r="P29" s="187"/>
    </row>
    <row r="30" ht="15.75">
      <c r="A30" s="150" t="s">
        <v>112</v>
      </c>
    </row>
    <row r="31" ht="15.75">
      <c r="A31" s="150" t="s">
        <v>113</v>
      </c>
    </row>
  </sheetData>
  <sheetProtection/>
  <mergeCells count="4">
    <mergeCell ref="A4:A5"/>
    <mergeCell ref="B4:F4"/>
    <mergeCell ref="G4:K4"/>
    <mergeCell ref="L4:P4"/>
  </mergeCells>
  <hyperlinks>
    <hyperlink ref="A1" location="'Table of Contents'!A1" display="Back to Table of Content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selection activeCell="A1" sqref="A1"/>
    </sheetView>
  </sheetViews>
  <sheetFormatPr defaultColWidth="9.140625" defaultRowHeight="15"/>
  <cols>
    <col min="1" max="1" width="42.00390625" style="29" customWidth="1"/>
    <col min="2" max="16" width="7.7109375" style="29" customWidth="1"/>
    <col min="17" max="16384" width="9.140625" style="29" customWidth="1"/>
  </cols>
  <sheetData>
    <row r="1" ht="21" customHeight="1">
      <c r="A1" s="383" t="s">
        <v>123</v>
      </c>
    </row>
    <row r="2" spans="1:13" ht="25.5" customHeight="1">
      <c r="A2" s="28" t="s">
        <v>121</v>
      </c>
      <c r="B2" s="28"/>
      <c r="C2" s="28"/>
      <c r="D2" s="28"/>
      <c r="E2" s="28"/>
      <c r="F2" s="28"/>
      <c r="G2" s="28"/>
      <c r="H2" s="28"/>
      <c r="I2" s="28"/>
      <c r="J2" s="28"/>
      <c r="K2" s="28"/>
      <c r="L2" s="28"/>
      <c r="M2" s="28"/>
    </row>
    <row r="3" spans="1:16" ht="17.25" customHeight="1">
      <c r="A3" s="30"/>
      <c r="B3" s="30"/>
      <c r="C3" s="30"/>
      <c r="D3" s="30"/>
      <c r="E3" s="30"/>
      <c r="F3" s="30"/>
      <c r="G3" s="30"/>
      <c r="H3" s="30"/>
      <c r="I3" s="30"/>
      <c r="J3" s="30"/>
      <c r="K3" s="30"/>
      <c r="L3" s="30"/>
      <c r="M3" s="30"/>
      <c r="P3" s="163" t="s">
        <v>77</v>
      </c>
    </row>
    <row r="4" spans="1:16" s="108" customFormat="1" ht="22.5" customHeight="1">
      <c r="A4" s="714" t="s">
        <v>38</v>
      </c>
      <c r="B4" s="716" t="s">
        <v>1</v>
      </c>
      <c r="C4" s="717"/>
      <c r="D4" s="717"/>
      <c r="E4" s="717"/>
      <c r="F4" s="718"/>
      <c r="G4" s="716" t="s">
        <v>2</v>
      </c>
      <c r="H4" s="717"/>
      <c r="I4" s="717"/>
      <c r="J4" s="717"/>
      <c r="K4" s="718"/>
      <c r="L4" s="716" t="s">
        <v>3</v>
      </c>
      <c r="M4" s="717"/>
      <c r="N4" s="717"/>
      <c r="O4" s="717"/>
      <c r="P4" s="718"/>
    </row>
    <row r="5" spans="1:16" s="108" customFormat="1" ht="22.5" customHeight="1">
      <c r="A5" s="715"/>
      <c r="B5" s="109">
        <v>2000</v>
      </c>
      <c r="C5" s="109">
        <v>2001</v>
      </c>
      <c r="D5" s="109">
        <v>2002</v>
      </c>
      <c r="E5" s="110">
        <v>2003</v>
      </c>
      <c r="F5" s="110">
        <v>2004</v>
      </c>
      <c r="G5" s="109">
        <v>2000</v>
      </c>
      <c r="H5" s="109">
        <v>2001</v>
      </c>
      <c r="I5" s="109">
        <v>2002</v>
      </c>
      <c r="J5" s="110">
        <v>2003</v>
      </c>
      <c r="K5" s="121">
        <v>2004</v>
      </c>
      <c r="L5" s="111">
        <v>2000</v>
      </c>
      <c r="M5" s="109">
        <v>2001</v>
      </c>
      <c r="N5" s="109">
        <v>2002</v>
      </c>
      <c r="O5" s="110">
        <v>2003</v>
      </c>
      <c r="P5" s="110">
        <v>2004</v>
      </c>
    </row>
    <row r="6" spans="1:16" ht="15">
      <c r="A6" s="112" t="s">
        <v>39</v>
      </c>
      <c r="B6" s="87">
        <v>32.8</v>
      </c>
      <c r="C6" s="87">
        <v>31.5</v>
      </c>
      <c r="D6" s="87">
        <v>24.5</v>
      </c>
      <c r="E6" s="87">
        <v>23.4</v>
      </c>
      <c r="F6" s="87">
        <v>23</v>
      </c>
      <c r="G6" s="87">
        <v>26.1</v>
      </c>
      <c r="H6" s="87">
        <v>25.200000000000003</v>
      </c>
      <c r="I6" s="87">
        <v>25</v>
      </c>
      <c r="J6" s="87">
        <v>24.800000000000004</v>
      </c>
      <c r="K6" s="113">
        <v>24.5</v>
      </c>
      <c r="L6" s="113">
        <v>58.9</v>
      </c>
      <c r="M6" s="87">
        <v>56.7</v>
      </c>
      <c r="N6" s="87">
        <v>49.5</v>
      </c>
      <c r="O6" s="87">
        <v>48.2</v>
      </c>
      <c r="P6" s="87">
        <v>47.5</v>
      </c>
    </row>
    <row r="7" spans="1:16" ht="15">
      <c r="A7" s="114" t="s">
        <v>40</v>
      </c>
      <c r="B7" s="88">
        <v>25.1</v>
      </c>
      <c r="C7" s="88">
        <v>23.8</v>
      </c>
      <c r="D7" s="88">
        <v>17.4</v>
      </c>
      <c r="E7" s="88">
        <v>15.7</v>
      </c>
      <c r="F7" s="88">
        <v>15</v>
      </c>
      <c r="G7" s="87">
        <v>4.300000000000001</v>
      </c>
      <c r="H7" s="87">
        <v>4.099999999999998</v>
      </c>
      <c r="I7" s="87">
        <v>4.100000000000001</v>
      </c>
      <c r="J7" s="87">
        <v>4</v>
      </c>
      <c r="K7" s="113">
        <v>3.8999999999999986</v>
      </c>
      <c r="L7" s="113">
        <v>29.400000000000002</v>
      </c>
      <c r="M7" s="87">
        <v>27.9</v>
      </c>
      <c r="N7" s="87">
        <v>21.5</v>
      </c>
      <c r="O7" s="87">
        <v>19.7</v>
      </c>
      <c r="P7" s="87">
        <v>18.9</v>
      </c>
    </row>
    <row r="8" spans="1:16" ht="15">
      <c r="A8" s="114" t="s">
        <v>41</v>
      </c>
      <c r="B8" s="88">
        <v>7.699999999999999</v>
      </c>
      <c r="C8" s="88">
        <v>7.7</v>
      </c>
      <c r="D8" s="88">
        <v>7.1000000000000005</v>
      </c>
      <c r="E8" s="88">
        <v>7.7</v>
      </c>
      <c r="F8" s="88">
        <v>8</v>
      </c>
      <c r="G8" s="87">
        <v>21.8</v>
      </c>
      <c r="H8" s="87">
        <v>21.1</v>
      </c>
      <c r="I8" s="87">
        <v>20.9</v>
      </c>
      <c r="J8" s="87">
        <v>20.8</v>
      </c>
      <c r="K8" s="113">
        <v>20.6</v>
      </c>
      <c r="L8" s="113">
        <v>29.5</v>
      </c>
      <c r="M8" s="87">
        <v>28.8</v>
      </c>
      <c r="N8" s="87">
        <v>28</v>
      </c>
      <c r="O8" s="87">
        <v>28.5</v>
      </c>
      <c r="P8" s="87">
        <v>28.6</v>
      </c>
    </row>
    <row r="9" spans="1:16" ht="15">
      <c r="A9" s="112" t="s">
        <v>42</v>
      </c>
      <c r="B9" s="87">
        <v>0.2</v>
      </c>
      <c r="C9" s="87">
        <v>0.2</v>
      </c>
      <c r="D9" s="87">
        <v>0.2</v>
      </c>
      <c r="E9" s="87">
        <v>0.2</v>
      </c>
      <c r="F9" s="87">
        <v>0.2</v>
      </c>
      <c r="G9" s="87">
        <v>1.1</v>
      </c>
      <c r="H9" s="87">
        <v>1.1</v>
      </c>
      <c r="I9" s="87">
        <v>1.1</v>
      </c>
      <c r="J9" s="87">
        <v>0.09999999999999998</v>
      </c>
      <c r="K9" s="113">
        <v>0.09999999999999998</v>
      </c>
      <c r="L9" s="113">
        <v>1.3</v>
      </c>
      <c r="M9" s="87">
        <v>1.3</v>
      </c>
      <c r="N9" s="87">
        <v>1.3</v>
      </c>
      <c r="O9" s="87">
        <v>0.3</v>
      </c>
      <c r="P9" s="87">
        <v>0.3</v>
      </c>
    </row>
    <row r="10" spans="1:16" ht="15">
      <c r="A10" s="112" t="s">
        <v>8</v>
      </c>
      <c r="B10" s="87">
        <v>115.1</v>
      </c>
      <c r="C10" s="87">
        <v>115.9</v>
      </c>
      <c r="D10" s="87">
        <v>111.2</v>
      </c>
      <c r="E10" s="87">
        <v>105.4</v>
      </c>
      <c r="F10" s="87">
        <v>97.9</v>
      </c>
      <c r="G10" s="87">
        <v>23.80000000000001</v>
      </c>
      <c r="H10" s="87">
        <v>23.599999999999994</v>
      </c>
      <c r="I10" s="87">
        <v>24.60000000000001</v>
      </c>
      <c r="J10" s="87">
        <v>24.900000000000006</v>
      </c>
      <c r="K10" s="113">
        <v>25.699999999999992</v>
      </c>
      <c r="L10" s="113">
        <v>138.9</v>
      </c>
      <c r="M10" s="87">
        <v>139.5</v>
      </c>
      <c r="N10" s="87">
        <v>135.8</v>
      </c>
      <c r="O10" s="87">
        <v>130.3</v>
      </c>
      <c r="P10" s="87">
        <v>123.6</v>
      </c>
    </row>
    <row r="11" spans="1:16" ht="15">
      <c r="A11" s="114" t="s">
        <v>43</v>
      </c>
      <c r="B11" s="88">
        <v>3.3</v>
      </c>
      <c r="C11" s="88">
        <v>3.2</v>
      </c>
      <c r="D11" s="88">
        <v>3.1</v>
      </c>
      <c r="E11" s="88">
        <v>2.2</v>
      </c>
      <c r="F11" s="88">
        <v>2.3</v>
      </c>
      <c r="G11" s="763">
        <v>0</v>
      </c>
      <c r="H11" s="87">
        <v>0.09999999999999964</v>
      </c>
      <c r="I11" s="763">
        <v>0</v>
      </c>
      <c r="J11" s="763">
        <v>0</v>
      </c>
      <c r="K11" s="763">
        <v>0</v>
      </c>
      <c r="L11" s="113">
        <v>3.3</v>
      </c>
      <c r="M11" s="87">
        <v>3.3</v>
      </c>
      <c r="N11" s="87">
        <v>3.1</v>
      </c>
      <c r="O11" s="87">
        <v>2.2</v>
      </c>
      <c r="P11" s="87">
        <v>2.3</v>
      </c>
    </row>
    <row r="12" spans="1:16" ht="15">
      <c r="A12" s="114" t="s">
        <v>44</v>
      </c>
      <c r="B12" s="88">
        <v>88.2</v>
      </c>
      <c r="C12" s="88">
        <v>89.6</v>
      </c>
      <c r="D12" s="88">
        <v>84.4</v>
      </c>
      <c r="E12" s="88">
        <v>78.9</v>
      </c>
      <c r="F12" s="88">
        <v>70.7</v>
      </c>
      <c r="G12" s="87">
        <v>1.5999999999999943</v>
      </c>
      <c r="H12" s="87">
        <v>1.1000000000000085</v>
      </c>
      <c r="I12" s="87">
        <v>1.0999999999999943</v>
      </c>
      <c r="J12" s="87">
        <v>0.7999999999999972</v>
      </c>
      <c r="K12" s="113">
        <v>0.8999999999999915</v>
      </c>
      <c r="L12" s="113">
        <v>89.8</v>
      </c>
      <c r="M12" s="87">
        <v>90.7</v>
      </c>
      <c r="N12" s="87">
        <v>85.5</v>
      </c>
      <c r="O12" s="87">
        <v>79.7</v>
      </c>
      <c r="P12" s="87">
        <v>71.6</v>
      </c>
    </row>
    <row r="13" spans="1:16" ht="15">
      <c r="A13" s="115" t="s">
        <v>45</v>
      </c>
      <c r="B13" s="88">
        <v>23.6</v>
      </c>
      <c r="C13" s="88">
        <v>23.1</v>
      </c>
      <c r="D13" s="88">
        <v>23.7</v>
      </c>
      <c r="E13" s="88">
        <v>24.300000000000004</v>
      </c>
      <c r="F13" s="88">
        <v>24.900000000000002</v>
      </c>
      <c r="G13" s="87">
        <v>22.199999999999996</v>
      </c>
      <c r="H13" s="87">
        <v>22.5</v>
      </c>
      <c r="I13" s="87">
        <v>23.500000000000004</v>
      </c>
      <c r="J13" s="87">
        <v>24.1</v>
      </c>
      <c r="K13" s="113">
        <v>24.8</v>
      </c>
      <c r="L13" s="113">
        <v>45.8</v>
      </c>
      <c r="M13" s="87">
        <v>45.5</v>
      </c>
      <c r="N13" s="87">
        <v>47.2</v>
      </c>
      <c r="O13" s="87">
        <v>48.400000000000006</v>
      </c>
      <c r="P13" s="87">
        <v>49.7</v>
      </c>
    </row>
    <row r="14" spans="1:16" ht="15">
      <c r="A14" s="112" t="s">
        <v>46</v>
      </c>
      <c r="B14" s="87">
        <v>3</v>
      </c>
      <c r="C14" s="87">
        <v>3</v>
      </c>
      <c r="D14" s="87">
        <v>3.1</v>
      </c>
      <c r="E14" s="87">
        <v>3</v>
      </c>
      <c r="F14" s="87">
        <v>3</v>
      </c>
      <c r="G14" s="763">
        <v>0</v>
      </c>
      <c r="H14" s="763">
        <v>0</v>
      </c>
      <c r="I14" s="763">
        <v>0</v>
      </c>
      <c r="J14" s="763">
        <v>0</v>
      </c>
      <c r="K14" s="763">
        <v>0</v>
      </c>
      <c r="L14" s="113">
        <v>3</v>
      </c>
      <c r="M14" s="87">
        <v>3</v>
      </c>
      <c r="N14" s="87">
        <v>3.1</v>
      </c>
      <c r="O14" s="87">
        <v>3</v>
      </c>
      <c r="P14" s="87">
        <v>3</v>
      </c>
    </row>
    <row r="15" spans="1:16" ht="15">
      <c r="A15" s="112" t="s">
        <v>15</v>
      </c>
      <c r="B15" s="87">
        <v>13.5</v>
      </c>
      <c r="C15" s="87">
        <v>13.3</v>
      </c>
      <c r="D15" s="87">
        <v>13.7</v>
      </c>
      <c r="E15" s="87">
        <v>14.5</v>
      </c>
      <c r="F15" s="87">
        <v>15</v>
      </c>
      <c r="G15" s="87">
        <v>31.6</v>
      </c>
      <c r="H15" s="87">
        <v>31.8</v>
      </c>
      <c r="I15" s="87">
        <v>31.8</v>
      </c>
      <c r="J15" s="87">
        <v>32.1</v>
      </c>
      <c r="K15" s="113">
        <v>32.4</v>
      </c>
      <c r="L15" s="113">
        <v>45.1</v>
      </c>
      <c r="M15" s="87">
        <v>45.1</v>
      </c>
      <c r="N15" s="87">
        <v>45.5</v>
      </c>
      <c r="O15" s="87">
        <v>46.6</v>
      </c>
      <c r="P15" s="87">
        <v>47.4</v>
      </c>
    </row>
    <row r="16" spans="1:16" ht="45">
      <c r="A16" s="116" t="s">
        <v>31</v>
      </c>
      <c r="B16" s="87">
        <v>16.5</v>
      </c>
      <c r="C16" s="87">
        <v>16.5</v>
      </c>
      <c r="D16" s="87">
        <v>17</v>
      </c>
      <c r="E16" s="87">
        <v>17.7</v>
      </c>
      <c r="F16" s="87">
        <v>18.2</v>
      </c>
      <c r="G16" s="87">
        <v>45.9</v>
      </c>
      <c r="H16" s="87">
        <v>46.5</v>
      </c>
      <c r="I16" s="87">
        <v>49</v>
      </c>
      <c r="J16" s="87">
        <v>51.099999999999994</v>
      </c>
      <c r="K16" s="113">
        <v>53.5</v>
      </c>
      <c r="L16" s="113">
        <v>62.4</v>
      </c>
      <c r="M16" s="87">
        <v>63</v>
      </c>
      <c r="N16" s="87">
        <v>66</v>
      </c>
      <c r="O16" s="87">
        <v>68.8</v>
      </c>
      <c r="P16" s="87">
        <v>71.7</v>
      </c>
    </row>
    <row r="17" spans="1:16" ht="15">
      <c r="A17" s="112" t="s">
        <v>47</v>
      </c>
      <c r="B17" s="87">
        <v>14.5</v>
      </c>
      <c r="C17" s="87">
        <v>15.899999999999999</v>
      </c>
      <c r="D17" s="87">
        <v>16.9</v>
      </c>
      <c r="E17" s="87">
        <v>17.8</v>
      </c>
      <c r="F17" s="87">
        <v>18.6</v>
      </c>
      <c r="G17" s="87">
        <v>8.899999999999999</v>
      </c>
      <c r="H17" s="87">
        <v>8.700000000000003</v>
      </c>
      <c r="I17" s="87">
        <v>9</v>
      </c>
      <c r="J17" s="87">
        <v>8.8</v>
      </c>
      <c r="K17" s="113">
        <v>9</v>
      </c>
      <c r="L17" s="113">
        <v>23.4</v>
      </c>
      <c r="M17" s="87">
        <v>24.6</v>
      </c>
      <c r="N17" s="87">
        <v>25.9</v>
      </c>
      <c r="O17" s="87">
        <v>26.6</v>
      </c>
      <c r="P17" s="87">
        <v>27.6</v>
      </c>
    </row>
    <row r="18" spans="1:16" ht="15">
      <c r="A18" s="112" t="s">
        <v>48</v>
      </c>
      <c r="B18" s="87">
        <v>16</v>
      </c>
      <c r="C18" s="87">
        <v>16.5</v>
      </c>
      <c r="D18" s="87">
        <v>17.599999999999998</v>
      </c>
      <c r="E18" s="87">
        <v>17.7</v>
      </c>
      <c r="F18" s="87">
        <v>17.9</v>
      </c>
      <c r="G18" s="87">
        <v>15.5</v>
      </c>
      <c r="H18" s="87">
        <v>15.5</v>
      </c>
      <c r="I18" s="87">
        <v>16.100000000000005</v>
      </c>
      <c r="J18" s="87">
        <v>16.500000000000004</v>
      </c>
      <c r="K18" s="113">
        <v>17.1</v>
      </c>
      <c r="L18" s="113">
        <v>31.5</v>
      </c>
      <c r="M18" s="87">
        <v>32</v>
      </c>
      <c r="N18" s="87">
        <v>33.7</v>
      </c>
      <c r="O18" s="87">
        <v>34.2</v>
      </c>
      <c r="P18" s="87">
        <v>35</v>
      </c>
    </row>
    <row r="19" spans="1:16" ht="15">
      <c r="A19" s="112" t="s">
        <v>49</v>
      </c>
      <c r="B19" s="87">
        <v>6.8</v>
      </c>
      <c r="C19" s="87">
        <v>7</v>
      </c>
      <c r="D19" s="87">
        <v>7</v>
      </c>
      <c r="E19" s="87">
        <v>7.4</v>
      </c>
      <c r="F19" s="87">
        <v>7.5</v>
      </c>
      <c r="G19" s="87">
        <v>0.40000000000000036</v>
      </c>
      <c r="H19" s="87">
        <v>0.40000000000000036</v>
      </c>
      <c r="I19" s="87">
        <v>0.40000000000000036</v>
      </c>
      <c r="J19" s="87">
        <v>0.39999999999999947</v>
      </c>
      <c r="K19" s="113">
        <v>0.40000000000000036</v>
      </c>
      <c r="L19" s="113">
        <v>7.2</v>
      </c>
      <c r="M19" s="87">
        <v>7.4</v>
      </c>
      <c r="N19" s="87">
        <v>7.4</v>
      </c>
      <c r="O19" s="87">
        <v>7.8</v>
      </c>
      <c r="P19" s="87">
        <v>7.9</v>
      </c>
    </row>
    <row r="20" spans="1:16" ht="15">
      <c r="A20" s="112" t="s">
        <v>35</v>
      </c>
      <c r="B20" s="87">
        <v>9.7</v>
      </c>
      <c r="C20" s="87">
        <v>10.100000000000001</v>
      </c>
      <c r="D20" s="87">
        <v>10.5</v>
      </c>
      <c r="E20" s="87">
        <v>11.3</v>
      </c>
      <c r="F20" s="87">
        <v>12.600000000000001</v>
      </c>
      <c r="G20" s="87">
        <v>4.9</v>
      </c>
      <c r="H20" s="87">
        <v>4.899999999999999</v>
      </c>
      <c r="I20" s="87">
        <v>5.1</v>
      </c>
      <c r="J20" s="87">
        <v>5.099999999999998</v>
      </c>
      <c r="K20" s="113">
        <v>5.199999999999999</v>
      </c>
      <c r="L20" s="113">
        <v>14.6</v>
      </c>
      <c r="M20" s="87">
        <v>15</v>
      </c>
      <c r="N20" s="87">
        <v>15.6</v>
      </c>
      <c r="O20" s="87">
        <v>16.4</v>
      </c>
      <c r="P20" s="87">
        <v>17.8</v>
      </c>
    </row>
    <row r="21" spans="1:16" ht="30">
      <c r="A21" s="117" t="s">
        <v>23</v>
      </c>
      <c r="B21" s="87">
        <v>35.1</v>
      </c>
      <c r="C21" s="87">
        <v>36.2</v>
      </c>
      <c r="D21" s="87">
        <v>38.2</v>
      </c>
      <c r="E21" s="87">
        <v>39.2</v>
      </c>
      <c r="F21" s="87">
        <v>39</v>
      </c>
      <c r="G21" s="763">
        <v>0</v>
      </c>
      <c r="H21" s="763">
        <v>0</v>
      </c>
      <c r="I21" s="763">
        <v>0</v>
      </c>
      <c r="J21" s="763">
        <v>0</v>
      </c>
      <c r="K21" s="763">
        <v>0</v>
      </c>
      <c r="L21" s="113">
        <v>35.1</v>
      </c>
      <c r="M21" s="87">
        <v>36.2</v>
      </c>
      <c r="N21" s="87">
        <v>38.2</v>
      </c>
      <c r="O21" s="87">
        <v>39.2</v>
      </c>
      <c r="P21" s="87">
        <v>39</v>
      </c>
    </row>
    <row r="22" spans="1:16" ht="15">
      <c r="A22" s="112" t="s">
        <v>24</v>
      </c>
      <c r="B22" s="87">
        <v>18.799999999999997</v>
      </c>
      <c r="C22" s="87">
        <v>19.4</v>
      </c>
      <c r="D22" s="87">
        <v>20.299999999999997</v>
      </c>
      <c r="E22" s="87">
        <v>21.799999999999997</v>
      </c>
      <c r="F22" s="87">
        <v>22.5</v>
      </c>
      <c r="G22" s="87">
        <v>3.1999999999999993</v>
      </c>
      <c r="H22" s="87">
        <v>3.1000000000000014</v>
      </c>
      <c r="I22" s="87">
        <v>3.200000000000003</v>
      </c>
      <c r="J22" s="87">
        <v>3.1000000000000014</v>
      </c>
      <c r="K22" s="113">
        <v>3.5</v>
      </c>
      <c r="L22" s="113">
        <v>21.999999999999996</v>
      </c>
      <c r="M22" s="87">
        <v>22.5</v>
      </c>
      <c r="N22" s="87">
        <v>23.5</v>
      </c>
      <c r="O22" s="87">
        <v>24.9</v>
      </c>
      <c r="P22" s="87">
        <v>26</v>
      </c>
    </row>
    <row r="23" spans="1:16" ht="15">
      <c r="A23" s="112" t="s">
        <v>50</v>
      </c>
      <c r="B23" s="87">
        <v>11.2</v>
      </c>
      <c r="C23" s="87">
        <v>10.899999999999999</v>
      </c>
      <c r="D23" s="87">
        <v>11.2</v>
      </c>
      <c r="E23" s="87">
        <v>11.8</v>
      </c>
      <c r="F23" s="87">
        <v>12.3</v>
      </c>
      <c r="G23" s="87">
        <v>2.0999999999999996</v>
      </c>
      <c r="H23" s="87">
        <v>2.0000000000000018</v>
      </c>
      <c r="I23" s="87">
        <v>2.1000000000000014</v>
      </c>
      <c r="J23" s="87">
        <v>2.0999999999999996</v>
      </c>
      <c r="K23" s="113">
        <v>2.0999999999999996</v>
      </c>
      <c r="L23" s="113">
        <v>13.299999999999999</v>
      </c>
      <c r="M23" s="87">
        <v>12.9</v>
      </c>
      <c r="N23" s="87">
        <v>13.3</v>
      </c>
      <c r="O23" s="87">
        <v>13.9</v>
      </c>
      <c r="P23" s="87">
        <v>14.4</v>
      </c>
    </row>
    <row r="24" spans="1:16" ht="15">
      <c r="A24" s="112" t="s">
        <v>37</v>
      </c>
      <c r="B24" s="87">
        <v>5.5</v>
      </c>
      <c r="C24" s="87">
        <v>5.6</v>
      </c>
      <c r="D24" s="87">
        <v>5.800000000000001</v>
      </c>
      <c r="E24" s="87">
        <v>5.7</v>
      </c>
      <c r="F24" s="87">
        <v>5.6000000000000005</v>
      </c>
      <c r="G24" s="87">
        <v>22.700000000000003</v>
      </c>
      <c r="H24" s="87">
        <v>22.4</v>
      </c>
      <c r="I24" s="87">
        <v>23.599999999999998</v>
      </c>
      <c r="J24" s="87">
        <v>24.3</v>
      </c>
      <c r="K24" s="113">
        <v>26</v>
      </c>
      <c r="L24" s="113">
        <v>28.200000000000003</v>
      </c>
      <c r="M24" s="87">
        <v>28</v>
      </c>
      <c r="N24" s="87">
        <v>29.4</v>
      </c>
      <c r="O24" s="87">
        <v>30</v>
      </c>
      <c r="P24" s="87">
        <v>31.6</v>
      </c>
    </row>
    <row r="25" spans="1:16" ht="25.5" customHeight="1">
      <c r="A25" s="118" t="s">
        <v>3</v>
      </c>
      <c r="B25" s="89">
        <v>298.7</v>
      </c>
      <c r="C25" s="89">
        <v>302</v>
      </c>
      <c r="D25" s="89">
        <v>297.2</v>
      </c>
      <c r="E25" s="89">
        <v>296.90000000000003</v>
      </c>
      <c r="F25" s="89">
        <v>293.3</v>
      </c>
      <c r="G25" s="119">
        <v>186.2</v>
      </c>
      <c r="H25" s="119">
        <v>185.2</v>
      </c>
      <c r="I25" s="119">
        <v>191</v>
      </c>
      <c r="J25" s="119">
        <v>193.29999999999995</v>
      </c>
      <c r="K25" s="120">
        <v>199.49999999999997</v>
      </c>
      <c r="L25" s="120">
        <v>484.9</v>
      </c>
      <c r="M25" s="119">
        <v>487.2</v>
      </c>
      <c r="N25" s="119">
        <v>488.2</v>
      </c>
      <c r="O25" s="119">
        <v>490.2</v>
      </c>
      <c r="P25" s="119">
        <v>492.8</v>
      </c>
    </row>
    <row r="26" spans="1:16" ht="15">
      <c r="A26" s="31"/>
      <c r="B26" s="107"/>
      <c r="C26" s="107"/>
      <c r="D26" s="107"/>
      <c r="E26" s="107"/>
      <c r="F26" s="107"/>
      <c r="G26" s="107"/>
      <c r="H26" s="107"/>
      <c r="I26" s="107"/>
      <c r="J26" s="107"/>
      <c r="K26" s="107"/>
      <c r="L26" s="107"/>
      <c r="M26" s="107"/>
      <c r="N26" s="107"/>
      <c r="O26" s="107"/>
      <c r="P26" s="107"/>
    </row>
    <row r="27" spans="1:16" ht="15">
      <c r="A27" s="31"/>
      <c r="B27" s="107"/>
      <c r="C27" s="107"/>
      <c r="D27" s="107"/>
      <c r="E27" s="107"/>
      <c r="F27" s="107"/>
      <c r="G27" s="107"/>
      <c r="H27" s="107"/>
      <c r="I27" s="107"/>
      <c r="J27" s="107"/>
      <c r="K27" s="107"/>
      <c r="L27" s="107"/>
      <c r="M27" s="107"/>
      <c r="N27" s="107"/>
      <c r="O27" s="107"/>
      <c r="P27" s="107"/>
    </row>
    <row r="28" s="124" customFormat="1" ht="15">
      <c r="A28" s="1" t="s">
        <v>80</v>
      </c>
    </row>
    <row r="29" s="124" customFormat="1" ht="15">
      <c r="A29" s="85" t="s">
        <v>81</v>
      </c>
    </row>
  </sheetData>
  <sheetProtection/>
  <mergeCells count="4">
    <mergeCell ref="A4:A5"/>
    <mergeCell ref="B4:F4"/>
    <mergeCell ref="G4:K4"/>
    <mergeCell ref="L4:P4"/>
  </mergeCells>
  <hyperlinks>
    <hyperlink ref="A1" location="'Table of Contents'!A1" display="Back to Table of Contents"/>
  </hyperlinks>
  <printOptions/>
  <pageMargins left="0.75" right="0.75" top="1" bottom="1" header="0.5" footer="0.5"/>
  <pageSetup fitToHeight="2"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
    </sheetView>
  </sheetViews>
  <sheetFormatPr defaultColWidth="10.28125" defaultRowHeight="15"/>
  <cols>
    <col min="1" max="1" width="40.28125" style="26" customWidth="1"/>
    <col min="2" max="5" width="10.00390625" style="26" customWidth="1"/>
    <col min="6" max="7" width="10.00390625" style="5" customWidth="1"/>
    <col min="8" max="16384" width="10.28125" style="5" customWidth="1"/>
  </cols>
  <sheetData>
    <row r="1" ht="21" customHeight="1">
      <c r="A1" s="383" t="s">
        <v>123</v>
      </c>
    </row>
    <row r="2" spans="1:5" ht="24" customHeight="1">
      <c r="A2" s="4" t="s">
        <v>157</v>
      </c>
      <c r="B2" s="4"/>
      <c r="C2" s="4"/>
      <c r="D2" s="4"/>
      <c r="E2" s="4"/>
    </row>
    <row r="3" spans="1:7" ht="16.5" customHeight="1">
      <c r="A3" s="4"/>
      <c r="B3" s="4"/>
      <c r="C3" s="4"/>
      <c r="D3" s="4"/>
      <c r="E3" s="4"/>
      <c r="G3" s="162" t="s">
        <v>77</v>
      </c>
    </row>
    <row r="4" spans="1:7" ht="15" customHeight="1">
      <c r="A4" s="719" t="s">
        <v>0</v>
      </c>
      <c r="B4" s="722" t="s">
        <v>1</v>
      </c>
      <c r="C4" s="723"/>
      <c r="D4" s="722" t="s">
        <v>2</v>
      </c>
      <c r="E4" s="723"/>
      <c r="F4" s="722" t="s">
        <v>3</v>
      </c>
      <c r="G4" s="723"/>
    </row>
    <row r="5" spans="1:7" ht="15" customHeight="1">
      <c r="A5" s="720"/>
      <c r="B5" s="724">
        <v>2005</v>
      </c>
      <c r="C5" s="726">
        <v>2006</v>
      </c>
      <c r="D5" s="724">
        <v>2005</v>
      </c>
      <c r="E5" s="726">
        <v>2006</v>
      </c>
      <c r="F5" s="724">
        <v>2005</v>
      </c>
      <c r="G5" s="726">
        <v>2006</v>
      </c>
    </row>
    <row r="6" spans="1:7" ht="15">
      <c r="A6" s="721"/>
      <c r="B6" s="725"/>
      <c r="C6" s="725"/>
      <c r="D6" s="725"/>
      <c r="E6" s="725"/>
      <c r="F6" s="725"/>
      <c r="G6" s="725"/>
    </row>
    <row r="7" spans="1:8" ht="19.5" customHeight="1">
      <c r="A7" s="6" t="s">
        <v>4</v>
      </c>
      <c r="B7" s="7">
        <f aca="true" t="shared" si="0" ref="B7:G7">B8+B9</f>
        <v>22.7</v>
      </c>
      <c r="C7" s="7">
        <f t="shared" si="0"/>
        <v>22</v>
      </c>
      <c r="D7" s="8">
        <f t="shared" si="0"/>
        <v>24.4</v>
      </c>
      <c r="E7" s="9">
        <f t="shared" si="0"/>
        <v>24.2</v>
      </c>
      <c r="F7" s="10">
        <f t="shared" si="0"/>
        <v>47.099999999999994</v>
      </c>
      <c r="G7" s="7">
        <f t="shared" si="0"/>
        <v>46.2</v>
      </c>
      <c r="H7" s="369"/>
    </row>
    <row r="8" spans="1:7" s="17" customFormat="1" ht="19.5" customHeight="1">
      <c r="A8" s="11" t="s">
        <v>5</v>
      </c>
      <c r="B8" s="12">
        <v>14.5</v>
      </c>
      <c r="C8" s="12">
        <v>14.2</v>
      </c>
      <c r="D8" s="13">
        <v>3.8999999999999986</v>
      </c>
      <c r="E8" s="14">
        <v>3.6999999999999993</v>
      </c>
      <c r="F8" s="15">
        <v>18.4</v>
      </c>
      <c r="G8" s="16">
        <v>17.9</v>
      </c>
    </row>
    <row r="9" spans="1:7" s="17" customFormat="1" ht="19.5" customHeight="1">
      <c r="A9" s="11" t="s">
        <v>6</v>
      </c>
      <c r="B9" s="12">
        <v>8.2</v>
      </c>
      <c r="C9" s="12">
        <v>7.8</v>
      </c>
      <c r="D9" s="13">
        <v>20.5</v>
      </c>
      <c r="E9" s="14">
        <v>20.5</v>
      </c>
      <c r="F9" s="15">
        <v>28.7</v>
      </c>
      <c r="G9" s="16">
        <v>28.3</v>
      </c>
    </row>
    <row r="10" spans="1:7" ht="19.5" customHeight="1">
      <c r="A10" s="18" t="s">
        <v>7</v>
      </c>
      <c r="B10" s="7">
        <v>0.2</v>
      </c>
      <c r="C10" s="7">
        <v>0.2</v>
      </c>
      <c r="D10" s="13">
        <v>0.09999999999999998</v>
      </c>
      <c r="E10" s="14">
        <v>0.09999999999999998</v>
      </c>
      <c r="F10" s="19">
        <v>0.3</v>
      </c>
      <c r="G10" s="20">
        <v>0.3</v>
      </c>
    </row>
    <row r="11" spans="1:7" ht="19.5" customHeight="1">
      <c r="A11" s="18" t="s">
        <v>8</v>
      </c>
      <c r="B11" s="7">
        <f aca="true" t="shared" si="1" ref="B11:G11">B12+B13+B14+B15</f>
        <v>91.9</v>
      </c>
      <c r="C11" s="7">
        <f t="shared" si="1"/>
        <v>91.4</v>
      </c>
      <c r="D11" s="8">
        <f t="shared" si="1"/>
        <v>26.599999999999994</v>
      </c>
      <c r="E11" s="7">
        <f t="shared" si="1"/>
        <v>27.600000000000005</v>
      </c>
      <c r="F11" s="10">
        <f t="shared" si="1"/>
        <v>118.5</v>
      </c>
      <c r="G11" s="7">
        <f t="shared" si="1"/>
        <v>119</v>
      </c>
    </row>
    <row r="12" spans="1:7" s="17" customFormat="1" ht="19.5" customHeight="1">
      <c r="A12" s="11" t="s">
        <v>9</v>
      </c>
      <c r="B12" s="12">
        <v>2.2</v>
      </c>
      <c r="C12" s="12">
        <v>2</v>
      </c>
      <c r="D12" s="13">
        <v>0</v>
      </c>
      <c r="E12" s="14">
        <v>0</v>
      </c>
      <c r="F12" s="15">
        <v>2.2</v>
      </c>
      <c r="G12" s="16">
        <v>2</v>
      </c>
    </row>
    <row r="13" spans="1:7" s="17" customFormat="1" ht="19.5" customHeight="1">
      <c r="A13" s="11" t="s">
        <v>10</v>
      </c>
      <c r="B13" s="12">
        <v>7.4</v>
      </c>
      <c r="C13" s="12">
        <v>9.1</v>
      </c>
      <c r="D13" s="13">
        <v>2.4000000000000004</v>
      </c>
      <c r="E13" s="14">
        <v>2.5</v>
      </c>
      <c r="F13" s="15">
        <v>9.8</v>
      </c>
      <c r="G13" s="16">
        <v>11.6</v>
      </c>
    </row>
    <row r="14" spans="1:7" s="17" customFormat="1" ht="19.5" customHeight="1">
      <c r="A14" s="11" t="s">
        <v>11</v>
      </c>
      <c r="B14" s="12">
        <v>58.3</v>
      </c>
      <c r="C14" s="12">
        <v>56.6</v>
      </c>
      <c r="D14" s="13">
        <v>6.799999999999997</v>
      </c>
      <c r="E14" s="14">
        <v>7.100000000000001</v>
      </c>
      <c r="F14" s="15">
        <v>65.1</v>
      </c>
      <c r="G14" s="16">
        <v>63.7</v>
      </c>
    </row>
    <row r="15" spans="1:7" s="17" customFormat="1" ht="19.5" customHeight="1">
      <c r="A15" s="11" t="s">
        <v>12</v>
      </c>
      <c r="B15" s="12">
        <v>24</v>
      </c>
      <c r="C15" s="12">
        <v>23.7</v>
      </c>
      <c r="D15" s="13">
        <v>17.4</v>
      </c>
      <c r="E15" s="14">
        <v>18.000000000000004</v>
      </c>
      <c r="F15" s="15">
        <v>41.4</v>
      </c>
      <c r="G15" s="16">
        <v>41.7</v>
      </c>
    </row>
    <row r="16" spans="1:7" ht="19.5" customHeight="1">
      <c r="A16" s="18" t="s">
        <v>30</v>
      </c>
      <c r="B16" s="7">
        <v>3</v>
      </c>
      <c r="C16" s="7">
        <v>3</v>
      </c>
      <c r="D16" s="13">
        <v>0</v>
      </c>
      <c r="E16" s="14">
        <v>0</v>
      </c>
      <c r="F16" s="19">
        <v>3</v>
      </c>
      <c r="G16" s="20">
        <v>3</v>
      </c>
    </row>
    <row r="17" spans="1:9" ht="19.5" customHeight="1">
      <c r="A17" s="18" t="s">
        <v>15</v>
      </c>
      <c r="B17" s="7">
        <v>12.8</v>
      </c>
      <c r="C17" s="7">
        <v>13.9</v>
      </c>
      <c r="D17" s="13">
        <v>32.6</v>
      </c>
      <c r="E17" s="14">
        <v>32.300000000000004</v>
      </c>
      <c r="F17" s="19">
        <v>45.4</v>
      </c>
      <c r="G17" s="20">
        <v>46.2</v>
      </c>
      <c r="H17" s="366"/>
      <c r="I17" s="366"/>
    </row>
    <row r="18" spans="1:7" ht="43.5" customHeight="1">
      <c r="A18" s="21" t="s">
        <v>31</v>
      </c>
      <c r="B18" s="7">
        <v>18.3</v>
      </c>
      <c r="C18" s="7">
        <v>18.4</v>
      </c>
      <c r="D18" s="13">
        <v>54.900000000000006</v>
      </c>
      <c r="E18" s="14">
        <v>56.50000000000001</v>
      </c>
      <c r="F18" s="19">
        <v>73.2</v>
      </c>
      <c r="G18" s="20">
        <v>74.9</v>
      </c>
    </row>
    <row r="19" spans="1:7" ht="19.5" customHeight="1">
      <c r="A19" s="18" t="s">
        <v>32</v>
      </c>
      <c r="B19" s="7">
        <v>21.1</v>
      </c>
      <c r="C19" s="7">
        <v>21.4</v>
      </c>
      <c r="D19" s="13">
        <v>9.2</v>
      </c>
      <c r="E19" s="14">
        <v>9.5</v>
      </c>
      <c r="F19" s="19">
        <v>30.3</v>
      </c>
      <c r="G19" s="20">
        <v>30.9</v>
      </c>
    </row>
    <row r="20" spans="1:7" ht="19.5" customHeight="1">
      <c r="A20" s="21" t="s">
        <v>33</v>
      </c>
      <c r="B20" s="7">
        <v>18.2</v>
      </c>
      <c r="C20" s="7">
        <v>18.4</v>
      </c>
      <c r="D20" s="13">
        <v>17.2</v>
      </c>
      <c r="E20" s="14">
        <v>17.300000000000004</v>
      </c>
      <c r="F20" s="19">
        <v>35.4</v>
      </c>
      <c r="G20" s="20">
        <v>35.7</v>
      </c>
    </row>
    <row r="21" spans="1:7" ht="19.5" customHeight="1">
      <c r="A21" s="18" t="s">
        <v>34</v>
      </c>
      <c r="B21" s="7">
        <v>8.4</v>
      </c>
      <c r="C21" s="7">
        <v>9</v>
      </c>
      <c r="D21" s="13">
        <v>0.40000000000000036</v>
      </c>
      <c r="E21" s="14">
        <v>0.40000000000000036</v>
      </c>
      <c r="F21" s="19">
        <v>8.8</v>
      </c>
      <c r="G21" s="20">
        <v>9.4</v>
      </c>
    </row>
    <row r="22" spans="1:7" ht="19.5" customHeight="1">
      <c r="A22" s="21" t="s">
        <v>35</v>
      </c>
      <c r="B22" s="7">
        <v>14.3</v>
      </c>
      <c r="C22" s="7">
        <v>15</v>
      </c>
      <c r="D22" s="13">
        <v>5.399999999999999</v>
      </c>
      <c r="E22" s="14">
        <v>5.699999999999999</v>
      </c>
      <c r="F22" s="19">
        <v>19.7</v>
      </c>
      <c r="G22" s="20">
        <v>20.7</v>
      </c>
    </row>
    <row r="23" spans="1:7" ht="33.75" customHeight="1">
      <c r="A23" s="21" t="s">
        <v>23</v>
      </c>
      <c r="B23" s="7">
        <v>39.4</v>
      </c>
      <c r="C23" s="7">
        <v>39.6</v>
      </c>
      <c r="D23" s="13">
        <v>0</v>
      </c>
      <c r="E23" s="14">
        <v>0</v>
      </c>
      <c r="F23" s="19">
        <v>39.4</v>
      </c>
      <c r="G23" s="20">
        <v>39.6</v>
      </c>
    </row>
    <row r="24" spans="1:7" ht="19.5" customHeight="1">
      <c r="A24" s="18" t="s">
        <v>24</v>
      </c>
      <c r="B24" s="7">
        <v>23</v>
      </c>
      <c r="C24" s="7">
        <v>24</v>
      </c>
      <c r="D24" s="13">
        <v>3.8999999999999986</v>
      </c>
      <c r="E24" s="14">
        <v>4.100000000000001</v>
      </c>
      <c r="F24" s="19">
        <v>26.9</v>
      </c>
      <c r="G24" s="20">
        <v>28.1</v>
      </c>
    </row>
    <row r="25" spans="1:7" ht="19.5" customHeight="1">
      <c r="A25" s="18" t="s">
        <v>36</v>
      </c>
      <c r="B25" s="7">
        <v>13</v>
      </c>
      <c r="C25" s="7">
        <v>12.7</v>
      </c>
      <c r="D25" s="13">
        <v>1.9000000000000004</v>
      </c>
      <c r="E25" s="14">
        <v>2.200000000000001</v>
      </c>
      <c r="F25" s="19">
        <v>14.9</v>
      </c>
      <c r="G25" s="20">
        <v>14.9</v>
      </c>
    </row>
    <row r="26" spans="1:9" ht="19.5" customHeight="1">
      <c r="A26" s="18" t="s">
        <v>37</v>
      </c>
      <c r="B26" s="7">
        <v>5.9</v>
      </c>
      <c r="C26" s="7">
        <v>6.1</v>
      </c>
      <c r="D26" s="13">
        <v>25.9</v>
      </c>
      <c r="E26" s="22">
        <v>26</v>
      </c>
      <c r="F26" s="19">
        <v>31.8</v>
      </c>
      <c r="G26" s="23">
        <v>32.1</v>
      </c>
      <c r="H26" s="366"/>
      <c r="I26" s="366"/>
    </row>
    <row r="27" spans="1:13" ht="19.5" customHeight="1">
      <c r="A27" s="24" t="s">
        <v>3</v>
      </c>
      <c r="B27" s="25">
        <v>292.20000000000005</v>
      </c>
      <c r="C27" s="25">
        <v>295.1</v>
      </c>
      <c r="D27" s="25">
        <v>202.5</v>
      </c>
      <c r="E27" s="25">
        <v>205.9</v>
      </c>
      <c r="F27" s="25">
        <v>494.69999999999993</v>
      </c>
      <c r="G27" s="25">
        <v>501</v>
      </c>
      <c r="H27" s="370"/>
      <c r="I27" s="370"/>
      <c r="J27" s="370"/>
      <c r="K27" s="370"/>
      <c r="L27" s="370"/>
      <c r="M27" s="370"/>
    </row>
    <row r="28" spans="1:7" ht="15.75">
      <c r="A28" s="365"/>
      <c r="G28" s="27"/>
    </row>
    <row r="29" spans="1:7" ht="15.75">
      <c r="A29" s="365"/>
      <c r="G29" s="27"/>
    </row>
    <row r="30" s="124" customFormat="1" ht="15">
      <c r="A30" s="1" t="s">
        <v>80</v>
      </c>
    </row>
    <row r="31" s="124" customFormat="1" ht="15">
      <c r="A31" s="85" t="s">
        <v>81</v>
      </c>
    </row>
  </sheetData>
  <sheetProtection/>
  <mergeCells count="10">
    <mergeCell ref="A4:A6"/>
    <mergeCell ref="B4:C4"/>
    <mergeCell ref="D4:E4"/>
    <mergeCell ref="F4:G4"/>
    <mergeCell ref="B5:B6"/>
    <mergeCell ref="C5:C6"/>
    <mergeCell ref="D5:D6"/>
    <mergeCell ref="E5:E6"/>
    <mergeCell ref="F5:F6"/>
    <mergeCell ref="G5:G6"/>
  </mergeCells>
  <hyperlinks>
    <hyperlink ref="A1" location="'Table of Contents'!A1" display="Back to Table of Contents"/>
  </hyperlinks>
  <printOptions/>
  <pageMargins left="0.75" right="0.75" top="1" bottom="1" header="0.5" footer="0.5"/>
  <pageSetup fitToHeight="1" fitToWidth="1" horizontalDpi="600" verticalDpi="600" orientation="landscape" scale="74" r:id="rId1"/>
</worksheet>
</file>

<file path=xl/worksheets/sheet13.xml><?xml version="1.0" encoding="utf-8"?>
<worksheet xmlns="http://schemas.openxmlformats.org/spreadsheetml/2006/main" xmlns:r="http://schemas.openxmlformats.org/officeDocument/2006/relationships">
  <dimension ref="A1:BD4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0.28125" defaultRowHeight="15"/>
  <cols>
    <col min="1" max="1" width="38.00390625" style="1" customWidth="1"/>
    <col min="2" max="5" width="6.28125" style="249" customWidth="1"/>
    <col min="6" max="7" width="6.28125" style="251" customWidth="1"/>
    <col min="8" max="17" width="6.28125" style="249" customWidth="1"/>
    <col min="18" max="18" width="6.28125" style="86" customWidth="1"/>
    <col min="19" max="40" width="6.28125" style="249" customWidth="1"/>
    <col min="41" max="44" width="6.28125" style="336" customWidth="1"/>
    <col min="45" max="45" width="6.28125" style="337" customWidth="1"/>
    <col min="46" max="49" width="6.28125" style="333" customWidth="1"/>
    <col min="50" max="16384" width="10.28125" style="1" customWidth="1"/>
  </cols>
  <sheetData>
    <row r="1" ht="21" customHeight="1">
      <c r="A1" s="383" t="s">
        <v>123</v>
      </c>
    </row>
    <row r="2" spans="1:44" ht="17.25" customHeight="1">
      <c r="A2" s="90" t="s">
        <v>167</v>
      </c>
      <c r="C2" s="86"/>
      <c r="D2" s="86"/>
      <c r="E2" s="86"/>
      <c r="H2" s="86"/>
      <c r="I2" s="86"/>
      <c r="J2" s="86"/>
      <c r="K2" s="86"/>
      <c r="L2" s="86"/>
      <c r="M2" s="86"/>
      <c r="N2" s="86"/>
      <c r="O2" s="86"/>
      <c r="P2" s="86"/>
      <c r="Q2" s="86"/>
      <c r="S2" s="86"/>
      <c r="T2" s="86"/>
      <c r="U2" s="86"/>
      <c r="V2" s="86"/>
      <c r="W2" s="86"/>
      <c r="X2" s="86"/>
      <c r="Y2" s="86"/>
      <c r="Z2" s="86"/>
      <c r="AA2" s="86"/>
      <c r="AB2" s="86"/>
      <c r="AC2" s="86"/>
      <c r="AD2" s="86"/>
      <c r="AE2" s="86"/>
      <c r="AF2" s="86"/>
      <c r="AG2" s="86"/>
      <c r="AH2" s="86"/>
      <c r="AI2" s="86"/>
      <c r="AJ2" s="86"/>
      <c r="AK2" s="86"/>
      <c r="AL2" s="86"/>
      <c r="AM2" s="86"/>
      <c r="AN2" s="86"/>
      <c r="AO2" s="338"/>
      <c r="AP2" s="338"/>
      <c r="AQ2" s="338"/>
      <c r="AR2" s="338"/>
    </row>
    <row r="3" spans="1:49" s="520" customFormat="1" ht="17.25" customHeight="1" thickBot="1">
      <c r="A3" s="90"/>
      <c r="C3" s="90"/>
      <c r="D3" s="90"/>
      <c r="E3" s="90"/>
      <c r="F3" s="521"/>
      <c r="G3" s="521"/>
      <c r="H3" s="90"/>
      <c r="I3" s="90"/>
      <c r="J3" s="90"/>
      <c r="K3" s="90"/>
      <c r="L3" s="90"/>
      <c r="M3" s="90"/>
      <c r="N3" s="90"/>
      <c r="O3" s="90"/>
      <c r="P3" s="522"/>
      <c r="Q3" s="522" t="s">
        <v>77</v>
      </c>
      <c r="R3" s="90"/>
      <c r="S3" s="90"/>
      <c r="T3" s="90"/>
      <c r="U3" s="90"/>
      <c r="V3" s="90"/>
      <c r="W3" s="90"/>
      <c r="X3" s="90"/>
      <c r="Y3" s="90"/>
      <c r="Z3" s="90"/>
      <c r="AA3" s="90"/>
      <c r="AB3" s="90"/>
      <c r="AC3" s="90"/>
      <c r="AD3" s="90"/>
      <c r="AE3" s="90"/>
      <c r="AF3" s="522"/>
      <c r="AG3" s="522" t="s">
        <v>77</v>
      </c>
      <c r="AH3" s="90"/>
      <c r="AI3" s="90"/>
      <c r="AJ3" s="90"/>
      <c r="AK3" s="90"/>
      <c r="AL3" s="90"/>
      <c r="AM3" s="90"/>
      <c r="AO3" s="523"/>
      <c r="AP3" s="524"/>
      <c r="AQ3" s="524"/>
      <c r="AR3" s="523"/>
      <c r="AS3" s="523"/>
      <c r="AT3" s="525"/>
      <c r="AU3" s="522"/>
      <c r="AV3" s="522"/>
      <c r="AW3" s="522" t="s">
        <v>77</v>
      </c>
    </row>
    <row r="4" spans="1:49" s="520" customFormat="1" ht="15" customHeight="1">
      <c r="A4" s="730" t="s">
        <v>0</v>
      </c>
      <c r="B4" s="739" t="s">
        <v>1</v>
      </c>
      <c r="C4" s="740"/>
      <c r="D4" s="740"/>
      <c r="E4" s="740"/>
      <c r="F4" s="740"/>
      <c r="G4" s="740"/>
      <c r="H4" s="740"/>
      <c r="I4" s="740"/>
      <c r="J4" s="740"/>
      <c r="K4" s="740"/>
      <c r="L4" s="740"/>
      <c r="M4" s="740"/>
      <c r="N4" s="740"/>
      <c r="O4" s="740"/>
      <c r="P4" s="740"/>
      <c r="Q4" s="741"/>
      <c r="R4" s="739" t="s">
        <v>2</v>
      </c>
      <c r="S4" s="740"/>
      <c r="T4" s="740"/>
      <c r="U4" s="740"/>
      <c r="V4" s="740"/>
      <c r="W4" s="740"/>
      <c r="X4" s="740"/>
      <c r="Y4" s="740"/>
      <c r="Z4" s="740"/>
      <c r="AA4" s="740"/>
      <c r="AB4" s="740"/>
      <c r="AC4" s="740"/>
      <c r="AD4" s="740"/>
      <c r="AE4" s="740"/>
      <c r="AF4" s="740"/>
      <c r="AG4" s="741"/>
      <c r="AH4" s="747" t="s">
        <v>3</v>
      </c>
      <c r="AI4" s="748"/>
      <c r="AJ4" s="748"/>
      <c r="AK4" s="748"/>
      <c r="AL4" s="748"/>
      <c r="AM4" s="748"/>
      <c r="AN4" s="748"/>
      <c r="AO4" s="748"/>
      <c r="AP4" s="748"/>
      <c r="AQ4" s="748"/>
      <c r="AR4" s="748"/>
      <c r="AS4" s="748"/>
      <c r="AT4" s="748"/>
      <c r="AU4" s="749"/>
      <c r="AV4" s="749"/>
      <c r="AW4" s="750"/>
    </row>
    <row r="5" spans="1:49" s="670" customFormat="1" ht="15" customHeight="1">
      <c r="A5" s="730"/>
      <c r="B5" s="733">
        <v>2007</v>
      </c>
      <c r="C5" s="735">
        <v>2008</v>
      </c>
      <c r="D5" s="737">
        <v>2009</v>
      </c>
      <c r="E5" s="735">
        <v>2010</v>
      </c>
      <c r="F5" s="735">
        <v>2011</v>
      </c>
      <c r="G5" s="742">
        <v>2012</v>
      </c>
      <c r="H5" s="742">
        <v>2013</v>
      </c>
      <c r="I5" s="742">
        <v>2014</v>
      </c>
      <c r="J5" s="729">
        <v>2015</v>
      </c>
      <c r="K5" s="729">
        <v>2016</v>
      </c>
      <c r="L5" s="729">
        <v>2017</v>
      </c>
      <c r="M5" s="729">
        <v>2018</v>
      </c>
      <c r="N5" s="729">
        <v>2019</v>
      </c>
      <c r="O5" s="729">
        <v>2020</v>
      </c>
      <c r="P5" s="729" t="s">
        <v>178</v>
      </c>
      <c r="Q5" s="745" t="s">
        <v>179</v>
      </c>
      <c r="R5" s="731">
        <v>2007</v>
      </c>
      <c r="S5" s="729">
        <v>2008</v>
      </c>
      <c r="T5" s="753">
        <v>2009</v>
      </c>
      <c r="U5" s="729">
        <v>2010</v>
      </c>
      <c r="V5" s="729">
        <v>2011</v>
      </c>
      <c r="W5" s="729">
        <v>2012</v>
      </c>
      <c r="X5" s="729">
        <v>2013</v>
      </c>
      <c r="Y5" s="729">
        <v>2014</v>
      </c>
      <c r="Z5" s="729">
        <v>2015</v>
      </c>
      <c r="AA5" s="729">
        <v>2016</v>
      </c>
      <c r="AB5" s="729">
        <v>2017</v>
      </c>
      <c r="AC5" s="729">
        <v>2018</v>
      </c>
      <c r="AD5" s="729">
        <v>2019</v>
      </c>
      <c r="AE5" s="729">
        <v>2020</v>
      </c>
      <c r="AF5" s="729" t="s">
        <v>178</v>
      </c>
      <c r="AG5" s="745" t="s">
        <v>179</v>
      </c>
      <c r="AH5" s="754">
        <v>2007</v>
      </c>
      <c r="AI5" s="727">
        <v>2008</v>
      </c>
      <c r="AJ5" s="744">
        <v>2009</v>
      </c>
      <c r="AK5" s="727">
        <v>2010</v>
      </c>
      <c r="AL5" s="727">
        <v>2011</v>
      </c>
      <c r="AM5" s="727">
        <v>2012</v>
      </c>
      <c r="AN5" s="727">
        <v>2013</v>
      </c>
      <c r="AO5" s="727">
        <v>2014</v>
      </c>
      <c r="AP5" s="727">
        <v>2015</v>
      </c>
      <c r="AQ5" s="727">
        <v>2016</v>
      </c>
      <c r="AR5" s="729">
        <v>2017</v>
      </c>
      <c r="AS5" s="751">
        <v>2018</v>
      </c>
      <c r="AT5" s="729">
        <v>2019</v>
      </c>
      <c r="AU5" s="729">
        <v>2020</v>
      </c>
      <c r="AV5" s="729" t="s">
        <v>178</v>
      </c>
      <c r="AW5" s="745" t="s">
        <v>179</v>
      </c>
    </row>
    <row r="6" spans="1:51" s="670" customFormat="1" ht="6.75" customHeight="1">
      <c r="A6" s="730"/>
      <c r="B6" s="734"/>
      <c r="C6" s="736"/>
      <c r="D6" s="738"/>
      <c r="E6" s="736"/>
      <c r="F6" s="736"/>
      <c r="G6" s="743"/>
      <c r="H6" s="743"/>
      <c r="I6" s="743"/>
      <c r="J6" s="728"/>
      <c r="K6" s="728"/>
      <c r="L6" s="728"/>
      <c r="M6" s="728"/>
      <c r="N6" s="728"/>
      <c r="O6" s="728"/>
      <c r="P6" s="728"/>
      <c r="Q6" s="746"/>
      <c r="R6" s="732"/>
      <c r="S6" s="728"/>
      <c r="T6" s="728"/>
      <c r="U6" s="728"/>
      <c r="V6" s="728"/>
      <c r="W6" s="728"/>
      <c r="X6" s="728"/>
      <c r="Y6" s="728"/>
      <c r="Z6" s="728"/>
      <c r="AA6" s="728"/>
      <c r="AB6" s="728"/>
      <c r="AC6" s="728"/>
      <c r="AD6" s="728"/>
      <c r="AE6" s="728"/>
      <c r="AF6" s="728"/>
      <c r="AG6" s="746"/>
      <c r="AH6" s="732"/>
      <c r="AI6" s="728"/>
      <c r="AJ6" s="728"/>
      <c r="AK6" s="728"/>
      <c r="AL6" s="728"/>
      <c r="AM6" s="728"/>
      <c r="AN6" s="728"/>
      <c r="AO6" s="728"/>
      <c r="AP6" s="728"/>
      <c r="AQ6" s="728"/>
      <c r="AR6" s="728"/>
      <c r="AS6" s="752"/>
      <c r="AT6" s="728"/>
      <c r="AU6" s="728"/>
      <c r="AV6" s="728"/>
      <c r="AW6" s="746"/>
      <c r="AY6" s="671"/>
    </row>
    <row r="7" spans="1:56" ht="21" customHeight="1">
      <c r="A7" s="526" t="s">
        <v>4</v>
      </c>
      <c r="B7" s="532">
        <v>21.6</v>
      </c>
      <c r="C7" s="533">
        <v>17.9</v>
      </c>
      <c r="D7" s="533">
        <v>17</v>
      </c>
      <c r="E7" s="533">
        <v>16.4</v>
      </c>
      <c r="F7" s="533">
        <v>15.7</v>
      </c>
      <c r="G7" s="533">
        <v>14.9</v>
      </c>
      <c r="H7" s="533">
        <v>14.100000000000001</v>
      </c>
      <c r="I7" s="533">
        <v>14.000000000000002</v>
      </c>
      <c r="J7" s="534">
        <v>13.500000000000002</v>
      </c>
      <c r="K7" s="534">
        <v>13.3</v>
      </c>
      <c r="L7" s="533">
        <v>13.2</v>
      </c>
      <c r="M7" s="533">
        <v>13.399999999999999</v>
      </c>
      <c r="N7" s="533">
        <v>12.9</v>
      </c>
      <c r="O7" s="535">
        <v>9.2</v>
      </c>
      <c r="P7" s="560">
        <v>8.4</v>
      </c>
      <c r="Q7" s="644">
        <v>8.4</v>
      </c>
      <c r="R7" s="532">
        <v>22.3</v>
      </c>
      <c r="S7" s="533">
        <v>23.2</v>
      </c>
      <c r="T7" s="533">
        <v>24.5</v>
      </c>
      <c r="U7" s="533">
        <v>24.700000000000003</v>
      </c>
      <c r="V7" s="533">
        <v>24.3</v>
      </c>
      <c r="W7" s="533">
        <v>24.400000000000002</v>
      </c>
      <c r="X7" s="549">
        <v>26.200000000000003</v>
      </c>
      <c r="Y7" s="560">
        <v>27.300000000000004</v>
      </c>
      <c r="Z7" s="534">
        <v>28.000000000000004</v>
      </c>
      <c r="AA7" s="534">
        <v>28</v>
      </c>
      <c r="AB7" s="533">
        <v>28</v>
      </c>
      <c r="AC7" s="533">
        <v>27.6</v>
      </c>
      <c r="AD7" s="533">
        <v>27.4</v>
      </c>
      <c r="AE7" s="535">
        <v>26.2</v>
      </c>
      <c r="AF7" s="560">
        <v>20.9</v>
      </c>
      <c r="AG7" s="644">
        <v>22.5</v>
      </c>
      <c r="AH7" s="561">
        <v>43.9</v>
      </c>
      <c r="AI7" s="554">
        <v>41.099999999999994</v>
      </c>
      <c r="AJ7" s="554">
        <v>41.5</v>
      </c>
      <c r="AK7" s="554">
        <v>41.1</v>
      </c>
      <c r="AL7" s="554">
        <v>40</v>
      </c>
      <c r="AM7" s="554">
        <v>39.3</v>
      </c>
      <c r="AN7" s="554">
        <v>40.300000000000004</v>
      </c>
      <c r="AO7" s="562">
        <v>41.300000000000004</v>
      </c>
      <c r="AP7" s="563">
        <v>41.50000000000001</v>
      </c>
      <c r="AQ7" s="563">
        <v>41.300000000000004</v>
      </c>
      <c r="AR7" s="563">
        <v>41.199999999999996</v>
      </c>
      <c r="AS7" s="564">
        <v>41</v>
      </c>
      <c r="AT7" s="565">
        <v>40.3</v>
      </c>
      <c r="AU7" s="565">
        <v>35.4</v>
      </c>
      <c r="AV7" s="651">
        <v>29.3</v>
      </c>
      <c r="AW7" s="653">
        <v>30.9</v>
      </c>
      <c r="AX7" s="324"/>
      <c r="AY7" s="323"/>
      <c r="AZ7" s="327"/>
      <c r="BA7" s="326"/>
      <c r="BB7" s="2"/>
      <c r="BC7" s="326"/>
      <c r="BD7" s="2"/>
    </row>
    <row r="8" spans="1:55" s="2" customFormat="1" ht="13.5" customHeight="1">
      <c r="A8" s="527" t="s">
        <v>161</v>
      </c>
      <c r="B8" s="536">
        <v>14.4</v>
      </c>
      <c r="C8" s="537">
        <v>10.5</v>
      </c>
      <c r="D8" s="537">
        <v>9.5</v>
      </c>
      <c r="E8" s="537">
        <v>8.9</v>
      </c>
      <c r="F8" s="537">
        <v>8.4</v>
      </c>
      <c r="G8" s="537">
        <v>7.800000000000001</v>
      </c>
      <c r="H8" s="538">
        <v>7.500000000000001</v>
      </c>
      <c r="I8" s="538">
        <v>7.400000000000001</v>
      </c>
      <c r="J8" s="539">
        <v>7.200000000000001</v>
      </c>
      <c r="K8" s="539">
        <v>7.000000000000001</v>
      </c>
      <c r="L8" s="539">
        <v>6.9</v>
      </c>
      <c r="M8" s="539">
        <v>7</v>
      </c>
      <c r="N8" s="539">
        <v>7.4</v>
      </c>
      <c r="O8" s="540">
        <v>4.9</v>
      </c>
      <c r="P8" s="567">
        <v>4.2</v>
      </c>
      <c r="Q8" s="645">
        <v>4.1</v>
      </c>
      <c r="R8" s="541">
        <v>3.6</v>
      </c>
      <c r="S8" s="543">
        <v>4.3</v>
      </c>
      <c r="T8" s="543">
        <v>5</v>
      </c>
      <c r="U8" s="543">
        <v>5.1</v>
      </c>
      <c r="V8" s="543">
        <v>4.8</v>
      </c>
      <c r="W8" s="543">
        <v>5</v>
      </c>
      <c r="X8" s="542">
        <v>5.2</v>
      </c>
      <c r="Y8" s="566">
        <v>5.3</v>
      </c>
      <c r="Z8" s="539">
        <v>5.3999999999999995</v>
      </c>
      <c r="AA8" s="539">
        <v>5.4</v>
      </c>
      <c r="AB8" s="539">
        <v>5.3</v>
      </c>
      <c r="AC8" s="539">
        <v>5.1</v>
      </c>
      <c r="AD8" s="539">
        <v>1.6</v>
      </c>
      <c r="AE8" s="540">
        <v>1.3</v>
      </c>
      <c r="AF8" s="567">
        <v>1.1</v>
      </c>
      <c r="AG8" s="645">
        <v>1.5000000000000004</v>
      </c>
      <c r="AH8" s="568">
        <v>18</v>
      </c>
      <c r="AI8" s="544">
        <v>14.8</v>
      </c>
      <c r="AJ8" s="544">
        <v>14.5</v>
      </c>
      <c r="AK8" s="544">
        <v>14</v>
      </c>
      <c r="AL8" s="544">
        <v>13.2</v>
      </c>
      <c r="AM8" s="544">
        <v>12.8</v>
      </c>
      <c r="AN8" s="545">
        <v>12.700000000000001</v>
      </c>
      <c r="AO8" s="569">
        <v>12.700000000000001</v>
      </c>
      <c r="AP8" s="570">
        <v>12.600000000000001</v>
      </c>
      <c r="AQ8" s="570">
        <v>12.400000000000002</v>
      </c>
      <c r="AR8" s="570">
        <v>12.200000000000001</v>
      </c>
      <c r="AS8" s="571">
        <v>12.1</v>
      </c>
      <c r="AT8" s="572">
        <v>9</v>
      </c>
      <c r="AU8" s="565">
        <v>6.2</v>
      </c>
      <c r="AV8" s="651">
        <v>5.3</v>
      </c>
      <c r="AW8" s="653">
        <v>5.6000000000000005</v>
      </c>
      <c r="AX8" s="324"/>
      <c r="AY8" s="323"/>
      <c r="AZ8" s="327"/>
      <c r="BA8" s="326"/>
      <c r="BC8" s="326"/>
    </row>
    <row r="9" spans="1:56" s="2" customFormat="1" ht="13.5" customHeight="1">
      <c r="A9" s="527" t="s">
        <v>160</v>
      </c>
      <c r="B9" s="536">
        <v>7.2</v>
      </c>
      <c r="C9" s="537">
        <v>7.4</v>
      </c>
      <c r="D9" s="537">
        <v>7.5</v>
      </c>
      <c r="E9" s="537">
        <v>7.5</v>
      </c>
      <c r="F9" s="537">
        <v>7.3</v>
      </c>
      <c r="G9" s="537">
        <v>7.1</v>
      </c>
      <c r="H9" s="538">
        <v>6.6</v>
      </c>
      <c r="I9" s="538">
        <v>6.6</v>
      </c>
      <c r="J9" s="539">
        <v>6.3</v>
      </c>
      <c r="K9" s="539">
        <v>6.3</v>
      </c>
      <c r="L9" s="539">
        <v>6.3</v>
      </c>
      <c r="M9" s="539">
        <v>6.4</v>
      </c>
      <c r="N9" s="539">
        <v>5.5</v>
      </c>
      <c r="O9" s="540">
        <v>4.3</v>
      </c>
      <c r="P9" s="567">
        <v>4.2</v>
      </c>
      <c r="Q9" s="645">
        <v>4.300000000000001</v>
      </c>
      <c r="R9" s="541">
        <v>18.7</v>
      </c>
      <c r="S9" s="543">
        <v>18.9</v>
      </c>
      <c r="T9" s="543">
        <v>19.5</v>
      </c>
      <c r="U9" s="543">
        <v>19.6</v>
      </c>
      <c r="V9" s="543">
        <v>19.5</v>
      </c>
      <c r="W9" s="543">
        <v>19.400000000000002</v>
      </c>
      <c r="X9" s="542">
        <v>21.000000000000004</v>
      </c>
      <c r="Y9" s="566">
        <v>22.000000000000004</v>
      </c>
      <c r="Z9" s="539">
        <v>22.600000000000005</v>
      </c>
      <c r="AA9" s="539">
        <v>22.6</v>
      </c>
      <c r="AB9" s="539">
        <v>22.7</v>
      </c>
      <c r="AC9" s="539">
        <v>22.5</v>
      </c>
      <c r="AD9" s="539">
        <v>25.799999999999997</v>
      </c>
      <c r="AE9" s="540">
        <v>24.9</v>
      </c>
      <c r="AF9" s="567">
        <v>19.799999999999997</v>
      </c>
      <c r="AG9" s="645">
        <v>21</v>
      </c>
      <c r="AH9" s="568">
        <v>25.9</v>
      </c>
      <c r="AI9" s="544">
        <v>26.299999999999997</v>
      </c>
      <c r="AJ9" s="544">
        <v>27</v>
      </c>
      <c r="AK9" s="544">
        <v>27.1</v>
      </c>
      <c r="AL9" s="544">
        <v>26.8</v>
      </c>
      <c r="AM9" s="544">
        <v>26.5</v>
      </c>
      <c r="AN9" s="545">
        <v>27.6</v>
      </c>
      <c r="AO9" s="569">
        <v>28.6</v>
      </c>
      <c r="AP9" s="570">
        <v>28.900000000000006</v>
      </c>
      <c r="AQ9" s="570">
        <v>28.900000000000002</v>
      </c>
      <c r="AR9" s="570">
        <v>28.999999999999996</v>
      </c>
      <c r="AS9" s="571">
        <v>28.9</v>
      </c>
      <c r="AT9" s="572">
        <v>31.3</v>
      </c>
      <c r="AU9" s="565">
        <v>29.2</v>
      </c>
      <c r="AV9" s="651">
        <v>24</v>
      </c>
      <c r="AW9" s="653">
        <v>25.3</v>
      </c>
      <c r="AX9" s="324"/>
      <c r="AY9" s="323"/>
      <c r="AZ9" s="328"/>
      <c r="BA9" s="326"/>
      <c r="BB9" s="323"/>
      <c r="BC9" s="326"/>
      <c r="BD9" s="1"/>
    </row>
    <row r="10" spans="1:55" ht="19.5" customHeight="1">
      <c r="A10" s="528" t="s">
        <v>7</v>
      </c>
      <c r="B10" s="541">
        <v>1</v>
      </c>
      <c r="C10" s="542">
        <v>1</v>
      </c>
      <c r="D10" s="542">
        <v>1</v>
      </c>
      <c r="E10" s="542">
        <v>1</v>
      </c>
      <c r="F10" s="542">
        <v>1</v>
      </c>
      <c r="G10" s="542">
        <v>1.1</v>
      </c>
      <c r="H10" s="543">
        <v>1.1</v>
      </c>
      <c r="I10" s="543">
        <v>1.1</v>
      </c>
      <c r="J10" s="544">
        <v>1.1</v>
      </c>
      <c r="K10" s="544">
        <v>1.1</v>
      </c>
      <c r="L10" s="544">
        <v>1.1</v>
      </c>
      <c r="M10" s="544">
        <v>1.1</v>
      </c>
      <c r="N10" s="544">
        <v>1</v>
      </c>
      <c r="O10" s="545">
        <v>1</v>
      </c>
      <c r="P10" s="573">
        <v>0.9</v>
      </c>
      <c r="Q10" s="646">
        <v>0.8</v>
      </c>
      <c r="R10" s="541">
        <v>0.8</v>
      </c>
      <c r="S10" s="543">
        <v>0.8</v>
      </c>
      <c r="T10" s="543">
        <v>0.8</v>
      </c>
      <c r="U10" s="543">
        <v>0.8</v>
      </c>
      <c r="V10" s="543">
        <v>0.8</v>
      </c>
      <c r="W10" s="543">
        <v>0.9000000000000001</v>
      </c>
      <c r="X10" s="542">
        <v>1.0000000000000002</v>
      </c>
      <c r="Y10" s="566">
        <v>1.1000000000000003</v>
      </c>
      <c r="Z10" s="544">
        <v>1.1000000000000003</v>
      </c>
      <c r="AA10" s="544">
        <v>1.1000000000000003</v>
      </c>
      <c r="AB10" s="544">
        <v>1.1</v>
      </c>
      <c r="AC10" s="544">
        <v>1.1</v>
      </c>
      <c r="AD10" s="544">
        <v>1.3</v>
      </c>
      <c r="AE10" s="545">
        <v>1</v>
      </c>
      <c r="AF10" s="573">
        <v>0.6</v>
      </c>
      <c r="AG10" s="646">
        <v>0.5999999999999999</v>
      </c>
      <c r="AH10" s="568">
        <v>1.8</v>
      </c>
      <c r="AI10" s="544">
        <v>1.8</v>
      </c>
      <c r="AJ10" s="544">
        <v>1.8</v>
      </c>
      <c r="AK10" s="544">
        <v>1.8</v>
      </c>
      <c r="AL10" s="544">
        <v>1.8</v>
      </c>
      <c r="AM10" s="544">
        <v>2</v>
      </c>
      <c r="AN10" s="545">
        <v>2.1000000000000005</v>
      </c>
      <c r="AO10" s="569">
        <v>2.2</v>
      </c>
      <c r="AP10" s="574">
        <v>2.2</v>
      </c>
      <c r="AQ10" s="574">
        <v>2.2</v>
      </c>
      <c r="AR10" s="574">
        <v>2.2</v>
      </c>
      <c r="AS10" s="569">
        <v>2.2</v>
      </c>
      <c r="AT10" s="575">
        <v>2.3</v>
      </c>
      <c r="AU10" s="565">
        <v>2</v>
      </c>
      <c r="AV10" s="651">
        <v>1.5</v>
      </c>
      <c r="AW10" s="653">
        <v>1.4</v>
      </c>
      <c r="AX10" s="324"/>
      <c r="AY10" s="323"/>
      <c r="AZ10" s="328"/>
      <c r="BA10" s="326"/>
      <c r="BC10" s="326"/>
    </row>
    <row r="11" spans="1:56" ht="19.5" customHeight="1">
      <c r="A11" s="528" t="s">
        <v>8</v>
      </c>
      <c r="B11" s="546">
        <v>89.79999999999998</v>
      </c>
      <c r="C11" s="544">
        <v>90.5</v>
      </c>
      <c r="D11" s="544">
        <v>82.9</v>
      </c>
      <c r="E11" s="544">
        <v>81.2</v>
      </c>
      <c r="F11" s="544">
        <v>78.8</v>
      </c>
      <c r="G11" s="544">
        <v>77.7</v>
      </c>
      <c r="H11" s="544">
        <v>78</v>
      </c>
      <c r="I11" s="544">
        <v>77.9</v>
      </c>
      <c r="J11" s="544">
        <v>76.5</v>
      </c>
      <c r="K11" s="544">
        <v>72.2</v>
      </c>
      <c r="L11" s="544">
        <v>72.1</v>
      </c>
      <c r="M11" s="544">
        <v>72.80000000000001</v>
      </c>
      <c r="N11" s="544">
        <v>69.2</v>
      </c>
      <c r="O11" s="545">
        <v>63</v>
      </c>
      <c r="P11" s="573">
        <v>55.6</v>
      </c>
      <c r="Q11" s="646">
        <v>53.5</v>
      </c>
      <c r="R11" s="546">
        <v>23.1</v>
      </c>
      <c r="S11" s="544">
        <v>22.900000000000002</v>
      </c>
      <c r="T11" s="544">
        <v>24.1</v>
      </c>
      <c r="U11" s="544">
        <v>24.400000000000002</v>
      </c>
      <c r="V11" s="544">
        <v>23.200000000000003</v>
      </c>
      <c r="W11" s="544">
        <v>23.6</v>
      </c>
      <c r="X11" s="545">
        <v>26.1</v>
      </c>
      <c r="Y11" s="573">
        <v>26.2</v>
      </c>
      <c r="Z11" s="544">
        <v>26.999999999999996</v>
      </c>
      <c r="AA11" s="544">
        <v>26.5</v>
      </c>
      <c r="AB11" s="544">
        <v>25.6</v>
      </c>
      <c r="AC11" s="544">
        <v>24.6</v>
      </c>
      <c r="AD11" s="544">
        <v>26.9</v>
      </c>
      <c r="AE11" s="545">
        <v>27.4</v>
      </c>
      <c r="AF11" s="573">
        <v>29.4</v>
      </c>
      <c r="AG11" s="646">
        <v>29.399999999999995</v>
      </c>
      <c r="AH11" s="576">
        <v>112.89999999999999</v>
      </c>
      <c r="AI11" s="542">
        <v>113.4</v>
      </c>
      <c r="AJ11" s="542">
        <v>104.5</v>
      </c>
      <c r="AK11" s="542">
        <v>103.1</v>
      </c>
      <c r="AL11" s="542">
        <v>99.5</v>
      </c>
      <c r="AM11" s="542">
        <v>98.80000000000001</v>
      </c>
      <c r="AN11" s="542">
        <v>101.6</v>
      </c>
      <c r="AO11" s="577">
        <v>101.6</v>
      </c>
      <c r="AP11" s="574">
        <v>100.99999999999999</v>
      </c>
      <c r="AQ11" s="574">
        <v>98.7</v>
      </c>
      <c r="AR11" s="574">
        <v>97.7</v>
      </c>
      <c r="AS11" s="569">
        <v>97.4</v>
      </c>
      <c r="AT11" s="575">
        <v>96.1</v>
      </c>
      <c r="AU11" s="565">
        <v>90.4</v>
      </c>
      <c r="AV11" s="651">
        <v>85</v>
      </c>
      <c r="AW11" s="653">
        <v>82.9</v>
      </c>
      <c r="AX11" s="324"/>
      <c r="AY11" s="323"/>
      <c r="AZ11" s="327"/>
      <c r="BA11" s="326"/>
      <c r="BB11" s="325"/>
      <c r="BC11" s="326"/>
      <c r="BD11" s="2"/>
    </row>
    <row r="12" spans="1:55" s="2" customFormat="1" ht="15" customHeight="1">
      <c r="A12" s="527" t="s">
        <v>158</v>
      </c>
      <c r="B12" s="547">
        <v>10.6</v>
      </c>
      <c r="C12" s="537">
        <v>10.8</v>
      </c>
      <c r="D12" s="537">
        <v>11.200000000000001</v>
      </c>
      <c r="E12" s="537">
        <v>11.300000000000002</v>
      </c>
      <c r="F12" s="537">
        <v>11.500000000000002</v>
      </c>
      <c r="G12" s="537">
        <v>11.700000000000003</v>
      </c>
      <c r="H12" s="537">
        <v>11.900000000000002</v>
      </c>
      <c r="I12" s="537">
        <v>12.100000000000001</v>
      </c>
      <c r="J12" s="537">
        <v>12.200000000000001</v>
      </c>
      <c r="K12" s="537">
        <v>11.900000000000002</v>
      </c>
      <c r="L12" s="537">
        <v>12</v>
      </c>
      <c r="M12" s="537">
        <v>12</v>
      </c>
      <c r="N12" s="537">
        <v>12.4</v>
      </c>
      <c r="O12" s="537">
        <v>11.5</v>
      </c>
      <c r="P12" s="578">
        <f>10.2+0.6</f>
        <v>10.799999999999999</v>
      </c>
      <c r="Q12" s="647">
        <v>10.5</v>
      </c>
      <c r="R12" s="547">
        <v>2.3</v>
      </c>
      <c r="S12" s="537">
        <v>2.8</v>
      </c>
      <c r="T12" s="537">
        <v>3.6000000000000005</v>
      </c>
      <c r="U12" s="537">
        <v>4.3</v>
      </c>
      <c r="V12" s="537">
        <v>4.6</v>
      </c>
      <c r="W12" s="537">
        <v>5</v>
      </c>
      <c r="X12" s="537">
        <v>6.1</v>
      </c>
      <c r="Y12" s="537">
        <v>6.7</v>
      </c>
      <c r="Z12" s="537">
        <v>7.5</v>
      </c>
      <c r="AA12" s="537">
        <v>7.8</v>
      </c>
      <c r="AB12" s="537">
        <v>7.7</v>
      </c>
      <c r="AC12" s="537">
        <v>7.6</v>
      </c>
      <c r="AD12" s="537">
        <v>7.7</v>
      </c>
      <c r="AE12" s="537">
        <v>7.1</v>
      </c>
      <c r="AF12" s="578">
        <v>7.400000000000002</v>
      </c>
      <c r="AG12" s="647">
        <v>7.299999999999999</v>
      </c>
      <c r="AH12" s="547">
        <v>12.899999999999999</v>
      </c>
      <c r="AI12" s="537">
        <v>13.600000000000001</v>
      </c>
      <c r="AJ12" s="537">
        <v>14.800000000000002</v>
      </c>
      <c r="AK12" s="537">
        <v>15.600000000000001</v>
      </c>
      <c r="AL12" s="537">
        <v>16.1</v>
      </c>
      <c r="AM12" s="537">
        <v>16.700000000000003</v>
      </c>
      <c r="AN12" s="537">
        <v>18</v>
      </c>
      <c r="AO12" s="579">
        <v>18.8</v>
      </c>
      <c r="AP12" s="579">
        <v>19.700000000000003</v>
      </c>
      <c r="AQ12" s="579">
        <v>19.7</v>
      </c>
      <c r="AR12" s="579">
        <v>19.7</v>
      </c>
      <c r="AS12" s="579">
        <v>19.599999999999998</v>
      </c>
      <c r="AT12" s="579">
        <v>20.1</v>
      </c>
      <c r="AU12" s="565">
        <v>18.6</v>
      </c>
      <c r="AV12" s="651">
        <f>0.6+17.6</f>
        <v>18.200000000000003</v>
      </c>
      <c r="AW12" s="653">
        <v>17.8</v>
      </c>
      <c r="AX12" s="324"/>
      <c r="AY12" s="323"/>
      <c r="AZ12" s="327"/>
      <c r="BA12" s="326"/>
      <c r="BB12" s="1"/>
      <c r="BC12" s="326"/>
    </row>
    <row r="13" spans="1:55" s="2" customFormat="1" ht="15" customHeight="1">
      <c r="A13" s="527" t="s">
        <v>159</v>
      </c>
      <c r="B13" s="536">
        <v>57.8</v>
      </c>
      <c r="C13" s="537">
        <v>57.1</v>
      </c>
      <c r="D13" s="537">
        <v>49.3</v>
      </c>
      <c r="E13" s="537">
        <v>48.199999999999996</v>
      </c>
      <c r="F13" s="537">
        <v>44.99999999999999</v>
      </c>
      <c r="G13" s="537">
        <v>43.39999999999999</v>
      </c>
      <c r="H13" s="538">
        <v>43.69999999999999</v>
      </c>
      <c r="I13" s="538">
        <v>43.89999999999999</v>
      </c>
      <c r="J13" s="539">
        <v>42.79999999999999</v>
      </c>
      <c r="K13" s="539">
        <v>40.39999999999999</v>
      </c>
      <c r="L13" s="539">
        <v>40.1</v>
      </c>
      <c r="M13" s="539">
        <v>40.6</v>
      </c>
      <c r="N13" s="539">
        <v>36.7</v>
      </c>
      <c r="O13" s="540">
        <v>32.2</v>
      </c>
      <c r="P13" s="567">
        <v>26.3</v>
      </c>
      <c r="Q13" s="645">
        <v>24.1</v>
      </c>
      <c r="R13" s="541">
        <v>6.4</v>
      </c>
      <c r="S13" s="543">
        <v>6.5</v>
      </c>
      <c r="T13" s="543">
        <v>6.7</v>
      </c>
      <c r="U13" s="543">
        <v>6.6000000000000005</v>
      </c>
      <c r="V13" s="543">
        <v>6.200000000000001</v>
      </c>
      <c r="W13" s="543">
        <v>6.300000000000001</v>
      </c>
      <c r="X13" s="542">
        <v>6.7</v>
      </c>
      <c r="Y13" s="566">
        <v>6.7</v>
      </c>
      <c r="Z13" s="539">
        <v>6.899999999999999</v>
      </c>
      <c r="AA13" s="539">
        <v>6.699999999999999</v>
      </c>
      <c r="AB13" s="539">
        <v>6.6</v>
      </c>
      <c r="AC13" s="539">
        <v>6</v>
      </c>
      <c r="AD13" s="539">
        <v>4.5</v>
      </c>
      <c r="AE13" s="540">
        <v>4.7</v>
      </c>
      <c r="AF13" s="567">
        <v>4</v>
      </c>
      <c r="AG13" s="645">
        <v>4.500000000000002</v>
      </c>
      <c r="AH13" s="568">
        <v>64.2</v>
      </c>
      <c r="AI13" s="544">
        <v>63.6</v>
      </c>
      <c r="AJ13" s="544">
        <v>54.9</v>
      </c>
      <c r="AK13" s="544">
        <v>53.699999999999996</v>
      </c>
      <c r="AL13" s="544">
        <v>50.099999999999994</v>
      </c>
      <c r="AM13" s="544">
        <v>48.599999999999994</v>
      </c>
      <c r="AN13" s="545">
        <v>49.29999999999999</v>
      </c>
      <c r="AO13" s="569">
        <v>49.49999999999999</v>
      </c>
      <c r="AP13" s="570">
        <v>48.59999999999999</v>
      </c>
      <c r="AQ13" s="570">
        <v>47.099999999999994</v>
      </c>
      <c r="AR13" s="570">
        <v>46.7</v>
      </c>
      <c r="AS13" s="571">
        <v>46.6</v>
      </c>
      <c r="AT13" s="572">
        <v>41.2</v>
      </c>
      <c r="AU13" s="565">
        <v>36.900000000000006</v>
      </c>
      <c r="AV13" s="651">
        <v>30.3</v>
      </c>
      <c r="AW13" s="653">
        <v>28.6</v>
      </c>
      <c r="AX13" s="324"/>
      <c r="AY13" s="323"/>
      <c r="AZ13" s="327"/>
      <c r="BA13" s="326"/>
      <c r="BC13" s="326"/>
    </row>
    <row r="14" spans="1:56" s="2" customFormat="1" ht="15" customHeight="1">
      <c r="A14" s="527" t="s">
        <v>153</v>
      </c>
      <c r="B14" s="536">
        <v>21.4</v>
      </c>
      <c r="C14" s="537">
        <v>22.6</v>
      </c>
      <c r="D14" s="537">
        <v>22.400000000000002</v>
      </c>
      <c r="E14" s="537">
        <v>21.700000000000003</v>
      </c>
      <c r="F14" s="537">
        <v>22.300000000000004</v>
      </c>
      <c r="G14" s="537">
        <v>22.600000000000005</v>
      </c>
      <c r="H14" s="538">
        <v>22.400000000000006</v>
      </c>
      <c r="I14" s="538">
        <v>21.900000000000006</v>
      </c>
      <c r="J14" s="539">
        <v>21.500000000000007</v>
      </c>
      <c r="K14" s="539">
        <v>19.90000000000001</v>
      </c>
      <c r="L14" s="539">
        <v>20</v>
      </c>
      <c r="M14" s="539">
        <v>20.2</v>
      </c>
      <c r="N14" s="539">
        <v>20.1</v>
      </c>
      <c r="O14" s="540">
        <v>19.3</v>
      </c>
      <c r="P14" s="567">
        <v>18.5</v>
      </c>
      <c r="Q14" s="645">
        <v>18.9</v>
      </c>
      <c r="R14" s="541">
        <v>14.4</v>
      </c>
      <c r="S14" s="543">
        <v>13.600000000000001</v>
      </c>
      <c r="T14" s="543">
        <v>13.8</v>
      </c>
      <c r="U14" s="543">
        <v>13.500000000000002</v>
      </c>
      <c r="V14" s="543">
        <v>12.400000000000002</v>
      </c>
      <c r="W14" s="543">
        <v>12.3</v>
      </c>
      <c r="X14" s="542">
        <v>13.299999999999999</v>
      </c>
      <c r="Y14" s="566">
        <v>12.799999999999999</v>
      </c>
      <c r="Z14" s="539">
        <v>12.599999999999998</v>
      </c>
      <c r="AA14" s="539">
        <v>11.999999999999998</v>
      </c>
      <c r="AB14" s="539">
        <v>11.3</v>
      </c>
      <c r="AC14" s="539">
        <v>11</v>
      </c>
      <c r="AD14" s="539">
        <v>14.7</v>
      </c>
      <c r="AE14" s="540">
        <v>15.6</v>
      </c>
      <c r="AF14" s="567">
        <v>18</v>
      </c>
      <c r="AG14" s="645">
        <v>17.6</v>
      </c>
      <c r="AH14" s="568">
        <v>35.8</v>
      </c>
      <c r="AI14" s="544">
        <v>36.2</v>
      </c>
      <c r="AJ14" s="544">
        <v>34.800000000000004</v>
      </c>
      <c r="AK14" s="544">
        <v>33.800000000000004</v>
      </c>
      <c r="AL14" s="544">
        <v>33.30000000000001</v>
      </c>
      <c r="AM14" s="544">
        <v>33.50000000000001</v>
      </c>
      <c r="AN14" s="545">
        <v>34.300000000000004</v>
      </c>
      <c r="AO14" s="569">
        <v>33.300000000000004</v>
      </c>
      <c r="AP14" s="570">
        <v>32.7</v>
      </c>
      <c r="AQ14" s="570">
        <v>31.900000000000006</v>
      </c>
      <c r="AR14" s="570">
        <v>31.3</v>
      </c>
      <c r="AS14" s="571">
        <v>31.2</v>
      </c>
      <c r="AT14" s="572">
        <v>34.8</v>
      </c>
      <c r="AU14" s="565">
        <v>34.9</v>
      </c>
      <c r="AV14" s="651">
        <v>36.5</v>
      </c>
      <c r="AW14" s="653">
        <v>36.5</v>
      </c>
      <c r="AX14" s="324"/>
      <c r="AY14" s="323"/>
      <c r="AZ14" s="328"/>
      <c r="BA14" s="326"/>
      <c r="BB14" s="1"/>
      <c r="BC14" s="326"/>
      <c r="BD14" s="1"/>
    </row>
    <row r="15" spans="1:55" ht="30" customHeight="1">
      <c r="A15" s="529" t="s">
        <v>13</v>
      </c>
      <c r="B15" s="541">
        <v>2</v>
      </c>
      <c r="C15" s="542">
        <v>2.1</v>
      </c>
      <c r="D15" s="542">
        <v>2.2</v>
      </c>
      <c r="E15" s="542">
        <v>2.3000000000000003</v>
      </c>
      <c r="F15" s="542">
        <v>2.3000000000000003</v>
      </c>
      <c r="G15" s="542">
        <v>2.3000000000000003</v>
      </c>
      <c r="H15" s="543">
        <v>2.3000000000000003</v>
      </c>
      <c r="I15" s="548">
        <v>2.2</v>
      </c>
      <c r="J15" s="544">
        <v>2.2</v>
      </c>
      <c r="K15" s="544">
        <v>2.2</v>
      </c>
      <c r="L15" s="534">
        <v>2.2</v>
      </c>
      <c r="M15" s="534">
        <v>2.2</v>
      </c>
      <c r="N15" s="534">
        <v>2.4000000000000004</v>
      </c>
      <c r="O15" s="549">
        <v>2.6</v>
      </c>
      <c r="P15" s="580">
        <v>2.6</v>
      </c>
      <c r="Q15" s="648">
        <v>2.4000000000000004</v>
      </c>
      <c r="R15" s="770" t="s">
        <v>180</v>
      </c>
      <c r="S15" s="764" t="s">
        <v>180</v>
      </c>
      <c r="T15" s="764" t="s">
        <v>180</v>
      </c>
      <c r="U15" s="764" t="s">
        <v>180</v>
      </c>
      <c r="V15" s="764" t="s">
        <v>180</v>
      </c>
      <c r="W15" s="764" t="s">
        <v>180</v>
      </c>
      <c r="X15" s="765" t="s">
        <v>180</v>
      </c>
      <c r="Y15" s="764" t="s">
        <v>180</v>
      </c>
      <c r="Z15" s="766" t="s">
        <v>180</v>
      </c>
      <c r="AA15" s="766" t="s">
        <v>180</v>
      </c>
      <c r="AB15" s="767" t="s">
        <v>180</v>
      </c>
      <c r="AC15" s="767" t="s">
        <v>180</v>
      </c>
      <c r="AD15" s="767" t="s">
        <v>180</v>
      </c>
      <c r="AE15" s="564" t="s">
        <v>180</v>
      </c>
      <c r="AF15" s="768" t="s">
        <v>180</v>
      </c>
      <c r="AG15" s="769" t="s">
        <v>180</v>
      </c>
      <c r="AH15" s="581">
        <v>2</v>
      </c>
      <c r="AI15" s="534">
        <v>2.1</v>
      </c>
      <c r="AJ15" s="534">
        <v>2.2</v>
      </c>
      <c r="AK15" s="534">
        <v>2.3000000000000003</v>
      </c>
      <c r="AL15" s="534">
        <v>2.3000000000000003</v>
      </c>
      <c r="AM15" s="534">
        <v>2.3000000000000003</v>
      </c>
      <c r="AN15" s="549">
        <v>2.3000000000000003</v>
      </c>
      <c r="AO15" s="564">
        <v>2.2</v>
      </c>
      <c r="AP15" s="574">
        <v>2.2</v>
      </c>
      <c r="AQ15" s="574">
        <v>2.2</v>
      </c>
      <c r="AR15" s="574">
        <v>2.2</v>
      </c>
      <c r="AS15" s="569">
        <v>2.2</v>
      </c>
      <c r="AT15" s="575">
        <v>2.4</v>
      </c>
      <c r="AU15" s="565">
        <v>2.6</v>
      </c>
      <c r="AV15" s="651">
        <v>2.6</v>
      </c>
      <c r="AW15" s="653">
        <v>2.4000000000000004</v>
      </c>
      <c r="AX15" s="324"/>
      <c r="AY15" s="323"/>
      <c r="AZ15" s="328"/>
      <c r="BA15" s="326"/>
      <c r="BC15" s="326"/>
    </row>
    <row r="16" spans="1:56" ht="30" customHeight="1">
      <c r="A16" s="529" t="s">
        <v>14</v>
      </c>
      <c r="B16" s="541">
        <v>1.6</v>
      </c>
      <c r="C16" s="542">
        <v>1.8</v>
      </c>
      <c r="D16" s="542">
        <v>1.8</v>
      </c>
      <c r="E16" s="542">
        <v>1.8</v>
      </c>
      <c r="F16" s="542">
        <v>1.9000000000000001</v>
      </c>
      <c r="G16" s="542">
        <v>2.1000000000000005</v>
      </c>
      <c r="H16" s="543">
        <v>2.1000000000000005</v>
      </c>
      <c r="I16" s="543">
        <v>2.1000000000000005</v>
      </c>
      <c r="J16" s="544">
        <v>2.2000000000000006</v>
      </c>
      <c r="K16" s="544">
        <v>2.2000000000000006</v>
      </c>
      <c r="L16" s="544">
        <v>2.2</v>
      </c>
      <c r="M16" s="544">
        <v>2.2</v>
      </c>
      <c r="N16" s="544">
        <v>2</v>
      </c>
      <c r="O16" s="545">
        <v>2.2</v>
      </c>
      <c r="P16" s="573">
        <v>2.1</v>
      </c>
      <c r="Q16" s="646">
        <v>2.5</v>
      </c>
      <c r="R16" s="541">
        <v>1</v>
      </c>
      <c r="S16" s="543">
        <v>1</v>
      </c>
      <c r="T16" s="543">
        <v>1.1</v>
      </c>
      <c r="U16" s="543">
        <v>1.1</v>
      </c>
      <c r="V16" s="543">
        <v>1</v>
      </c>
      <c r="W16" s="543">
        <v>1.1</v>
      </c>
      <c r="X16" s="542">
        <v>1.1</v>
      </c>
      <c r="Y16" s="543">
        <v>1.1</v>
      </c>
      <c r="Z16" s="544">
        <v>1.1</v>
      </c>
      <c r="AA16" s="544">
        <v>1.1</v>
      </c>
      <c r="AB16" s="544">
        <v>1.1</v>
      </c>
      <c r="AC16" s="544">
        <v>1.1</v>
      </c>
      <c r="AD16" s="544">
        <v>1</v>
      </c>
      <c r="AE16" s="545">
        <v>0.6</v>
      </c>
      <c r="AF16" s="573">
        <v>0.6999999999999997</v>
      </c>
      <c r="AG16" s="646">
        <v>0.6000000000000001</v>
      </c>
      <c r="AH16" s="568">
        <v>2.6</v>
      </c>
      <c r="AI16" s="544">
        <v>2.8</v>
      </c>
      <c r="AJ16" s="544">
        <v>2.9000000000000004</v>
      </c>
      <c r="AK16" s="544">
        <v>2.9000000000000004</v>
      </c>
      <c r="AL16" s="544">
        <v>2.9000000000000004</v>
      </c>
      <c r="AM16" s="544">
        <v>3.2000000000000006</v>
      </c>
      <c r="AN16" s="545">
        <v>3.2000000000000006</v>
      </c>
      <c r="AO16" s="569">
        <v>3.2000000000000006</v>
      </c>
      <c r="AP16" s="574">
        <v>3.3000000000000007</v>
      </c>
      <c r="AQ16" s="574">
        <v>3.3000000000000007</v>
      </c>
      <c r="AR16" s="574">
        <v>3.3000000000000003</v>
      </c>
      <c r="AS16" s="569">
        <v>3.3000000000000003</v>
      </c>
      <c r="AT16" s="575">
        <v>3</v>
      </c>
      <c r="AU16" s="565">
        <v>2.8000000000000003</v>
      </c>
      <c r="AV16" s="651">
        <v>2.8</v>
      </c>
      <c r="AW16" s="653">
        <v>3.1</v>
      </c>
      <c r="AX16" s="324"/>
      <c r="AY16" s="323"/>
      <c r="AZ16" s="329"/>
      <c r="BA16" s="326"/>
      <c r="BB16" s="3"/>
      <c r="BC16" s="326"/>
      <c r="BD16" s="3"/>
    </row>
    <row r="17" spans="1:56" s="3" customFormat="1" ht="21.75" customHeight="1">
      <c r="A17" s="528" t="s">
        <v>15</v>
      </c>
      <c r="B17" s="541">
        <v>13.7</v>
      </c>
      <c r="C17" s="542">
        <v>13.5</v>
      </c>
      <c r="D17" s="542">
        <v>13.8</v>
      </c>
      <c r="E17" s="542">
        <v>14.600000000000001</v>
      </c>
      <c r="F17" s="542">
        <v>15.500000000000002</v>
      </c>
      <c r="G17" s="542">
        <v>15.100000000000001</v>
      </c>
      <c r="H17" s="543">
        <v>14.600000000000001</v>
      </c>
      <c r="I17" s="543">
        <v>12.700000000000001</v>
      </c>
      <c r="J17" s="544">
        <v>12.4</v>
      </c>
      <c r="K17" s="544">
        <v>12.4</v>
      </c>
      <c r="L17" s="544">
        <v>12.4</v>
      </c>
      <c r="M17" s="544">
        <v>12.5</v>
      </c>
      <c r="N17" s="544">
        <v>15.6</v>
      </c>
      <c r="O17" s="545">
        <v>17.1</v>
      </c>
      <c r="P17" s="573">
        <v>17.5</v>
      </c>
      <c r="Q17" s="646">
        <v>16.599999999999998</v>
      </c>
      <c r="R17" s="541">
        <v>26.3</v>
      </c>
      <c r="S17" s="543">
        <v>26.6</v>
      </c>
      <c r="T17" s="543">
        <v>27.599999999999994</v>
      </c>
      <c r="U17" s="543">
        <v>27.899999999999995</v>
      </c>
      <c r="V17" s="543">
        <v>27.09999999999999</v>
      </c>
      <c r="W17" s="543">
        <v>27.699999999999996</v>
      </c>
      <c r="X17" s="542">
        <v>28.099999999999994</v>
      </c>
      <c r="Y17" s="543">
        <v>27.999999999999993</v>
      </c>
      <c r="Z17" s="544">
        <v>27.799999999999994</v>
      </c>
      <c r="AA17" s="544">
        <v>27.2</v>
      </c>
      <c r="AB17" s="544">
        <v>27.7</v>
      </c>
      <c r="AC17" s="544">
        <v>27.7</v>
      </c>
      <c r="AD17" s="544">
        <v>28.7</v>
      </c>
      <c r="AE17" s="545">
        <v>24.3</v>
      </c>
      <c r="AF17" s="573">
        <v>24.4</v>
      </c>
      <c r="AG17" s="646">
        <v>28.4</v>
      </c>
      <c r="AH17" s="568">
        <v>40</v>
      </c>
      <c r="AI17" s="544">
        <v>40.1</v>
      </c>
      <c r="AJ17" s="544">
        <v>41.39999999999999</v>
      </c>
      <c r="AK17" s="544">
        <v>42.5</v>
      </c>
      <c r="AL17" s="544">
        <v>42.599999999999994</v>
      </c>
      <c r="AM17" s="544">
        <v>42.8</v>
      </c>
      <c r="AN17" s="545">
        <v>42.699999999999996</v>
      </c>
      <c r="AO17" s="569">
        <v>40.699999999999996</v>
      </c>
      <c r="AP17" s="574">
        <v>40.199999999999996</v>
      </c>
      <c r="AQ17" s="574">
        <v>39.6</v>
      </c>
      <c r="AR17" s="574">
        <v>40.1</v>
      </c>
      <c r="AS17" s="569">
        <v>40.2</v>
      </c>
      <c r="AT17" s="575">
        <v>44.3</v>
      </c>
      <c r="AU17" s="565">
        <v>41.400000000000006</v>
      </c>
      <c r="AV17" s="651">
        <v>41.9</v>
      </c>
      <c r="AW17" s="653">
        <v>45</v>
      </c>
      <c r="AX17" s="324"/>
      <c r="AY17" s="323"/>
      <c r="AZ17" s="328"/>
      <c r="BA17" s="326"/>
      <c r="BB17" s="1"/>
      <c r="BC17" s="326"/>
      <c r="BD17" s="1"/>
    </row>
    <row r="18" spans="1:55" ht="29.25" customHeight="1">
      <c r="A18" s="529" t="s">
        <v>16</v>
      </c>
      <c r="B18" s="541">
        <v>18.3</v>
      </c>
      <c r="C18" s="542">
        <v>20.7</v>
      </c>
      <c r="D18" s="542">
        <v>22.3</v>
      </c>
      <c r="E18" s="542">
        <v>23.4</v>
      </c>
      <c r="F18" s="542">
        <v>24.299999999999997</v>
      </c>
      <c r="G18" s="542">
        <v>24.9</v>
      </c>
      <c r="H18" s="543">
        <v>25.099999999999998</v>
      </c>
      <c r="I18" s="543">
        <v>25.299999999999997</v>
      </c>
      <c r="J18" s="544">
        <v>25.599999999999998</v>
      </c>
      <c r="K18" s="544">
        <v>27.6</v>
      </c>
      <c r="L18" s="544">
        <v>27.8</v>
      </c>
      <c r="M18" s="544">
        <v>28.1</v>
      </c>
      <c r="N18" s="544">
        <v>29.3</v>
      </c>
      <c r="O18" s="545">
        <v>31.3</v>
      </c>
      <c r="P18" s="573">
        <v>30.4</v>
      </c>
      <c r="Q18" s="646">
        <v>30.6</v>
      </c>
      <c r="R18" s="541">
        <v>53.6</v>
      </c>
      <c r="S18" s="543">
        <v>54.300000000000004</v>
      </c>
      <c r="T18" s="543">
        <v>55.6</v>
      </c>
      <c r="U18" s="543">
        <v>57.10000000000001</v>
      </c>
      <c r="V18" s="543">
        <v>58.2</v>
      </c>
      <c r="W18" s="543">
        <v>59.4</v>
      </c>
      <c r="X18" s="542">
        <v>61.7</v>
      </c>
      <c r="Y18" s="543">
        <v>63.99999999999999</v>
      </c>
      <c r="Z18" s="544">
        <v>65.60000000000001</v>
      </c>
      <c r="AA18" s="544">
        <v>66.4</v>
      </c>
      <c r="AB18" s="544">
        <v>68.3</v>
      </c>
      <c r="AC18" s="544">
        <v>68</v>
      </c>
      <c r="AD18" s="544">
        <v>67</v>
      </c>
      <c r="AE18" s="545">
        <v>57.7</v>
      </c>
      <c r="AF18" s="573">
        <v>58.699999999999996</v>
      </c>
      <c r="AG18" s="646">
        <v>65.9</v>
      </c>
      <c r="AH18" s="568">
        <v>71.9</v>
      </c>
      <c r="AI18" s="544">
        <v>75</v>
      </c>
      <c r="AJ18" s="544">
        <v>79.4</v>
      </c>
      <c r="AK18" s="544">
        <v>82</v>
      </c>
      <c r="AL18" s="544">
        <v>84</v>
      </c>
      <c r="AM18" s="544">
        <v>85.8</v>
      </c>
      <c r="AN18" s="545">
        <v>88.3</v>
      </c>
      <c r="AO18" s="569">
        <v>90.99999999999999</v>
      </c>
      <c r="AP18" s="574">
        <v>93</v>
      </c>
      <c r="AQ18" s="574">
        <v>94</v>
      </c>
      <c r="AR18" s="574">
        <v>96.1</v>
      </c>
      <c r="AS18" s="569">
        <v>96.1</v>
      </c>
      <c r="AT18" s="575">
        <v>96.3</v>
      </c>
      <c r="AU18" s="565">
        <v>89</v>
      </c>
      <c r="AV18" s="651">
        <v>89.1</v>
      </c>
      <c r="AW18" s="653">
        <v>96.5</v>
      </c>
      <c r="AX18" s="324"/>
      <c r="AY18" s="323"/>
      <c r="AZ18" s="328"/>
      <c r="BA18" s="326"/>
      <c r="BC18" s="326"/>
    </row>
    <row r="19" spans="1:55" ht="18" customHeight="1">
      <c r="A19" s="529" t="s">
        <v>17</v>
      </c>
      <c r="B19" s="541">
        <v>14.7</v>
      </c>
      <c r="C19" s="542">
        <v>15.8</v>
      </c>
      <c r="D19" s="542">
        <v>15.9</v>
      </c>
      <c r="E19" s="542">
        <v>16</v>
      </c>
      <c r="F19" s="542">
        <v>15.8</v>
      </c>
      <c r="G19" s="542">
        <v>16</v>
      </c>
      <c r="H19" s="543">
        <v>16</v>
      </c>
      <c r="I19" s="543">
        <v>16</v>
      </c>
      <c r="J19" s="544">
        <v>16.2</v>
      </c>
      <c r="K19" s="544">
        <v>17</v>
      </c>
      <c r="L19" s="544">
        <v>17</v>
      </c>
      <c r="M19" s="544">
        <v>17.1</v>
      </c>
      <c r="N19" s="544">
        <v>17.2</v>
      </c>
      <c r="O19" s="545">
        <v>15.9</v>
      </c>
      <c r="P19" s="573">
        <v>14.9</v>
      </c>
      <c r="Q19" s="646">
        <v>14.8</v>
      </c>
      <c r="R19" s="541">
        <v>12.2</v>
      </c>
      <c r="S19" s="543">
        <v>12.599999999999998</v>
      </c>
      <c r="T19" s="543">
        <v>14.399999999999999</v>
      </c>
      <c r="U19" s="543">
        <v>15.299999999999997</v>
      </c>
      <c r="V19" s="543">
        <v>15.7</v>
      </c>
      <c r="W19" s="543">
        <v>15.8</v>
      </c>
      <c r="X19" s="542">
        <v>19</v>
      </c>
      <c r="Y19" s="543">
        <v>19.599999999999998</v>
      </c>
      <c r="Z19" s="544">
        <v>21.299999999999997</v>
      </c>
      <c r="AA19" s="544">
        <v>21.5</v>
      </c>
      <c r="AB19" s="544">
        <v>22.4</v>
      </c>
      <c r="AC19" s="544">
        <v>22.299999999999997</v>
      </c>
      <c r="AD19" s="544">
        <v>22.4</v>
      </c>
      <c r="AE19" s="545">
        <v>21.3</v>
      </c>
      <c r="AF19" s="573">
        <v>22.300000000000004</v>
      </c>
      <c r="AG19" s="646">
        <v>24.400000000000002</v>
      </c>
      <c r="AH19" s="568">
        <v>26.9</v>
      </c>
      <c r="AI19" s="544">
        <v>28.4</v>
      </c>
      <c r="AJ19" s="544">
        <v>31.099999999999998</v>
      </c>
      <c r="AK19" s="544">
        <v>32.099999999999994</v>
      </c>
      <c r="AL19" s="544">
        <v>32.3</v>
      </c>
      <c r="AM19" s="544">
        <v>32.6</v>
      </c>
      <c r="AN19" s="545">
        <v>35.8</v>
      </c>
      <c r="AO19" s="569">
        <v>36.4</v>
      </c>
      <c r="AP19" s="574">
        <v>38.3</v>
      </c>
      <c r="AQ19" s="574">
        <v>38.5</v>
      </c>
      <c r="AR19" s="574">
        <v>39.4</v>
      </c>
      <c r="AS19" s="569">
        <v>39.4</v>
      </c>
      <c r="AT19" s="575">
        <v>39.6</v>
      </c>
      <c r="AU19" s="565">
        <v>37.2</v>
      </c>
      <c r="AV19" s="651">
        <v>37.2</v>
      </c>
      <c r="AW19" s="653">
        <v>39.2</v>
      </c>
      <c r="AX19" s="324"/>
      <c r="AY19" s="323"/>
      <c r="AZ19" s="328"/>
      <c r="BA19" s="326"/>
      <c r="BC19" s="326"/>
    </row>
    <row r="20" spans="1:55" ht="17.25" customHeight="1">
      <c r="A20" s="528" t="s">
        <v>147</v>
      </c>
      <c r="B20" s="541">
        <v>21.4</v>
      </c>
      <c r="C20" s="542">
        <v>24.9</v>
      </c>
      <c r="D20" s="542">
        <v>23.6</v>
      </c>
      <c r="E20" s="542">
        <v>24.400000000000002</v>
      </c>
      <c r="F20" s="542">
        <v>25.1</v>
      </c>
      <c r="G20" s="542">
        <v>25.200000000000003</v>
      </c>
      <c r="H20" s="543">
        <v>25.200000000000003</v>
      </c>
      <c r="I20" s="543">
        <v>25.500000000000004</v>
      </c>
      <c r="J20" s="544">
        <v>25.700000000000003</v>
      </c>
      <c r="K20" s="544">
        <v>26.800000000000004</v>
      </c>
      <c r="L20" s="544">
        <v>27.1</v>
      </c>
      <c r="M20" s="544">
        <v>27.299999999999997</v>
      </c>
      <c r="N20" s="544">
        <v>28.5</v>
      </c>
      <c r="O20" s="545">
        <v>29.8</v>
      </c>
      <c r="P20" s="573">
        <v>25.6</v>
      </c>
      <c r="Q20" s="646">
        <v>25.6</v>
      </c>
      <c r="R20" s="541">
        <v>8.9</v>
      </c>
      <c r="S20" s="543">
        <v>9.3</v>
      </c>
      <c r="T20" s="543">
        <v>10.700000000000001</v>
      </c>
      <c r="U20" s="543">
        <v>11.500000000000004</v>
      </c>
      <c r="V20" s="543">
        <v>11.100000000000001</v>
      </c>
      <c r="W20" s="543">
        <v>11.600000000000003</v>
      </c>
      <c r="X20" s="542">
        <v>12.800000000000004</v>
      </c>
      <c r="Y20" s="543">
        <v>13.300000000000006</v>
      </c>
      <c r="Z20" s="544">
        <v>13.900000000000002</v>
      </c>
      <c r="AA20" s="544">
        <v>14</v>
      </c>
      <c r="AB20" s="544">
        <v>14.5</v>
      </c>
      <c r="AC20" s="544">
        <v>14.3</v>
      </c>
      <c r="AD20" s="544">
        <v>15.5</v>
      </c>
      <c r="AE20" s="545">
        <v>10.3</v>
      </c>
      <c r="AF20" s="573">
        <v>10.399999999999999</v>
      </c>
      <c r="AG20" s="646">
        <v>15.299999999999999</v>
      </c>
      <c r="AH20" s="568">
        <v>30.299999999999997</v>
      </c>
      <c r="AI20" s="544">
        <v>34.2</v>
      </c>
      <c r="AJ20" s="544">
        <v>34.5</v>
      </c>
      <c r="AK20" s="544">
        <v>36.10000000000001</v>
      </c>
      <c r="AL20" s="544">
        <v>36.400000000000006</v>
      </c>
      <c r="AM20" s="544">
        <v>37.00000000000001</v>
      </c>
      <c r="AN20" s="545">
        <v>38.2</v>
      </c>
      <c r="AO20" s="569">
        <v>39.00000000000001</v>
      </c>
      <c r="AP20" s="574">
        <v>39.900000000000006</v>
      </c>
      <c r="AQ20" s="574">
        <v>40.800000000000004</v>
      </c>
      <c r="AR20" s="574">
        <v>41.6</v>
      </c>
      <c r="AS20" s="569">
        <v>41.599999999999994</v>
      </c>
      <c r="AT20" s="575">
        <v>44</v>
      </c>
      <c r="AU20" s="565">
        <v>40.1</v>
      </c>
      <c r="AV20" s="651">
        <v>36</v>
      </c>
      <c r="AW20" s="653">
        <v>40.9</v>
      </c>
      <c r="AX20" s="324"/>
      <c r="AY20" s="323"/>
      <c r="AZ20" s="328"/>
      <c r="BA20" s="326"/>
      <c r="BC20" s="326"/>
    </row>
    <row r="21" spans="1:55" ht="18.75" customHeight="1">
      <c r="A21" s="528" t="s">
        <v>18</v>
      </c>
      <c r="B21" s="541">
        <v>9</v>
      </c>
      <c r="C21" s="542">
        <v>9.6</v>
      </c>
      <c r="D21" s="542">
        <v>9.5</v>
      </c>
      <c r="E21" s="542">
        <v>9.7</v>
      </c>
      <c r="F21" s="542">
        <v>9.7</v>
      </c>
      <c r="G21" s="542">
        <v>10.299999999999999</v>
      </c>
      <c r="H21" s="543">
        <v>10.499999999999998</v>
      </c>
      <c r="I21" s="543">
        <v>10.799999999999999</v>
      </c>
      <c r="J21" s="544">
        <v>10.999999999999998</v>
      </c>
      <c r="K21" s="544">
        <v>11.5</v>
      </c>
      <c r="L21" s="544">
        <v>11.7</v>
      </c>
      <c r="M21" s="544">
        <v>11.8</v>
      </c>
      <c r="N21" s="544">
        <v>11.5</v>
      </c>
      <c r="O21" s="545">
        <v>11.6</v>
      </c>
      <c r="P21" s="573">
        <v>11.899999999999999</v>
      </c>
      <c r="Q21" s="646">
        <v>12</v>
      </c>
      <c r="R21" s="541">
        <v>5.7</v>
      </c>
      <c r="S21" s="543">
        <v>5.6</v>
      </c>
      <c r="T21" s="543">
        <v>5.6</v>
      </c>
      <c r="U21" s="543">
        <v>5.5</v>
      </c>
      <c r="V21" s="543">
        <v>5.300000000000001</v>
      </c>
      <c r="W21" s="543">
        <v>5.5</v>
      </c>
      <c r="X21" s="542">
        <v>5.9</v>
      </c>
      <c r="Y21" s="543">
        <v>5.9</v>
      </c>
      <c r="Z21" s="544">
        <v>5.9</v>
      </c>
      <c r="AA21" s="544">
        <v>5.9</v>
      </c>
      <c r="AB21" s="544">
        <v>5.9</v>
      </c>
      <c r="AC21" s="544">
        <v>5.8</v>
      </c>
      <c r="AD21" s="544">
        <v>6.7</v>
      </c>
      <c r="AE21" s="545">
        <v>6.7</v>
      </c>
      <c r="AF21" s="573">
        <v>6.5</v>
      </c>
      <c r="AG21" s="646">
        <v>6.7</v>
      </c>
      <c r="AH21" s="568">
        <v>14.7</v>
      </c>
      <c r="AI21" s="544">
        <v>15.2</v>
      </c>
      <c r="AJ21" s="544">
        <v>15.1</v>
      </c>
      <c r="AK21" s="544">
        <v>15.2</v>
      </c>
      <c r="AL21" s="544">
        <v>15</v>
      </c>
      <c r="AM21" s="544">
        <v>15.799999999999999</v>
      </c>
      <c r="AN21" s="545">
        <v>16.4</v>
      </c>
      <c r="AO21" s="569">
        <v>16.7</v>
      </c>
      <c r="AP21" s="574">
        <v>17.1</v>
      </c>
      <c r="AQ21" s="574">
        <v>17.4</v>
      </c>
      <c r="AR21" s="574">
        <v>17.6</v>
      </c>
      <c r="AS21" s="569">
        <v>17.6</v>
      </c>
      <c r="AT21" s="575">
        <v>18.2</v>
      </c>
      <c r="AU21" s="565">
        <v>18.3</v>
      </c>
      <c r="AV21" s="651">
        <v>18.4</v>
      </c>
      <c r="AW21" s="653">
        <v>18.7</v>
      </c>
      <c r="AX21" s="324"/>
      <c r="AY21" s="323"/>
      <c r="AZ21" s="328"/>
      <c r="BA21" s="326"/>
      <c r="BC21" s="326"/>
    </row>
    <row r="22" spans="1:55" ht="21.75" customHeight="1">
      <c r="A22" s="528" t="s">
        <v>19</v>
      </c>
      <c r="B22" s="541">
        <v>8.9</v>
      </c>
      <c r="C22" s="542">
        <v>10.3</v>
      </c>
      <c r="D22" s="542">
        <v>11</v>
      </c>
      <c r="E22" s="542">
        <v>11.7</v>
      </c>
      <c r="F22" s="542">
        <v>12</v>
      </c>
      <c r="G22" s="542">
        <v>12.3</v>
      </c>
      <c r="H22" s="543">
        <v>12.600000000000001</v>
      </c>
      <c r="I22" s="543">
        <v>12.900000000000002</v>
      </c>
      <c r="J22" s="544">
        <v>12.900000000000002</v>
      </c>
      <c r="K22" s="544">
        <v>12.900000000000002</v>
      </c>
      <c r="L22" s="544">
        <v>12.9</v>
      </c>
      <c r="M22" s="544">
        <v>13</v>
      </c>
      <c r="N22" s="544">
        <v>13.4</v>
      </c>
      <c r="O22" s="545">
        <v>14.2</v>
      </c>
      <c r="P22" s="573">
        <v>13.5</v>
      </c>
      <c r="Q22" s="646">
        <v>14.700000000000001</v>
      </c>
      <c r="R22" s="541">
        <v>0.4</v>
      </c>
      <c r="S22" s="543">
        <v>0.30000000000000004</v>
      </c>
      <c r="T22" s="543">
        <v>0.30000000000000004</v>
      </c>
      <c r="U22" s="543">
        <v>0.20000000000000004</v>
      </c>
      <c r="V22" s="543">
        <v>0.20000000000000004</v>
      </c>
      <c r="W22" s="543">
        <v>0.3</v>
      </c>
      <c r="X22" s="542">
        <v>0.5000000000000004</v>
      </c>
      <c r="Y22" s="543">
        <v>0.6000000000000003</v>
      </c>
      <c r="Z22" s="544">
        <v>0.6000000000000003</v>
      </c>
      <c r="AA22" s="544">
        <v>0.6</v>
      </c>
      <c r="AB22" s="544">
        <v>0.6</v>
      </c>
      <c r="AC22" s="544">
        <v>0.45</v>
      </c>
      <c r="AD22" s="544">
        <v>0.5</v>
      </c>
      <c r="AE22" s="545">
        <v>0.2</v>
      </c>
      <c r="AF22" s="573">
        <v>0.5</v>
      </c>
      <c r="AG22" s="646">
        <v>0.5999999999999996</v>
      </c>
      <c r="AH22" s="568">
        <v>9.3</v>
      </c>
      <c r="AI22" s="544">
        <v>10.600000000000001</v>
      </c>
      <c r="AJ22" s="544">
        <v>11.3</v>
      </c>
      <c r="AK22" s="544">
        <v>11.899999999999999</v>
      </c>
      <c r="AL22" s="544">
        <v>12.2</v>
      </c>
      <c r="AM22" s="544">
        <v>12.600000000000001</v>
      </c>
      <c r="AN22" s="545">
        <v>13.100000000000001</v>
      </c>
      <c r="AO22" s="569">
        <v>13.500000000000002</v>
      </c>
      <c r="AP22" s="574">
        <v>13.500000000000002</v>
      </c>
      <c r="AQ22" s="574">
        <v>13.500000000000002</v>
      </c>
      <c r="AR22" s="574">
        <v>13.5</v>
      </c>
      <c r="AS22" s="569">
        <v>13.45</v>
      </c>
      <c r="AT22" s="575">
        <v>13.9</v>
      </c>
      <c r="AU22" s="565">
        <v>14.399999999999999</v>
      </c>
      <c r="AV22" s="651">
        <v>14</v>
      </c>
      <c r="AW22" s="653">
        <v>15.3</v>
      </c>
      <c r="AX22" s="324"/>
      <c r="AY22" s="323"/>
      <c r="AZ22" s="328"/>
      <c r="BA22" s="326"/>
      <c r="BC22" s="326"/>
    </row>
    <row r="23" spans="1:55" ht="21.75" customHeight="1">
      <c r="A23" s="529" t="s">
        <v>20</v>
      </c>
      <c r="B23" s="541">
        <v>0.4</v>
      </c>
      <c r="C23" s="542">
        <v>0.4</v>
      </c>
      <c r="D23" s="542">
        <v>0.4</v>
      </c>
      <c r="E23" s="542">
        <v>0.4</v>
      </c>
      <c r="F23" s="542">
        <v>0.4</v>
      </c>
      <c r="G23" s="542">
        <v>0.5</v>
      </c>
      <c r="H23" s="543">
        <v>0.7</v>
      </c>
      <c r="I23" s="543">
        <v>0.7999999999999999</v>
      </c>
      <c r="J23" s="544">
        <v>0.7999999999999999</v>
      </c>
      <c r="K23" s="544">
        <v>0.7999999999999999</v>
      </c>
      <c r="L23" s="544">
        <v>0.9</v>
      </c>
      <c r="M23" s="544">
        <v>0.8999999999999999</v>
      </c>
      <c r="N23" s="544">
        <v>1</v>
      </c>
      <c r="O23" s="545">
        <v>1.3</v>
      </c>
      <c r="P23" s="573">
        <v>1</v>
      </c>
      <c r="Q23" s="646">
        <v>1</v>
      </c>
      <c r="R23" s="541">
        <v>0.3</v>
      </c>
      <c r="S23" s="543">
        <v>0.4</v>
      </c>
      <c r="T23" s="543">
        <v>0.4</v>
      </c>
      <c r="U23" s="543">
        <v>0.5</v>
      </c>
      <c r="V23" s="543">
        <v>0.5</v>
      </c>
      <c r="W23" s="543">
        <v>0.6</v>
      </c>
      <c r="X23" s="542">
        <v>0.5999999999999999</v>
      </c>
      <c r="Y23" s="543">
        <v>0.6</v>
      </c>
      <c r="Z23" s="544">
        <v>0.6000000000000001</v>
      </c>
      <c r="AA23" s="544">
        <v>0.5999999999999999</v>
      </c>
      <c r="AB23" s="544">
        <v>0.6</v>
      </c>
      <c r="AC23" s="544">
        <v>0.6</v>
      </c>
      <c r="AD23" s="544">
        <v>0.5</v>
      </c>
      <c r="AE23" s="545">
        <v>0.1</v>
      </c>
      <c r="AF23" s="573">
        <v>0.10000000000000009</v>
      </c>
      <c r="AG23" s="646">
        <v>0.5</v>
      </c>
      <c r="AH23" s="568">
        <v>0.7</v>
      </c>
      <c r="AI23" s="544">
        <v>0.8</v>
      </c>
      <c r="AJ23" s="544">
        <v>0.8</v>
      </c>
      <c r="AK23" s="544">
        <v>0.9</v>
      </c>
      <c r="AL23" s="544">
        <v>0.9</v>
      </c>
      <c r="AM23" s="544">
        <v>1.1</v>
      </c>
      <c r="AN23" s="545">
        <v>1.2999999999999998</v>
      </c>
      <c r="AO23" s="569">
        <v>1.4</v>
      </c>
      <c r="AP23" s="574">
        <v>1.4</v>
      </c>
      <c r="AQ23" s="574">
        <v>1.4</v>
      </c>
      <c r="AR23" s="574">
        <v>1.5</v>
      </c>
      <c r="AS23" s="569">
        <v>1.5</v>
      </c>
      <c r="AT23" s="575">
        <v>1.5</v>
      </c>
      <c r="AU23" s="565">
        <v>1.4000000000000001</v>
      </c>
      <c r="AV23" s="651">
        <v>1.1</v>
      </c>
      <c r="AW23" s="653">
        <v>1.5</v>
      </c>
      <c r="AX23" s="324"/>
      <c r="AY23" s="323"/>
      <c r="AZ23" s="328"/>
      <c r="BA23" s="326"/>
      <c r="BC23" s="326"/>
    </row>
    <row r="24" spans="1:55" ht="33" customHeight="1">
      <c r="A24" s="529" t="s">
        <v>21</v>
      </c>
      <c r="B24" s="541">
        <v>4.8</v>
      </c>
      <c r="C24" s="542">
        <v>5</v>
      </c>
      <c r="D24" s="542">
        <v>4.9</v>
      </c>
      <c r="E24" s="542">
        <v>4.9</v>
      </c>
      <c r="F24" s="542">
        <v>5</v>
      </c>
      <c r="G24" s="542">
        <v>5.8</v>
      </c>
      <c r="H24" s="543">
        <v>6.1</v>
      </c>
      <c r="I24" s="543">
        <v>6.199999999999999</v>
      </c>
      <c r="J24" s="544">
        <v>6.3999999999999995</v>
      </c>
      <c r="K24" s="544">
        <v>6.8999999999999995</v>
      </c>
      <c r="L24" s="544">
        <v>7.2</v>
      </c>
      <c r="M24" s="544">
        <v>7.295</v>
      </c>
      <c r="N24" s="544">
        <v>8.2</v>
      </c>
      <c r="O24" s="545">
        <v>11.4</v>
      </c>
      <c r="P24" s="573">
        <v>11.7</v>
      </c>
      <c r="Q24" s="646">
        <v>10.9</v>
      </c>
      <c r="R24" s="541">
        <v>3</v>
      </c>
      <c r="S24" s="543">
        <v>3.1</v>
      </c>
      <c r="T24" s="543">
        <v>3.3000000000000003</v>
      </c>
      <c r="U24" s="543">
        <v>3.6</v>
      </c>
      <c r="V24" s="543">
        <v>3.5</v>
      </c>
      <c r="W24" s="543">
        <v>3.7</v>
      </c>
      <c r="X24" s="542">
        <v>4.5</v>
      </c>
      <c r="Y24" s="543">
        <v>4.8</v>
      </c>
      <c r="Z24" s="544">
        <v>5.1000000000000005</v>
      </c>
      <c r="AA24" s="544">
        <v>5.2</v>
      </c>
      <c r="AB24" s="544">
        <v>5.4</v>
      </c>
      <c r="AC24" s="544">
        <v>5.3</v>
      </c>
      <c r="AD24" s="544">
        <v>4.8</v>
      </c>
      <c r="AE24" s="545">
        <v>1</v>
      </c>
      <c r="AF24" s="573">
        <v>0.7000000000000011</v>
      </c>
      <c r="AG24" s="646">
        <v>2.4000000000000004</v>
      </c>
      <c r="AH24" s="568">
        <v>7.8</v>
      </c>
      <c r="AI24" s="544">
        <v>8.1</v>
      </c>
      <c r="AJ24" s="544">
        <v>8.200000000000001</v>
      </c>
      <c r="AK24" s="544">
        <v>8.5</v>
      </c>
      <c r="AL24" s="544">
        <v>8.5</v>
      </c>
      <c r="AM24" s="544">
        <v>9.5</v>
      </c>
      <c r="AN24" s="545">
        <v>10.6</v>
      </c>
      <c r="AO24" s="569">
        <v>11</v>
      </c>
      <c r="AP24" s="574">
        <v>11.5</v>
      </c>
      <c r="AQ24" s="574">
        <v>12.1</v>
      </c>
      <c r="AR24" s="574">
        <v>12.6</v>
      </c>
      <c r="AS24" s="569">
        <v>12.594999999999999</v>
      </c>
      <c r="AT24" s="575">
        <v>13</v>
      </c>
      <c r="AU24" s="565">
        <v>12.4</v>
      </c>
      <c r="AV24" s="651">
        <v>12.4</v>
      </c>
      <c r="AW24" s="653">
        <v>13.3</v>
      </c>
      <c r="AX24" s="324"/>
      <c r="AY24" s="323"/>
      <c r="AZ24" s="328"/>
      <c r="BA24" s="326"/>
      <c r="BC24" s="326"/>
    </row>
    <row r="25" spans="1:55" ht="24" customHeight="1">
      <c r="A25" s="529" t="s">
        <v>22</v>
      </c>
      <c r="B25" s="550">
        <v>14.3</v>
      </c>
      <c r="C25" s="551">
        <v>15.1</v>
      </c>
      <c r="D25" s="542">
        <v>15.1</v>
      </c>
      <c r="E25" s="542">
        <v>15.2</v>
      </c>
      <c r="F25" s="542">
        <v>15.2</v>
      </c>
      <c r="G25" s="542">
        <v>15.2</v>
      </c>
      <c r="H25" s="543">
        <v>15.2</v>
      </c>
      <c r="I25" s="543">
        <v>16</v>
      </c>
      <c r="J25" s="544">
        <v>15.8</v>
      </c>
      <c r="K25" s="544">
        <v>15.9</v>
      </c>
      <c r="L25" s="544">
        <v>16</v>
      </c>
      <c r="M25" s="544">
        <v>16.2</v>
      </c>
      <c r="N25" s="544">
        <v>16.5</v>
      </c>
      <c r="O25" s="545">
        <v>19.2</v>
      </c>
      <c r="P25" s="573">
        <v>17.700000000000003</v>
      </c>
      <c r="Q25" s="646">
        <v>17.9</v>
      </c>
      <c r="R25" s="541">
        <v>9</v>
      </c>
      <c r="S25" s="543">
        <v>9</v>
      </c>
      <c r="T25" s="543">
        <v>9.2</v>
      </c>
      <c r="U25" s="543">
        <v>9.3</v>
      </c>
      <c r="V25" s="543">
        <v>8.5</v>
      </c>
      <c r="W25" s="543">
        <v>8.7</v>
      </c>
      <c r="X25" s="542">
        <v>9.299999999999999</v>
      </c>
      <c r="Y25" s="543">
        <v>9.4</v>
      </c>
      <c r="Z25" s="544">
        <v>9.399999999999999</v>
      </c>
      <c r="AA25" s="544">
        <v>9.299999999999999</v>
      </c>
      <c r="AB25" s="544">
        <v>9.3</v>
      </c>
      <c r="AC25" s="544">
        <v>9.1</v>
      </c>
      <c r="AD25" s="544">
        <v>9</v>
      </c>
      <c r="AE25" s="545">
        <v>4</v>
      </c>
      <c r="AF25" s="573">
        <v>3.6999999999999957</v>
      </c>
      <c r="AG25" s="646">
        <v>6.999999999999998</v>
      </c>
      <c r="AH25" s="568">
        <v>23.3</v>
      </c>
      <c r="AI25" s="544">
        <v>24.1</v>
      </c>
      <c r="AJ25" s="544">
        <v>24.299999999999997</v>
      </c>
      <c r="AK25" s="544">
        <v>24.5</v>
      </c>
      <c r="AL25" s="544">
        <v>23.7</v>
      </c>
      <c r="AM25" s="544">
        <v>23.9</v>
      </c>
      <c r="AN25" s="545">
        <v>24.5</v>
      </c>
      <c r="AO25" s="569">
        <v>25.4</v>
      </c>
      <c r="AP25" s="574">
        <v>25.2</v>
      </c>
      <c r="AQ25" s="574">
        <v>25.2</v>
      </c>
      <c r="AR25" s="574">
        <v>25.3</v>
      </c>
      <c r="AS25" s="569">
        <v>25.299999999999997</v>
      </c>
      <c r="AT25" s="575">
        <v>25.5</v>
      </c>
      <c r="AU25" s="565">
        <v>23.2</v>
      </c>
      <c r="AV25" s="651">
        <v>21.4</v>
      </c>
      <c r="AW25" s="653">
        <v>24.9</v>
      </c>
      <c r="AX25" s="324"/>
      <c r="AY25" s="323"/>
      <c r="AZ25" s="328"/>
      <c r="BA25" s="326"/>
      <c r="BC25" s="326"/>
    </row>
    <row r="26" spans="1:55" ht="33.75" customHeight="1">
      <c r="A26" s="529" t="s">
        <v>23</v>
      </c>
      <c r="B26" s="550">
        <v>39.2</v>
      </c>
      <c r="C26" s="551">
        <v>40.4</v>
      </c>
      <c r="D26" s="542">
        <v>40.699999999999996</v>
      </c>
      <c r="E26" s="542">
        <v>40.49999999999999</v>
      </c>
      <c r="F26" s="542">
        <v>40.199999999999996</v>
      </c>
      <c r="G26" s="542">
        <v>39.8</v>
      </c>
      <c r="H26" s="543">
        <v>40.599999999999994</v>
      </c>
      <c r="I26" s="543">
        <v>41.49999999999999</v>
      </c>
      <c r="J26" s="544">
        <v>41.699999999999996</v>
      </c>
      <c r="K26" s="544">
        <v>41.4</v>
      </c>
      <c r="L26" s="544">
        <v>42.3</v>
      </c>
      <c r="M26" s="544">
        <v>42.3</v>
      </c>
      <c r="N26" s="544">
        <v>44.3</v>
      </c>
      <c r="O26" s="545">
        <v>44.7</v>
      </c>
      <c r="P26" s="573">
        <v>42.5</v>
      </c>
      <c r="Q26" s="646">
        <v>43.1</v>
      </c>
      <c r="R26" s="771" t="s">
        <v>181</v>
      </c>
      <c r="S26" s="772" t="s">
        <v>181</v>
      </c>
      <c r="T26" s="772" t="s">
        <v>181</v>
      </c>
      <c r="U26" s="772" t="s">
        <v>181</v>
      </c>
      <c r="V26" s="772" t="s">
        <v>181</v>
      </c>
      <c r="W26" s="772" t="s">
        <v>181</v>
      </c>
      <c r="X26" s="773" t="s">
        <v>181</v>
      </c>
      <c r="Y26" s="772" t="s">
        <v>181</v>
      </c>
      <c r="Z26" s="774" t="s">
        <v>181</v>
      </c>
      <c r="AA26" s="774" t="s">
        <v>181</v>
      </c>
      <c r="AB26" s="774" t="s">
        <v>181</v>
      </c>
      <c r="AC26" s="774" t="s">
        <v>181</v>
      </c>
      <c r="AD26" s="774" t="s">
        <v>181</v>
      </c>
      <c r="AE26" s="775" t="s">
        <v>181</v>
      </c>
      <c r="AF26" s="776" t="s">
        <v>181</v>
      </c>
      <c r="AG26" s="777" t="s">
        <v>181</v>
      </c>
      <c r="AH26" s="568">
        <v>39.2</v>
      </c>
      <c r="AI26" s="544">
        <v>40.4</v>
      </c>
      <c r="AJ26" s="544">
        <v>40.699999999999996</v>
      </c>
      <c r="AK26" s="544">
        <v>40.49999999999999</v>
      </c>
      <c r="AL26" s="544">
        <v>40.199999999999996</v>
      </c>
      <c r="AM26" s="544">
        <v>39.8</v>
      </c>
      <c r="AN26" s="545">
        <v>40.599999999999994</v>
      </c>
      <c r="AO26" s="569">
        <v>41.49999999999999</v>
      </c>
      <c r="AP26" s="574">
        <v>41.699999999999996</v>
      </c>
      <c r="AQ26" s="574">
        <v>41.4</v>
      </c>
      <c r="AR26" s="574">
        <v>42.3</v>
      </c>
      <c r="AS26" s="569">
        <v>42.3</v>
      </c>
      <c r="AT26" s="575">
        <v>44.3</v>
      </c>
      <c r="AU26" s="565">
        <v>44.7</v>
      </c>
      <c r="AV26" s="651">
        <v>42.5</v>
      </c>
      <c r="AW26" s="653">
        <v>43.1</v>
      </c>
      <c r="AX26" s="324"/>
      <c r="AY26" s="323"/>
      <c r="AZ26" s="328"/>
      <c r="BA26" s="326"/>
      <c r="BC26" s="326"/>
    </row>
    <row r="27" spans="1:55" ht="18.75" customHeight="1">
      <c r="A27" s="528" t="s">
        <v>24</v>
      </c>
      <c r="B27" s="550">
        <v>23.9</v>
      </c>
      <c r="C27" s="551">
        <v>24.5</v>
      </c>
      <c r="D27" s="542">
        <v>25.6</v>
      </c>
      <c r="E27" s="542">
        <v>26.1</v>
      </c>
      <c r="F27" s="542">
        <v>26.6</v>
      </c>
      <c r="G27" s="542">
        <v>27</v>
      </c>
      <c r="H27" s="543">
        <v>27.2</v>
      </c>
      <c r="I27" s="543">
        <v>27.2</v>
      </c>
      <c r="J27" s="544">
        <v>27.8</v>
      </c>
      <c r="K27" s="544">
        <v>28</v>
      </c>
      <c r="L27" s="544">
        <v>28</v>
      </c>
      <c r="M27" s="544">
        <v>28.3</v>
      </c>
      <c r="N27" s="544">
        <v>27.9</v>
      </c>
      <c r="O27" s="545">
        <v>27.3</v>
      </c>
      <c r="P27" s="573">
        <v>26.6</v>
      </c>
      <c r="Q27" s="646">
        <v>26.4</v>
      </c>
      <c r="R27" s="541">
        <v>3.9</v>
      </c>
      <c r="S27" s="543">
        <v>3.9</v>
      </c>
      <c r="T27" s="543">
        <v>4.1000000000000005</v>
      </c>
      <c r="U27" s="543">
        <v>4.2</v>
      </c>
      <c r="V27" s="543">
        <v>4.000000000000001</v>
      </c>
      <c r="W27" s="543">
        <v>3.9999999999999996</v>
      </c>
      <c r="X27" s="542">
        <v>4.1</v>
      </c>
      <c r="Y27" s="543">
        <v>4.1</v>
      </c>
      <c r="Z27" s="544">
        <v>3.999999999999999</v>
      </c>
      <c r="AA27" s="544">
        <v>3.999999999999999</v>
      </c>
      <c r="AB27" s="544">
        <v>4</v>
      </c>
      <c r="AC27" s="544">
        <v>3.7</v>
      </c>
      <c r="AD27" s="544">
        <v>3.9</v>
      </c>
      <c r="AE27" s="545">
        <v>3.9</v>
      </c>
      <c r="AF27" s="573">
        <v>2.8999999999999986</v>
      </c>
      <c r="AG27" s="646">
        <v>3.0000000000000018</v>
      </c>
      <c r="AH27" s="568">
        <v>27.799999999999997</v>
      </c>
      <c r="AI27" s="544">
        <v>28.4</v>
      </c>
      <c r="AJ27" s="544">
        <v>29.700000000000003</v>
      </c>
      <c r="AK27" s="544">
        <v>30.3</v>
      </c>
      <c r="AL27" s="544">
        <v>30.6</v>
      </c>
      <c r="AM27" s="544">
        <v>31</v>
      </c>
      <c r="AN27" s="545">
        <v>31.299999999999997</v>
      </c>
      <c r="AO27" s="569">
        <v>31.299999999999997</v>
      </c>
      <c r="AP27" s="574">
        <v>31.8</v>
      </c>
      <c r="AQ27" s="574">
        <v>32</v>
      </c>
      <c r="AR27" s="574">
        <v>32</v>
      </c>
      <c r="AS27" s="569">
        <v>32</v>
      </c>
      <c r="AT27" s="575">
        <v>31.8</v>
      </c>
      <c r="AU27" s="565">
        <v>31.2</v>
      </c>
      <c r="AV27" s="651">
        <v>29.5</v>
      </c>
      <c r="AW27" s="653">
        <v>29.4</v>
      </c>
      <c r="AX27" s="324"/>
      <c r="AY27" s="323"/>
      <c r="AZ27" s="328"/>
      <c r="BA27" s="326"/>
      <c r="BC27" s="326"/>
    </row>
    <row r="28" spans="1:55" ht="18.75" customHeight="1">
      <c r="A28" s="528" t="s">
        <v>25</v>
      </c>
      <c r="B28" s="550">
        <v>12.9</v>
      </c>
      <c r="C28" s="551">
        <v>13.4</v>
      </c>
      <c r="D28" s="542">
        <v>13.700000000000001</v>
      </c>
      <c r="E28" s="542">
        <v>15.800000000000002</v>
      </c>
      <c r="F28" s="542">
        <v>16.400000000000002</v>
      </c>
      <c r="G28" s="542">
        <v>16.400000000000002</v>
      </c>
      <c r="H28" s="543">
        <v>16.200000000000003</v>
      </c>
      <c r="I28" s="543">
        <v>16.200000000000003</v>
      </c>
      <c r="J28" s="544">
        <v>16.700000000000003</v>
      </c>
      <c r="K28" s="544">
        <v>16.900000000000002</v>
      </c>
      <c r="L28" s="544">
        <v>17.3</v>
      </c>
      <c r="M28" s="544">
        <v>17.5</v>
      </c>
      <c r="N28" s="544">
        <v>18.2</v>
      </c>
      <c r="O28" s="545">
        <v>18.8</v>
      </c>
      <c r="P28" s="573">
        <v>16.9</v>
      </c>
      <c r="Q28" s="646">
        <v>17.2</v>
      </c>
      <c r="R28" s="541">
        <v>2.1</v>
      </c>
      <c r="S28" s="543">
        <v>2.4</v>
      </c>
      <c r="T28" s="543">
        <v>2.6</v>
      </c>
      <c r="U28" s="543">
        <v>2.6</v>
      </c>
      <c r="V28" s="543">
        <v>2.3</v>
      </c>
      <c r="W28" s="543">
        <v>2.4000000000000004</v>
      </c>
      <c r="X28" s="542">
        <v>2.5000000000000004</v>
      </c>
      <c r="Y28" s="543">
        <v>2.4000000000000004</v>
      </c>
      <c r="Z28" s="544">
        <v>2.500000000000001</v>
      </c>
      <c r="AA28" s="544">
        <v>2.500000000000001</v>
      </c>
      <c r="AB28" s="544">
        <v>2.5</v>
      </c>
      <c r="AC28" s="544">
        <v>2.3</v>
      </c>
      <c r="AD28" s="544">
        <v>2</v>
      </c>
      <c r="AE28" s="545">
        <v>1.2</v>
      </c>
      <c r="AF28" s="573">
        <v>2</v>
      </c>
      <c r="AG28" s="646">
        <v>3.200000000000001</v>
      </c>
      <c r="AH28" s="568">
        <v>15</v>
      </c>
      <c r="AI28" s="544">
        <v>15.8</v>
      </c>
      <c r="AJ28" s="544">
        <v>16.3</v>
      </c>
      <c r="AK28" s="544">
        <v>18.400000000000002</v>
      </c>
      <c r="AL28" s="544">
        <v>18.700000000000003</v>
      </c>
      <c r="AM28" s="544">
        <v>18.800000000000004</v>
      </c>
      <c r="AN28" s="545">
        <v>18.700000000000003</v>
      </c>
      <c r="AO28" s="569">
        <v>18.6</v>
      </c>
      <c r="AP28" s="574">
        <v>19.200000000000003</v>
      </c>
      <c r="AQ28" s="574">
        <v>19.400000000000002</v>
      </c>
      <c r="AR28" s="574">
        <v>19.8</v>
      </c>
      <c r="AS28" s="569">
        <v>19.8</v>
      </c>
      <c r="AT28" s="575">
        <v>20.2</v>
      </c>
      <c r="AU28" s="565">
        <v>20</v>
      </c>
      <c r="AV28" s="651">
        <v>18.9</v>
      </c>
      <c r="AW28" s="653">
        <v>20.4</v>
      </c>
      <c r="AX28" s="324"/>
      <c r="AY28" s="323"/>
      <c r="AZ28" s="328"/>
      <c r="BA28" s="326"/>
      <c r="BC28" s="326"/>
    </row>
    <row r="29" spans="1:55" ht="18.75" customHeight="1">
      <c r="A29" s="528" t="s">
        <v>26</v>
      </c>
      <c r="B29" s="550">
        <v>2.9</v>
      </c>
      <c r="C29" s="551">
        <v>3</v>
      </c>
      <c r="D29" s="542">
        <v>3</v>
      </c>
      <c r="E29" s="542">
        <v>3.1</v>
      </c>
      <c r="F29" s="542">
        <v>3.1</v>
      </c>
      <c r="G29" s="542">
        <v>3.1</v>
      </c>
      <c r="H29" s="543">
        <v>3.1</v>
      </c>
      <c r="I29" s="543">
        <v>3.1</v>
      </c>
      <c r="J29" s="544">
        <v>3.2</v>
      </c>
      <c r="K29" s="544">
        <v>3.3000000000000003</v>
      </c>
      <c r="L29" s="544">
        <v>3.3</v>
      </c>
      <c r="M29" s="544">
        <v>3.3099999999999996</v>
      </c>
      <c r="N29" s="544">
        <v>3.5</v>
      </c>
      <c r="O29" s="545">
        <v>4.2</v>
      </c>
      <c r="P29" s="573">
        <v>4.199999999999999</v>
      </c>
      <c r="Q29" s="646">
        <v>4.1</v>
      </c>
      <c r="R29" s="541">
        <v>1.7</v>
      </c>
      <c r="S29" s="543">
        <v>2.4</v>
      </c>
      <c r="T29" s="543">
        <v>3.4000000000000004</v>
      </c>
      <c r="U29" s="543">
        <v>4.500000000000001</v>
      </c>
      <c r="V29" s="543">
        <v>4.5</v>
      </c>
      <c r="W29" s="543">
        <v>5.800000000000001</v>
      </c>
      <c r="X29" s="542">
        <v>6.700000000000001</v>
      </c>
      <c r="Y29" s="543">
        <v>7.5</v>
      </c>
      <c r="Z29" s="544">
        <v>8.400000000000002</v>
      </c>
      <c r="AA29" s="544">
        <v>8.9</v>
      </c>
      <c r="AB29" s="544">
        <v>9</v>
      </c>
      <c r="AC29" s="544">
        <v>9</v>
      </c>
      <c r="AD29" s="544">
        <v>8.7</v>
      </c>
      <c r="AE29" s="545">
        <v>7.5</v>
      </c>
      <c r="AF29" s="573">
        <v>5.5</v>
      </c>
      <c r="AG29" s="646">
        <v>6</v>
      </c>
      <c r="AH29" s="568">
        <v>4.6</v>
      </c>
      <c r="AI29" s="544">
        <v>5.4</v>
      </c>
      <c r="AJ29" s="544">
        <v>6.4</v>
      </c>
      <c r="AK29" s="544">
        <v>7.600000000000001</v>
      </c>
      <c r="AL29" s="544">
        <v>7.6</v>
      </c>
      <c r="AM29" s="544">
        <v>8.9</v>
      </c>
      <c r="AN29" s="545">
        <v>9.8</v>
      </c>
      <c r="AO29" s="569">
        <v>10.6</v>
      </c>
      <c r="AP29" s="574">
        <v>11.600000000000001</v>
      </c>
      <c r="AQ29" s="574">
        <v>12.200000000000001</v>
      </c>
      <c r="AR29" s="574">
        <v>12.3</v>
      </c>
      <c r="AS29" s="569">
        <v>12.309999999999999</v>
      </c>
      <c r="AT29" s="575">
        <v>12.2</v>
      </c>
      <c r="AU29" s="565">
        <v>11.7</v>
      </c>
      <c r="AV29" s="651">
        <v>9.7</v>
      </c>
      <c r="AW29" s="653">
        <v>10.1</v>
      </c>
      <c r="AX29" s="324"/>
      <c r="AY29" s="323"/>
      <c r="AZ29" s="328"/>
      <c r="BA29" s="326"/>
      <c r="BC29" s="326"/>
    </row>
    <row r="30" spans="1:56" ht="18.75" customHeight="1">
      <c r="A30" s="530" t="s">
        <v>27</v>
      </c>
      <c r="B30" s="552">
        <v>1.6</v>
      </c>
      <c r="C30" s="553">
        <v>1.7</v>
      </c>
      <c r="D30" s="554">
        <v>1.5999999999999999</v>
      </c>
      <c r="E30" s="554">
        <v>1.5999999999999999</v>
      </c>
      <c r="F30" s="554">
        <v>1.7</v>
      </c>
      <c r="G30" s="554">
        <v>1.8</v>
      </c>
      <c r="H30" s="555">
        <v>1.8</v>
      </c>
      <c r="I30" s="555">
        <v>1.8</v>
      </c>
      <c r="J30" s="556">
        <v>1.8</v>
      </c>
      <c r="K30" s="556">
        <v>1.8</v>
      </c>
      <c r="L30" s="533">
        <v>2.2</v>
      </c>
      <c r="M30" s="533">
        <v>2.65</v>
      </c>
      <c r="N30" s="533">
        <v>2.5999999999999996</v>
      </c>
      <c r="O30" s="535">
        <v>1.7</v>
      </c>
      <c r="P30" s="560">
        <v>1.5</v>
      </c>
      <c r="Q30" s="644">
        <v>1.6</v>
      </c>
      <c r="R30" s="582">
        <v>28.1</v>
      </c>
      <c r="S30" s="555">
        <v>28.3</v>
      </c>
      <c r="T30" s="555">
        <v>28.200000000000003</v>
      </c>
      <c r="U30" s="555">
        <v>28.400000000000002</v>
      </c>
      <c r="V30" s="555">
        <v>28</v>
      </c>
      <c r="W30" s="555">
        <v>28.7</v>
      </c>
      <c r="X30" s="554">
        <v>29.4</v>
      </c>
      <c r="Y30" s="555">
        <v>29.799999999999997</v>
      </c>
      <c r="Z30" s="556">
        <v>30.199999999999996</v>
      </c>
      <c r="AA30" s="556">
        <v>30.2</v>
      </c>
      <c r="AB30" s="583">
        <v>30.6</v>
      </c>
      <c r="AC30" s="583">
        <v>30.195</v>
      </c>
      <c r="AD30" s="583">
        <v>30.700000000000003</v>
      </c>
      <c r="AE30" s="584">
        <v>29.8</v>
      </c>
      <c r="AF30" s="585">
        <v>19.6</v>
      </c>
      <c r="AG30" s="650">
        <v>27.299999999999997</v>
      </c>
      <c r="AH30" s="586">
        <v>29.700000000000003</v>
      </c>
      <c r="AI30" s="583">
        <v>30</v>
      </c>
      <c r="AJ30" s="583">
        <v>29.800000000000004</v>
      </c>
      <c r="AK30" s="583">
        <v>30.000000000000004</v>
      </c>
      <c r="AL30" s="583">
        <v>29.7</v>
      </c>
      <c r="AM30" s="583">
        <v>30.5</v>
      </c>
      <c r="AN30" s="584">
        <v>31.2</v>
      </c>
      <c r="AO30" s="587">
        <v>31.599999999999998</v>
      </c>
      <c r="AP30" s="588">
        <v>31.999999999999996</v>
      </c>
      <c r="AQ30" s="588">
        <v>32</v>
      </c>
      <c r="AR30" s="588">
        <v>32.804</v>
      </c>
      <c r="AS30" s="589">
        <v>32.845</v>
      </c>
      <c r="AT30" s="590">
        <v>33.3</v>
      </c>
      <c r="AU30" s="565">
        <v>31.5</v>
      </c>
      <c r="AV30" s="651">
        <v>21.1</v>
      </c>
      <c r="AW30" s="653">
        <v>28.9</v>
      </c>
      <c r="AX30" s="324"/>
      <c r="AY30" s="323"/>
      <c r="AZ30" s="330"/>
      <c r="BA30" s="326"/>
      <c r="BB30" s="86"/>
      <c r="BC30" s="326"/>
      <c r="BD30" s="86"/>
    </row>
    <row r="31" spans="1:56" s="86" customFormat="1" ht="21.75" customHeight="1" thickBot="1">
      <c r="A31" s="531" t="s">
        <v>3</v>
      </c>
      <c r="B31" s="557">
        <v>301.99999999999994</v>
      </c>
      <c r="C31" s="558">
        <v>311.59999999999997</v>
      </c>
      <c r="D31" s="558">
        <v>306.00000000000006</v>
      </c>
      <c r="E31" s="558">
        <v>310.1</v>
      </c>
      <c r="F31" s="558">
        <v>310.7</v>
      </c>
      <c r="G31" s="558">
        <v>311.50000000000006</v>
      </c>
      <c r="H31" s="559">
        <v>312.49999999999994</v>
      </c>
      <c r="I31" s="559">
        <v>313.3</v>
      </c>
      <c r="J31" s="559">
        <v>313.5</v>
      </c>
      <c r="K31" s="559">
        <v>314.20000000000005</v>
      </c>
      <c r="L31" s="559">
        <v>316.9</v>
      </c>
      <c r="M31" s="559">
        <v>320</v>
      </c>
      <c r="N31" s="559">
        <v>325.2</v>
      </c>
      <c r="O31" s="558">
        <v>326.5</v>
      </c>
      <c r="P31" s="592">
        <v>305.5</v>
      </c>
      <c r="Q31" s="649">
        <v>304.1</v>
      </c>
      <c r="R31" s="591">
        <v>202.39999999999998</v>
      </c>
      <c r="S31" s="559">
        <v>206.10000000000005</v>
      </c>
      <c r="T31" s="559">
        <v>215.89999999999998</v>
      </c>
      <c r="U31" s="559">
        <v>221.6</v>
      </c>
      <c r="V31" s="559">
        <v>218.2</v>
      </c>
      <c r="W31" s="559">
        <v>224.2</v>
      </c>
      <c r="X31" s="559">
        <v>239.5</v>
      </c>
      <c r="Y31" s="559">
        <v>245.7</v>
      </c>
      <c r="Z31" s="559">
        <v>252.50000000000003</v>
      </c>
      <c r="AA31" s="559">
        <v>253</v>
      </c>
      <c r="AB31" s="559">
        <v>256.5999999999999</v>
      </c>
      <c r="AC31" s="559">
        <v>253.1</v>
      </c>
      <c r="AD31" s="559">
        <v>257</v>
      </c>
      <c r="AE31" s="558">
        <v>223.2</v>
      </c>
      <c r="AF31" s="592">
        <v>208.9</v>
      </c>
      <c r="AG31" s="649">
        <v>243.8</v>
      </c>
      <c r="AH31" s="591">
        <v>504.40000000000003</v>
      </c>
      <c r="AI31" s="559">
        <v>517.7</v>
      </c>
      <c r="AJ31" s="559">
        <v>521.9000000000001</v>
      </c>
      <c r="AK31" s="559">
        <v>531.7</v>
      </c>
      <c r="AL31" s="559">
        <v>528.9000000000001</v>
      </c>
      <c r="AM31" s="559">
        <v>535.7</v>
      </c>
      <c r="AN31" s="559">
        <v>552</v>
      </c>
      <c r="AO31" s="593">
        <v>559.1999999999999</v>
      </c>
      <c r="AP31" s="593">
        <v>566.6</v>
      </c>
      <c r="AQ31" s="593">
        <v>567.2</v>
      </c>
      <c r="AR31" s="594">
        <v>573.5</v>
      </c>
      <c r="AS31" s="594">
        <v>573.1</v>
      </c>
      <c r="AT31" s="595">
        <v>582.2</v>
      </c>
      <c r="AU31" s="595">
        <v>549.6999999999999</v>
      </c>
      <c r="AV31" s="652">
        <v>514.3999999999999</v>
      </c>
      <c r="AW31" s="654">
        <v>547.8999999999999</v>
      </c>
      <c r="AX31" s="324"/>
      <c r="AY31" s="323"/>
      <c r="AZ31" s="328"/>
      <c r="BA31" s="326"/>
      <c r="BB31" s="1"/>
      <c r="BC31" s="326"/>
      <c r="BD31" s="1"/>
    </row>
    <row r="32" spans="1:51" ht="19.5" customHeight="1">
      <c r="A32" s="1" t="s">
        <v>176</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324"/>
      <c r="AY32" s="78"/>
    </row>
    <row r="33" spans="1:51" ht="15.75">
      <c r="A33" s="1" t="s">
        <v>177</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324"/>
      <c r="AY33" s="78"/>
    </row>
    <row r="34" spans="1:51" ht="12.75">
      <c r="A34" s="778" t="s">
        <v>184</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324"/>
      <c r="AY34" s="78"/>
    </row>
    <row r="35" spans="1:51" ht="12.75">
      <c r="A35" s="779" t="s">
        <v>183</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324"/>
      <c r="AY35" s="78"/>
    </row>
    <row r="36" spans="2:51" ht="12.75">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324"/>
      <c r="AY36" s="78"/>
    </row>
    <row r="37" spans="1:50" s="78" customFormat="1" ht="12.75">
      <c r="A37" s="97" t="s">
        <v>128</v>
      </c>
      <c r="B37" s="252"/>
      <c r="C37" s="252"/>
      <c r="D37" s="250"/>
      <c r="E37" s="252"/>
      <c r="F37" s="252"/>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39"/>
      <c r="AP37" s="339"/>
      <c r="AQ37" s="339"/>
      <c r="AR37" s="339"/>
      <c r="AS37" s="339"/>
      <c r="AT37" s="334"/>
      <c r="AU37" s="334"/>
      <c r="AV37" s="334"/>
      <c r="AW37" s="334"/>
      <c r="AX37" s="324"/>
    </row>
    <row r="38" spans="1:50" s="78" customFormat="1" ht="12.75">
      <c r="A38" s="342" t="s">
        <v>129</v>
      </c>
      <c r="B38" s="253"/>
      <c r="C38" s="253"/>
      <c r="D38" s="254"/>
      <c r="E38" s="253"/>
      <c r="F38" s="253"/>
      <c r="G38" s="254"/>
      <c r="H38" s="253"/>
      <c r="I38" s="253"/>
      <c r="J38" s="253"/>
      <c r="K38" s="253"/>
      <c r="L38" s="253"/>
      <c r="M38" s="253"/>
      <c r="N38" s="253"/>
      <c r="O38" s="253"/>
      <c r="P38" s="253"/>
      <c r="Q38" s="253"/>
      <c r="R38" s="253"/>
      <c r="S38" s="254"/>
      <c r="T38" s="253"/>
      <c r="U38" s="253"/>
      <c r="V38" s="254"/>
      <c r="W38" s="253"/>
      <c r="X38" s="253"/>
      <c r="Y38" s="253"/>
      <c r="Z38" s="253"/>
      <c r="AA38" s="253"/>
      <c r="AB38" s="253"/>
      <c r="AC38" s="253"/>
      <c r="AD38" s="253"/>
      <c r="AE38" s="253"/>
      <c r="AF38" s="253"/>
      <c r="AG38" s="253"/>
      <c r="AH38" s="254"/>
      <c r="AI38" s="253"/>
      <c r="AJ38" s="253"/>
      <c r="AK38" s="254"/>
      <c r="AL38" s="253"/>
      <c r="AM38" s="253"/>
      <c r="AN38" s="250"/>
      <c r="AO38" s="340"/>
      <c r="AP38" s="340"/>
      <c r="AQ38" s="340"/>
      <c r="AR38" s="340"/>
      <c r="AS38" s="341"/>
      <c r="AT38" s="335"/>
      <c r="AU38" s="335"/>
      <c r="AV38" s="335"/>
      <c r="AW38" s="335"/>
      <c r="AX38" s="324"/>
    </row>
    <row r="39" ht="12.75">
      <c r="A39" s="343" t="s">
        <v>130</v>
      </c>
    </row>
    <row r="40" ht="12.75">
      <c r="A40" s="343" t="s">
        <v>131</v>
      </c>
    </row>
    <row r="41" ht="12.75">
      <c r="A41" s="343" t="s">
        <v>132</v>
      </c>
    </row>
    <row r="42" ht="12.75">
      <c r="A42" s="85" t="s">
        <v>133</v>
      </c>
    </row>
    <row r="43" ht="12.75">
      <c r="A43" s="32" t="s">
        <v>134</v>
      </c>
    </row>
  </sheetData>
  <sheetProtection/>
  <mergeCells count="52">
    <mergeCell ref="AU5:AU6"/>
    <mergeCell ref="Q5:Q6"/>
    <mergeCell ref="AG5:AG6"/>
    <mergeCell ref="AT5:AT6"/>
    <mergeCell ref="Y5:Y6"/>
    <mergeCell ref="AL5:AL6"/>
    <mergeCell ref="AK5:AK6"/>
    <mergeCell ref="X5:X6"/>
    <mergeCell ref="AH5:AH6"/>
    <mergeCell ref="U5:U6"/>
    <mergeCell ref="AD5:AD6"/>
    <mergeCell ref="S5:S6"/>
    <mergeCell ref="AA5:AA6"/>
    <mergeCell ref="T5:T6"/>
    <mergeCell ref="R4:AG4"/>
    <mergeCell ref="AW5:AW6"/>
    <mergeCell ref="AH4:AW4"/>
    <mergeCell ref="AS5:AS6"/>
    <mergeCell ref="AR5:AR6"/>
    <mergeCell ref="Z5:Z6"/>
    <mergeCell ref="AF5:AF6"/>
    <mergeCell ref="AV5:AV6"/>
    <mergeCell ref="AE5:AE6"/>
    <mergeCell ref="AO5:AO6"/>
    <mergeCell ref="AM5:AM6"/>
    <mergeCell ref="AP5:AP6"/>
    <mergeCell ref="AC5:AC6"/>
    <mergeCell ref="AB5:AB6"/>
    <mergeCell ref="AJ5:AJ6"/>
    <mergeCell ref="P5:P6"/>
    <mergeCell ref="I5:I6"/>
    <mergeCell ref="V5:V6"/>
    <mergeCell ref="W5:W6"/>
    <mergeCell ref="N5:N6"/>
    <mergeCell ref="AN5:AN6"/>
    <mergeCell ref="O5:O6"/>
    <mergeCell ref="H5:H6"/>
    <mergeCell ref="E5:E6"/>
    <mergeCell ref="F5:F6"/>
    <mergeCell ref="G5:G6"/>
    <mergeCell ref="K5:K6"/>
    <mergeCell ref="M5:M6"/>
    <mergeCell ref="AI5:AI6"/>
    <mergeCell ref="J5:J6"/>
    <mergeCell ref="L5:L6"/>
    <mergeCell ref="AQ5:AQ6"/>
    <mergeCell ref="A4:A6"/>
    <mergeCell ref="R5:R6"/>
    <mergeCell ref="B5:B6"/>
    <mergeCell ref="C5:C6"/>
    <mergeCell ref="D5:D6"/>
    <mergeCell ref="B4:Q4"/>
  </mergeCells>
  <hyperlinks>
    <hyperlink ref="A1" location="'Table of Contents'!A1" display="Back to Table of Contents"/>
  </hyperlinks>
  <printOptions/>
  <pageMargins left="0.27" right="0.2" top="0.82" bottom="0.61" header="0.3" footer="0.3"/>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B1:Q153"/>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B1" sqref="B1"/>
    </sheetView>
  </sheetViews>
  <sheetFormatPr defaultColWidth="9.140625" defaultRowHeight="15"/>
  <cols>
    <col min="1" max="1" width="1.421875" style="198" customWidth="1"/>
    <col min="2" max="2" width="10.7109375" style="225" customWidth="1"/>
    <col min="3" max="3" width="1.28515625" style="225" customWidth="1"/>
    <col min="4" max="4" width="12.57421875" style="200" customWidth="1"/>
    <col min="5" max="7" width="11.00390625" style="197" customWidth="1"/>
    <col min="8" max="8" width="11.00390625" style="105" customWidth="1"/>
    <col min="9" max="16384" width="9.140625" style="198" customWidth="1"/>
  </cols>
  <sheetData>
    <row r="1" spans="2:8" s="197" customFormat="1" ht="21" customHeight="1">
      <c r="B1" s="383" t="s">
        <v>123</v>
      </c>
      <c r="C1" s="188"/>
      <c r="D1" s="200"/>
      <c r="H1" s="105"/>
    </row>
    <row r="2" ht="23.25" customHeight="1">
      <c r="B2" s="106" t="s">
        <v>165</v>
      </c>
    </row>
    <row r="3" ht="14.25" customHeight="1">
      <c r="H3" s="189" t="s">
        <v>77</v>
      </c>
    </row>
    <row r="4" spans="2:8" ht="18.75" customHeight="1">
      <c r="B4" s="755" t="s">
        <v>66</v>
      </c>
      <c r="C4" s="755"/>
      <c r="D4" s="755"/>
      <c r="E4" s="756" t="s">
        <v>67</v>
      </c>
      <c r="F4" s="756" t="s">
        <v>68</v>
      </c>
      <c r="G4" s="756" t="s">
        <v>69</v>
      </c>
      <c r="H4" s="756" t="s">
        <v>3</v>
      </c>
    </row>
    <row r="5" spans="2:8" ht="19.5" customHeight="1">
      <c r="B5" s="755"/>
      <c r="C5" s="755"/>
      <c r="D5" s="755"/>
      <c r="E5" s="756"/>
      <c r="F5" s="756"/>
      <c r="G5" s="756"/>
      <c r="H5" s="756"/>
    </row>
    <row r="6" spans="2:8" ht="14.25" customHeight="1">
      <c r="B6" s="226">
        <v>1990</v>
      </c>
      <c r="C6" s="188"/>
      <c r="E6" s="227"/>
      <c r="F6" s="227"/>
      <c r="H6" s="227"/>
    </row>
    <row r="7" spans="2:8" ht="14.25" customHeight="1">
      <c r="B7" s="228"/>
      <c r="D7" s="200" t="s">
        <v>28</v>
      </c>
      <c r="E7" s="229">
        <v>47.3</v>
      </c>
      <c r="F7" s="229">
        <v>104.7</v>
      </c>
      <c r="G7" s="199">
        <v>140.9</v>
      </c>
      <c r="H7" s="230">
        <f>SUM(E7,F7,G7)</f>
        <v>292.9</v>
      </c>
    </row>
    <row r="8" spans="2:8" ht="14.25" customHeight="1">
      <c r="B8" s="228"/>
      <c r="D8" s="200" t="s">
        <v>70</v>
      </c>
      <c r="E8" s="229">
        <v>17.4</v>
      </c>
      <c r="F8" s="229">
        <v>63.9</v>
      </c>
      <c r="G8" s="199">
        <v>46.6</v>
      </c>
      <c r="H8" s="230">
        <f>SUM(E8,F8,G8)</f>
        <v>127.9</v>
      </c>
    </row>
    <row r="9" spans="2:8" s="245" customFormat="1" ht="14.25" customHeight="1">
      <c r="B9" s="241"/>
      <c r="C9" s="242"/>
      <c r="D9" s="106" t="s">
        <v>64</v>
      </c>
      <c r="E9" s="243">
        <v>64.69999999999999</v>
      </c>
      <c r="F9" s="243">
        <v>168.6</v>
      </c>
      <c r="G9" s="244">
        <v>187.5</v>
      </c>
      <c r="H9" s="239">
        <f>SUM(E9,F9,G9)</f>
        <v>420.79999999999995</v>
      </c>
    </row>
    <row r="10" spans="2:8" ht="14.25" customHeight="1">
      <c r="B10" s="226">
        <v>1991</v>
      </c>
      <c r="C10" s="188"/>
      <c r="E10" s="231"/>
      <c r="F10" s="231"/>
      <c r="G10" s="232"/>
      <c r="H10" s="231"/>
    </row>
    <row r="11" spans="2:8" ht="14.25" customHeight="1">
      <c r="B11" s="228"/>
      <c r="D11" s="200" t="s">
        <v>28</v>
      </c>
      <c r="E11" s="229">
        <v>47</v>
      </c>
      <c r="F11" s="229">
        <v>106.5</v>
      </c>
      <c r="G11" s="199">
        <v>143.7</v>
      </c>
      <c r="H11" s="230">
        <f>SUM(E11,F11,G11)</f>
        <v>297.2</v>
      </c>
    </row>
    <row r="12" spans="2:8" ht="14.25" customHeight="1">
      <c r="B12" s="228"/>
      <c r="D12" s="200" t="s">
        <v>70</v>
      </c>
      <c r="E12" s="229">
        <v>17.3</v>
      </c>
      <c r="F12" s="229">
        <v>64.7</v>
      </c>
      <c r="G12" s="199">
        <v>50.2</v>
      </c>
      <c r="H12" s="230">
        <f>SUM(E12,F12,G12)</f>
        <v>132.2</v>
      </c>
    </row>
    <row r="13" spans="2:8" s="245" customFormat="1" ht="14.25" customHeight="1">
      <c r="B13" s="241"/>
      <c r="C13" s="242"/>
      <c r="D13" s="106" t="s">
        <v>64</v>
      </c>
      <c r="E13" s="243">
        <v>64.3</v>
      </c>
      <c r="F13" s="243">
        <v>171.2</v>
      </c>
      <c r="G13" s="244">
        <v>193.89999999999998</v>
      </c>
      <c r="H13" s="239">
        <f>SUM(E13,F13,G13)</f>
        <v>429.4</v>
      </c>
    </row>
    <row r="14" spans="2:8" ht="14.25" customHeight="1">
      <c r="B14" s="226">
        <v>1992</v>
      </c>
      <c r="C14" s="188"/>
      <c r="E14" s="231"/>
      <c r="F14" s="231"/>
      <c r="G14" s="232"/>
      <c r="H14" s="231"/>
    </row>
    <row r="15" spans="2:8" ht="14.25" customHeight="1">
      <c r="B15" s="228"/>
      <c r="D15" s="200" t="s">
        <v>28</v>
      </c>
      <c r="E15" s="229">
        <v>47</v>
      </c>
      <c r="F15" s="229">
        <v>108.7</v>
      </c>
      <c r="G15" s="199">
        <v>147.5</v>
      </c>
      <c r="H15" s="230">
        <f>SUM(E15,F15,G15)</f>
        <v>303.2</v>
      </c>
    </row>
    <row r="16" spans="2:8" ht="14.25" customHeight="1">
      <c r="B16" s="228"/>
      <c r="D16" s="200" t="s">
        <v>70</v>
      </c>
      <c r="E16" s="229">
        <v>17.2</v>
      </c>
      <c r="F16" s="229">
        <v>65.1</v>
      </c>
      <c r="G16" s="199">
        <v>52.4</v>
      </c>
      <c r="H16" s="230">
        <f>SUM(E16,F16,G16)</f>
        <v>134.7</v>
      </c>
    </row>
    <row r="17" spans="2:8" s="245" customFormat="1" ht="14.25" customHeight="1">
      <c r="B17" s="241"/>
      <c r="C17" s="242"/>
      <c r="D17" s="106" t="s">
        <v>64</v>
      </c>
      <c r="E17" s="243">
        <v>64.2</v>
      </c>
      <c r="F17" s="243">
        <v>173.8</v>
      </c>
      <c r="G17" s="244">
        <v>199.9</v>
      </c>
      <c r="H17" s="239">
        <f>SUM(E17,F17,G17)</f>
        <v>437.9</v>
      </c>
    </row>
    <row r="18" spans="2:8" ht="14.25" customHeight="1">
      <c r="B18" s="226">
        <v>1993</v>
      </c>
      <c r="C18" s="188"/>
      <c r="E18" s="231"/>
      <c r="F18" s="231"/>
      <c r="G18" s="232"/>
      <c r="H18" s="231"/>
    </row>
    <row r="19" spans="2:8" ht="14.25" customHeight="1">
      <c r="B19" s="228"/>
      <c r="D19" s="200" t="s">
        <v>28</v>
      </c>
      <c r="E19" s="229">
        <v>47</v>
      </c>
      <c r="F19" s="229">
        <v>110.4</v>
      </c>
      <c r="G19" s="199">
        <v>150.3</v>
      </c>
      <c r="H19" s="230">
        <f>SUM(E19,F19,G19)</f>
        <v>307.70000000000005</v>
      </c>
    </row>
    <row r="20" spans="2:8" ht="14.25" customHeight="1">
      <c r="B20" s="228"/>
      <c r="D20" s="200" t="s">
        <v>70</v>
      </c>
      <c r="E20" s="229">
        <v>17.1</v>
      </c>
      <c r="F20" s="229">
        <v>64.7</v>
      </c>
      <c r="G20" s="199">
        <v>56.4</v>
      </c>
      <c r="H20" s="230">
        <f>SUM(E20,F20,G20)</f>
        <v>138.20000000000002</v>
      </c>
    </row>
    <row r="21" spans="2:8" s="245" customFormat="1" ht="14.25" customHeight="1">
      <c r="B21" s="241"/>
      <c r="C21" s="242"/>
      <c r="D21" s="106" t="s">
        <v>64</v>
      </c>
      <c r="E21" s="243">
        <v>64.1</v>
      </c>
      <c r="F21" s="243">
        <v>175.10000000000002</v>
      </c>
      <c r="G21" s="244">
        <v>206.70000000000002</v>
      </c>
      <c r="H21" s="239">
        <f>SUM(E21,F21,G21)</f>
        <v>445.90000000000003</v>
      </c>
    </row>
    <row r="22" spans="2:8" ht="14.25" customHeight="1">
      <c r="B22" s="226">
        <v>1994</v>
      </c>
      <c r="C22" s="188"/>
      <c r="E22" s="231"/>
      <c r="F22" s="231"/>
      <c r="G22" s="232"/>
      <c r="H22" s="231"/>
    </row>
    <row r="23" spans="2:8" ht="14.25" customHeight="1">
      <c r="B23" s="228"/>
      <c r="D23" s="200" t="s">
        <v>28</v>
      </c>
      <c r="E23" s="229">
        <v>47.1</v>
      </c>
      <c r="F23" s="229">
        <v>111.5</v>
      </c>
      <c r="G23" s="199">
        <v>153.2</v>
      </c>
      <c r="H23" s="230">
        <f>SUM(E23,F23,G23)</f>
        <v>311.79999999999995</v>
      </c>
    </row>
    <row r="24" spans="2:8" ht="14.25" customHeight="1">
      <c r="B24" s="228"/>
      <c r="D24" s="200" t="s">
        <v>70</v>
      </c>
      <c r="E24" s="229">
        <v>17.1</v>
      </c>
      <c r="F24" s="229">
        <v>65.4</v>
      </c>
      <c r="G24" s="199">
        <v>60.5</v>
      </c>
      <c r="H24" s="230">
        <f>SUM(E24,F24,G24)</f>
        <v>143</v>
      </c>
    </row>
    <row r="25" spans="2:8" s="245" customFormat="1" ht="14.25" customHeight="1">
      <c r="B25" s="241"/>
      <c r="C25" s="242"/>
      <c r="D25" s="106" t="s">
        <v>64</v>
      </c>
      <c r="E25" s="243">
        <v>64.2</v>
      </c>
      <c r="F25" s="243">
        <v>176.9</v>
      </c>
      <c r="G25" s="244">
        <v>213.7</v>
      </c>
      <c r="H25" s="239">
        <f>SUM(E25,F25,G25)</f>
        <v>454.8</v>
      </c>
    </row>
    <row r="26" spans="2:8" ht="14.25" customHeight="1">
      <c r="B26" s="226">
        <v>1995</v>
      </c>
      <c r="C26" s="188"/>
      <c r="E26" s="231"/>
      <c r="F26" s="231"/>
      <c r="G26" s="232"/>
      <c r="H26" s="231"/>
    </row>
    <row r="27" spans="2:8" ht="14.25" customHeight="1">
      <c r="B27" s="228"/>
      <c r="D27" s="200" t="s">
        <v>28</v>
      </c>
      <c r="E27" s="233">
        <v>51.6</v>
      </c>
      <c r="F27" s="233">
        <v>114.1</v>
      </c>
      <c r="G27" s="234">
        <v>148.50000000000003</v>
      </c>
      <c r="H27" s="230">
        <f>SUM(E27,F27,G27)</f>
        <v>314.20000000000005</v>
      </c>
    </row>
    <row r="28" spans="2:8" ht="14.25" customHeight="1">
      <c r="B28" s="228"/>
      <c r="D28" s="200" t="s">
        <v>70</v>
      </c>
      <c r="E28" s="233">
        <v>17.5</v>
      </c>
      <c r="F28" s="233">
        <v>67.9</v>
      </c>
      <c r="G28" s="234">
        <v>60.900000000000006</v>
      </c>
      <c r="H28" s="230">
        <f>SUM(E28,F28,G28)</f>
        <v>146.3</v>
      </c>
    </row>
    <row r="29" spans="2:8" s="245" customFormat="1" ht="14.25" customHeight="1">
      <c r="B29" s="241"/>
      <c r="C29" s="242"/>
      <c r="D29" s="106" t="s">
        <v>64</v>
      </c>
      <c r="E29" s="246">
        <v>69.1</v>
      </c>
      <c r="F29" s="246">
        <v>182</v>
      </c>
      <c r="G29" s="247">
        <v>209.40000000000003</v>
      </c>
      <c r="H29" s="239">
        <f>SUM(E29,F29,G29)</f>
        <v>460.5</v>
      </c>
    </row>
    <row r="30" spans="2:8" ht="14.25" customHeight="1">
      <c r="B30" s="226">
        <v>1996</v>
      </c>
      <c r="C30" s="188"/>
      <c r="E30" s="231"/>
      <c r="F30" s="231"/>
      <c r="G30" s="232"/>
      <c r="H30" s="231"/>
    </row>
    <row r="31" spans="2:8" ht="14.25" customHeight="1">
      <c r="B31" s="228"/>
      <c r="D31" s="200" t="s">
        <v>28</v>
      </c>
      <c r="E31" s="233">
        <v>49.7</v>
      </c>
      <c r="F31" s="233">
        <v>113.5</v>
      </c>
      <c r="G31" s="234">
        <v>151.2</v>
      </c>
      <c r="H31" s="230">
        <f>SUM(E31,F31,G31)</f>
        <v>314.4</v>
      </c>
    </row>
    <row r="32" spans="2:8" ht="14.25" customHeight="1">
      <c r="B32" s="228"/>
      <c r="D32" s="200" t="s">
        <v>70</v>
      </c>
      <c r="E32" s="233">
        <v>16.9</v>
      </c>
      <c r="F32" s="233">
        <v>66.60000000000001</v>
      </c>
      <c r="G32" s="234">
        <v>64.69999999999999</v>
      </c>
      <c r="H32" s="230">
        <f>SUM(E32,F32,G32)</f>
        <v>148.2</v>
      </c>
    </row>
    <row r="33" spans="2:8" s="245" customFormat="1" ht="14.25" customHeight="1">
      <c r="B33" s="241"/>
      <c r="C33" s="242"/>
      <c r="D33" s="106" t="s">
        <v>64</v>
      </c>
      <c r="E33" s="246">
        <v>66.6</v>
      </c>
      <c r="F33" s="246">
        <v>180.10000000000002</v>
      </c>
      <c r="G33" s="247">
        <v>215.89999999999998</v>
      </c>
      <c r="H33" s="239">
        <f>SUM(E33,F33,G33)</f>
        <v>462.6</v>
      </c>
    </row>
    <row r="34" spans="2:8" ht="14.25" customHeight="1">
      <c r="B34" s="226">
        <v>1997</v>
      </c>
      <c r="C34" s="188"/>
      <c r="E34" s="231"/>
      <c r="F34" s="231"/>
      <c r="G34" s="232"/>
      <c r="H34" s="231"/>
    </row>
    <row r="35" spans="2:8" ht="14.25" customHeight="1">
      <c r="B35" s="228"/>
      <c r="D35" s="200" t="s">
        <v>28</v>
      </c>
      <c r="E35" s="233">
        <v>48.5</v>
      </c>
      <c r="F35" s="233">
        <v>112.1</v>
      </c>
      <c r="G35" s="234">
        <v>154.29999999999998</v>
      </c>
      <c r="H35" s="230">
        <f>SUM(E35,F35,G35)</f>
        <v>314.9</v>
      </c>
    </row>
    <row r="36" spans="2:8" ht="14.25" customHeight="1">
      <c r="B36" s="228"/>
      <c r="D36" s="200" t="s">
        <v>70</v>
      </c>
      <c r="E36" s="233">
        <v>16.300000000000004</v>
      </c>
      <c r="F36" s="233">
        <v>67.5</v>
      </c>
      <c r="G36" s="234">
        <v>68.49999999999999</v>
      </c>
      <c r="H36" s="230">
        <f>SUM(E36,F36,G36)</f>
        <v>152.3</v>
      </c>
    </row>
    <row r="37" spans="2:8" s="245" customFormat="1" ht="14.25" customHeight="1">
      <c r="B37" s="241"/>
      <c r="C37" s="242"/>
      <c r="D37" s="106" t="s">
        <v>64</v>
      </c>
      <c r="E37" s="246">
        <v>64.80000000000001</v>
      </c>
      <c r="F37" s="246">
        <v>179.6</v>
      </c>
      <c r="G37" s="247">
        <v>222.79999999999995</v>
      </c>
      <c r="H37" s="239">
        <f>SUM(E37,F37,G37)</f>
        <v>467.19999999999993</v>
      </c>
    </row>
    <row r="38" spans="2:8" ht="14.25" customHeight="1">
      <c r="B38" s="226">
        <v>1998</v>
      </c>
      <c r="C38" s="188"/>
      <c r="E38" s="235"/>
      <c r="F38" s="235"/>
      <c r="G38" s="236"/>
      <c r="H38" s="230"/>
    </row>
    <row r="39" spans="2:8" ht="14.25" customHeight="1">
      <c r="B39" s="228"/>
      <c r="D39" s="200" t="s">
        <v>28</v>
      </c>
      <c r="E39" s="233">
        <v>46.599999999999994</v>
      </c>
      <c r="F39" s="233">
        <v>114.7</v>
      </c>
      <c r="G39" s="234">
        <v>155.8</v>
      </c>
      <c r="H39" s="230">
        <f>SUM(E39,F39,G39)</f>
        <v>317.1</v>
      </c>
    </row>
    <row r="40" spans="2:8" ht="14.25" customHeight="1">
      <c r="B40" s="228"/>
      <c r="D40" s="200" t="s">
        <v>70</v>
      </c>
      <c r="E40" s="233">
        <v>15.899999999999999</v>
      </c>
      <c r="F40" s="233">
        <v>70.89999999999999</v>
      </c>
      <c r="G40" s="234">
        <v>71.10000000000001</v>
      </c>
      <c r="H40" s="230">
        <f>SUM(E40,F40,G40)</f>
        <v>157.89999999999998</v>
      </c>
    </row>
    <row r="41" spans="2:8" s="245" customFormat="1" ht="14.25" customHeight="1">
      <c r="B41" s="241"/>
      <c r="C41" s="242"/>
      <c r="D41" s="106" t="s">
        <v>64</v>
      </c>
      <c r="E41" s="246">
        <v>62.49999999999999</v>
      </c>
      <c r="F41" s="246">
        <v>185.6</v>
      </c>
      <c r="G41" s="247">
        <v>226.90000000000003</v>
      </c>
      <c r="H41" s="239">
        <f>SUM(E41,F41,G41)</f>
        <v>475</v>
      </c>
    </row>
    <row r="42" spans="2:8" ht="14.25" customHeight="1">
      <c r="B42" s="226">
        <v>1999</v>
      </c>
      <c r="C42" s="188"/>
      <c r="E42" s="231"/>
      <c r="F42" s="231"/>
      <c r="G42" s="232"/>
      <c r="H42" s="231"/>
    </row>
    <row r="43" spans="2:8" ht="14.25" customHeight="1">
      <c r="B43" s="228"/>
      <c r="D43" s="200" t="s">
        <v>28</v>
      </c>
      <c r="E43" s="233">
        <v>44</v>
      </c>
      <c r="F43" s="233">
        <v>116</v>
      </c>
      <c r="G43" s="234">
        <v>158.60000000000002</v>
      </c>
      <c r="H43" s="230">
        <f>SUM(E43,F43,G43)</f>
        <v>318.6</v>
      </c>
    </row>
    <row r="44" spans="2:8" ht="14.25" customHeight="1">
      <c r="B44" s="228"/>
      <c r="D44" s="200" t="s">
        <v>70</v>
      </c>
      <c r="E44" s="233">
        <v>14.9</v>
      </c>
      <c r="F44" s="233">
        <v>72.4</v>
      </c>
      <c r="G44" s="234">
        <v>74.60000000000001</v>
      </c>
      <c r="H44" s="230">
        <f>SUM(E44,F44,G44)</f>
        <v>161.90000000000003</v>
      </c>
    </row>
    <row r="45" spans="2:8" s="245" customFormat="1" ht="14.25" customHeight="1">
      <c r="B45" s="241"/>
      <c r="C45" s="242"/>
      <c r="D45" s="106" t="s">
        <v>64</v>
      </c>
      <c r="E45" s="246">
        <v>58.9</v>
      </c>
      <c r="F45" s="246">
        <v>188.4</v>
      </c>
      <c r="G45" s="247">
        <v>233.20000000000005</v>
      </c>
      <c r="H45" s="239">
        <f>SUM(E45,F45,G45)</f>
        <v>480.50000000000006</v>
      </c>
    </row>
    <row r="46" spans="2:8" ht="14.25" customHeight="1">
      <c r="B46" s="226">
        <v>2000</v>
      </c>
      <c r="C46" s="188"/>
      <c r="E46" s="237"/>
      <c r="F46" s="237"/>
      <c r="H46" s="238"/>
    </row>
    <row r="47" spans="2:8" ht="14.25" customHeight="1">
      <c r="B47" s="228"/>
      <c r="D47" s="200" t="s">
        <v>28</v>
      </c>
      <c r="E47" s="229">
        <v>42.900000000000006</v>
      </c>
      <c r="F47" s="229">
        <v>117.10000000000001</v>
      </c>
      <c r="G47" s="199">
        <v>162.5</v>
      </c>
      <c r="H47" s="230">
        <v>322.5</v>
      </c>
    </row>
    <row r="48" spans="2:8" ht="14.25" customHeight="1">
      <c r="B48" s="228"/>
      <c r="D48" s="200" t="s">
        <v>70</v>
      </c>
      <c r="E48" s="229">
        <v>17.3</v>
      </c>
      <c r="F48" s="229">
        <v>69.89999999999999</v>
      </c>
      <c r="G48" s="199">
        <v>75.19999999999999</v>
      </c>
      <c r="H48" s="230">
        <v>162.39999999999998</v>
      </c>
    </row>
    <row r="49" spans="2:8" s="245" customFormat="1" ht="14.25" customHeight="1">
      <c r="B49" s="241"/>
      <c r="C49" s="242"/>
      <c r="D49" s="106" t="s">
        <v>64</v>
      </c>
      <c r="E49" s="243">
        <v>60.2</v>
      </c>
      <c r="F49" s="243">
        <v>187</v>
      </c>
      <c r="G49" s="244">
        <v>237.70000000000002</v>
      </c>
      <c r="H49" s="239">
        <v>484.9</v>
      </c>
    </row>
    <row r="50" spans="2:8" ht="14.25" customHeight="1">
      <c r="B50" s="226">
        <v>2001</v>
      </c>
      <c r="C50" s="188"/>
      <c r="E50" s="231"/>
      <c r="F50" s="231"/>
      <c r="G50" s="232"/>
      <c r="H50" s="240"/>
    </row>
    <row r="51" spans="2:8" ht="14.25" customHeight="1">
      <c r="B51" s="228"/>
      <c r="D51" s="200" t="s">
        <v>28</v>
      </c>
      <c r="E51" s="229">
        <v>41.5</v>
      </c>
      <c r="F51" s="229">
        <v>117.7</v>
      </c>
      <c r="G51" s="199">
        <v>164.7</v>
      </c>
      <c r="H51" s="230">
        <v>323.9</v>
      </c>
    </row>
    <row r="52" spans="2:8" ht="14.25" customHeight="1">
      <c r="B52" s="228"/>
      <c r="D52" s="200" t="s">
        <v>70</v>
      </c>
      <c r="E52" s="229">
        <v>16.500000000000007</v>
      </c>
      <c r="F52" s="229">
        <v>69.5</v>
      </c>
      <c r="G52" s="199">
        <v>77.3</v>
      </c>
      <c r="H52" s="230">
        <v>163.3</v>
      </c>
    </row>
    <row r="53" spans="2:8" s="245" customFormat="1" ht="14.25" customHeight="1">
      <c r="B53" s="241"/>
      <c r="C53" s="242"/>
      <c r="D53" s="106" t="s">
        <v>64</v>
      </c>
      <c r="E53" s="243">
        <v>58</v>
      </c>
      <c r="F53" s="243">
        <v>187.2</v>
      </c>
      <c r="G53" s="244">
        <v>242</v>
      </c>
      <c r="H53" s="239">
        <v>487.2</v>
      </c>
    </row>
    <row r="54" spans="2:8" ht="14.25" customHeight="1">
      <c r="B54" s="226">
        <v>2002</v>
      </c>
      <c r="C54" s="188"/>
      <c r="E54" s="231"/>
      <c r="F54" s="231"/>
      <c r="G54" s="232"/>
      <c r="H54" s="240"/>
    </row>
    <row r="55" spans="2:8" ht="14.25" customHeight="1">
      <c r="B55" s="228"/>
      <c r="D55" s="200" t="s">
        <v>28</v>
      </c>
      <c r="E55" s="229">
        <v>37.300000000000004</v>
      </c>
      <c r="F55" s="229">
        <v>117.8</v>
      </c>
      <c r="G55" s="199">
        <v>170.20000000000002</v>
      </c>
      <c r="H55" s="230">
        <v>325.3</v>
      </c>
    </row>
    <row r="56" spans="2:8" ht="14.25" customHeight="1">
      <c r="B56" s="228"/>
      <c r="D56" s="200" t="s">
        <v>70</v>
      </c>
      <c r="E56" s="229">
        <v>13.6</v>
      </c>
      <c r="F56" s="229">
        <v>66.3</v>
      </c>
      <c r="G56" s="199">
        <v>82.99999999999999</v>
      </c>
      <c r="H56" s="230">
        <v>162.89999999999998</v>
      </c>
    </row>
    <row r="57" spans="2:8" s="245" customFormat="1" ht="14.25" customHeight="1">
      <c r="B57" s="241"/>
      <c r="C57" s="242"/>
      <c r="D57" s="106" t="s">
        <v>64</v>
      </c>
      <c r="E57" s="243">
        <v>50.9</v>
      </c>
      <c r="F57" s="243">
        <v>184.09999999999997</v>
      </c>
      <c r="G57" s="244">
        <v>253.20000000000002</v>
      </c>
      <c r="H57" s="239">
        <v>488.2</v>
      </c>
    </row>
    <row r="58" spans="2:8" ht="14.25" customHeight="1">
      <c r="B58" s="226">
        <v>2003</v>
      </c>
      <c r="C58" s="188"/>
      <c r="E58" s="237"/>
      <c r="F58" s="237"/>
      <c r="H58" s="238"/>
    </row>
    <row r="59" spans="2:8" ht="14.25" customHeight="1">
      <c r="B59" s="228"/>
      <c r="D59" s="200" t="s">
        <v>28</v>
      </c>
      <c r="E59" s="229">
        <v>35.800000000000004</v>
      </c>
      <c r="F59" s="229">
        <v>116.9</v>
      </c>
      <c r="G59" s="199">
        <v>174.09999999999997</v>
      </c>
      <c r="H59" s="230">
        <v>326.79999999999995</v>
      </c>
    </row>
    <row r="60" spans="2:8" ht="14.25" customHeight="1">
      <c r="B60" s="228"/>
      <c r="D60" s="200" t="s">
        <v>70</v>
      </c>
      <c r="E60" s="229">
        <v>12.899999999999997</v>
      </c>
      <c r="F60" s="229">
        <v>62.50000000000001</v>
      </c>
      <c r="G60" s="199">
        <v>88</v>
      </c>
      <c r="H60" s="230">
        <v>163.4</v>
      </c>
    </row>
    <row r="61" spans="2:8" s="245" customFormat="1" ht="14.25" customHeight="1">
      <c r="B61" s="241"/>
      <c r="C61" s="242"/>
      <c r="D61" s="106" t="s">
        <v>64</v>
      </c>
      <c r="E61" s="243">
        <v>48.699999999999996</v>
      </c>
      <c r="F61" s="243">
        <v>179.40000000000003</v>
      </c>
      <c r="G61" s="244">
        <v>262.09999999999997</v>
      </c>
      <c r="H61" s="239">
        <v>490.2</v>
      </c>
    </row>
    <row r="62" spans="2:8" ht="14.25" customHeight="1">
      <c r="B62" s="226">
        <v>2004</v>
      </c>
      <c r="C62" s="188"/>
      <c r="E62" s="231"/>
      <c r="F62" s="231"/>
      <c r="G62" s="232"/>
      <c r="H62" s="240"/>
    </row>
    <row r="63" spans="2:8" ht="14.25" customHeight="1">
      <c r="B63" s="228"/>
      <c r="D63" s="200" t="s">
        <v>28</v>
      </c>
      <c r="E63" s="229">
        <v>35.19560570071259</v>
      </c>
      <c r="F63" s="229">
        <v>116.25320665083134</v>
      </c>
      <c r="G63" s="199">
        <v>177.89999999999998</v>
      </c>
      <c r="H63" s="230">
        <v>329.3488123515439</v>
      </c>
    </row>
    <row r="64" spans="2:8" ht="14.25" customHeight="1">
      <c r="B64" s="228"/>
      <c r="D64" s="200" t="s">
        <v>70</v>
      </c>
      <c r="E64" s="229">
        <v>12.60439429928741</v>
      </c>
      <c r="F64" s="229">
        <v>57.746793349168634</v>
      </c>
      <c r="G64" s="199">
        <v>93.10000000000002</v>
      </c>
      <c r="H64" s="230">
        <v>163.45118764845608</v>
      </c>
    </row>
    <row r="65" spans="2:8" s="245" customFormat="1" ht="14.25" customHeight="1">
      <c r="B65" s="241"/>
      <c r="C65" s="242"/>
      <c r="D65" s="106" t="s">
        <v>64</v>
      </c>
      <c r="E65" s="243">
        <v>47.8</v>
      </c>
      <c r="F65" s="243">
        <v>174</v>
      </c>
      <c r="G65" s="244">
        <v>271.00000000000006</v>
      </c>
      <c r="H65" s="239">
        <v>492.80000000000007</v>
      </c>
    </row>
    <row r="66" spans="2:8" ht="14.25" customHeight="1">
      <c r="B66" s="226">
        <v>2005</v>
      </c>
      <c r="C66" s="188"/>
      <c r="E66" s="231"/>
      <c r="F66" s="231"/>
      <c r="G66" s="232"/>
      <c r="H66" s="240"/>
    </row>
    <row r="67" spans="2:8" ht="14.25" customHeight="1">
      <c r="B67" s="228"/>
      <c r="D67" s="200" t="s">
        <v>28</v>
      </c>
      <c r="E67" s="229">
        <v>35.2</v>
      </c>
      <c r="F67" s="229">
        <v>113.30000000000001</v>
      </c>
      <c r="G67" s="199">
        <v>181.10000000000002</v>
      </c>
      <c r="H67" s="230">
        <v>329.6</v>
      </c>
    </row>
    <row r="68" spans="2:8" ht="14.25" customHeight="1">
      <c r="B68" s="228"/>
      <c r="D68" s="200" t="s">
        <v>70</v>
      </c>
      <c r="E68" s="229">
        <v>12.199999999999994</v>
      </c>
      <c r="F68" s="229">
        <v>53.4</v>
      </c>
      <c r="G68" s="199">
        <v>99.5</v>
      </c>
      <c r="H68" s="230">
        <v>165.1</v>
      </c>
    </row>
    <row r="69" spans="2:8" s="245" customFormat="1" ht="14.25" customHeight="1">
      <c r="B69" s="241"/>
      <c r="C69" s="242"/>
      <c r="D69" s="106" t="s">
        <v>64</v>
      </c>
      <c r="E69" s="243">
        <v>47.39999999999999</v>
      </c>
      <c r="F69" s="243">
        <v>166.7</v>
      </c>
      <c r="G69" s="244">
        <v>280.6</v>
      </c>
      <c r="H69" s="239">
        <v>494.7</v>
      </c>
    </row>
    <row r="70" spans="2:8" ht="14.25" customHeight="1">
      <c r="B70" s="226">
        <v>2006</v>
      </c>
      <c r="C70" s="188"/>
      <c r="E70" s="231"/>
      <c r="F70" s="231"/>
      <c r="G70" s="232"/>
      <c r="H70" s="240"/>
    </row>
    <row r="71" spans="2:8" ht="14.25" customHeight="1">
      <c r="B71" s="228"/>
      <c r="D71" s="200" t="s">
        <v>28</v>
      </c>
      <c r="E71" s="229">
        <v>34.400000000000006</v>
      </c>
      <c r="F71" s="229">
        <v>113.4</v>
      </c>
      <c r="G71" s="199">
        <v>183.20000000000005</v>
      </c>
      <c r="H71" s="230">
        <v>331.00000000000006</v>
      </c>
    </row>
    <row r="72" spans="2:8" ht="14.25" customHeight="1">
      <c r="B72" s="228"/>
      <c r="D72" s="200" t="s">
        <v>70</v>
      </c>
      <c r="E72" s="229">
        <v>12.1</v>
      </c>
      <c r="F72" s="229">
        <v>54.8</v>
      </c>
      <c r="G72" s="199">
        <v>103.10000000000001</v>
      </c>
      <c r="H72" s="230">
        <v>170</v>
      </c>
    </row>
    <row r="73" spans="2:8" s="245" customFormat="1" ht="14.25" customHeight="1">
      <c r="B73" s="241"/>
      <c r="C73" s="242"/>
      <c r="D73" s="106" t="s">
        <v>64</v>
      </c>
      <c r="E73" s="243">
        <v>46.5</v>
      </c>
      <c r="F73" s="243">
        <v>168.2</v>
      </c>
      <c r="G73" s="244">
        <v>286.3</v>
      </c>
      <c r="H73" s="239">
        <v>501</v>
      </c>
    </row>
    <row r="74" spans="2:8" ht="14.25" customHeight="1">
      <c r="B74" s="226">
        <v>2007</v>
      </c>
      <c r="C74" s="188"/>
      <c r="E74" s="237"/>
      <c r="F74" s="237"/>
      <c r="H74" s="238"/>
    </row>
    <row r="75" spans="2:8" ht="14.25" customHeight="1">
      <c r="B75" s="228"/>
      <c r="D75" s="200" t="s">
        <v>28</v>
      </c>
      <c r="E75" s="229">
        <v>34.300000000000004</v>
      </c>
      <c r="F75" s="229">
        <v>104.3</v>
      </c>
      <c r="G75" s="199">
        <v>195.20000000000002</v>
      </c>
      <c r="H75" s="230">
        <v>333.8</v>
      </c>
    </row>
    <row r="76" spans="2:8" ht="14.25" customHeight="1">
      <c r="B76" s="228"/>
      <c r="D76" s="200" t="s">
        <v>70</v>
      </c>
      <c r="E76" s="229">
        <v>11.4</v>
      </c>
      <c r="F76" s="229">
        <v>53.2</v>
      </c>
      <c r="G76" s="199">
        <v>106</v>
      </c>
      <c r="H76" s="230">
        <v>170.60000000000002</v>
      </c>
    </row>
    <row r="77" spans="2:8" s="245" customFormat="1" ht="14.25" customHeight="1">
      <c r="B77" s="241"/>
      <c r="C77" s="242"/>
      <c r="D77" s="106" t="s">
        <v>64</v>
      </c>
      <c r="E77" s="243">
        <v>45.699999999999996</v>
      </c>
      <c r="F77" s="243">
        <v>157.5</v>
      </c>
      <c r="G77" s="244">
        <v>301.20000000000005</v>
      </c>
      <c r="H77" s="239">
        <v>504.40000000000003</v>
      </c>
    </row>
    <row r="78" spans="2:8" ht="14.25" customHeight="1">
      <c r="B78" s="226">
        <v>2008</v>
      </c>
      <c r="C78" s="188"/>
      <c r="E78" s="231"/>
      <c r="F78" s="231"/>
      <c r="G78" s="232"/>
      <c r="H78" s="240"/>
    </row>
    <row r="79" spans="2:8" ht="14.25" customHeight="1">
      <c r="B79" s="228"/>
      <c r="D79" s="200" t="s">
        <v>28</v>
      </c>
      <c r="E79" s="229">
        <v>31.5</v>
      </c>
      <c r="F79" s="229">
        <v>103.8</v>
      </c>
      <c r="G79" s="199">
        <v>203.2</v>
      </c>
      <c r="H79" s="230">
        <v>338.5</v>
      </c>
    </row>
    <row r="80" spans="2:8" ht="14.25" customHeight="1">
      <c r="B80" s="228"/>
      <c r="D80" s="200" t="s">
        <v>70</v>
      </c>
      <c r="E80" s="229">
        <v>11.399999999999999</v>
      </c>
      <c r="F80" s="229">
        <v>54.60000000000001</v>
      </c>
      <c r="G80" s="199">
        <v>113.19999999999999</v>
      </c>
      <c r="H80" s="230">
        <v>179.2</v>
      </c>
    </row>
    <row r="81" spans="2:8" s="245" customFormat="1" ht="14.25" customHeight="1">
      <c r="B81" s="241"/>
      <c r="C81" s="242"/>
      <c r="D81" s="106" t="s">
        <v>64</v>
      </c>
      <c r="E81" s="243">
        <v>42.89999999999999</v>
      </c>
      <c r="F81" s="243">
        <v>158.4</v>
      </c>
      <c r="G81" s="244">
        <v>316.4</v>
      </c>
      <c r="H81" s="239">
        <v>517.7</v>
      </c>
    </row>
    <row r="82" spans="2:8" ht="14.25" customHeight="1">
      <c r="B82" s="226">
        <v>2009</v>
      </c>
      <c r="C82" s="188"/>
      <c r="E82" s="231"/>
      <c r="F82" s="231"/>
      <c r="G82" s="232"/>
      <c r="H82" s="240"/>
    </row>
    <row r="83" spans="2:8" ht="14.25" customHeight="1">
      <c r="B83" s="228"/>
      <c r="D83" s="200" t="s">
        <v>28</v>
      </c>
      <c r="E83" s="229">
        <v>30.8</v>
      </c>
      <c r="F83" s="229">
        <v>102.7</v>
      </c>
      <c r="G83" s="199">
        <v>205.70000000000002</v>
      </c>
      <c r="H83" s="230">
        <v>339.20000000000005</v>
      </c>
    </row>
    <row r="84" spans="2:8" ht="14.25" customHeight="1">
      <c r="B84" s="228"/>
      <c r="D84" s="200" t="s">
        <v>70</v>
      </c>
      <c r="E84" s="229">
        <v>12.5</v>
      </c>
      <c r="F84" s="229">
        <v>48.30000000000001</v>
      </c>
      <c r="G84" s="199">
        <v>121.9</v>
      </c>
      <c r="H84" s="230">
        <v>182.70000000000002</v>
      </c>
    </row>
    <row r="85" spans="2:8" s="245" customFormat="1" ht="14.25" customHeight="1">
      <c r="B85" s="241"/>
      <c r="C85" s="242"/>
      <c r="D85" s="106" t="s">
        <v>64</v>
      </c>
      <c r="E85" s="243">
        <v>43.3</v>
      </c>
      <c r="F85" s="243">
        <v>151</v>
      </c>
      <c r="G85" s="244">
        <v>327.59999999999997</v>
      </c>
      <c r="H85" s="239">
        <v>521.9</v>
      </c>
    </row>
    <row r="86" spans="2:8" ht="14.25" customHeight="1">
      <c r="B86" s="226">
        <v>2010</v>
      </c>
      <c r="C86" s="188"/>
      <c r="E86" s="231"/>
      <c r="F86" s="231"/>
      <c r="G86" s="232"/>
      <c r="H86" s="240"/>
    </row>
    <row r="87" spans="2:8" ht="14.25" customHeight="1">
      <c r="B87" s="228"/>
      <c r="D87" s="200" t="s">
        <v>28</v>
      </c>
      <c r="E87" s="229">
        <v>30.599999999999998</v>
      </c>
      <c r="F87" s="229">
        <v>102.5</v>
      </c>
      <c r="G87" s="199">
        <v>208.70000000000002</v>
      </c>
      <c r="H87" s="230">
        <v>341.8</v>
      </c>
    </row>
    <row r="88" spans="2:8" ht="14.25" customHeight="1">
      <c r="B88" s="228"/>
      <c r="D88" s="200" t="s">
        <v>70</v>
      </c>
      <c r="E88" s="229">
        <v>12.3</v>
      </c>
      <c r="F88" s="229">
        <v>48.30000000000001</v>
      </c>
      <c r="G88" s="199">
        <v>129.3</v>
      </c>
      <c r="H88" s="230">
        <v>189.90000000000003</v>
      </c>
    </row>
    <row r="89" spans="2:8" s="245" customFormat="1" ht="14.25" customHeight="1">
      <c r="B89" s="241"/>
      <c r="C89" s="242"/>
      <c r="D89" s="106" t="s">
        <v>64</v>
      </c>
      <c r="E89" s="243">
        <v>42.9</v>
      </c>
      <c r="F89" s="243">
        <v>150.8</v>
      </c>
      <c r="G89" s="244">
        <v>338</v>
      </c>
      <c r="H89" s="239">
        <v>531.7</v>
      </c>
    </row>
    <row r="90" spans="2:8" ht="14.25" customHeight="1">
      <c r="B90" s="226">
        <v>2011</v>
      </c>
      <c r="C90" s="188"/>
      <c r="E90" s="231"/>
      <c r="F90" s="231"/>
      <c r="G90" s="232"/>
      <c r="H90" s="240"/>
    </row>
    <row r="91" spans="2:8" ht="14.25" customHeight="1">
      <c r="B91" s="228"/>
      <c r="D91" s="200" t="s">
        <v>28</v>
      </c>
      <c r="E91" s="229">
        <v>29.8</v>
      </c>
      <c r="F91" s="229">
        <v>100.10000000000001</v>
      </c>
      <c r="G91" s="199">
        <v>209.5</v>
      </c>
      <c r="H91" s="230">
        <v>339.4</v>
      </c>
    </row>
    <row r="92" spans="2:8" ht="14.25" customHeight="1">
      <c r="B92" s="228"/>
      <c r="D92" s="200" t="s">
        <v>70</v>
      </c>
      <c r="E92" s="229">
        <v>11.999999999999998</v>
      </c>
      <c r="F92" s="229">
        <v>47.2</v>
      </c>
      <c r="G92" s="199">
        <v>130.3</v>
      </c>
      <c r="H92" s="230">
        <v>189.5</v>
      </c>
    </row>
    <row r="93" spans="2:8" s="245" customFormat="1" ht="14.25" customHeight="1">
      <c r="B93" s="241"/>
      <c r="C93" s="242"/>
      <c r="D93" s="106" t="s">
        <v>64</v>
      </c>
      <c r="E93" s="243">
        <v>41.8</v>
      </c>
      <c r="F93" s="243">
        <v>147.3</v>
      </c>
      <c r="G93" s="244">
        <v>339.8</v>
      </c>
      <c r="H93" s="239">
        <v>528.9000000000001</v>
      </c>
    </row>
    <row r="94" spans="2:8" ht="14.25" customHeight="1">
      <c r="B94" s="226">
        <v>2012</v>
      </c>
      <c r="C94" s="188"/>
      <c r="E94" s="231"/>
      <c r="F94" s="231"/>
      <c r="G94" s="232"/>
      <c r="H94" s="240"/>
    </row>
    <row r="95" spans="2:8" ht="14.25" customHeight="1">
      <c r="B95" s="228"/>
      <c r="D95" s="200" t="s">
        <v>28</v>
      </c>
      <c r="E95" s="233">
        <v>29.299999999999997</v>
      </c>
      <c r="F95" s="233">
        <v>100</v>
      </c>
      <c r="G95" s="234">
        <v>213.7</v>
      </c>
      <c r="H95" s="230">
        <v>343</v>
      </c>
    </row>
    <row r="96" spans="2:8" ht="14.25" customHeight="1">
      <c r="B96" s="228"/>
      <c r="D96" s="200" t="s">
        <v>70</v>
      </c>
      <c r="E96" s="233">
        <v>11.999999999999996</v>
      </c>
      <c r="F96" s="233">
        <v>47.10000000000001</v>
      </c>
      <c r="G96" s="234">
        <v>133.60000000000002</v>
      </c>
      <c r="H96" s="230">
        <v>192.70000000000005</v>
      </c>
    </row>
    <row r="97" spans="2:8" s="245" customFormat="1" ht="14.25" customHeight="1">
      <c r="B97" s="241"/>
      <c r="C97" s="242"/>
      <c r="D97" s="106" t="s">
        <v>64</v>
      </c>
      <c r="E97" s="246">
        <v>41.3</v>
      </c>
      <c r="F97" s="246">
        <v>147.1</v>
      </c>
      <c r="G97" s="247">
        <v>347.3</v>
      </c>
      <c r="H97" s="239">
        <v>535.7</v>
      </c>
    </row>
    <row r="98" spans="2:8" ht="14.25" customHeight="1">
      <c r="B98" s="226">
        <v>2013</v>
      </c>
      <c r="C98" s="188"/>
      <c r="E98" s="231"/>
      <c r="F98" s="231"/>
      <c r="G98" s="232"/>
      <c r="H98" s="240"/>
    </row>
    <row r="99" spans="2:8" ht="14.25" customHeight="1">
      <c r="B99" s="228"/>
      <c r="D99" s="200" t="s">
        <v>28</v>
      </c>
      <c r="E99" s="233">
        <v>29.3</v>
      </c>
      <c r="F99" s="233">
        <v>100</v>
      </c>
      <c r="G99" s="234">
        <v>219</v>
      </c>
      <c r="H99" s="230">
        <v>348.3</v>
      </c>
    </row>
    <row r="100" spans="2:8" ht="14.25" customHeight="1">
      <c r="B100" s="228"/>
      <c r="D100" s="200" t="s">
        <v>70</v>
      </c>
      <c r="E100" s="233">
        <v>13.099999999999998</v>
      </c>
      <c r="F100" s="233">
        <v>49.8</v>
      </c>
      <c r="G100" s="234">
        <v>140.8</v>
      </c>
      <c r="H100" s="230">
        <v>203.7</v>
      </c>
    </row>
    <row r="101" spans="2:8" s="245" customFormat="1" ht="14.25" customHeight="1">
      <c r="B101" s="241"/>
      <c r="C101" s="242"/>
      <c r="D101" s="106" t="s">
        <v>64</v>
      </c>
      <c r="E101" s="246">
        <v>42.4</v>
      </c>
      <c r="F101" s="246">
        <v>149.8</v>
      </c>
      <c r="G101" s="247">
        <v>359.8</v>
      </c>
      <c r="H101" s="239">
        <v>552</v>
      </c>
    </row>
    <row r="102" spans="2:8" s="245" customFormat="1" ht="14.25" customHeight="1">
      <c r="B102" s="226">
        <v>2014</v>
      </c>
      <c r="C102" s="188"/>
      <c r="D102" s="200"/>
      <c r="E102" s="231"/>
      <c r="F102" s="231"/>
      <c r="G102" s="232"/>
      <c r="H102" s="240"/>
    </row>
    <row r="103" spans="2:8" s="245" customFormat="1" ht="14.25" customHeight="1">
      <c r="B103" s="228"/>
      <c r="C103" s="225"/>
      <c r="D103" s="200" t="s">
        <v>28</v>
      </c>
      <c r="E103" s="237">
        <v>29.900000000000002</v>
      </c>
      <c r="F103" s="237">
        <v>97.5</v>
      </c>
      <c r="G103" s="199">
        <v>224.3</v>
      </c>
      <c r="H103" s="230">
        <v>351.70000000000005</v>
      </c>
    </row>
    <row r="104" spans="2:8" s="245" customFormat="1" ht="14.25" customHeight="1">
      <c r="B104" s="228"/>
      <c r="C104" s="225"/>
      <c r="D104" s="200" t="s">
        <v>70</v>
      </c>
      <c r="E104" s="237">
        <v>13.599999999999998</v>
      </c>
      <c r="F104" s="229">
        <v>50.2</v>
      </c>
      <c r="G104" s="197">
        <v>143.70000000000002</v>
      </c>
      <c r="H104" s="230">
        <v>207.5</v>
      </c>
    </row>
    <row r="105" spans="2:8" s="245" customFormat="1" ht="14.25" customHeight="1">
      <c r="B105" s="241"/>
      <c r="C105" s="242"/>
      <c r="D105" s="106" t="s">
        <v>64</v>
      </c>
      <c r="E105" s="238">
        <v>43.5</v>
      </c>
      <c r="F105" s="238">
        <v>147.7</v>
      </c>
      <c r="G105" s="105">
        <v>368.0000000000001</v>
      </c>
      <c r="H105" s="239">
        <v>559.2</v>
      </c>
    </row>
    <row r="106" spans="2:8" ht="14.25" customHeight="1">
      <c r="B106" s="226">
        <v>2015</v>
      </c>
      <c r="C106" s="188"/>
      <c r="E106" s="231"/>
      <c r="F106" s="231"/>
      <c r="G106" s="232"/>
      <c r="H106" s="240"/>
    </row>
    <row r="107" spans="2:8" ht="14.25" customHeight="1">
      <c r="B107" s="228"/>
      <c r="D107" s="200" t="s">
        <v>28</v>
      </c>
      <c r="E107" s="237">
        <v>29.6</v>
      </c>
      <c r="F107" s="237">
        <v>96.10000000000001</v>
      </c>
      <c r="G107" s="199">
        <v>226.7</v>
      </c>
      <c r="H107" s="230">
        <v>352.4</v>
      </c>
    </row>
    <row r="108" spans="2:8" ht="14.25" customHeight="1">
      <c r="B108" s="228"/>
      <c r="D108" s="200" t="s">
        <v>70</v>
      </c>
      <c r="E108" s="237">
        <v>14.1</v>
      </c>
      <c r="F108" s="229">
        <v>50.60000000000001</v>
      </c>
      <c r="G108" s="197">
        <v>149.5</v>
      </c>
      <c r="H108" s="230">
        <v>214.2</v>
      </c>
    </row>
    <row r="109" spans="2:8" s="245" customFormat="1" ht="14.25" customHeight="1">
      <c r="B109" s="241"/>
      <c r="C109" s="242"/>
      <c r="D109" s="106" t="s">
        <v>64</v>
      </c>
      <c r="E109" s="238">
        <v>43.7</v>
      </c>
      <c r="F109" s="238">
        <v>146.7</v>
      </c>
      <c r="G109" s="105">
        <v>376.20000000000005</v>
      </c>
      <c r="H109" s="239">
        <v>566.6</v>
      </c>
    </row>
    <row r="110" spans="2:8" ht="15">
      <c r="B110" s="226">
        <v>2016</v>
      </c>
      <c r="C110" s="188"/>
      <c r="D110" s="374"/>
      <c r="E110" s="377"/>
      <c r="F110" s="231"/>
      <c r="G110" s="232"/>
      <c r="H110" s="240"/>
    </row>
    <row r="111" spans="2:8" ht="15">
      <c r="B111" s="228"/>
      <c r="D111" s="374" t="s">
        <v>28</v>
      </c>
      <c r="E111" s="273">
        <v>29.4</v>
      </c>
      <c r="F111" s="237">
        <v>94.50000000000001</v>
      </c>
      <c r="G111" s="199">
        <v>232.1</v>
      </c>
      <c r="H111" s="230">
        <v>356</v>
      </c>
    </row>
    <row r="112" spans="2:8" ht="15">
      <c r="B112" s="228"/>
      <c r="D112" s="374" t="s">
        <v>70</v>
      </c>
      <c r="E112" s="273">
        <v>14.1</v>
      </c>
      <c r="F112" s="229">
        <v>49.3</v>
      </c>
      <c r="G112" s="197">
        <v>147.8</v>
      </c>
      <c r="H112" s="230">
        <v>211.20000000000002</v>
      </c>
    </row>
    <row r="113" spans="2:8" ht="14.25">
      <c r="B113" s="241"/>
      <c r="C113" s="242"/>
      <c r="D113" s="373" t="s">
        <v>64</v>
      </c>
      <c r="E113" s="263">
        <v>43.5</v>
      </c>
      <c r="F113" s="263">
        <v>143.79999999999998</v>
      </c>
      <c r="G113" s="263">
        <v>379.9</v>
      </c>
      <c r="H113" s="262">
        <v>567.1999999999999</v>
      </c>
    </row>
    <row r="114" spans="2:8" ht="15">
      <c r="B114" s="226">
        <v>2017</v>
      </c>
      <c r="C114" s="242"/>
      <c r="D114" s="373"/>
      <c r="E114" s="263"/>
      <c r="F114" s="263"/>
      <c r="G114" s="238"/>
      <c r="H114" s="262"/>
    </row>
    <row r="115" spans="2:8" ht="15">
      <c r="B115" s="241"/>
      <c r="C115" s="242"/>
      <c r="D115" s="374" t="s">
        <v>28</v>
      </c>
      <c r="E115" s="272">
        <v>30</v>
      </c>
      <c r="F115" s="273">
        <v>95.5</v>
      </c>
      <c r="G115" s="237">
        <v>233.9</v>
      </c>
      <c r="H115" s="300">
        <v>359.4</v>
      </c>
    </row>
    <row r="116" spans="2:16" ht="15">
      <c r="B116" s="241"/>
      <c r="C116" s="242"/>
      <c r="D116" s="374" t="s">
        <v>70</v>
      </c>
      <c r="E116" s="273">
        <v>13.4</v>
      </c>
      <c r="F116" s="273">
        <v>47.8</v>
      </c>
      <c r="G116" s="237">
        <v>152.9</v>
      </c>
      <c r="H116" s="300">
        <v>214.1</v>
      </c>
      <c r="N116" s="282"/>
      <c r="O116" s="282"/>
      <c r="P116" s="282"/>
    </row>
    <row r="117" spans="2:16" ht="14.25">
      <c r="B117" s="241"/>
      <c r="C117" s="242"/>
      <c r="D117" s="373" t="s">
        <v>64</v>
      </c>
      <c r="E117" s="263">
        <v>43.4</v>
      </c>
      <c r="F117" s="263">
        <v>143.3</v>
      </c>
      <c r="G117" s="238">
        <v>386.8</v>
      </c>
      <c r="H117" s="262">
        <v>573.5</v>
      </c>
      <c r="N117" s="282"/>
      <c r="O117" s="282"/>
      <c r="P117" s="282"/>
    </row>
    <row r="118" spans="2:16" ht="15">
      <c r="B118" s="226">
        <v>2018</v>
      </c>
      <c r="C118" s="242"/>
      <c r="D118" s="373"/>
      <c r="E118" s="263"/>
      <c r="F118" s="263"/>
      <c r="G118" s="238"/>
      <c r="H118" s="262"/>
      <c r="N118" s="282"/>
      <c r="O118" s="282"/>
      <c r="P118" s="282"/>
    </row>
    <row r="119" spans="2:16" ht="15">
      <c r="B119" s="241"/>
      <c r="C119" s="242"/>
      <c r="D119" s="374" t="s">
        <v>28</v>
      </c>
      <c r="E119" s="273">
        <v>29.7</v>
      </c>
      <c r="F119" s="273">
        <v>94.7</v>
      </c>
      <c r="G119" s="229">
        <v>233</v>
      </c>
      <c r="H119" s="300">
        <v>357.4</v>
      </c>
      <c r="N119" s="282"/>
      <c r="O119" s="282"/>
      <c r="P119" s="282"/>
    </row>
    <row r="120" spans="2:13" ht="15">
      <c r="B120" s="241"/>
      <c r="C120" s="242"/>
      <c r="D120" s="374" t="s">
        <v>70</v>
      </c>
      <c r="E120" s="273">
        <v>13.5</v>
      </c>
      <c r="F120" s="273">
        <v>48.4</v>
      </c>
      <c r="G120" s="237">
        <v>153.8</v>
      </c>
      <c r="H120" s="300">
        <v>215.7</v>
      </c>
      <c r="M120"/>
    </row>
    <row r="121" spans="2:8" ht="14.25">
      <c r="B121" s="241"/>
      <c r="C121" s="242"/>
      <c r="D121" s="373" t="s">
        <v>64</v>
      </c>
      <c r="E121" s="263">
        <v>43.2</v>
      </c>
      <c r="F121" s="263">
        <v>143.1</v>
      </c>
      <c r="G121" s="238">
        <v>386.8</v>
      </c>
      <c r="H121" s="262">
        <v>573.1</v>
      </c>
    </row>
    <row r="122" spans="2:17" ht="15">
      <c r="B122" s="226">
        <v>2019</v>
      </c>
      <c r="C122" s="188"/>
      <c r="D122" s="374"/>
      <c r="E122" s="377"/>
      <c r="F122" s="231"/>
      <c r="G122" s="232"/>
      <c r="H122" s="240"/>
      <c r="N122" s="282"/>
      <c r="O122" s="282"/>
      <c r="P122" s="282"/>
      <c r="Q122" s="282"/>
    </row>
    <row r="123" spans="2:17" ht="15">
      <c r="B123" s="228"/>
      <c r="D123" s="374" t="s">
        <v>28</v>
      </c>
      <c r="E123" s="378">
        <v>31.8</v>
      </c>
      <c r="F123" s="233">
        <v>108</v>
      </c>
      <c r="G123" s="233">
        <v>224</v>
      </c>
      <c r="H123" s="360">
        <v>363.8</v>
      </c>
      <c r="I123" s="282"/>
      <c r="J123" s="282"/>
      <c r="K123" s="282"/>
      <c r="L123" s="282"/>
      <c r="N123" s="282"/>
      <c r="O123" s="282"/>
      <c r="P123" s="282"/>
      <c r="Q123" s="282"/>
    </row>
    <row r="124" spans="2:17" ht="15">
      <c r="B124" s="228"/>
      <c r="D124" s="374" t="s">
        <v>70</v>
      </c>
      <c r="E124" s="376">
        <v>10.8</v>
      </c>
      <c r="F124" s="233">
        <v>37.8</v>
      </c>
      <c r="G124" s="362">
        <v>169.8</v>
      </c>
      <c r="H124" s="361">
        <v>218.4</v>
      </c>
      <c r="N124" s="282"/>
      <c r="O124" s="282"/>
      <c r="P124" s="282"/>
      <c r="Q124" s="282"/>
    </row>
    <row r="125" spans="2:15" ht="14.25">
      <c r="B125" s="241"/>
      <c r="C125" s="242"/>
      <c r="D125" s="373" t="s">
        <v>64</v>
      </c>
      <c r="E125" s="363">
        <v>42.6</v>
      </c>
      <c r="F125" s="363">
        <v>145.8</v>
      </c>
      <c r="G125" s="363">
        <v>393.8</v>
      </c>
      <c r="H125" s="364">
        <v>582.2</v>
      </c>
      <c r="I125" s="282"/>
      <c r="J125" s="282"/>
      <c r="K125" s="282"/>
      <c r="L125" s="282"/>
      <c r="M125" s="282"/>
      <c r="N125" s="282"/>
      <c r="O125" s="264"/>
    </row>
    <row r="126" spans="2:8" ht="15" customHeight="1">
      <c r="B126" s="226">
        <v>2020</v>
      </c>
      <c r="C126" s="188"/>
      <c r="D126" s="374"/>
      <c r="E126" s="377"/>
      <c r="F126" s="231"/>
      <c r="G126" s="232"/>
      <c r="H126" s="240"/>
    </row>
    <row r="127" spans="2:8" ht="15" customHeight="1">
      <c r="B127" s="228"/>
      <c r="D127" s="374" t="s">
        <v>28</v>
      </c>
      <c r="E127" s="378">
        <v>28.4</v>
      </c>
      <c r="F127" s="360">
        <v>100.6</v>
      </c>
      <c r="G127" s="234">
        <v>206.2</v>
      </c>
      <c r="H127" s="361">
        <v>335.2</v>
      </c>
    </row>
    <row r="128" spans="2:8" ht="15">
      <c r="B128" s="228"/>
      <c r="D128" s="200" t="s">
        <v>70</v>
      </c>
      <c r="E128" s="233">
        <v>9</v>
      </c>
      <c r="F128" s="233">
        <v>36.6</v>
      </c>
      <c r="G128" s="362">
        <v>168.9</v>
      </c>
      <c r="H128" s="361">
        <v>214.5</v>
      </c>
    </row>
    <row r="129" spans="2:15" ht="14.25">
      <c r="B129" s="241"/>
      <c r="C129" s="242"/>
      <c r="D129" s="373" t="s">
        <v>64</v>
      </c>
      <c r="E129" s="246">
        <v>37.4</v>
      </c>
      <c r="F129" s="246">
        <v>137.2</v>
      </c>
      <c r="G129" s="246">
        <v>375.1</v>
      </c>
      <c r="H129" s="371">
        <v>549.7</v>
      </c>
      <c r="M129" s="282"/>
      <c r="N129" s="282"/>
      <c r="O129" s="282"/>
    </row>
    <row r="130" spans="2:15" ht="14.25">
      <c r="B130" s="241"/>
      <c r="C130" s="242"/>
      <c r="D130" s="373"/>
      <c r="E130" s="246"/>
      <c r="F130" s="246"/>
      <c r="G130" s="246"/>
      <c r="H130" s="371"/>
      <c r="M130" s="282"/>
      <c r="N130" s="282"/>
      <c r="O130" s="282"/>
    </row>
    <row r="131" spans="2:15" ht="15">
      <c r="B131" s="226">
        <v>2021</v>
      </c>
      <c r="C131" s="188"/>
      <c r="D131" s="374"/>
      <c r="E131" s="246"/>
      <c r="F131" s="246"/>
      <c r="G131" s="246"/>
      <c r="H131" s="371"/>
      <c r="M131" s="282"/>
      <c r="N131" s="282"/>
      <c r="O131" s="282"/>
    </row>
    <row r="132" spans="2:15" ht="15">
      <c r="B132" s="228"/>
      <c r="D132" s="374" t="s">
        <v>28</v>
      </c>
      <c r="E132" s="233">
        <v>23.9</v>
      </c>
      <c r="F132" s="233">
        <v>99</v>
      </c>
      <c r="G132" s="233">
        <v>194.10000000000002</v>
      </c>
      <c r="H132" s="361">
        <v>317</v>
      </c>
      <c r="M132" s="282"/>
      <c r="N132" s="282"/>
      <c r="O132" s="282"/>
    </row>
    <row r="133" spans="2:15" ht="15">
      <c r="B133" s="228"/>
      <c r="D133" s="374" t="s">
        <v>70</v>
      </c>
      <c r="E133" s="229">
        <v>6.9</v>
      </c>
      <c r="F133" s="229">
        <v>33.3</v>
      </c>
      <c r="G133" s="229">
        <v>157.20000000000002</v>
      </c>
      <c r="H133" s="361">
        <v>197.4</v>
      </c>
      <c r="M133" s="282"/>
      <c r="N133" s="282"/>
      <c r="O133" s="282"/>
    </row>
    <row r="134" spans="2:15" ht="14.25">
      <c r="B134" s="241"/>
      <c r="C134" s="242"/>
      <c r="D134" s="373" t="s">
        <v>64</v>
      </c>
      <c r="E134" s="243">
        <v>30.799999999999997</v>
      </c>
      <c r="F134" s="243">
        <v>132.3</v>
      </c>
      <c r="G134" s="243">
        <v>351.3</v>
      </c>
      <c r="H134" s="243">
        <v>514.4</v>
      </c>
      <c r="M134" s="282"/>
      <c r="N134" s="282"/>
      <c r="O134" s="282"/>
    </row>
    <row r="135" spans="2:15" ht="14.25">
      <c r="B135" s="241"/>
      <c r="C135" s="242"/>
      <c r="D135" s="373"/>
      <c r="E135" s="243"/>
      <c r="F135" s="243"/>
      <c r="G135" s="243"/>
      <c r="H135" s="243"/>
      <c r="M135" s="282"/>
      <c r="N135" s="282"/>
      <c r="O135" s="282"/>
    </row>
    <row r="136" spans="2:15" ht="18">
      <c r="B136" s="226" t="s">
        <v>171</v>
      </c>
      <c r="C136" s="188"/>
      <c r="D136" s="374"/>
      <c r="E136" s="246"/>
      <c r="F136" s="246"/>
      <c r="G136" s="246"/>
      <c r="H136" s="371"/>
      <c r="M136" s="282"/>
      <c r="N136" s="282"/>
      <c r="O136" s="282"/>
    </row>
    <row r="137" spans="2:15" ht="15">
      <c r="B137" s="228"/>
      <c r="D137" s="374" t="s">
        <v>28</v>
      </c>
      <c r="E137" s="233">
        <v>25.299999999999997</v>
      </c>
      <c r="F137" s="233">
        <v>101.5</v>
      </c>
      <c r="G137" s="233">
        <v>213.6</v>
      </c>
      <c r="H137" s="361">
        <v>340.4</v>
      </c>
      <c r="M137" s="282"/>
      <c r="N137" s="282"/>
      <c r="O137" s="282"/>
    </row>
    <row r="138" spans="2:15" ht="15">
      <c r="B138" s="228"/>
      <c r="D138" s="374" t="s">
        <v>70</v>
      </c>
      <c r="E138" s="229">
        <v>7</v>
      </c>
      <c r="F138" s="229">
        <v>31.9</v>
      </c>
      <c r="G138" s="229">
        <v>168.6</v>
      </c>
      <c r="H138" s="361">
        <v>207.5</v>
      </c>
      <c r="M138" s="282"/>
      <c r="N138" s="282"/>
      <c r="O138" s="282"/>
    </row>
    <row r="139" spans="2:15" ht="14.25">
      <c r="B139" s="257"/>
      <c r="C139" s="258"/>
      <c r="D139" s="375" t="s">
        <v>64</v>
      </c>
      <c r="E139" s="372">
        <v>32.3</v>
      </c>
      <c r="F139" s="372">
        <v>133.4</v>
      </c>
      <c r="G139" s="372">
        <v>382.2</v>
      </c>
      <c r="H139" s="372">
        <v>547.9</v>
      </c>
      <c r="M139" s="282"/>
      <c r="N139" s="282"/>
      <c r="O139" s="282"/>
    </row>
    <row r="140" spans="2:15" ht="15.75">
      <c r="B140" s="193" t="s">
        <v>170</v>
      </c>
      <c r="C140" s="242"/>
      <c r="D140" s="106"/>
      <c r="E140" s="244"/>
      <c r="F140" s="244"/>
      <c r="G140" s="244"/>
      <c r="H140" s="345"/>
      <c r="M140" s="282"/>
      <c r="N140" s="282"/>
      <c r="O140" s="282"/>
    </row>
    <row r="141" spans="2:15" ht="14.25">
      <c r="B141" s="193"/>
      <c r="C141" s="242"/>
      <c r="D141" s="106"/>
      <c r="E141" s="244"/>
      <c r="F141" s="244"/>
      <c r="G141" s="244"/>
      <c r="H141" s="345"/>
      <c r="M141" s="282"/>
      <c r="N141" s="282"/>
      <c r="O141" s="282"/>
    </row>
    <row r="142" spans="2:15" ht="14.25">
      <c r="B142" s="242"/>
      <c r="C142" s="242"/>
      <c r="D142" s="106"/>
      <c r="E142" s="244"/>
      <c r="F142" s="244"/>
      <c r="G142" s="244"/>
      <c r="H142" s="345"/>
      <c r="M142" s="282"/>
      <c r="N142" s="282"/>
      <c r="O142" s="282"/>
    </row>
    <row r="143" ht="15">
      <c r="B143" s="97" t="s">
        <v>128</v>
      </c>
    </row>
    <row r="144" ht="15">
      <c r="B144" s="342" t="s">
        <v>129</v>
      </c>
    </row>
    <row r="145" ht="15">
      <c r="B145" s="343" t="s">
        <v>130</v>
      </c>
    </row>
    <row r="146" ht="15">
      <c r="B146" s="343" t="s">
        <v>131</v>
      </c>
    </row>
    <row r="147" ht="15">
      <c r="B147" s="343" t="s">
        <v>132</v>
      </c>
    </row>
    <row r="148" ht="15">
      <c r="B148" s="32" t="s">
        <v>135</v>
      </c>
    </row>
    <row r="149" ht="15">
      <c r="B149" s="193" t="s">
        <v>136</v>
      </c>
    </row>
    <row r="150" spans="2:8" ht="12.75">
      <c r="B150" s="193" t="s">
        <v>67</v>
      </c>
      <c r="C150" s="193" t="s">
        <v>126</v>
      </c>
      <c r="D150" s="193"/>
      <c r="E150" s="75"/>
      <c r="F150" s="75"/>
      <c r="G150" s="75"/>
      <c r="H150" s="346"/>
    </row>
    <row r="151" spans="2:8" ht="12.75">
      <c r="B151" s="193" t="s">
        <v>68</v>
      </c>
      <c r="C151" s="193" t="s">
        <v>71</v>
      </c>
      <c r="D151" s="193"/>
      <c r="E151" s="75"/>
      <c r="F151" s="75"/>
      <c r="G151" s="75"/>
      <c r="H151" s="346"/>
    </row>
    <row r="152" spans="2:8" ht="12.75">
      <c r="B152" s="193" t="s">
        <v>69</v>
      </c>
      <c r="C152" s="193" t="s">
        <v>72</v>
      </c>
      <c r="D152" s="193"/>
      <c r="E152" s="75"/>
      <c r="F152" s="75"/>
      <c r="G152" s="75"/>
      <c r="H152" s="346"/>
    </row>
    <row r="153" ht="15">
      <c r="B153" s="77" t="s">
        <v>137</v>
      </c>
    </row>
  </sheetData>
  <sheetProtection/>
  <mergeCells count="5">
    <mergeCell ref="B4:D5"/>
    <mergeCell ref="E4:E5"/>
    <mergeCell ref="F4:F5"/>
    <mergeCell ref="G4:G5"/>
    <mergeCell ref="H4:H5"/>
  </mergeCells>
  <hyperlinks>
    <hyperlink ref="B1" location="'Table of Contents'!A1" display="Back to Table of Contents"/>
  </hyperlinks>
  <printOptions horizontalCentered="1"/>
  <pageMargins left="0.25" right="0.25" top="1.26" bottom="1" header="0.26" footer="0.5"/>
  <pageSetup horizontalDpi="600" verticalDpi="600" orientation="portrait" paperSize="9" r:id="rId1"/>
  <rowBreaks count="1" manualBreakCount="1">
    <brk id="42" max="9" man="1"/>
  </rowBreaks>
</worksheet>
</file>

<file path=xl/worksheets/sheet15.xml><?xml version="1.0" encoding="utf-8"?>
<worksheet xmlns="http://schemas.openxmlformats.org/spreadsheetml/2006/main" xmlns:r="http://schemas.openxmlformats.org/officeDocument/2006/relationships">
  <dimension ref="A1:Q53"/>
  <sheetViews>
    <sheetView zoomScalePageLayoutView="0" workbookViewId="0" topLeftCell="A1">
      <pane ySplit="5" topLeftCell="A6" activePane="bottomLeft" state="frozen"/>
      <selection pane="topLeft" activeCell="A1" sqref="A1"/>
      <selection pane="bottomLeft" activeCell="B1" sqref="B1"/>
    </sheetView>
  </sheetViews>
  <sheetFormatPr defaultColWidth="9.140625" defaultRowHeight="15"/>
  <cols>
    <col min="1" max="1" width="0.85546875" style="74" customWidth="1"/>
    <col min="2" max="2" width="10.7109375" style="76" customWidth="1"/>
    <col min="3" max="3" width="11.8515625" style="77" customWidth="1"/>
    <col min="4" max="4" width="10.7109375" style="77" customWidth="1"/>
    <col min="5" max="5" width="13.421875" style="77" customWidth="1"/>
    <col min="6" max="6" width="10.421875" style="77" customWidth="1"/>
    <col min="7" max="7" width="12.00390625" style="77" customWidth="1"/>
    <col min="8" max="8" width="11.00390625" style="77" customWidth="1"/>
    <col min="9" max="9" width="13.28125" style="191" customWidth="1"/>
    <col min="10" max="10" width="9.140625" style="74" customWidth="1"/>
    <col min="11" max="11" width="10.140625" style="74" customWidth="1"/>
    <col min="12" max="13" width="11.421875" style="74" bestFit="1" customWidth="1"/>
    <col min="14" max="14" width="12.421875" style="74" bestFit="1" customWidth="1"/>
    <col min="15" max="16384" width="9.140625" style="74" customWidth="1"/>
  </cols>
  <sheetData>
    <row r="1" spans="2:9" s="77" customFormat="1" ht="21" customHeight="1">
      <c r="B1" s="383" t="s">
        <v>123</v>
      </c>
      <c r="I1" s="191"/>
    </row>
    <row r="2" spans="1:8" ht="23.25" customHeight="1">
      <c r="A2" s="73"/>
      <c r="B2" s="411" t="s">
        <v>166</v>
      </c>
      <c r="C2" s="190"/>
      <c r="D2" s="75"/>
      <c r="E2" s="75"/>
      <c r="F2" s="75"/>
      <c r="G2" s="75"/>
      <c r="H2" s="75"/>
    </row>
    <row r="3" spans="2:8" ht="13.5" customHeight="1">
      <c r="B3" s="192"/>
      <c r="C3" s="75"/>
      <c r="D3" s="75"/>
      <c r="E3" s="75"/>
      <c r="F3" s="75"/>
      <c r="G3" s="75"/>
      <c r="H3" s="75"/>
    </row>
    <row r="4" spans="1:9" s="601" customFormat="1" ht="21" customHeight="1">
      <c r="A4" s="600"/>
      <c r="B4" s="757" t="s">
        <v>66</v>
      </c>
      <c r="C4" s="759" t="s">
        <v>67</v>
      </c>
      <c r="D4" s="760"/>
      <c r="E4" s="759" t="s">
        <v>68</v>
      </c>
      <c r="F4" s="760"/>
      <c r="G4" s="759" t="s">
        <v>69</v>
      </c>
      <c r="H4" s="760"/>
      <c r="I4" s="761" t="s">
        <v>75</v>
      </c>
    </row>
    <row r="5" spans="1:9" s="603" customFormat="1" ht="34.5" customHeight="1">
      <c r="A5" s="602"/>
      <c r="B5" s="758"/>
      <c r="C5" s="597" t="s">
        <v>73</v>
      </c>
      <c r="D5" s="598" t="s">
        <v>74</v>
      </c>
      <c r="E5" s="598" t="s">
        <v>73</v>
      </c>
      <c r="F5" s="599" t="s">
        <v>74</v>
      </c>
      <c r="G5" s="598" t="s">
        <v>73</v>
      </c>
      <c r="H5" s="599" t="s">
        <v>74</v>
      </c>
      <c r="I5" s="762"/>
    </row>
    <row r="6" spans="1:10" s="603" customFormat="1" ht="16.5" customHeight="1">
      <c r="A6" s="604"/>
      <c r="B6" s="605">
        <v>1990</v>
      </c>
      <c r="C6" s="606">
        <v>64.7</v>
      </c>
      <c r="D6" s="606">
        <v>15.4</v>
      </c>
      <c r="E6" s="607">
        <v>168.6</v>
      </c>
      <c r="F6" s="608">
        <v>40.1</v>
      </c>
      <c r="G6" s="609">
        <v>187.5</v>
      </c>
      <c r="H6" s="610">
        <v>44.6</v>
      </c>
      <c r="I6" s="596">
        <v>420.8</v>
      </c>
      <c r="J6" s="611"/>
    </row>
    <row r="7" spans="1:10" s="603" customFormat="1" ht="16.5" customHeight="1">
      <c r="A7" s="604"/>
      <c r="B7" s="605">
        <v>1991</v>
      </c>
      <c r="C7" s="606">
        <v>64.3</v>
      </c>
      <c r="D7" s="606">
        <v>15</v>
      </c>
      <c r="E7" s="612">
        <v>171.2</v>
      </c>
      <c r="F7" s="613">
        <v>39.9</v>
      </c>
      <c r="G7" s="614">
        <v>193.9</v>
      </c>
      <c r="H7" s="615">
        <v>45.2</v>
      </c>
      <c r="I7" s="616">
        <v>429.4</v>
      </c>
      <c r="J7" s="611"/>
    </row>
    <row r="8" spans="1:10" s="603" customFormat="1" ht="16.5" customHeight="1">
      <c r="A8" s="604"/>
      <c r="B8" s="605">
        <v>1992</v>
      </c>
      <c r="C8" s="606">
        <v>64.2</v>
      </c>
      <c r="D8" s="606">
        <v>14.7</v>
      </c>
      <c r="E8" s="612">
        <v>173.8</v>
      </c>
      <c r="F8" s="613">
        <v>39.7</v>
      </c>
      <c r="G8" s="614">
        <v>199.9</v>
      </c>
      <c r="H8" s="615">
        <v>45.6</v>
      </c>
      <c r="I8" s="616">
        <v>437.9</v>
      </c>
      <c r="J8" s="611"/>
    </row>
    <row r="9" spans="1:10" s="603" customFormat="1" ht="16.5" customHeight="1">
      <c r="A9" s="604"/>
      <c r="B9" s="605">
        <v>1993</v>
      </c>
      <c r="C9" s="606">
        <v>64.1</v>
      </c>
      <c r="D9" s="606">
        <v>14.4</v>
      </c>
      <c r="E9" s="612">
        <v>175.1</v>
      </c>
      <c r="F9" s="613">
        <v>39.3</v>
      </c>
      <c r="G9" s="614">
        <v>206.7</v>
      </c>
      <c r="H9" s="615">
        <v>46.4</v>
      </c>
      <c r="I9" s="616">
        <v>445.9</v>
      </c>
      <c r="J9" s="611"/>
    </row>
    <row r="10" spans="1:10" s="603" customFormat="1" ht="16.5" customHeight="1">
      <c r="A10" s="604"/>
      <c r="B10" s="605">
        <v>1994</v>
      </c>
      <c r="C10" s="606">
        <v>64.2</v>
      </c>
      <c r="D10" s="606">
        <v>14.1</v>
      </c>
      <c r="E10" s="612">
        <v>176.9</v>
      </c>
      <c r="F10" s="613">
        <v>38.9</v>
      </c>
      <c r="G10" s="614">
        <v>213.7</v>
      </c>
      <c r="H10" s="615">
        <v>47</v>
      </c>
      <c r="I10" s="616">
        <v>454.8</v>
      </c>
      <c r="J10" s="611"/>
    </row>
    <row r="11" spans="1:10" s="603" customFormat="1" ht="16.5" customHeight="1">
      <c r="A11" s="604"/>
      <c r="B11" s="605">
        <v>1995</v>
      </c>
      <c r="C11" s="606">
        <v>69.1</v>
      </c>
      <c r="D11" s="606">
        <v>15</v>
      </c>
      <c r="E11" s="612">
        <v>182</v>
      </c>
      <c r="F11" s="613">
        <v>39.5</v>
      </c>
      <c r="G11" s="614">
        <v>209.4</v>
      </c>
      <c r="H11" s="615">
        <v>45.5</v>
      </c>
      <c r="I11" s="616">
        <v>460.5</v>
      </c>
      <c r="J11" s="611"/>
    </row>
    <row r="12" spans="1:10" s="603" customFormat="1" ht="16.5" customHeight="1">
      <c r="A12" s="604"/>
      <c r="B12" s="605">
        <v>1996</v>
      </c>
      <c r="C12" s="606">
        <v>66.6</v>
      </c>
      <c r="D12" s="606">
        <v>14.4</v>
      </c>
      <c r="E12" s="612">
        <v>180.1</v>
      </c>
      <c r="F12" s="613">
        <v>38.9</v>
      </c>
      <c r="G12" s="614">
        <v>215.9</v>
      </c>
      <c r="H12" s="615">
        <v>46.7</v>
      </c>
      <c r="I12" s="616">
        <v>462.6</v>
      </c>
      <c r="J12" s="611"/>
    </row>
    <row r="13" spans="1:10" s="603" customFormat="1" ht="16.5" customHeight="1">
      <c r="A13" s="604"/>
      <c r="B13" s="605">
        <v>1997</v>
      </c>
      <c r="C13" s="606">
        <v>64.8</v>
      </c>
      <c r="D13" s="606">
        <v>13.9</v>
      </c>
      <c r="E13" s="612">
        <v>179.6</v>
      </c>
      <c r="F13" s="613">
        <v>38.4</v>
      </c>
      <c r="G13" s="614">
        <v>222.8</v>
      </c>
      <c r="H13" s="615">
        <v>47.7</v>
      </c>
      <c r="I13" s="616">
        <v>467.2</v>
      </c>
      <c r="J13" s="611"/>
    </row>
    <row r="14" spans="1:10" s="603" customFormat="1" ht="16.5" customHeight="1">
      <c r="A14" s="604"/>
      <c r="B14" s="605">
        <v>1998</v>
      </c>
      <c r="C14" s="606">
        <v>62.5</v>
      </c>
      <c r="D14" s="606">
        <v>13.2</v>
      </c>
      <c r="E14" s="612">
        <v>185.6</v>
      </c>
      <c r="F14" s="613">
        <v>39.1</v>
      </c>
      <c r="G14" s="614">
        <v>226.9</v>
      </c>
      <c r="H14" s="615">
        <v>47.8</v>
      </c>
      <c r="I14" s="617">
        <v>475</v>
      </c>
      <c r="J14" s="611"/>
    </row>
    <row r="15" spans="1:10" s="603" customFormat="1" ht="16.5" customHeight="1">
      <c r="A15" s="604"/>
      <c r="B15" s="605">
        <v>1999</v>
      </c>
      <c r="C15" s="606">
        <v>58.9</v>
      </c>
      <c r="D15" s="606">
        <v>12.3</v>
      </c>
      <c r="E15" s="612">
        <v>188.4</v>
      </c>
      <c r="F15" s="613">
        <v>39.2</v>
      </c>
      <c r="G15" s="614">
        <v>233.2</v>
      </c>
      <c r="H15" s="615">
        <v>48.5</v>
      </c>
      <c r="I15" s="616">
        <v>480.5</v>
      </c>
      <c r="J15" s="611"/>
    </row>
    <row r="16" spans="1:10" s="603" customFormat="1" ht="16.5" customHeight="1">
      <c r="A16" s="604"/>
      <c r="B16" s="605">
        <v>2000</v>
      </c>
      <c r="C16" s="606">
        <v>60.2</v>
      </c>
      <c r="D16" s="606">
        <v>12.4</v>
      </c>
      <c r="E16" s="618">
        <v>187</v>
      </c>
      <c r="F16" s="613">
        <v>38.6</v>
      </c>
      <c r="G16" s="619">
        <v>237.70000000000002</v>
      </c>
      <c r="H16" s="615">
        <v>49</v>
      </c>
      <c r="I16" s="620">
        <v>484.9</v>
      </c>
      <c r="J16" s="611"/>
    </row>
    <row r="17" spans="1:10" s="603" customFormat="1" ht="16.5" customHeight="1">
      <c r="A17" s="604"/>
      <c r="B17" s="605">
        <v>2001</v>
      </c>
      <c r="C17" s="606">
        <v>58</v>
      </c>
      <c r="D17" s="606">
        <v>11.9</v>
      </c>
      <c r="E17" s="618">
        <v>187.2</v>
      </c>
      <c r="F17" s="613">
        <v>38.4</v>
      </c>
      <c r="G17" s="619">
        <v>242</v>
      </c>
      <c r="H17" s="615">
        <v>49.7</v>
      </c>
      <c r="I17" s="620">
        <v>487.2</v>
      </c>
      <c r="J17" s="611"/>
    </row>
    <row r="18" spans="1:10" s="603" customFormat="1" ht="16.5" customHeight="1">
      <c r="A18" s="604"/>
      <c r="B18" s="605">
        <v>2002</v>
      </c>
      <c r="C18" s="606">
        <v>50.9</v>
      </c>
      <c r="D18" s="606">
        <v>10.4</v>
      </c>
      <c r="E18" s="618">
        <v>184.09999999999997</v>
      </c>
      <c r="F18" s="613">
        <v>37.7</v>
      </c>
      <c r="G18" s="619">
        <v>253.20000000000002</v>
      </c>
      <c r="H18" s="615">
        <v>51.9</v>
      </c>
      <c r="I18" s="620">
        <v>488.2</v>
      </c>
      <c r="J18" s="611"/>
    </row>
    <row r="19" spans="1:10" s="603" customFormat="1" ht="16.5" customHeight="1">
      <c r="A19" s="604"/>
      <c r="B19" s="605">
        <v>2003</v>
      </c>
      <c r="C19" s="606">
        <v>48.699999999999996</v>
      </c>
      <c r="D19" s="606">
        <v>9.9</v>
      </c>
      <c r="E19" s="618">
        <v>179.40000000000003</v>
      </c>
      <c r="F19" s="613">
        <v>36.6</v>
      </c>
      <c r="G19" s="619">
        <v>262.09999999999997</v>
      </c>
      <c r="H19" s="615">
        <v>53.5</v>
      </c>
      <c r="I19" s="620">
        <v>490.2</v>
      </c>
      <c r="J19" s="611"/>
    </row>
    <row r="20" spans="1:10" s="603" customFormat="1" ht="16.5" customHeight="1">
      <c r="A20" s="604"/>
      <c r="B20" s="605">
        <v>2004</v>
      </c>
      <c r="C20" s="621">
        <v>47.8</v>
      </c>
      <c r="D20" s="606">
        <v>9.7</v>
      </c>
      <c r="E20" s="622">
        <v>174</v>
      </c>
      <c r="F20" s="613">
        <v>35.3</v>
      </c>
      <c r="G20" s="619">
        <v>271</v>
      </c>
      <c r="H20" s="615">
        <v>55</v>
      </c>
      <c r="I20" s="623">
        <v>492.8</v>
      </c>
      <c r="J20" s="611"/>
    </row>
    <row r="21" spans="1:10" s="603" customFormat="1" ht="16.5" customHeight="1">
      <c r="A21" s="604"/>
      <c r="B21" s="605">
        <v>2005</v>
      </c>
      <c r="C21" s="621">
        <v>47.4</v>
      </c>
      <c r="D21" s="606">
        <v>9.6</v>
      </c>
      <c r="E21" s="622">
        <v>166.7</v>
      </c>
      <c r="F21" s="613">
        <v>33.7</v>
      </c>
      <c r="G21" s="619">
        <v>280.6</v>
      </c>
      <c r="H21" s="615">
        <v>56.7</v>
      </c>
      <c r="I21" s="623">
        <v>494.70000000000005</v>
      </c>
      <c r="J21" s="611"/>
    </row>
    <row r="22" spans="1:10" s="603" customFormat="1" ht="16.5" customHeight="1">
      <c r="A22" s="604"/>
      <c r="B22" s="605">
        <v>2006</v>
      </c>
      <c r="C22" s="621">
        <v>46.5</v>
      </c>
      <c r="D22" s="606">
        <v>9.3</v>
      </c>
      <c r="E22" s="622">
        <v>168.2</v>
      </c>
      <c r="F22" s="613">
        <v>33.6</v>
      </c>
      <c r="G22" s="619">
        <v>286.3</v>
      </c>
      <c r="H22" s="615">
        <v>57.1</v>
      </c>
      <c r="I22" s="623">
        <v>501</v>
      </c>
      <c r="J22" s="611"/>
    </row>
    <row r="23" spans="1:10" s="603" customFormat="1" ht="16.5" customHeight="1">
      <c r="A23" s="604"/>
      <c r="B23" s="605">
        <v>2007</v>
      </c>
      <c r="C23" s="621">
        <v>45.699999999999996</v>
      </c>
      <c r="D23" s="606">
        <v>9.060269627279935</v>
      </c>
      <c r="E23" s="622">
        <v>157.5</v>
      </c>
      <c r="F23" s="613">
        <v>31.225218080888183</v>
      </c>
      <c r="G23" s="619">
        <v>301.20000000000005</v>
      </c>
      <c r="H23" s="615">
        <v>59.71451229183189</v>
      </c>
      <c r="I23" s="623">
        <v>504.40000000000003</v>
      </c>
      <c r="J23" s="611"/>
    </row>
    <row r="24" spans="1:10" s="603" customFormat="1" ht="16.5" customHeight="1">
      <c r="A24" s="604"/>
      <c r="B24" s="605">
        <v>2008</v>
      </c>
      <c r="C24" s="621">
        <v>42.89999999999999</v>
      </c>
      <c r="D24" s="606">
        <v>8.286652501448714</v>
      </c>
      <c r="E24" s="622">
        <v>158.4</v>
      </c>
      <c r="F24" s="613">
        <v>30.59687077457987</v>
      </c>
      <c r="G24" s="619">
        <v>316.4</v>
      </c>
      <c r="H24" s="615">
        <v>61.1164767239714</v>
      </c>
      <c r="I24" s="623">
        <v>517.7</v>
      </c>
      <c r="J24" s="611"/>
    </row>
    <row r="25" spans="1:10" s="603" customFormat="1" ht="16.5" customHeight="1">
      <c r="A25" s="604"/>
      <c r="B25" s="605">
        <v>2009</v>
      </c>
      <c r="C25" s="621">
        <v>43.3</v>
      </c>
      <c r="D25" s="606">
        <v>8.29660854569841</v>
      </c>
      <c r="E25" s="622">
        <v>151</v>
      </c>
      <c r="F25" s="613">
        <v>28.932745736731174</v>
      </c>
      <c r="G25" s="619">
        <v>327.59999999999997</v>
      </c>
      <c r="H25" s="615">
        <v>62.77064571757042</v>
      </c>
      <c r="I25" s="623">
        <v>521.9</v>
      </c>
      <c r="J25" s="611"/>
    </row>
    <row r="26" spans="1:10" s="603" customFormat="1" ht="16.5" customHeight="1">
      <c r="A26" s="604"/>
      <c r="B26" s="605">
        <v>2010</v>
      </c>
      <c r="C26" s="621">
        <v>42.9</v>
      </c>
      <c r="D26" s="606">
        <v>8.06845965770171</v>
      </c>
      <c r="E26" s="622">
        <v>150.8</v>
      </c>
      <c r="F26" s="613">
        <v>28.361858190709043</v>
      </c>
      <c r="G26" s="619">
        <v>338</v>
      </c>
      <c r="H26" s="615">
        <v>63.569682151589234</v>
      </c>
      <c r="I26" s="623">
        <v>531.7</v>
      </c>
      <c r="J26" s="611"/>
    </row>
    <row r="27" spans="1:10" s="603" customFormat="1" ht="16.5" customHeight="1">
      <c r="A27" s="604"/>
      <c r="B27" s="605">
        <v>2011</v>
      </c>
      <c r="C27" s="621">
        <v>41.8</v>
      </c>
      <c r="D27" s="606">
        <v>7.903195311022876</v>
      </c>
      <c r="E27" s="622">
        <v>147.3</v>
      </c>
      <c r="F27" s="613">
        <v>27.85025524673851</v>
      </c>
      <c r="G27" s="619">
        <v>339.8</v>
      </c>
      <c r="H27" s="615">
        <v>64.2465494422386</v>
      </c>
      <c r="I27" s="623">
        <v>528.9000000000001</v>
      </c>
      <c r="J27" s="611"/>
    </row>
    <row r="28" spans="1:10" s="603" customFormat="1" ht="16.5" customHeight="1">
      <c r="A28" s="604"/>
      <c r="B28" s="605">
        <v>2012</v>
      </c>
      <c r="C28" s="624">
        <v>41.3</v>
      </c>
      <c r="D28" s="606">
        <v>7.709538921037893</v>
      </c>
      <c r="E28" s="625">
        <v>147.1</v>
      </c>
      <c r="F28" s="613">
        <v>27.459398917304455</v>
      </c>
      <c r="G28" s="626">
        <v>347.3</v>
      </c>
      <c r="H28" s="615">
        <v>64.83106216165764</v>
      </c>
      <c r="I28" s="623">
        <v>535.7</v>
      </c>
      <c r="J28" s="611"/>
    </row>
    <row r="29" spans="1:10" s="603" customFormat="1" ht="16.5" customHeight="1">
      <c r="A29" s="604"/>
      <c r="B29" s="188">
        <v>2013</v>
      </c>
      <c r="C29" s="627">
        <v>42.4</v>
      </c>
      <c r="D29" s="613">
        <v>7.6811594202898545</v>
      </c>
      <c r="E29" s="625">
        <v>149.8</v>
      </c>
      <c r="F29" s="613">
        <v>27.13768115942029</v>
      </c>
      <c r="G29" s="626">
        <v>359.8</v>
      </c>
      <c r="H29" s="615">
        <v>65.18115942028986</v>
      </c>
      <c r="I29" s="623">
        <v>552</v>
      </c>
      <c r="J29" s="611"/>
    </row>
    <row r="30" spans="1:10" s="197" customFormat="1" ht="16.5" customHeight="1">
      <c r="A30" s="604"/>
      <c r="B30" s="188">
        <v>2014</v>
      </c>
      <c r="C30" s="627">
        <v>43.5</v>
      </c>
      <c r="D30" s="613">
        <v>7.778969957081544</v>
      </c>
      <c r="E30" s="625">
        <v>147.7</v>
      </c>
      <c r="F30" s="613">
        <v>26.41273247496423</v>
      </c>
      <c r="G30" s="626">
        <v>368.0000000000001</v>
      </c>
      <c r="H30" s="615">
        <v>65.80829756795423</v>
      </c>
      <c r="I30" s="623">
        <v>559.2</v>
      </c>
      <c r="J30" s="611"/>
    </row>
    <row r="31" spans="1:14" s="197" customFormat="1" ht="16.5" customHeight="1">
      <c r="A31" s="604"/>
      <c r="B31" s="188">
        <v>2015</v>
      </c>
      <c r="C31" s="627">
        <v>43.7</v>
      </c>
      <c r="D31" s="613">
        <v>7.712672079068125</v>
      </c>
      <c r="E31" s="625">
        <v>146.7</v>
      </c>
      <c r="F31" s="613">
        <v>25.891281327214966</v>
      </c>
      <c r="G31" s="626">
        <v>376.20000000000005</v>
      </c>
      <c r="H31" s="615">
        <v>66.39604659371692</v>
      </c>
      <c r="I31" s="623">
        <v>566.6</v>
      </c>
      <c r="J31" s="611"/>
      <c r="N31" s="199"/>
    </row>
    <row r="32" spans="1:14" s="197" customFormat="1" ht="16.5" customHeight="1">
      <c r="A32" s="604"/>
      <c r="B32" s="605">
        <v>2016</v>
      </c>
      <c r="C32" s="627">
        <v>43.5</v>
      </c>
      <c r="D32" s="615">
        <v>7.669252468265163</v>
      </c>
      <c r="E32" s="625">
        <v>143.79999999999998</v>
      </c>
      <c r="F32" s="615">
        <v>25.352609308885754</v>
      </c>
      <c r="G32" s="626">
        <v>379.9</v>
      </c>
      <c r="H32" s="615">
        <v>66.97813822284908</v>
      </c>
      <c r="I32" s="628">
        <v>567.1999999999999</v>
      </c>
      <c r="J32" s="611"/>
      <c r="K32" s="199"/>
      <c r="L32" s="199"/>
      <c r="M32" s="199"/>
      <c r="N32" s="199"/>
    </row>
    <row r="33" spans="1:17" s="197" customFormat="1" ht="16.5" customHeight="1">
      <c r="A33" s="604"/>
      <c r="B33" s="605">
        <v>2017</v>
      </c>
      <c r="C33" s="627">
        <v>43.4</v>
      </c>
      <c r="D33" s="615">
        <v>7.6</v>
      </c>
      <c r="E33" s="627">
        <v>143.3</v>
      </c>
      <c r="F33" s="615">
        <v>25</v>
      </c>
      <c r="G33" s="629">
        <v>386.8</v>
      </c>
      <c r="H33" s="615">
        <v>67.4</v>
      </c>
      <c r="I33" s="630">
        <v>573.5</v>
      </c>
      <c r="J33" s="611"/>
      <c r="K33" s="199"/>
      <c r="L33" s="199"/>
      <c r="M33" s="199"/>
      <c r="N33" s="199"/>
      <c r="O33" s="199"/>
      <c r="P33" s="199"/>
      <c r="Q33" s="199"/>
    </row>
    <row r="34" spans="1:17" s="197" customFormat="1" ht="16.5" customHeight="1">
      <c r="A34" s="604"/>
      <c r="B34" s="605">
        <v>2018</v>
      </c>
      <c r="C34" s="627">
        <v>43.2</v>
      </c>
      <c r="D34" s="615">
        <v>7.5</v>
      </c>
      <c r="E34" s="627">
        <v>143.1</v>
      </c>
      <c r="F34" s="615">
        <v>25</v>
      </c>
      <c r="G34" s="629">
        <v>386.8</v>
      </c>
      <c r="H34" s="615">
        <v>67.5</v>
      </c>
      <c r="I34" s="630">
        <v>573.1</v>
      </c>
      <c r="J34" s="611"/>
      <c r="K34" s="611"/>
      <c r="L34" s="199"/>
      <c r="M34" s="199"/>
      <c r="N34" s="631"/>
      <c r="O34" s="631"/>
      <c r="P34" s="631"/>
      <c r="Q34" s="199"/>
    </row>
    <row r="35" spans="1:17" s="197" customFormat="1" ht="16.5" customHeight="1">
      <c r="A35" s="604"/>
      <c r="B35" s="605">
        <v>2019</v>
      </c>
      <c r="C35" s="627">
        <v>42.6</v>
      </c>
      <c r="D35" s="632">
        <v>7.3</v>
      </c>
      <c r="E35" s="627">
        <v>145.8</v>
      </c>
      <c r="F35" s="632">
        <v>25</v>
      </c>
      <c r="G35" s="629">
        <v>393.8</v>
      </c>
      <c r="H35" s="632">
        <v>67.7</v>
      </c>
      <c r="I35" s="633">
        <v>582.2</v>
      </c>
      <c r="J35" s="611"/>
      <c r="K35" s="611"/>
      <c r="L35" s="611"/>
      <c r="M35" s="611"/>
      <c r="N35" s="611"/>
      <c r="O35" s="631"/>
      <c r="P35" s="631"/>
      <c r="Q35" s="199"/>
    </row>
    <row r="36" spans="1:17" s="197" customFormat="1" ht="16.5" customHeight="1">
      <c r="A36" s="634"/>
      <c r="B36" s="635">
        <v>2020</v>
      </c>
      <c r="C36" s="627">
        <v>37.4</v>
      </c>
      <c r="D36" s="632">
        <v>6.8</v>
      </c>
      <c r="E36" s="627">
        <v>137.2</v>
      </c>
      <c r="F36" s="632">
        <v>25</v>
      </c>
      <c r="G36" s="629">
        <v>375.1</v>
      </c>
      <c r="H36" s="632">
        <v>68.2</v>
      </c>
      <c r="I36" s="633">
        <v>549.7</v>
      </c>
      <c r="J36" s="611"/>
      <c r="K36" s="611"/>
      <c r="L36" s="611"/>
      <c r="M36" s="611"/>
      <c r="N36" s="611"/>
      <c r="O36" s="199"/>
      <c r="P36" s="199"/>
      <c r="Q36" s="199"/>
    </row>
    <row r="37" spans="1:14" s="603" customFormat="1" ht="16.5" customHeight="1">
      <c r="A37" s="604"/>
      <c r="B37" s="188">
        <v>2021</v>
      </c>
      <c r="C37" s="235">
        <v>30.8</v>
      </c>
      <c r="D37" s="235">
        <v>6</v>
      </c>
      <c r="E37" s="627">
        <v>132.3</v>
      </c>
      <c r="F37" s="235">
        <v>25.7</v>
      </c>
      <c r="G37" s="235">
        <v>351.3</v>
      </c>
      <c r="H37" s="235">
        <v>68.3</v>
      </c>
      <c r="I37" s="655">
        <v>514.4</v>
      </c>
      <c r="J37" s="611"/>
      <c r="K37" s="611"/>
      <c r="L37" s="611"/>
      <c r="M37" s="611"/>
      <c r="N37" s="611"/>
    </row>
    <row r="38" spans="1:14" s="603" customFormat="1" ht="16.5" customHeight="1">
      <c r="A38" s="602"/>
      <c r="B38" s="636" t="s">
        <v>172</v>
      </c>
      <c r="C38" s="637">
        <v>32.3</v>
      </c>
      <c r="D38" s="637">
        <v>5.9</v>
      </c>
      <c r="E38" s="638">
        <v>133.4</v>
      </c>
      <c r="F38" s="637">
        <v>24.3</v>
      </c>
      <c r="G38" s="637">
        <v>382.2</v>
      </c>
      <c r="H38" s="637">
        <v>69.8</v>
      </c>
      <c r="I38" s="639">
        <v>547.9</v>
      </c>
      <c r="J38" s="611"/>
      <c r="K38" s="611"/>
      <c r="L38" s="611"/>
      <c r="M38" s="611"/>
      <c r="N38" s="611"/>
    </row>
    <row r="39" spans="2:12" ht="17.25" customHeight="1">
      <c r="B39" s="77" t="s">
        <v>173</v>
      </c>
      <c r="C39" s="195"/>
      <c r="F39" s="74"/>
      <c r="G39" s="74"/>
      <c r="H39" s="74"/>
      <c r="I39" s="194"/>
      <c r="L39" s="657"/>
    </row>
    <row r="40" spans="2:12" ht="12.75" customHeight="1">
      <c r="B40" s="77"/>
      <c r="C40" s="195"/>
      <c r="F40" s="74"/>
      <c r="G40" s="74"/>
      <c r="H40" s="74"/>
      <c r="I40" s="194"/>
      <c r="L40" s="657"/>
    </row>
    <row r="41" spans="3:9" ht="15" customHeight="1">
      <c r="C41" s="76"/>
      <c r="D41" s="193"/>
      <c r="E41" s="75"/>
      <c r="F41" s="74"/>
      <c r="I41" s="194"/>
    </row>
    <row r="42" spans="2:9" ht="15" customHeight="1">
      <c r="B42" s="97" t="s">
        <v>128</v>
      </c>
      <c r="C42" s="76"/>
      <c r="D42" s="193"/>
      <c r="E42" s="75"/>
      <c r="F42" s="74"/>
      <c r="I42" s="194"/>
    </row>
    <row r="43" spans="2:9" ht="15" customHeight="1">
      <c r="B43" s="342" t="s">
        <v>129</v>
      </c>
      <c r="C43" s="76"/>
      <c r="D43" s="193"/>
      <c r="E43" s="75"/>
      <c r="F43" s="74"/>
      <c r="I43" s="194"/>
    </row>
    <row r="44" spans="2:9" ht="15" customHeight="1">
      <c r="B44" s="343" t="s">
        <v>130</v>
      </c>
      <c r="C44" s="74"/>
      <c r="D44" s="74"/>
      <c r="E44" s="74"/>
      <c r="F44" s="74"/>
      <c r="G44" s="74"/>
      <c r="H44" s="74"/>
      <c r="I44" s="196"/>
    </row>
    <row r="45" spans="2:9" ht="15" customHeight="1">
      <c r="B45" s="343" t="s">
        <v>131</v>
      </c>
      <c r="C45" s="74"/>
      <c r="D45" s="74"/>
      <c r="E45" s="74"/>
      <c r="F45" s="74"/>
      <c r="G45" s="74"/>
      <c r="H45" s="74"/>
      <c r="I45" s="196"/>
    </row>
    <row r="46" spans="2:9" ht="15" customHeight="1">
      <c r="B46" s="343" t="s">
        <v>132</v>
      </c>
      <c r="C46" s="74"/>
      <c r="D46" s="74"/>
      <c r="E46" s="74"/>
      <c r="F46" s="74"/>
      <c r="G46" s="74"/>
      <c r="H46" s="74"/>
      <c r="I46" s="196"/>
    </row>
    <row r="47" spans="2:9" ht="15" customHeight="1">
      <c r="B47" s="32" t="s">
        <v>135</v>
      </c>
      <c r="C47" s="74"/>
      <c r="D47" s="74"/>
      <c r="E47" s="74"/>
      <c r="F47" s="74"/>
      <c r="G47" s="74"/>
      <c r="H47" s="74"/>
      <c r="I47" s="196"/>
    </row>
    <row r="48" spans="2:9" ht="15" customHeight="1">
      <c r="B48" s="193" t="s">
        <v>136</v>
      </c>
      <c r="C48" s="74"/>
      <c r="D48" s="74"/>
      <c r="E48" s="74"/>
      <c r="F48" s="74"/>
      <c r="G48" s="74"/>
      <c r="H48" s="74"/>
      <c r="I48" s="196"/>
    </row>
    <row r="49" spans="2:9" ht="15" customHeight="1">
      <c r="B49" s="193" t="s">
        <v>67</v>
      </c>
      <c r="C49" s="193" t="s">
        <v>126</v>
      </c>
      <c r="D49" s="74"/>
      <c r="E49" s="74"/>
      <c r="F49" s="74"/>
      <c r="G49" s="74"/>
      <c r="H49" s="74"/>
      <c r="I49" s="196"/>
    </row>
    <row r="50" spans="2:9" ht="15" customHeight="1">
      <c r="B50" s="193" t="s">
        <v>68</v>
      </c>
      <c r="C50" s="193" t="s">
        <v>71</v>
      </c>
      <c r="D50" s="74"/>
      <c r="E50" s="74"/>
      <c r="F50" s="74"/>
      <c r="G50" s="74"/>
      <c r="H50" s="74"/>
      <c r="I50" s="196"/>
    </row>
    <row r="51" spans="2:9" ht="15" customHeight="1">
      <c r="B51" s="193" t="s">
        <v>69</v>
      </c>
      <c r="C51" s="193" t="s">
        <v>72</v>
      </c>
      <c r="D51" s="74"/>
      <c r="E51" s="74"/>
      <c r="F51" s="74"/>
      <c r="G51" s="74"/>
      <c r="H51" s="74"/>
      <c r="I51" s="196"/>
    </row>
    <row r="52" spans="2:9" ht="15" customHeight="1">
      <c r="B52" s="77" t="s">
        <v>137</v>
      </c>
      <c r="C52" s="74"/>
      <c r="D52" s="74"/>
      <c r="E52" s="74"/>
      <c r="F52" s="74"/>
      <c r="G52" s="74"/>
      <c r="H52" s="74"/>
      <c r="I52" s="196"/>
    </row>
    <row r="53" spans="2:9" ht="12.75">
      <c r="B53" s="74"/>
      <c r="C53" s="74"/>
      <c r="D53" s="74"/>
      <c r="E53" s="74"/>
      <c r="F53" s="74"/>
      <c r="G53" s="74"/>
      <c r="H53" s="74"/>
      <c r="I53" s="196"/>
    </row>
  </sheetData>
  <sheetProtection/>
  <mergeCells count="5">
    <mergeCell ref="B4:B5"/>
    <mergeCell ref="C4:D4"/>
    <mergeCell ref="E4:F4"/>
    <mergeCell ref="G4:H4"/>
    <mergeCell ref="I4:I5"/>
  </mergeCells>
  <hyperlinks>
    <hyperlink ref="B1" location="'Table of Contents'!A1" display="Back to Table of Contents"/>
  </hyperlinks>
  <printOptions horizontalCentered="1"/>
  <pageMargins left="0.25" right="0.25" top="1.26" bottom="1" header="0.26" footer="0.5"/>
  <pageSetup orientation="portrait" paperSize="9" r:id="rId1"/>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9.5" customHeight="1"/>
  <cols>
    <col min="1" max="1" width="34.00390625" style="161" customWidth="1"/>
    <col min="2" max="2" width="118.421875" style="161" customWidth="1"/>
    <col min="3" max="16384" width="9.140625" style="161" customWidth="1"/>
  </cols>
  <sheetData>
    <row r="1" ht="19.5" customHeight="1">
      <c r="A1" s="383" t="s">
        <v>123</v>
      </c>
    </row>
    <row r="2" spans="1:2" ht="30" customHeight="1">
      <c r="A2" s="678" t="s">
        <v>87</v>
      </c>
      <c r="B2" s="678"/>
    </row>
    <row r="3" spans="1:4" ht="27.75" customHeight="1">
      <c r="A3" s="348" t="s">
        <v>138</v>
      </c>
      <c r="B3" s="349" t="s">
        <v>86</v>
      </c>
      <c r="D3" s="161" t="s">
        <v>83</v>
      </c>
    </row>
    <row r="4" spans="1:2" ht="3.75" customHeight="1">
      <c r="A4" s="350"/>
      <c r="B4" s="351"/>
    </row>
    <row r="5" spans="1:2" ht="23.25" customHeight="1">
      <c r="A5" s="679" t="s">
        <v>84</v>
      </c>
      <c r="B5" s="352" t="s">
        <v>139</v>
      </c>
    </row>
    <row r="6" spans="1:2" ht="51.75" customHeight="1">
      <c r="A6" s="680"/>
      <c r="B6" s="353" t="s">
        <v>140</v>
      </c>
    </row>
    <row r="7" spans="1:2" ht="35.25" customHeight="1">
      <c r="A7" s="680"/>
      <c r="B7" s="354" t="s">
        <v>143</v>
      </c>
    </row>
    <row r="8" spans="1:2" ht="20.25" customHeight="1">
      <c r="A8" s="680"/>
      <c r="B8" s="355" t="s">
        <v>141</v>
      </c>
    </row>
    <row r="9" spans="1:2" ht="3.75" customHeight="1">
      <c r="A9" s="356"/>
      <c r="B9" s="357"/>
    </row>
    <row r="10" spans="1:2" ht="93.75" customHeight="1">
      <c r="A10" s="358" t="s">
        <v>85</v>
      </c>
      <c r="B10" s="359" t="s">
        <v>142</v>
      </c>
    </row>
  </sheetData>
  <sheetProtection/>
  <mergeCells count="2">
    <mergeCell ref="A2:B2"/>
    <mergeCell ref="A5:A8"/>
  </mergeCells>
  <hyperlinks>
    <hyperlink ref="A1" location="'Table of Contents'!A1" display="Back to Table of Contents"/>
  </hyperlinks>
  <printOptions/>
  <pageMargins left="0.708661417322835" right="0.708661417322835" top="0.748031496062992" bottom="0.45" header="0.31496062992126" footer="0.31496062992126"/>
  <pageSetup horizontalDpi="600" verticalDpi="600" orientation="landscape" paperSize="9" scale="81" r:id="rId2"/>
  <colBreaks count="1" manualBreakCount="1">
    <brk id="3" min="1" max="19" man="1"/>
  </colBreaks>
  <drawing r:id="rId1"/>
</worksheet>
</file>

<file path=xl/worksheets/sheet3.xml><?xml version="1.0" encoding="utf-8"?>
<worksheet xmlns="http://schemas.openxmlformats.org/spreadsheetml/2006/main" xmlns:r="http://schemas.openxmlformats.org/officeDocument/2006/relationships">
  <dimension ref="A1:R143"/>
  <sheetViews>
    <sheetView zoomScalePageLayoutView="0" workbookViewId="0" topLeftCell="A1">
      <pane ySplit="5" topLeftCell="A6" activePane="bottomLeft" state="frozen"/>
      <selection pane="topLeft" activeCell="A1" sqref="A1"/>
      <selection pane="bottomLeft" activeCell="A1" sqref="A1"/>
    </sheetView>
  </sheetViews>
  <sheetFormatPr defaultColWidth="14.57421875" defaultRowHeight="15"/>
  <cols>
    <col min="1" max="1" width="14.57421875" style="34" customWidth="1"/>
    <col min="2" max="4" width="11.8515625" style="34" customWidth="1"/>
    <col min="5" max="5" width="15.7109375" style="34" customWidth="1"/>
    <col min="6" max="6" width="15.57421875" style="34" customWidth="1"/>
    <col min="7" max="7" width="11.8515625" style="34" customWidth="1"/>
    <col min="8" max="9" width="9.28125" style="34" customWidth="1"/>
    <col min="10" max="10" width="8.140625" style="34" customWidth="1"/>
    <col min="11" max="255" width="13.7109375" style="34" customWidth="1"/>
    <col min="256" max="16384" width="14.57421875" style="34" customWidth="1"/>
  </cols>
  <sheetData>
    <row r="1" ht="21" customHeight="1">
      <c r="A1" s="383" t="s">
        <v>123</v>
      </c>
    </row>
    <row r="2" spans="1:9" ht="18.75" customHeight="1">
      <c r="A2" s="33" t="s">
        <v>162</v>
      </c>
      <c r="C2" s="33"/>
      <c r="D2" s="35"/>
      <c r="F2" s="36"/>
      <c r="I2" s="38"/>
    </row>
    <row r="3" spans="1:9" ht="18.75" customHeight="1">
      <c r="A3" s="33" t="s">
        <v>64</v>
      </c>
      <c r="C3" s="33"/>
      <c r="D3" s="35"/>
      <c r="F3" s="36"/>
      <c r="I3" s="167" t="s">
        <v>77</v>
      </c>
    </row>
    <row r="4" spans="1:9" s="43" customFormat="1" ht="15.75" customHeight="1">
      <c r="A4" s="39"/>
      <c r="B4" s="41" t="s">
        <v>51</v>
      </c>
      <c r="C4" s="41"/>
      <c r="D4" s="42"/>
      <c r="E4" s="681" t="s">
        <v>65</v>
      </c>
      <c r="F4" s="681"/>
      <c r="G4" s="681"/>
      <c r="H4" s="682" t="s">
        <v>52</v>
      </c>
      <c r="I4" s="683"/>
    </row>
    <row r="5" spans="1:9" s="256" customFormat="1" ht="45" customHeight="1">
      <c r="A5" s="255" t="s">
        <v>53</v>
      </c>
      <c r="B5" s="379" t="s">
        <v>54</v>
      </c>
      <c r="C5" s="44" t="s">
        <v>55</v>
      </c>
      <c r="D5" s="69" t="s">
        <v>3</v>
      </c>
      <c r="E5" s="71" t="s">
        <v>56</v>
      </c>
      <c r="F5" s="71" t="s">
        <v>57</v>
      </c>
      <c r="G5" s="71" t="s">
        <v>3</v>
      </c>
      <c r="H5" s="72" t="s">
        <v>58</v>
      </c>
      <c r="I5" s="44" t="s">
        <v>59</v>
      </c>
    </row>
    <row r="6" spans="1:10" s="150" customFormat="1" ht="16.5" customHeight="1">
      <c r="A6" s="389">
        <v>1983</v>
      </c>
      <c r="B6" s="390"/>
      <c r="C6" s="391"/>
      <c r="D6" s="391">
        <v>365.1</v>
      </c>
      <c r="E6" s="665">
        <v>195.8</v>
      </c>
      <c r="F6" s="665">
        <v>97.3</v>
      </c>
      <c r="G6" s="392">
        <v>293.1</v>
      </c>
      <c r="H6" s="391">
        <v>72</v>
      </c>
      <c r="I6" s="393">
        <v>19.7</v>
      </c>
      <c r="J6" s="149"/>
    </row>
    <row r="7" spans="1:10" s="150" customFormat="1" ht="16.5" customHeight="1">
      <c r="A7" s="67">
        <v>1984</v>
      </c>
      <c r="B7" s="380"/>
      <c r="C7" s="99"/>
      <c r="D7" s="99">
        <v>374.5</v>
      </c>
      <c r="E7" s="659">
        <v>200.1</v>
      </c>
      <c r="F7" s="659">
        <v>108.4</v>
      </c>
      <c r="G7" s="100">
        <v>308.5</v>
      </c>
      <c r="H7" s="99">
        <v>66</v>
      </c>
      <c r="I7" s="101">
        <v>17.6</v>
      </c>
      <c r="J7" s="149"/>
    </row>
    <row r="8" spans="1:10" s="150" customFormat="1" ht="16.5" customHeight="1">
      <c r="A8" s="67">
        <v>1985</v>
      </c>
      <c r="B8" s="380"/>
      <c r="C8" s="99"/>
      <c r="D8" s="99">
        <v>383.5</v>
      </c>
      <c r="E8" s="659">
        <v>214</v>
      </c>
      <c r="F8" s="659">
        <v>110.8</v>
      </c>
      <c r="G8" s="100">
        <v>324.8</v>
      </c>
      <c r="H8" s="99">
        <v>58.7</v>
      </c>
      <c r="I8" s="101">
        <v>15.3</v>
      </c>
      <c r="J8" s="149"/>
    </row>
    <row r="9" spans="1:10" s="150" customFormat="1" ht="16.5" customHeight="1">
      <c r="A9" s="67">
        <v>1986</v>
      </c>
      <c r="B9" s="380"/>
      <c r="C9" s="99"/>
      <c r="D9" s="99">
        <v>393</v>
      </c>
      <c r="E9" s="659">
        <v>235.4</v>
      </c>
      <c r="F9" s="659">
        <v>114.6</v>
      </c>
      <c r="G9" s="100">
        <v>350</v>
      </c>
      <c r="H9" s="99">
        <v>43</v>
      </c>
      <c r="I9" s="101">
        <v>10.9</v>
      </c>
      <c r="J9" s="149"/>
    </row>
    <row r="10" spans="1:10" s="150" customFormat="1" ht="16.5" customHeight="1">
      <c r="A10" s="67">
        <v>1987</v>
      </c>
      <c r="B10" s="380"/>
      <c r="C10" s="99"/>
      <c r="D10" s="99">
        <v>402.5</v>
      </c>
      <c r="E10" s="659">
        <v>257.1</v>
      </c>
      <c r="F10" s="659">
        <v>121.4</v>
      </c>
      <c r="G10" s="100">
        <v>378.5</v>
      </c>
      <c r="H10" s="99">
        <v>24</v>
      </c>
      <c r="I10" s="101">
        <v>6</v>
      </c>
      <c r="J10" s="149"/>
    </row>
    <row r="11" spans="1:10" s="150" customFormat="1" ht="16.5" customHeight="1">
      <c r="A11" s="67">
        <v>1988</v>
      </c>
      <c r="B11" s="380"/>
      <c r="C11" s="99"/>
      <c r="D11" s="99">
        <v>411.5</v>
      </c>
      <c r="E11" s="659">
        <v>272.4</v>
      </c>
      <c r="F11" s="659">
        <v>123.1</v>
      </c>
      <c r="G11" s="100">
        <v>395.5</v>
      </c>
      <c r="H11" s="99">
        <v>16</v>
      </c>
      <c r="I11" s="101">
        <v>3.9</v>
      </c>
      <c r="J11" s="149"/>
    </row>
    <row r="12" spans="1:10" s="150" customFormat="1" ht="16.5" customHeight="1">
      <c r="A12" s="67">
        <v>1989</v>
      </c>
      <c r="B12" s="380"/>
      <c r="C12" s="99"/>
      <c r="D12" s="99">
        <v>421.4</v>
      </c>
      <c r="E12" s="659">
        <v>275.4</v>
      </c>
      <c r="F12" s="659">
        <v>130.6</v>
      </c>
      <c r="G12" s="100">
        <v>406</v>
      </c>
      <c r="H12" s="99">
        <v>15.4</v>
      </c>
      <c r="I12" s="101">
        <v>3.6</v>
      </c>
      <c r="J12" s="149"/>
    </row>
    <row r="13" spans="1:10" s="150" customFormat="1" ht="16.5" customHeight="1">
      <c r="A13" s="67">
        <v>1990</v>
      </c>
      <c r="B13" s="380">
        <v>432</v>
      </c>
      <c r="C13" s="99">
        <v>1</v>
      </c>
      <c r="D13" s="99">
        <v>433</v>
      </c>
      <c r="E13" s="659">
        <v>284.5</v>
      </c>
      <c r="F13" s="659">
        <v>136.3</v>
      </c>
      <c r="G13" s="100">
        <v>420.8</v>
      </c>
      <c r="H13" s="99">
        <v>12.2</v>
      </c>
      <c r="I13" s="101">
        <v>2.8</v>
      </c>
      <c r="J13" s="149"/>
    </row>
    <row r="14" spans="1:10" s="150" customFormat="1" ht="16.5" customHeight="1">
      <c r="A14" s="67">
        <v>1991</v>
      </c>
      <c r="B14" s="380">
        <v>439.2</v>
      </c>
      <c r="C14" s="99">
        <v>2.2</v>
      </c>
      <c r="D14" s="99">
        <v>441.4</v>
      </c>
      <c r="E14" s="659">
        <v>289</v>
      </c>
      <c r="F14" s="659">
        <v>140.4</v>
      </c>
      <c r="G14" s="100">
        <v>429.4</v>
      </c>
      <c r="H14" s="99">
        <v>12</v>
      </c>
      <c r="I14" s="101">
        <v>2.7</v>
      </c>
      <c r="J14" s="149"/>
    </row>
    <row r="15" spans="1:10" s="150" customFormat="1" ht="16.5" customHeight="1">
      <c r="A15" s="67">
        <v>1992</v>
      </c>
      <c r="B15" s="380">
        <v>448.8</v>
      </c>
      <c r="C15" s="99">
        <v>4.1</v>
      </c>
      <c r="D15" s="99">
        <v>452.9</v>
      </c>
      <c r="E15" s="659">
        <v>291</v>
      </c>
      <c r="F15" s="659">
        <v>146.9</v>
      </c>
      <c r="G15" s="100">
        <v>437.9</v>
      </c>
      <c r="H15" s="99">
        <v>15</v>
      </c>
      <c r="I15" s="101">
        <v>3.3</v>
      </c>
      <c r="J15" s="149"/>
    </row>
    <row r="16" spans="1:10" s="150" customFormat="1" ht="16.5" customHeight="1">
      <c r="A16" s="67">
        <v>1993</v>
      </c>
      <c r="B16" s="380">
        <v>457</v>
      </c>
      <c r="C16" s="99">
        <v>6.9</v>
      </c>
      <c r="D16" s="99">
        <v>463.9</v>
      </c>
      <c r="E16" s="659">
        <v>290.5</v>
      </c>
      <c r="F16" s="659">
        <v>155.4</v>
      </c>
      <c r="G16" s="100">
        <v>445.9</v>
      </c>
      <c r="H16" s="99">
        <v>18</v>
      </c>
      <c r="I16" s="101">
        <v>3.9</v>
      </c>
      <c r="J16" s="149"/>
    </row>
    <row r="17" spans="1:10" s="150" customFormat="1" ht="16.5" customHeight="1">
      <c r="A17" s="67">
        <v>1994</v>
      </c>
      <c r="B17" s="380">
        <v>467.5</v>
      </c>
      <c r="C17" s="99">
        <v>8.3</v>
      </c>
      <c r="D17" s="99">
        <v>475.8</v>
      </c>
      <c r="E17" s="659">
        <v>292.7</v>
      </c>
      <c r="F17" s="659">
        <v>162.1</v>
      </c>
      <c r="G17" s="100">
        <v>454.79999999999995</v>
      </c>
      <c r="H17" s="99">
        <v>21</v>
      </c>
      <c r="I17" s="101">
        <v>4.5</v>
      </c>
      <c r="J17" s="149"/>
    </row>
    <row r="18" spans="1:10" s="150" customFormat="1" ht="16.5" customHeight="1">
      <c r="A18" s="67">
        <v>1995</v>
      </c>
      <c r="B18" s="380">
        <v>475</v>
      </c>
      <c r="C18" s="99">
        <v>9.8</v>
      </c>
      <c r="D18" s="99">
        <v>484.8</v>
      </c>
      <c r="E18" s="659">
        <v>289.2</v>
      </c>
      <c r="F18" s="659">
        <v>171.3</v>
      </c>
      <c r="G18" s="100">
        <v>460.5</v>
      </c>
      <c r="H18" s="99">
        <v>24.3</v>
      </c>
      <c r="I18" s="101">
        <v>5.1</v>
      </c>
      <c r="J18" s="149"/>
    </row>
    <row r="19" spans="1:10" s="150" customFormat="1" ht="16.5" customHeight="1">
      <c r="A19" s="67">
        <v>1996</v>
      </c>
      <c r="B19" s="380">
        <v>482.3</v>
      </c>
      <c r="C19" s="99">
        <v>8.2</v>
      </c>
      <c r="D19" s="99">
        <v>490.5</v>
      </c>
      <c r="E19" s="659">
        <v>286.8</v>
      </c>
      <c r="F19" s="659">
        <v>175.8</v>
      </c>
      <c r="G19" s="100">
        <v>462.6</v>
      </c>
      <c r="H19" s="99">
        <v>27.9</v>
      </c>
      <c r="I19" s="101">
        <v>5.8</v>
      </c>
      <c r="J19" s="149"/>
    </row>
    <row r="20" spans="1:10" s="150" customFormat="1" ht="16.5" customHeight="1">
      <c r="A20" s="67">
        <v>1997</v>
      </c>
      <c r="B20" s="380">
        <v>490.8</v>
      </c>
      <c r="C20" s="99">
        <v>8.6</v>
      </c>
      <c r="D20" s="99">
        <v>499.40000000000003</v>
      </c>
      <c r="E20" s="659">
        <v>287.8</v>
      </c>
      <c r="F20" s="659">
        <v>179.4</v>
      </c>
      <c r="G20" s="100">
        <v>467.20000000000005</v>
      </c>
      <c r="H20" s="99">
        <v>32.2</v>
      </c>
      <c r="I20" s="101">
        <v>6.6</v>
      </c>
      <c r="J20" s="151"/>
    </row>
    <row r="21" spans="1:10" s="150" customFormat="1" ht="16.5" customHeight="1">
      <c r="A21" s="67">
        <v>1998</v>
      </c>
      <c r="B21" s="380">
        <v>499.4</v>
      </c>
      <c r="C21" s="99">
        <v>10</v>
      </c>
      <c r="D21" s="99">
        <v>509.4</v>
      </c>
      <c r="E21" s="659">
        <v>294.7</v>
      </c>
      <c r="F21" s="659">
        <v>180.3</v>
      </c>
      <c r="G21" s="100">
        <v>475</v>
      </c>
      <c r="H21" s="99">
        <v>34.4</v>
      </c>
      <c r="I21" s="101">
        <v>6.9</v>
      </c>
      <c r="J21" s="151"/>
    </row>
    <row r="22" spans="1:10" s="150" customFormat="1" ht="16.5" customHeight="1">
      <c r="A22" s="67">
        <v>1999</v>
      </c>
      <c r="B22" s="380">
        <v>506.6</v>
      </c>
      <c r="C22" s="99">
        <v>12.9</v>
      </c>
      <c r="D22" s="99">
        <v>519.5</v>
      </c>
      <c r="E22" s="659">
        <v>297.4</v>
      </c>
      <c r="F22" s="659">
        <v>183.1</v>
      </c>
      <c r="G22" s="100">
        <v>480.5</v>
      </c>
      <c r="H22" s="99">
        <v>39</v>
      </c>
      <c r="I22" s="101">
        <v>7.7</v>
      </c>
      <c r="J22" s="151"/>
    </row>
    <row r="23" spans="1:9" ht="17.25" customHeight="1">
      <c r="A23" s="67">
        <v>2000</v>
      </c>
      <c r="B23" s="380">
        <v>503</v>
      </c>
      <c r="C23" s="99">
        <v>14.6</v>
      </c>
      <c r="D23" s="99">
        <v>517.6</v>
      </c>
      <c r="E23" s="659">
        <v>298.7</v>
      </c>
      <c r="F23" s="659">
        <v>186.2</v>
      </c>
      <c r="G23" s="100">
        <v>484.9</v>
      </c>
      <c r="H23" s="99">
        <v>32.7</v>
      </c>
      <c r="I23" s="101">
        <v>6.5</v>
      </c>
    </row>
    <row r="24" spans="1:9" ht="17.25" customHeight="1">
      <c r="A24" s="67">
        <v>2001</v>
      </c>
      <c r="B24" s="380">
        <v>505.8</v>
      </c>
      <c r="C24" s="99">
        <v>16.5</v>
      </c>
      <c r="D24" s="99">
        <v>522.3</v>
      </c>
      <c r="E24" s="659">
        <v>302</v>
      </c>
      <c r="F24" s="659">
        <v>185.2</v>
      </c>
      <c r="G24" s="100">
        <v>487.2</v>
      </c>
      <c r="H24" s="99">
        <v>35.1</v>
      </c>
      <c r="I24" s="101">
        <v>6.9</v>
      </c>
    </row>
    <row r="25" spans="1:9" ht="17.25" customHeight="1">
      <c r="A25" s="67">
        <v>2002</v>
      </c>
      <c r="B25" s="380">
        <v>509.8</v>
      </c>
      <c r="C25" s="99">
        <v>17</v>
      </c>
      <c r="D25" s="99">
        <v>526.8</v>
      </c>
      <c r="E25" s="659">
        <v>297.2</v>
      </c>
      <c r="F25" s="659">
        <v>191</v>
      </c>
      <c r="G25" s="100">
        <v>488.2</v>
      </c>
      <c r="H25" s="99">
        <v>38.6</v>
      </c>
      <c r="I25" s="101">
        <v>7.6</v>
      </c>
    </row>
    <row r="26" spans="1:9" ht="17.25" customHeight="1">
      <c r="A26" s="67">
        <v>2003</v>
      </c>
      <c r="B26" s="380">
        <v>514.1</v>
      </c>
      <c r="C26" s="99">
        <v>18.2</v>
      </c>
      <c r="D26" s="99">
        <v>532.3</v>
      </c>
      <c r="E26" s="659">
        <v>296.9</v>
      </c>
      <c r="F26" s="659">
        <v>193.3</v>
      </c>
      <c r="G26" s="100">
        <v>490.2</v>
      </c>
      <c r="H26" s="99">
        <v>42.1</v>
      </c>
      <c r="I26" s="101">
        <v>8.2</v>
      </c>
    </row>
    <row r="27" spans="1:9" ht="17.25" customHeight="1">
      <c r="A27" s="67">
        <v>2004</v>
      </c>
      <c r="B27" s="380">
        <v>519</v>
      </c>
      <c r="C27" s="99">
        <v>17.5</v>
      </c>
      <c r="D27" s="99">
        <v>536.5</v>
      </c>
      <c r="E27" s="659">
        <v>293.3</v>
      </c>
      <c r="F27" s="659">
        <v>199.5</v>
      </c>
      <c r="G27" s="100">
        <v>492.8</v>
      </c>
      <c r="H27" s="99">
        <v>43.7</v>
      </c>
      <c r="I27" s="101">
        <v>8.4</v>
      </c>
    </row>
    <row r="28" spans="1:11" ht="17.25" customHeight="1">
      <c r="A28" s="45">
        <v>2005</v>
      </c>
      <c r="B28" s="104">
        <v>528.6</v>
      </c>
      <c r="C28" s="102">
        <v>16.6</v>
      </c>
      <c r="D28" s="102">
        <v>545.2</v>
      </c>
      <c r="E28" s="661">
        <v>292.2</v>
      </c>
      <c r="F28" s="661">
        <v>202.5</v>
      </c>
      <c r="G28" s="102">
        <v>494.70000000000005</v>
      </c>
      <c r="H28" s="102">
        <v>50.5</v>
      </c>
      <c r="I28" s="103">
        <v>9.6</v>
      </c>
      <c r="K28" s="46"/>
    </row>
    <row r="29" spans="1:11" ht="17.25" customHeight="1">
      <c r="A29" s="45">
        <v>2006</v>
      </c>
      <c r="B29" s="104">
        <v>532.4</v>
      </c>
      <c r="C29" s="102">
        <v>16.700000000000003</v>
      </c>
      <c r="D29" s="102">
        <v>549.1</v>
      </c>
      <c r="E29" s="661">
        <v>295.1</v>
      </c>
      <c r="F29" s="661">
        <v>205.9</v>
      </c>
      <c r="G29" s="102">
        <v>501</v>
      </c>
      <c r="H29" s="102">
        <v>48.1</v>
      </c>
      <c r="I29" s="103">
        <v>9</v>
      </c>
      <c r="K29" s="46"/>
    </row>
    <row r="30" spans="1:11" s="47" customFormat="1" ht="17.25" customHeight="1">
      <c r="A30" s="45">
        <v>2007</v>
      </c>
      <c r="B30" s="104">
        <v>527.5</v>
      </c>
      <c r="C30" s="102">
        <v>21.6</v>
      </c>
      <c r="D30" s="102">
        <v>549.1</v>
      </c>
      <c r="E30" s="661">
        <v>302</v>
      </c>
      <c r="F30" s="661">
        <v>202.4</v>
      </c>
      <c r="G30" s="102">
        <v>504.4</v>
      </c>
      <c r="H30" s="102">
        <v>44.7</v>
      </c>
      <c r="I30" s="103">
        <v>8.5</v>
      </c>
      <c r="K30" s="48"/>
    </row>
    <row r="31" spans="1:11" s="49" customFormat="1" ht="17.25" customHeight="1">
      <c r="A31" s="45">
        <v>2008</v>
      </c>
      <c r="B31" s="104">
        <v>531.8</v>
      </c>
      <c r="C31" s="102">
        <v>24</v>
      </c>
      <c r="D31" s="102">
        <v>555.8</v>
      </c>
      <c r="E31" s="661">
        <v>311.6</v>
      </c>
      <c r="F31" s="661">
        <v>206.1</v>
      </c>
      <c r="G31" s="102">
        <v>517.7</v>
      </c>
      <c r="H31" s="102">
        <v>38.1</v>
      </c>
      <c r="I31" s="103">
        <v>7.2</v>
      </c>
      <c r="K31" s="46"/>
    </row>
    <row r="32" spans="1:11" s="49" customFormat="1" ht="17.25" customHeight="1">
      <c r="A32" s="45">
        <v>2009</v>
      </c>
      <c r="B32" s="104">
        <v>540.2</v>
      </c>
      <c r="C32" s="102">
        <v>21</v>
      </c>
      <c r="D32" s="102">
        <v>561.2</v>
      </c>
      <c r="E32" s="661">
        <v>306</v>
      </c>
      <c r="F32" s="661">
        <v>215.9</v>
      </c>
      <c r="G32" s="102">
        <v>521.9</v>
      </c>
      <c r="H32" s="102">
        <v>39.3</v>
      </c>
      <c r="I32" s="103">
        <v>7.3</v>
      </c>
      <c r="K32" s="46"/>
    </row>
    <row r="33" spans="1:11" s="49" customFormat="1" ht="17.25" customHeight="1">
      <c r="A33" s="45">
        <v>2010</v>
      </c>
      <c r="B33" s="104">
        <v>551.9000000000001</v>
      </c>
      <c r="C33" s="102">
        <v>22</v>
      </c>
      <c r="D33" s="102">
        <v>573.9000000000001</v>
      </c>
      <c r="E33" s="661">
        <v>310.1</v>
      </c>
      <c r="F33" s="661">
        <v>221.6</v>
      </c>
      <c r="G33" s="102">
        <v>531.7</v>
      </c>
      <c r="H33" s="102">
        <v>42.2</v>
      </c>
      <c r="I33" s="103">
        <v>7.6</v>
      </c>
      <c r="K33" s="46"/>
    </row>
    <row r="34" spans="1:11" s="49" customFormat="1" ht="17.25" customHeight="1">
      <c r="A34" s="45">
        <v>2011</v>
      </c>
      <c r="B34" s="104">
        <v>548.6</v>
      </c>
      <c r="C34" s="102">
        <v>23</v>
      </c>
      <c r="D34" s="102">
        <v>571.6</v>
      </c>
      <c r="E34" s="661">
        <v>310.7</v>
      </c>
      <c r="F34" s="661">
        <v>218.2</v>
      </c>
      <c r="G34" s="102">
        <v>528.9</v>
      </c>
      <c r="H34" s="102">
        <v>42.70000000000002</v>
      </c>
      <c r="I34" s="103">
        <v>7.8</v>
      </c>
      <c r="K34" s="46"/>
    </row>
    <row r="35" spans="1:11" s="49" customFormat="1" ht="17.25" customHeight="1">
      <c r="A35" s="45">
        <v>2012</v>
      </c>
      <c r="B35" s="104">
        <v>556.3</v>
      </c>
      <c r="C35" s="102">
        <v>24</v>
      </c>
      <c r="D35" s="102">
        <v>580.3</v>
      </c>
      <c r="E35" s="661">
        <v>311.5</v>
      </c>
      <c r="F35" s="661">
        <v>224.20000000000002</v>
      </c>
      <c r="G35" s="102">
        <v>535.7</v>
      </c>
      <c r="H35" s="102">
        <v>44.599999999999966</v>
      </c>
      <c r="I35" s="103">
        <v>8</v>
      </c>
      <c r="K35" s="46"/>
    </row>
    <row r="36" spans="1:11" s="49" customFormat="1" ht="17.25" customHeight="1">
      <c r="A36" s="45">
        <v>2013</v>
      </c>
      <c r="B36" s="104">
        <v>571.2</v>
      </c>
      <c r="C36" s="102">
        <v>26.3</v>
      </c>
      <c r="D36" s="102">
        <v>597.5</v>
      </c>
      <c r="E36" s="661">
        <v>312.5</v>
      </c>
      <c r="F36" s="661">
        <v>239.5</v>
      </c>
      <c r="G36" s="102">
        <v>552</v>
      </c>
      <c r="H36" s="102">
        <v>45.50000000000006</v>
      </c>
      <c r="I36" s="103">
        <v>8</v>
      </c>
      <c r="K36" s="46"/>
    </row>
    <row r="37" spans="1:11" s="49" customFormat="1" ht="17.25" customHeight="1">
      <c r="A37" s="168">
        <v>2014</v>
      </c>
      <c r="B37" s="170">
        <v>575.7</v>
      </c>
      <c r="C37" s="169">
        <v>28.3</v>
      </c>
      <c r="D37" s="169">
        <v>604</v>
      </c>
      <c r="E37" s="662">
        <v>313.5</v>
      </c>
      <c r="F37" s="662">
        <v>245.7</v>
      </c>
      <c r="G37" s="169">
        <v>559.2</v>
      </c>
      <c r="H37" s="169">
        <v>44.8</v>
      </c>
      <c r="I37" s="248">
        <v>7.8</v>
      </c>
      <c r="K37" s="46"/>
    </row>
    <row r="38" spans="1:11" s="49" customFormat="1" ht="17.25" customHeight="1">
      <c r="A38" s="45">
        <v>2015</v>
      </c>
      <c r="B38" s="104">
        <v>584.6</v>
      </c>
      <c r="C38" s="102">
        <v>28.3</v>
      </c>
      <c r="D38" s="102">
        <v>612.9</v>
      </c>
      <c r="E38" s="661">
        <v>314.1</v>
      </c>
      <c r="F38" s="661">
        <v>252.5</v>
      </c>
      <c r="G38" s="102">
        <v>566.6</v>
      </c>
      <c r="H38" s="102">
        <v>46.3</v>
      </c>
      <c r="I38" s="103">
        <v>7.9</v>
      </c>
      <c r="K38" s="46"/>
    </row>
    <row r="39" spans="1:17" s="49" customFormat="1" ht="17.25" customHeight="1">
      <c r="A39" s="45">
        <v>2016</v>
      </c>
      <c r="B39" s="104">
        <v>581</v>
      </c>
      <c r="C39" s="102">
        <v>28.6</v>
      </c>
      <c r="D39" s="102">
        <f>B39+C39</f>
        <v>609.6</v>
      </c>
      <c r="E39" s="661">
        <v>314.2</v>
      </c>
      <c r="F39" s="661">
        <v>253</v>
      </c>
      <c r="G39" s="102">
        <f>E39+F39</f>
        <v>567.2</v>
      </c>
      <c r="H39" s="102">
        <v>42.4</v>
      </c>
      <c r="I39" s="103">
        <v>7.3</v>
      </c>
      <c r="K39" s="46"/>
      <c r="L39" s="46"/>
      <c r="M39" s="46"/>
      <c r="N39" s="46"/>
      <c r="O39" s="46"/>
      <c r="P39" s="46"/>
      <c r="Q39" s="46"/>
    </row>
    <row r="40" spans="1:17" s="49" customFormat="1" ht="17.25" customHeight="1">
      <c r="A40" s="168">
        <v>2017</v>
      </c>
      <c r="B40" s="265">
        <v>586.9</v>
      </c>
      <c r="C40" s="269">
        <v>28.4</v>
      </c>
      <c r="D40" s="269">
        <v>615.3</v>
      </c>
      <c r="E40" s="663">
        <v>316.9</v>
      </c>
      <c r="F40" s="666">
        <v>256.6</v>
      </c>
      <c r="G40" s="267">
        <v>573.5</v>
      </c>
      <c r="H40" s="265">
        <v>41.8</v>
      </c>
      <c r="I40" s="270">
        <v>7.1</v>
      </c>
      <c r="K40" s="46"/>
      <c r="L40" s="46"/>
      <c r="M40" s="46"/>
      <c r="N40" s="46"/>
      <c r="O40" s="46"/>
      <c r="P40" s="46"/>
      <c r="Q40" s="46"/>
    </row>
    <row r="41" spans="1:17" s="49" customFormat="1" ht="17.25" customHeight="1">
      <c r="A41" s="168">
        <v>2018</v>
      </c>
      <c r="B41" s="170">
        <v>583.8</v>
      </c>
      <c r="C41" s="169">
        <v>29.4</v>
      </c>
      <c r="D41" s="169">
        <v>613.2</v>
      </c>
      <c r="E41" s="662">
        <v>320</v>
      </c>
      <c r="F41" s="662">
        <v>253.1</v>
      </c>
      <c r="G41" s="169">
        <v>573.1</v>
      </c>
      <c r="H41" s="169">
        <v>40.1</v>
      </c>
      <c r="I41" s="248">
        <v>6.9</v>
      </c>
      <c r="K41" s="46"/>
      <c r="L41" s="46"/>
      <c r="M41" s="46"/>
      <c r="N41" s="46"/>
      <c r="O41" s="46"/>
      <c r="P41" s="46"/>
      <c r="Q41" s="46"/>
    </row>
    <row r="42" spans="1:18" s="49" customFormat="1" ht="17.25" customHeight="1">
      <c r="A42" s="45">
        <v>2019</v>
      </c>
      <c r="B42" s="104">
        <v>591</v>
      </c>
      <c r="C42" s="102">
        <v>30.9</v>
      </c>
      <c r="D42" s="102">
        <v>621.9</v>
      </c>
      <c r="E42" s="661">
        <v>325.2</v>
      </c>
      <c r="F42" s="661">
        <v>257</v>
      </c>
      <c r="G42" s="102">
        <v>582.2</v>
      </c>
      <c r="H42" s="102">
        <v>39.7</v>
      </c>
      <c r="I42" s="384">
        <v>6.7</v>
      </c>
      <c r="J42" s="260"/>
      <c r="K42" s="46"/>
      <c r="L42" s="46"/>
      <c r="M42" s="46"/>
      <c r="N42" s="46"/>
      <c r="O42" s="46"/>
      <c r="P42" s="46"/>
      <c r="Q42" s="46"/>
      <c r="R42" s="46"/>
    </row>
    <row r="43" spans="1:17" s="49" customFormat="1" ht="17.25" customHeight="1">
      <c r="A43" s="388">
        <v>2020</v>
      </c>
      <c r="B43" s="104">
        <v>570.1</v>
      </c>
      <c r="C43" s="102">
        <v>31.8</v>
      </c>
      <c r="D43" s="102">
        <v>601.9</v>
      </c>
      <c r="E43" s="661">
        <v>326.5</v>
      </c>
      <c r="F43" s="661">
        <v>223.2</v>
      </c>
      <c r="G43" s="102">
        <f>SUM(E43:F43)</f>
        <v>549.7</v>
      </c>
      <c r="H43" s="102">
        <v>52.2</v>
      </c>
      <c r="I43" s="384">
        <v>9.2</v>
      </c>
      <c r="J43" s="260"/>
      <c r="K43" s="46"/>
      <c r="L43" s="46"/>
      <c r="M43" s="46"/>
      <c r="N43" s="46"/>
      <c r="O43" s="46"/>
      <c r="P43" s="46"/>
      <c r="Q43" s="46"/>
    </row>
    <row r="44" spans="1:17" s="49" customFormat="1" ht="17.25" customHeight="1">
      <c r="A44" s="388">
        <v>2021</v>
      </c>
      <c r="B44" s="102">
        <v>532.8</v>
      </c>
      <c r="C44" s="102">
        <v>30</v>
      </c>
      <c r="D44" s="102">
        <v>562.8</v>
      </c>
      <c r="E44" s="661">
        <v>305.5</v>
      </c>
      <c r="F44" s="661">
        <v>208.9</v>
      </c>
      <c r="G44" s="102">
        <v>514.4</v>
      </c>
      <c r="H44" s="102">
        <v>48.4</v>
      </c>
      <c r="I44" s="103">
        <v>9.1</v>
      </c>
      <c r="J44" s="268"/>
      <c r="K44" s="46"/>
      <c r="L44" s="46"/>
      <c r="M44" s="46"/>
      <c r="N44" s="46"/>
      <c r="O44" s="46"/>
      <c r="P44" s="46"/>
      <c r="Q44" s="46"/>
    </row>
    <row r="45" spans="1:18" s="49" customFormat="1" ht="17.25" customHeight="1">
      <c r="A45" s="658" t="s">
        <v>168</v>
      </c>
      <c r="B45" s="385">
        <v>562.8</v>
      </c>
      <c r="C45" s="385">
        <v>28.3</v>
      </c>
      <c r="D45" s="385">
        <v>591.1</v>
      </c>
      <c r="E45" s="664">
        <v>304.1</v>
      </c>
      <c r="F45" s="664">
        <v>243.8</v>
      </c>
      <c r="G45" s="385">
        <v>547.8999999999999</v>
      </c>
      <c r="H45" s="385">
        <v>43.2</v>
      </c>
      <c r="I45" s="656">
        <v>7.7</v>
      </c>
      <c r="J45" s="268"/>
      <c r="K45" s="46"/>
      <c r="L45" s="46"/>
      <c r="M45" s="46"/>
      <c r="N45" s="46"/>
      <c r="O45" s="46"/>
      <c r="P45" s="46"/>
      <c r="Q45" s="46"/>
      <c r="R45" s="46"/>
    </row>
    <row r="46" spans="1:9" s="49" customFormat="1" ht="17.25" customHeight="1">
      <c r="A46" s="59"/>
      <c r="B46" s="60"/>
      <c r="C46" s="61"/>
      <c r="D46" s="61"/>
      <c r="E46" s="61"/>
      <c r="F46" s="62"/>
      <c r="G46" s="61"/>
      <c r="H46" s="60"/>
      <c r="I46" s="61"/>
    </row>
    <row r="47" spans="1:9" ht="17.25" customHeight="1">
      <c r="A47" s="63" t="s">
        <v>60</v>
      </c>
      <c r="B47" s="50"/>
      <c r="C47" s="62"/>
      <c r="D47" s="64"/>
      <c r="E47" s="62"/>
      <c r="F47" s="62"/>
      <c r="G47" s="62"/>
      <c r="H47" s="37"/>
      <c r="I47" s="167" t="s">
        <v>77</v>
      </c>
    </row>
    <row r="48" spans="1:9" s="43" customFormat="1" ht="12.75">
      <c r="A48" s="39"/>
      <c r="B48" s="40" t="s">
        <v>51</v>
      </c>
      <c r="C48" s="41"/>
      <c r="D48" s="42"/>
      <c r="E48" s="681" t="s">
        <v>65</v>
      </c>
      <c r="F48" s="681"/>
      <c r="G48" s="681"/>
      <c r="H48" s="682" t="s">
        <v>52</v>
      </c>
      <c r="I48" s="683"/>
    </row>
    <row r="49" spans="1:9" s="43" customFormat="1" ht="30" customHeight="1">
      <c r="A49" s="68" t="s">
        <v>53</v>
      </c>
      <c r="B49" s="44" t="s">
        <v>54</v>
      </c>
      <c r="C49" s="44" t="s">
        <v>55</v>
      </c>
      <c r="D49" s="69" t="s">
        <v>3</v>
      </c>
      <c r="E49" s="70" t="s">
        <v>56</v>
      </c>
      <c r="F49" s="70" t="s">
        <v>57</v>
      </c>
      <c r="G49" s="71" t="s">
        <v>3</v>
      </c>
      <c r="H49" s="72" t="s">
        <v>58</v>
      </c>
      <c r="I49" s="44" t="s">
        <v>59</v>
      </c>
    </row>
    <row r="50" spans="1:10" s="150" customFormat="1" ht="17.25" customHeight="1">
      <c r="A50" s="67">
        <v>1983</v>
      </c>
      <c r="B50" s="99"/>
      <c r="C50" s="99"/>
      <c r="D50" s="99">
        <v>268.9</v>
      </c>
      <c r="E50" s="659">
        <v>143.1</v>
      </c>
      <c r="F50" s="659">
        <v>73.9</v>
      </c>
      <c r="G50" s="100">
        <v>217</v>
      </c>
      <c r="H50" s="99">
        <v>51.9</v>
      </c>
      <c r="I50" s="101">
        <v>19.3</v>
      </c>
      <c r="J50" s="149"/>
    </row>
    <row r="51" spans="1:10" s="150" customFormat="1" ht="17.25" customHeight="1">
      <c r="A51" s="67">
        <v>1984</v>
      </c>
      <c r="B51" s="99"/>
      <c r="C51" s="99"/>
      <c r="D51" s="99">
        <v>273.5</v>
      </c>
      <c r="E51" s="659">
        <v>141.5</v>
      </c>
      <c r="F51" s="659">
        <v>85</v>
      </c>
      <c r="G51" s="100">
        <v>226.5</v>
      </c>
      <c r="H51" s="99">
        <v>47</v>
      </c>
      <c r="I51" s="101">
        <v>17.2</v>
      </c>
      <c r="J51" s="149"/>
    </row>
    <row r="52" spans="1:10" s="150" customFormat="1" ht="17.25" customHeight="1">
      <c r="A52" s="67">
        <v>1985</v>
      </c>
      <c r="B52" s="99"/>
      <c r="C52" s="99"/>
      <c r="D52" s="99">
        <v>278</v>
      </c>
      <c r="E52" s="659">
        <v>146.5</v>
      </c>
      <c r="F52" s="659">
        <v>91.5</v>
      </c>
      <c r="G52" s="100">
        <v>238</v>
      </c>
      <c r="H52" s="99">
        <v>40</v>
      </c>
      <c r="I52" s="101">
        <v>14.4</v>
      </c>
      <c r="J52" s="149"/>
    </row>
    <row r="53" spans="1:10" s="150" customFormat="1" ht="17.25" customHeight="1">
      <c r="A53" s="67">
        <v>1986</v>
      </c>
      <c r="B53" s="99"/>
      <c r="C53" s="99"/>
      <c r="D53" s="99">
        <v>283</v>
      </c>
      <c r="E53" s="659">
        <v>156.8</v>
      </c>
      <c r="F53" s="659">
        <v>96.2</v>
      </c>
      <c r="G53" s="100">
        <v>253</v>
      </c>
      <c r="H53" s="99">
        <v>30</v>
      </c>
      <c r="I53" s="101">
        <v>10.6</v>
      </c>
      <c r="J53" s="149"/>
    </row>
    <row r="54" spans="1:10" s="150" customFormat="1" ht="17.25" customHeight="1">
      <c r="A54" s="67">
        <v>1987</v>
      </c>
      <c r="B54" s="99"/>
      <c r="C54" s="99"/>
      <c r="D54" s="99">
        <v>287.5</v>
      </c>
      <c r="E54" s="659">
        <v>170.2</v>
      </c>
      <c r="F54" s="659">
        <v>99.3</v>
      </c>
      <c r="G54" s="100">
        <v>269.5</v>
      </c>
      <c r="H54" s="99">
        <v>18</v>
      </c>
      <c r="I54" s="101">
        <v>6.3</v>
      </c>
      <c r="J54" s="149"/>
    </row>
    <row r="55" spans="1:10" s="150" customFormat="1" ht="17.25" customHeight="1">
      <c r="A55" s="67">
        <v>1988</v>
      </c>
      <c r="B55" s="99"/>
      <c r="C55" s="99"/>
      <c r="D55" s="99">
        <v>291.5</v>
      </c>
      <c r="E55" s="659">
        <v>178.6</v>
      </c>
      <c r="F55" s="659">
        <v>100.9</v>
      </c>
      <c r="G55" s="100">
        <v>279.5</v>
      </c>
      <c r="H55" s="99">
        <v>12</v>
      </c>
      <c r="I55" s="101">
        <v>4.1</v>
      </c>
      <c r="J55" s="149"/>
    </row>
    <row r="56" spans="1:10" s="150" customFormat="1" ht="17.25" customHeight="1">
      <c r="A56" s="67">
        <v>1989</v>
      </c>
      <c r="B56" s="99"/>
      <c r="C56" s="99"/>
      <c r="D56" s="99">
        <v>296.2</v>
      </c>
      <c r="E56" s="659">
        <v>179.5</v>
      </c>
      <c r="F56" s="659">
        <v>105</v>
      </c>
      <c r="G56" s="100">
        <v>284.5</v>
      </c>
      <c r="H56" s="99">
        <v>11.7</v>
      </c>
      <c r="I56" s="101">
        <v>4</v>
      </c>
      <c r="J56" s="149"/>
    </row>
    <row r="57" spans="1:10" s="150" customFormat="1" ht="17.25" customHeight="1">
      <c r="A57" s="67">
        <v>1990</v>
      </c>
      <c r="B57" s="99">
        <v>301.4</v>
      </c>
      <c r="C57" s="99">
        <v>0.7</v>
      </c>
      <c r="D57" s="99">
        <v>302.1</v>
      </c>
      <c r="E57" s="659">
        <v>185.7</v>
      </c>
      <c r="F57" s="659">
        <v>107.2</v>
      </c>
      <c r="G57" s="100">
        <v>292.9</v>
      </c>
      <c r="H57" s="99">
        <v>9.2</v>
      </c>
      <c r="I57" s="101">
        <v>3.1</v>
      </c>
      <c r="J57" s="149"/>
    </row>
    <row r="58" spans="1:10" s="150" customFormat="1" ht="17.25" customHeight="1">
      <c r="A58" s="67">
        <v>1991</v>
      </c>
      <c r="B58" s="99">
        <v>304.4</v>
      </c>
      <c r="C58" s="99">
        <v>1.8</v>
      </c>
      <c r="D58" s="99">
        <v>306.2</v>
      </c>
      <c r="E58" s="659">
        <v>187.2</v>
      </c>
      <c r="F58" s="659">
        <v>110</v>
      </c>
      <c r="G58" s="100">
        <v>297.2</v>
      </c>
      <c r="H58" s="99">
        <v>9</v>
      </c>
      <c r="I58" s="101">
        <v>3</v>
      </c>
      <c r="J58" s="149"/>
    </row>
    <row r="59" spans="1:10" s="150" customFormat="1" ht="17.25" customHeight="1">
      <c r="A59" s="67">
        <v>1992</v>
      </c>
      <c r="B59" s="99">
        <v>309.8</v>
      </c>
      <c r="C59" s="99">
        <v>3.4</v>
      </c>
      <c r="D59" s="99">
        <v>313.2</v>
      </c>
      <c r="E59" s="659">
        <v>188.4</v>
      </c>
      <c r="F59" s="659">
        <v>114.8</v>
      </c>
      <c r="G59" s="100">
        <v>303.2</v>
      </c>
      <c r="H59" s="99">
        <v>10</v>
      </c>
      <c r="I59" s="101">
        <v>3.2</v>
      </c>
      <c r="J59" s="149"/>
    </row>
    <row r="60" spans="1:10" s="150" customFormat="1" ht="17.25" customHeight="1">
      <c r="A60" s="67">
        <v>1993</v>
      </c>
      <c r="B60" s="99">
        <v>313.8</v>
      </c>
      <c r="C60" s="99">
        <v>4.9</v>
      </c>
      <c r="D60" s="99">
        <v>318.7</v>
      </c>
      <c r="E60" s="659">
        <v>187.9</v>
      </c>
      <c r="F60" s="659">
        <v>119.8</v>
      </c>
      <c r="G60" s="100">
        <v>307.7</v>
      </c>
      <c r="H60" s="99">
        <v>11</v>
      </c>
      <c r="I60" s="101">
        <v>3.5</v>
      </c>
      <c r="J60" s="149"/>
    </row>
    <row r="61" spans="1:10" s="150" customFormat="1" ht="17.25" customHeight="1">
      <c r="A61" s="67">
        <v>1994</v>
      </c>
      <c r="B61" s="99">
        <v>318.6</v>
      </c>
      <c r="C61" s="99">
        <v>5.2</v>
      </c>
      <c r="D61" s="99">
        <v>323.8</v>
      </c>
      <c r="E61" s="659">
        <v>189.6</v>
      </c>
      <c r="F61" s="659">
        <v>122.2</v>
      </c>
      <c r="G61" s="100">
        <v>311.8</v>
      </c>
      <c r="H61" s="99">
        <v>12</v>
      </c>
      <c r="I61" s="101">
        <v>3.8</v>
      </c>
      <c r="J61" s="149"/>
    </row>
    <row r="62" spans="1:10" s="150" customFormat="1" ht="17.25" customHeight="1">
      <c r="A62" s="67">
        <v>1995</v>
      </c>
      <c r="B62" s="99">
        <v>321.7</v>
      </c>
      <c r="C62" s="99">
        <v>5.6</v>
      </c>
      <c r="D62" s="99">
        <v>327.3</v>
      </c>
      <c r="E62" s="659">
        <v>185.7</v>
      </c>
      <c r="F62" s="659">
        <v>128.5</v>
      </c>
      <c r="G62" s="100">
        <v>314.2</v>
      </c>
      <c r="H62" s="99">
        <v>13.1</v>
      </c>
      <c r="I62" s="101">
        <v>4.1</v>
      </c>
      <c r="J62" s="149"/>
    </row>
    <row r="63" spans="1:10" s="150" customFormat="1" ht="17.25" customHeight="1">
      <c r="A63" s="67">
        <v>1996</v>
      </c>
      <c r="B63" s="99">
        <v>325.2</v>
      </c>
      <c r="C63" s="99">
        <v>4.2</v>
      </c>
      <c r="D63" s="99">
        <v>329.4</v>
      </c>
      <c r="E63" s="659">
        <v>184.4</v>
      </c>
      <c r="F63" s="659">
        <v>130</v>
      </c>
      <c r="G63" s="100">
        <v>314.4</v>
      </c>
      <c r="H63" s="99">
        <v>15</v>
      </c>
      <c r="I63" s="101">
        <v>4.6</v>
      </c>
      <c r="J63" s="149"/>
    </row>
    <row r="64" spans="1:10" s="150" customFormat="1" ht="17.25" customHeight="1">
      <c r="A64" s="67">
        <v>1997</v>
      </c>
      <c r="B64" s="99">
        <v>329.7</v>
      </c>
      <c r="C64" s="99">
        <v>3.7</v>
      </c>
      <c r="D64" s="99">
        <v>333.4</v>
      </c>
      <c r="E64" s="659">
        <v>184.3</v>
      </c>
      <c r="F64" s="659">
        <v>130.6</v>
      </c>
      <c r="G64" s="100">
        <v>314.9</v>
      </c>
      <c r="H64" s="99">
        <v>18.5</v>
      </c>
      <c r="I64" s="101">
        <v>5.6</v>
      </c>
      <c r="J64" s="149"/>
    </row>
    <row r="65" spans="1:10" s="150" customFormat="1" ht="17.25" customHeight="1">
      <c r="A65" s="67">
        <v>1998</v>
      </c>
      <c r="B65" s="99">
        <v>333.8</v>
      </c>
      <c r="C65" s="99">
        <v>3.7</v>
      </c>
      <c r="D65" s="99">
        <v>337.5</v>
      </c>
      <c r="E65" s="659">
        <v>186.4</v>
      </c>
      <c r="F65" s="659">
        <v>130.7</v>
      </c>
      <c r="G65" s="100">
        <v>317.1</v>
      </c>
      <c r="H65" s="99">
        <v>20.4</v>
      </c>
      <c r="I65" s="101">
        <v>6.1</v>
      </c>
      <c r="J65" s="152"/>
    </row>
    <row r="66" spans="1:10" s="150" customFormat="1" ht="17.25" customHeight="1">
      <c r="A66" s="67">
        <v>1999</v>
      </c>
      <c r="B66" s="99">
        <v>338</v>
      </c>
      <c r="C66" s="99">
        <v>4.4</v>
      </c>
      <c r="D66" s="99">
        <v>342.4</v>
      </c>
      <c r="E66" s="659">
        <v>187.7</v>
      </c>
      <c r="F66" s="659">
        <v>130.9</v>
      </c>
      <c r="G66" s="100">
        <v>318.6</v>
      </c>
      <c r="H66" s="99">
        <v>23.8</v>
      </c>
      <c r="I66" s="101">
        <v>7</v>
      </c>
      <c r="J66" s="149"/>
    </row>
    <row r="67" spans="1:9" ht="17.25" customHeight="1">
      <c r="A67" s="67">
        <v>2000</v>
      </c>
      <c r="B67" s="99">
        <v>334.7</v>
      </c>
      <c r="C67" s="99">
        <v>5</v>
      </c>
      <c r="D67" s="99">
        <v>339.7</v>
      </c>
      <c r="E67" s="659">
        <v>187.5</v>
      </c>
      <c r="F67" s="659">
        <v>135</v>
      </c>
      <c r="G67" s="100">
        <v>322.5</v>
      </c>
      <c r="H67" s="99">
        <v>17.2</v>
      </c>
      <c r="I67" s="101">
        <v>5.1</v>
      </c>
    </row>
    <row r="68" spans="1:9" ht="17.25" customHeight="1">
      <c r="A68" s="67">
        <v>2001</v>
      </c>
      <c r="B68" s="99">
        <v>335.7</v>
      </c>
      <c r="C68" s="99">
        <v>5.8</v>
      </c>
      <c r="D68" s="99">
        <v>341.5</v>
      </c>
      <c r="E68" s="659">
        <v>188.3</v>
      </c>
      <c r="F68" s="659">
        <v>135.6</v>
      </c>
      <c r="G68" s="100">
        <v>323.9</v>
      </c>
      <c r="H68" s="99">
        <v>17.6</v>
      </c>
      <c r="I68" s="101">
        <v>5.2</v>
      </c>
    </row>
    <row r="69" spans="1:9" ht="17.25" customHeight="1">
      <c r="A69" s="67">
        <v>2002</v>
      </c>
      <c r="B69" s="99">
        <v>337.1</v>
      </c>
      <c r="C69" s="99">
        <v>6.4</v>
      </c>
      <c r="D69" s="99">
        <v>343.5</v>
      </c>
      <c r="E69" s="659">
        <v>188.2</v>
      </c>
      <c r="F69" s="659">
        <v>137.1</v>
      </c>
      <c r="G69" s="100">
        <v>325.3</v>
      </c>
      <c r="H69" s="99">
        <v>18.2</v>
      </c>
      <c r="I69" s="101">
        <v>5.4</v>
      </c>
    </row>
    <row r="70" spans="1:9" ht="17.25" customHeight="1">
      <c r="A70" s="67">
        <v>2003</v>
      </c>
      <c r="B70" s="99">
        <v>338.5</v>
      </c>
      <c r="C70" s="99">
        <v>7.9</v>
      </c>
      <c r="D70" s="99">
        <v>346.4</v>
      </c>
      <c r="E70" s="659">
        <v>188.2</v>
      </c>
      <c r="F70" s="659">
        <v>138.6</v>
      </c>
      <c r="G70" s="100">
        <v>326.8</v>
      </c>
      <c r="H70" s="99">
        <v>19.6</v>
      </c>
      <c r="I70" s="101">
        <v>5.8</v>
      </c>
    </row>
    <row r="71" spans="1:9" ht="17.25" customHeight="1">
      <c r="A71" s="67">
        <v>2004</v>
      </c>
      <c r="B71" s="99">
        <v>339.8</v>
      </c>
      <c r="C71" s="99">
        <v>9</v>
      </c>
      <c r="D71" s="99">
        <v>348.8</v>
      </c>
      <c r="E71" s="660">
        <v>189.1</v>
      </c>
      <c r="F71" s="660">
        <v>140.3</v>
      </c>
      <c r="G71" s="99">
        <v>329.4</v>
      </c>
      <c r="H71" s="99">
        <v>19.4</v>
      </c>
      <c r="I71" s="99">
        <v>5.7</v>
      </c>
    </row>
    <row r="72" spans="1:9" ht="17.25" customHeight="1">
      <c r="A72" s="45">
        <v>2005</v>
      </c>
      <c r="B72" s="102">
        <v>340</v>
      </c>
      <c r="C72" s="102">
        <v>9.1</v>
      </c>
      <c r="D72" s="102">
        <v>349.1</v>
      </c>
      <c r="E72" s="661">
        <v>189.3</v>
      </c>
      <c r="F72" s="661">
        <v>140.3</v>
      </c>
      <c r="G72" s="102">
        <v>329.6</v>
      </c>
      <c r="H72" s="102">
        <v>19.5</v>
      </c>
      <c r="I72" s="102">
        <v>5.7</v>
      </c>
    </row>
    <row r="73" spans="1:9" ht="17.25" customHeight="1">
      <c r="A73" s="45">
        <v>2006</v>
      </c>
      <c r="B73" s="102">
        <v>341.2</v>
      </c>
      <c r="C73" s="102">
        <v>8.3</v>
      </c>
      <c r="D73" s="102">
        <v>349.5</v>
      </c>
      <c r="E73" s="661">
        <v>190</v>
      </c>
      <c r="F73" s="661">
        <v>141</v>
      </c>
      <c r="G73" s="102">
        <v>331</v>
      </c>
      <c r="H73" s="102">
        <v>18.5</v>
      </c>
      <c r="I73" s="102">
        <v>5.4</v>
      </c>
    </row>
    <row r="74" spans="1:9" ht="17.25" customHeight="1">
      <c r="A74" s="45">
        <v>2007</v>
      </c>
      <c r="B74" s="102">
        <v>339.4</v>
      </c>
      <c r="C74" s="102">
        <v>12.1</v>
      </c>
      <c r="D74" s="102">
        <v>351.5</v>
      </c>
      <c r="E74" s="661">
        <v>195.6</v>
      </c>
      <c r="F74" s="661">
        <v>138.20000000000002</v>
      </c>
      <c r="G74" s="102">
        <v>333.8</v>
      </c>
      <c r="H74" s="102">
        <v>17.7</v>
      </c>
      <c r="I74" s="102">
        <v>5.2</v>
      </c>
    </row>
    <row r="75" spans="1:9" ht="17.25" customHeight="1">
      <c r="A75" s="45">
        <v>2008</v>
      </c>
      <c r="B75" s="102">
        <v>337.4</v>
      </c>
      <c r="C75" s="102">
        <v>14.7</v>
      </c>
      <c r="D75" s="102">
        <v>352.09999999999997</v>
      </c>
      <c r="E75" s="661">
        <v>201</v>
      </c>
      <c r="F75" s="661">
        <v>137.5</v>
      </c>
      <c r="G75" s="102">
        <v>338.5</v>
      </c>
      <c r="H75" s="102">
        <v>13.6</v>
      </c>
      <c r="I75" s="102">
        <v>4</v>
      </c>
    </row>
    <row r="76" spans="1:9" ht="17.25" customHeight="1">
      <c r="A76" s="45">
        <v>2009</v>
      </c>
      <c r="B76" s="102">
        <v>341</v>
      </c>
      <c r="C76" s="102">
        <v>13</v>
      </c>
      <c r="D76" s="102">
        <v>354</v>
      </c>
      <c r="E76" s="661">
        <v>198</v>
      </c>
      <c r="F76" s="661">
        <v>141.2</v>
      </c>
      <c r="G76" s="102">
        <v>339.2</v>
      </c>
      <c r="H76" s="102">
        <v>14.8</v>
      </c>
      <c r="I76" s="102">
        <v>4.3</v>
      </c>
    </row>
    <row r="77" spans="1:9" ht="17.25" customHeight="1">
      <c r="A77" s="45">
        <v>2010</v>
      </c>
      <c r="B77" s="102">
        <v>344.1</v>
      </c>
      <c r="C77" s="102">
        <v>13.1</v>
      </c>
      <c r="D77" s="102">
        <v>357.20000000000005</v>
      </c>
      <c r="E77" s="661">
        <v>198.8</v>
      </c>
      <c r="F77" s="661">
        <v>143</v>
      </c>
      <c r="G77" s="102">
        <v>341.8</v>
      </c>
      <c r="H77" s="102">
        <v>15.4</v>
      </c>
      <c r="I77" s="102">
        <v>4.5</v>
      </c>
    </row>
    <row r="78" spans="1:9" ht="17.25" customHeight="1">
      <c r="A78" s="45">
        <v>2011</v>
      </c>
      <c r="B78" s="102">
        <v>343.3</v>
      </c>
      <c r="C78" s="102">
        <v>13.4</v>
      </c>
      <c r="D78" s="102">
        <v>356.7</v>
      </c>
      <c r="E78" s="661">
        <v>197.8</v>
      </c>
      <c r="F78" s="661">
        <v>141.59999999999997</v>
      </c>
      <c r="G78" s="102">
        <v>339.4</v>
      </c>
      <c r="H78" s="102">
        <v>17.30000000000001</v>
      </c>
      <c r="I78" s="102">
        <v>5</v>
      </c>
    </row>
    <row r="79" spans="1:9" s="29" customFormat="1" ht="17.25" customHeight="1">
      <c r="A79" s="45">
        <v>2012</v>
      </c>
      <c r="B79" s="102">
        <v>346.9</v>
      </c>
      <c r="C79" s="102">
        <v>14.2</v>
      </c>
      <c r="D79" s="102">
        <v>361.09999999999997</v>
      </c>
      <c r="E79" s="661">
        <v>198.3</v>
      </c>
      <c r="F79" s="661">
        <v>144.7</v>
      </c>
      <c r="G79" s="102">
        <v>343</v>
      </c>
      <c r="H79" s="102">
        <v>18.099999999999966</v>
      </c>
      <c r="I79" s="102">
        <v>5.2</v>
      </c>
    </row>
    <row r="80" spans="1:9" s="29" customFormat="1" ht="17.25" customHeight="1">
      <c r="A80" s="168">
        <v>2013</v>
      </c>
      <c r="B80" s="170">
        <v>350.4</v>
      </c>
      <c r="C80" s="169">
        <v>16.5</v>
      </c>
      <c r="D80" s="169">
        <v>366.9</v>
      </c>
      <c r="E80" s="662">
        <v>199.1</v>
      </c>
      <c r="F80" s="662">
        <v>149.2</v>
      </c>
      <c r="G80" s="169">
        <v>348.29999999999995</v>
      </c>
      <c r="H80" s="169">
        <v>18.600000000000023</v>
      </c>
      <c r="I80" s="169">
        <v>5.3</v>
      </c>
    </row>
    <row r="81" spans="1:9" s="29" customFormat="1" ht="17.25" customHeight="1">
      <c r="A81" s="168">
        <v>2014</v>
      </c>
      <c r="B81" s="170">
        <v>352.8</v>
      </c>
      <c r="C81" s="169">
        <v>18.3</v>
      </c>
      <c r="D81" s="169">
        <v>371.1</v>
      </c>
      <c r="E81" s="662">
        <v>199.3</v>
      </c>
      <c r="F81" s="662">
        <v>152.4</v>
      </c>
      <c r="G81" s="169">
        <v>351.7</v>
      </c>
      <c r="H81" s="169">
        <v>19.4</v>
      </c>
      <c r="I81" s="248">
        <v>5.5</v>
      </c>
    </row>
    <row r="82" spans="1:11" s="49" customFormat="1" ht="17.25" customHeight="1">
      <c r="A82" s="168">
        <v>2015</v>
      </c>
      <c r="B82" s="170">
        <v>353.3</v>
      </c>
      <c r="C82" s="169">
        <v>18.6</v>
      </c>
      <c r="D82" s="169">
        <v>371.9</v>
      </c>
      <c r="E82" s="662">
        <v>198.5</v>
      </c>
      <c r="F82" s="662">
        <v>153.9</v>
      </c>
      <c r="G82" s="259">
        <v>352.4</v>
      </c>
      <c r="H82" s="169">
        <v>19.5</v>
      </c>
      <c r="I82" s="248">
        <v>5.5</v>
      </c>
      <c r="K82" s="46"/>
    </row>
    <row r="83" spans="1:11" s="49" customFormat="1" ht="17.25" customHeight="1">
      <c r="A83" s="45">
        <v>2016</v>
      </c>
      <c r="B83" s="104">
        <v>353.6</v>
      </c>
      <c r="C83" s="102">
        <v>19.3</v>
      </c>
      <c r="D83" s="102">
        <v>372.9</v>
      </c>
      <c r="E83" s="661">
        <v>198.6</v>
      </c>
      <c r="F83" s="661">
        <v>157.4</v>
      </c>
      <c r="G83" s="102">
        <v>356</v>
      </c>
      <c r="H83" s="102">
        <v>16.9</v>
      </c>
      <c r="I83" s="248">
        <v>4.8</v>
      </c>
      <c r="J83" s="260"/>
      <c r="K83" s="46"/>
    </row>
    <row r="84" spans="1:11" s="49" customFormat="1" ht="17.25" customHeight="1">
      <c r="A84" s="168">
        <v>2017</v>
      </c>
      <c r="B84" s="266">
        <v>356.6</v>
      </c>
      <c r="C84" s="267">
        <v>20</v>
      </c>
      <c r="D84" s="267">
        <v>376.6</v>
      </c>
      <c r="E84" s="663">
        <v>194.8</v>
      </c>
      <c r="F84" s="663">
        <v>164.6</v>
      </c>
      <c r="G84" s="267">
        <v>359.4</v>
      </c>
      <c r="H84" s="267">
        <v>17.2</v>
      </c>
      <c r="I84" s="395">
        <v>4.8</v>
      </c>
      <c r="J84" s="268"/>
      <c r="K84" s="46"/>
    </row>
    <row r="85" spans="1:11" s="49" customFormat="1" ht="17.25" customHeight="1">
      <c r="A85" s="45">
        <v>2018</v>
      </c>
      <c r="B85" s="104">
        <v>352.8</v>
      </c>
      <c r="C85" s="102">
        <v>21.3</v>
      </c>
      <c r="D85" s="102">
        <v>374.1</v>
      </c>
      <c r="E85" s="661">
        <v>196</v>
      </c>
      <c r="F85" s="661">
        <v>161.4</v>
      </c>
      <c r="G85" s="102">
        <v>357.4</v>
      </c>
      <c r="H85" s="102">
        <v>16.7</v>
      </c>
      <c r="I85" s="103">
        <v>4.7</v>
      </c>
      <c r="J85" s="268"/>
      <c r="K85" s="46"/>
    </row>
    <row r="86" spans="1:11" s="49" customFormat="1" ht="17.25" customHeight="1">
      <c r="A86" s="45">
        <v>2019</v>
      </c>
      <c r="B86" s="102">
        <v>354.7</v>
      </c>
      <c r="C86" s="102">
        <v>24.7</v>
      </c>
      <c r="D86" s="102">
        <v>379.4</v>
      </c>
      <c r="E86" s="661">
        <v>200.1</v>
      </c>
      <c r="F86" s="661">
        <v>163.7</v>
      </c>
      <c r="G86" s="102">
        <v>363.79999999999995</v>
      </c>
      <c r="H86" s="102">
        <v>15.6</v>
      </c>
      <c r="I86" s="103">
        <v>4.4</v>
      </c>
      <c r="J86" s="268"/>
      <c r="K86" s="46"/>
    </row>
    <row r="87" spans="1:11" s="49" customFormat="1" ht="17.25" customHeight="1">
      <c r="A87" s="388">
        <v>2020</v>
      </c>
      <c r="B87" s="102">
        <v>336.6</v>
      </c>
      <c r="C87" s="102">
        <v>24.9</v>
      </c>
      <c r="D87" s="102">
        <v>361.5</v>
      </c>
      <c r="E87" s="661">
        <v>199.2</v>
      </c>
      <c r="F87" s="661">
        <v>136</v>
      </c>
      <c r="G87" s="102">
        <v>335.2</v>
      </c>
      <c r="H87" s="102">
        <v>26.3</v>
      </c>
      <c r="I87" s="103">
        <v>7.8</v>
      </c>
      <c r="J87" s="268"/>
      <c r="K87" s="46"/>
    </row>
    <row r="88" spans="1:9" s="66" customFormat="1" ht="18.75" customHeight="1">
      <c r="A88" s="640">
        <v>2021</v>
      </c>
      <c r="B88" s="102">
        <v>318.8</v>
      </c>
      <c r="C88" s="102">
        <v>24</v>
      </c>
      <c r="D88" s="102">
        <v>342.8</v>
      </c>
      <c r="E88" s="661">
        <v>186.2</v>
      </c>
      <c r="F88" s="661">
        <v>130.8</v>
      </c>
      <c r="G88" s="102">
        <v>317</v>
      </c>
      <c r="H88" s="102">
        <v>25.8</v>
      </c>
      <c r="I88" s="103">
        <v>8.1</v>
      </c>
    </row>
    <row r="89" spans="1:9" s="66" customFormat="1" ht="18.75" customHeight="1">
      <c r="A89" s="658" t="s">
        <v>168</v>
      </c>
      <c r="B89" s="385">
        <v>338.4</v>
      </c>
      <c r="C89" s="385">
        <v>22.4</v>
      </c>
      <c r="D89" s="385">
        <v>360.8</v>
      </c>
      <c r="E89" s="664">
        <v>182.89999999999998</v>
      </c>
      <c r="F89" s="664">
        <v>157.5</v>
      </c>
      <c r="G89" s="385">
        <v>340.3999999999999</v>
      </c>
      <c r="H89" s="385">
        <v>20.4</v>
      </c>
      <c r="I89" s="656">
        <v>6</v>
      </c>
    </row>
    <row r="90" spans="1:9" s="66" customFormat="1" ht="17.25" customHeight="1">
      <c r="A90" s="59"/>
      <c r="B90" s="265"/>
      <c r="C90" s="265"/>
      <c r="D90" s="265"/>
      <c r="E90" s="265"/>
      <c r="F90" s="265"/>
      <c r="G90" s="265"/>
      <c r="H90" s="265"/>
      <c r="I90" s="394"/>
    </row>
    <row r="91" spans="1:9" s="65" customFormat="1" ht="17.25" customHeight="1">
      <c r="A91" s="63" t="s">
        <v>61</v>
      </c>
      <c r="B91" s="62"/>
      <c r="C91" s="62"/>
      <c r="D91" s="62"/>
      <c r="E91" s="62"/>
      <c r="F91" s="64"/>
      <c r="G91" s="62"/>
      <c r="H91" s="37"/>
      <c r="I91" s="167" t="s">
        <v>77</v>
      </c>
    </row>
    <row r="92" spans="1:9" s="43" customFormat="1" ht="12.75">
      <c r="A92" s="39"/>
      <c r="B92" s="40" t="s">
        <v>51</v>
      </c>
      <c r="C92" s="41"/>
      <c r="D92" s="42"/>
      <c r="E92" s="681" t="s">
        <v>65</v>
      </c>
      <c r="F92" s="681"/>
      <c r="G92" s="681"/>
      <c r="H92" s="682" t="s">
        <v>52</v>
      </c>
      <c r="I92" s="683"/>
    </row>
    <row r="93" spans="1:9" s="43" customFormat="1" ht="30" customHeight="1">
      <c r="A93" s="68" t="s">
        <v>53</v>
      </c>
      <c r="B93" s="44" t="s">
        <v>54</v>
      </c>
      <c r="C93" s="44" t="s">
        <v>55</v>
      </c>
      <c r="D93" s="69" t="s">
        <v>3</v>
      </c>
      <c r="E93" s="70" t="s">
        <v>56</v>
      </c>
      <c r="F93" s="70" t="s">
        <v>57</v>
      </c>
      <c r="G93" s="71" t="s">
        <v>3</v>
      </c>
      <c r="H93" s="72" t="s">
        <v>58</v>
      </c>
      <c r="I93" s="44" t="s">
        <v>59</v>
      </c>
    </row>
    <row r="94" spans="1:10" s="150" customFormat="1" ht="15.75" customHeight="1">
      <c r="A94" s="67">
        <v>1983</v>
      </c>
      <c r="B94" s="99"/>
      <c r="C94" s="99"/>
      <c r="D94" s="99">
        <v>96.2</v>
      </c>
      <c r="E94" s="659">
        <v>52.7</v>
      </c>
      <c r="F94" s="659">
        <v>23.4</v>
      </c>
      <c r="G94" s="100">
        <v>76.1</v>
      </c>
      <c r="H94" s="99">
        <v>20.1</v>
      </c>
      <c r="I94" s="101">
        <v>20.9</v>
      </c>
      <c r="J94" s="149"/>
    </row>
    <row r="95" spans="1:10" s="150" customFormat="1" ht="15.75" customHeight="1">
      <c r="A95" s="67">
        <v>1984</v>
      </c>
      <c r="B95" s="99"/>
      <c r="C95" s="99"/>
      <c r="D95" s="99">
        <v>101</v>
      </c>
      <c r="E95" s="659">
        <v>58.6</v>
      </c>
      <c r="F95" s="659">
        <v>23.4</v>
      </c>
      <c r="G95" s="100">
        <v>82</v>
      </c>
      <c r="H95" s="99">
        <v>19</v>
      </c>
      <c r="I95" s="101">
        <v>18.8</v>
      </c>
      <c r="J95" s="149"/>
    </row>
    <row r="96" spans="1:10" s="150" customFormat="1" ht="15.75" customHeight="1">
      <c r="A96" s="67">
        <v>1985</v>
      </c>
      <c r="B96" s="99"/>
      <c r="C96" s="99"/>
      <c r="D96" s="99">
        <v>105.5</v>
      </c>
      <c r="E96" s="659">
        <v>67.5</v>
      </c>
      <c r="F96" s="659">
        <v>19.3</v>
      </c>
      <c r="G96" s="100">
        <v>86.8</v>
      </c>
      <c r="H96" s="99">
        <v>18.7</v>
      </c>
      <c r="I96" s="101">
        <v>17.7</v>
      </c>
      <c r="J96" s="149"/>
    </row>
    <row r="97" spans="1:10" s="150" customFormat="1" ht="15.75" customHeight="1">
      <c r="A97" s="67">
        <v>1986</v>
      </c>
      <c r="B97" s="99"/>
      <c r="C97" s="99"/>
      <c r="D97" s="99">
        <v>110</v>
      </c>
      <c r="E97" s="659">
        <v>78.6</v>
      </c>
      <c r="F97" s="659">
        <v>18.4</v>
      </c>
      <c r="G97" s="100">
        <v>97</v>
      </c>
      <c r="H97" s="99">
        <v>13</v>
      </c>
      <c r="I97" s="101">
        <v>11.8</v>
      </c>
      <c r="J97" s="149"/>
    </row>
    <row r="98" spans="1:10" s="150" customFormat="1" ht="15.75" customHeight="1">
      <c r="A98" s="67">
        <v>1987</v>
      </c>
      <c r="B98" s="99"/>
      <c r="C98" s="99"/>
      <c r="D98" s="99">
        <v>115</v>
      </c>
      <c r="E98" s="659">
        <v>86.9</v>
      </c>
      <c r="F98" s="659">
        <v>22.1</v>
      </c>
      <c r="G98" s="100">
        <v>109</v>
      </c>
      <c r="H98" s="99">
        <v>6</v>
      </c>
      <c r="I98" s="101">
        <v>5.2</v>
      </c>
      <c r="J98" s="149"/>
    </row>
    <row r="99" spans="1:10" s="150" customFormat="1" ht="15.75" customHeight="1">
      <c r="A99" s="67">
        <v>1988</v>
      </c>
      <c r="B99" s="99"/>
      <c r="C99" s="99"/>
      <c r="D99" s="99">
        <v>120</v>
      </c>
      <c r="E99" s="659">
        <v>93.8</v>
      </c>
      <c r="F99" s="659">
        <v>22.2</v>
      </c>
      <c r="G99" s="100">
        <v>116</v>
      </c>
      <c r="H99" s="99">
        <v>4</v>
      </c>
      <c r="I99" s="101">
        <v>3.3</v>
      </c>
      <c r="J99" s="149"/>
    </row>
    <row r="100" spans="1:10" s="150" customFormat="1" ht="15.75" customHeight="1">
      <c r="A100" s="67">
        <v>1989</v>
      </c>
      <c r="B100" s="99"/>
      <c r="C100" s="99"/>
      <c r="D100" s="99">
        <v>125.2</v>
      </c>
      <c r="E100" s="659">
        <v>95.9</v>
      </c>
      <c r="F100" s="659">
        <v>25.6</v>
      </c>
      <c r="G100" s="100">
        <v>121.5</v>
      </c>
      <c r="H100" s="99">
        <v>3.7</v>
      </c>
      <c r="I100" s="101">
        <v>3</v>
      </c>
      <c r="J100" s="149"/>
    </row>
    <row r="101" spans="1:10" s="150" customFormat="1" ht="15.75" customHeight="1">
      <c r="A101" s="67">
        <v>1990</v>
      </c>
      <c r="B101" s="99">
        <v>130.6</v>
      </c>
      <c r="C101" s="99">
        <v>0.3</v>
      </c>
      <c r="D101" s="99">
        <v>130.9</v>
      </c>
      <c r="E101" s="659">
        <v>98.8</v>
      </c>
      <c r="F101" s="659">
        <v>29.1</v>
      </c>
      <c r="G101" s="100">
        <v>127.9</v>
      </c>
      <c r="H101" s="99">
        <v>3</v>
      </c>
      <c r="I101" s="101">
        <v>2.3</v>
      </c>
      <c r="J101" s="149"/>
    </row>
    <row r="102" spans="1:10" s="150" customFormat="1" ht="15.75" customHeight="1">
      <c r="A102" s="67">
        <v>1991</v>
      </c>
      <c r="B102" s="99">
        <v>134.8</v>
      </c>
      <c r="C102" s="99">
        <v>0.4</v>
      </c>
      <c r="D102" s="99">
        <v>135.20000000000002</v>
      </c>
      <c r="E102" s="659">
        <v>101.8</v>
      </c>
      <c r="F102" s="659">
        <v>30.4</v>
      </c>
      <c r="G102" s="100">
        <v>132.2</v>
      </c>
      <c r="H102" s="99">
        <v>3</v>
      </c>
      <c r="I102" s="101">
        <v>2.2</v>
      </c>
      <c r="J102" s="149"/>
    </row>
    <row r="103" spans="1:10" s="150" customFormat="1" ht="15.75" customHeight="1">
      <c r="A103" s="67">
        <v>1992</v>
      </c>
      <c r="B103" s="99">
        <v>139</v>
      </c>
      <c r="C103" s="99">
        <v>0.7</v>
      </c>
      <c r="D103" s="99">
        <v>139.7</v>
      </c>
      <c r="E103" s="659">
        <v>102.6</v>
      </c>
      <c r="F103" s="659">
        <v>32.1</v>
      </c>
      <c r="G103" s="100">
        <v>134.7</v>
      </c>
      <c r="H103" s="99">
        <v>5</v>
      </c>
      <c r="I103" s="101">
        <v>3.6</v>
      </c>
      <c r="J103" s="149"/>
    </row>
    <row r="104" spans="1:10" s="150" customFormat="1" ht="15.75" customHeight="1">
      <c r="A104" s="67">
        <v>1993</v>
      </c>
      <c r="B104" s="99">
        <v>143.2</v>
      </c>
      <c r="C104" s="99">
        <v>2</v>
      </c>
      <c r="D104" s="99">
        <v>145.2</v>
      </c>
      <c r="E104" s="659">
        <v>102.6</v>
      </c>
      <c r="F104" s="659">
        <v>35.6</v>
      </c>
      <c r="G104" s="100">
        <v>138.2</v>
      </c>
      <c r="H104" s="99">
        <v>7</v>
      </c>
      <c r="I104" s="101">
        <v>4.9</v>
      </c>
      <c r="J104" s="149"/>
    </row>
    <row r="105" spans="1:10" s="150" customFormat="1" ht="15.75" customHeight="1">
      <c r="A105" s="67">
        <v>1994</v>
      </c>
      <c r="B105" s="99">
        <v>148.9</v>
      </c>
      <c r="C105" s="99">
        <v>3.1</v>
      </c>
      <c r="D105" s="99">
        <v>152</v>
      </c>
      <c r="E105" s="659">
        <v>103.1</v>
      </c>
      <c r="F105" s="659">
        <v>39.9</v>
      </c>
      <c r="G105" s="100">
        <v>143</v>
      </c>
      <c r="H105" s="99">
        <v>9</v>
      </c>
      <c r="I105" s="101">
        <v>6</v>
      </c>
      <c r="J105" s="149"/>
    </row>
    <row r="106" spans="1:10" s="150" customFormat="1" ht="15.75" customHeight="1">
      <c r="A106" s="67">
        <v>1995</v>
      </c>
      <c r="B106" s="99">
        <v>153.3</v>
      </c>
      <c r="C106" s="99">
        <v>4.2</v>
      </c>
      <c r="D106" s="99">
        <v>157.5</v>
      </c>
      <c r="E106" s="659">
        <v>103.5</v>
      </c>
      <c r="F106" s="659">
        <v>42.8</v>
      </c>
      <c r="G106" s="100">
        <v>146.3</v>
      </c>
      <c r="H106" s="99">
        <v>11.2</v>
      </c>
      <c r="I106" s="101">
        <v>7.3</v>
      </c>
      <c r="J106" s="149"/>
    </row>
    <row r="107" spans="1:10" s="150" customFormat="1" ht="15.75" customHeight="1">
      <c r="A107" s="67">
        <v>1996</v>
      </c>
      <c r="B107" s="99">
        <v>157.1</v>
      </c>
      <c r="C107" s="99">
        <v>4</v>
      </c>
      <c r="D107" s="99">
        <v>161.1</v>
      </c>
      <c r="E107" s="659">
        <v>102.4</v>
      </c>
      <c r="F107" s="659">
        <v>45.8</v>
      </c>
      <c r="G107" s="100">
        <v>148.2</v>
      </c>
      <c r="H107" s="99">
        <v>12.9</v>
      </c>
      <c r="I107" s="101">
        <v>8.2</v>
      </c>
      <c r="J107" s="149"/>
    </row>
    <row r="108" spans="1:10" s="150" customFormat="1" ht="15.75" customHeight="1">
      <c r="A108" s="67">
        <v>1997</v>
      </c>
      <c r="B108" s="99">
        <v>161.1</v>
      </c>
      <c r="C108" s="99">
        <v>4.9</v>
      </c>
      <c r="D108" s="99">
        <v>166</v>
      </c>
      <c r="E108" s="659">
        <v>103.5</v>
      </c>
      <c r="F108" s="659">
        <v>48.8</v>
      </c>
      <c r="G108" s="100">
        <v>152.3</v>
      </c>
      <c r="H108" s="99">
        <v>13.7</v>
      </c>
      <c r="I108" s="101">
        <v>8.5</v>
      </c>
      <c r="J108" s="149"/>
    </row>
    <row r="109" spans="1:10" s="150" customFormat="1" ht="15.75" customHeight="1">
      <c r="A109" s="67">
        <v>1998</v>
      </c>
      <c r="B109" s="99">
        <v>165.6</v>
      </c>
      <c r="C109" s="99">
        <v>6.3</v>
      </c>
      <c r="D109" s="99">
        <v>171.9</v>
      </c>
      <c r="E109" s="659">
        <v>108.3</v>
      </c>
      <c r="F109" s="659">
        <v>49.6</v>
      </c>
      <c r="G109" s="100">
        <v>157.9</v>
      </c>
      <c r="H109" s="99">
        <v>14</v>
      </c>
      <c r="I109" s="101">
        <v>8.5</v>
      </c>
      <c r="J109" s="149"/>
    </row>
    <row r="110" spans="1:10" s="150" customFormat="1" ht="15.75" customHeight="1">
      <c r="A110" s="67">
        <v>1999</v>
      </c>
      <c r="B110" s="99">
        <v>168.6</v>
      </c>
      <c r="C110" s="99">
        <v>8.5</v>
      </c>
      <c r="D110" s="99">
        <v>177.1</v>
      </c>
      <c r="E110" s="659">
        <v>109.7</v>
      </c>
      <c r="F110" s="659">
        <v>52.2</v>
      </c>
      <c r="G110" s="100">
        <v>161.9</v>
      </c>
      <c r="H110" s="99">
        <v>15.2</v>
      </c>
      <c r="I110" s="101">
        <v>9</v>
      </c>
      <c r="J110" s="149"/>
    </row>
    <row r="111" spans="1:9" ht="17.25" customHeight="1">
      <c r="A111" s="67">
        <v>2000</v>
      </c>
      <c r="B111" s="99">
        <v>168.3</v>
      </c>
      <c r="C111" s="99">
        <v>9.6</v>
      </c>
      <c r="D111" s="99">
        <v>177.9</v>
      </c>
      <c r="E111" s="659">
        <v>111.2</v>
      </c>
      <c r="F111" s="659">
        <v>51.2</v>
      </c>
      <c r="G111" s="100">
        <v>162.4</v>
      </c>
      <c r="H111" s="99">
        <v>15.5</v>
      </c>
      <c r="I111" s="101">
        <v>9.2</v>
      </c>
    </row>
    <row r="112" spans="1:9" ht="17.25" customHeight="1">
      <c r="A112" s="67">
        <v>2001</v>
      </c>
      <c r="B112" s="99">
        <v>170.1</v>
      </c>
      <c r="C112" s="99">
        <v>10.7</v>
      </c>
      <c r="D112" s="99">
        <v>180.8</v>
      </c>
      <c r="E112" s="659">
        <v>113.7</v>
      </c>
      <c r="F112" s="659">
        <v>49.6</v>
      </c>
      <c r="G112" s="100">
        <v>163.3</v>
      </c>
      <c r="H112" s="99">
        <v>17.5</v>
      </c>
      <c r="I112" s="101">
        <v>10.3</v>
      </c>
    </row>
    <row r="113" spans="1:9" ht="17.25" customHeight="1">
      <c r="A113" s="67">
        <v>2002</v>
      </c>
      <c r="B113" s="99">
        <v>172.7</v>
      </c>
      <c r="C113" s="99">
        <v>10.6</v>
      </c>
      <c r="D113" s="99">
        <v>183.3</v>
      </c>
      <c r="E113" s="659">
        <v>109</v>
      </c>
      <c r="F113" s="659">
        <v>53.9</v>
      </c>
      <c r="G113" s="100">
        <v>162.9</v>
      </c>
      <c r="H113" s="99">
        <v>20.4</v>
      </c>
      <c r="I113" s="101">
        <v>11.8</v>
      </c>
    </row>
    <row r="114" spans="1:9" ht="17.25" customHeight="1">
      <c r="A114" s="67">
        <v>2003</v>
      </c>
      <c r="B114" s="99">
        <v>175.6</v>
      </c>
      <c r="C114" s="99">
        <v>10.3</v>
      </c>
      <c r="D114" s="99">
        <v>185.9</v>
      </c>
      <c r="E114" s="659">
        <v>108.7</v>
      </c>
      <c r="F114" s="659">
        <v>54.7</v>
      </c>
      <c r="G114" s="100">
        <v>163.4</v>
      </c>
      <c r="H114" s="99">
        <v>22.5</v>
      </c>
      <c r="I114" s="101">
        <v>12.8</v>
      </c>
    </row>
    <row r="115" spans="1:9" ht="15" customHeight="1">
      <c r="A115" s="67">
        <v>2004</v>
      </c>
      <c r="B115" s="99">
        <v>179.2</v>
      </c>
      <c r="C115" s="99">
        <v>8.5</v>
      </c>
      <c r="D115" s="99">
        <v>187.7</v>
      </c>
      <c r="E115" s="660">
        <v>104.2</v>
      </c>
      <c r="F115" s="660">
        <v>59.2</v>
      </c>
      <c r="G115" s="99">
        <v>163.4</v>
      </c>
      <c r="H115" s="99">
        <v>24.3</v>
      </c>
      <c r="I115" s="99">
        <v>13.6</v>
      </c>
    </row>
    <row r="116" spans="1:11" ht="15" customHeight="1">
      <c r="A116" s="45">
        <v>2005</v>
      </c>
      <c r="B116" s="102">
        <v>188.6</v>
      </c>
      <c r="C116" s="104">
        <v>7.5</v>
      </c>
      <c r="D116" s="102">
        <v>196.1</v>
      </c>
      <c r="E116" s="667">
        <v>102.9</v>
      </c>
      <c r="F116" s="667">
        <v>62.19999999999999</v>
      </c>
      <c r="G116" s="102">
        <v>165.1</v>
      </c>
      <c r="H116" s="102">
        <v>31</v>
      </c>
      <c r="I116" s="102">
        <v>16.4</v>
      </c>
      <c r="K116" s="48"/>
    </row>
    <row r="117" spans="1:11" ht="15" customHeight="1">
      <c r="A117" s="45">
        <v>2006</v>
      </c>
      <c r="B117" s="102">
        <v>191.2</v>
      </c>
      <c r="C117" s="104">
        <v>8.4</v>
      </c>
      <c r="D117" s="102">
        <v>199.6</v>
      </c>
      <c r="E117" s="667">
        <v>105.1</v>
      </c>
      <c r="F117" s="667">
        <v>64.9</v>
      </c>
      <c r="G117" s="102">
        <v>170</v>
      </c>
      <c r="H117" s="102">
        <v>29.6</v>
      </c>
      <c r="I117" s="102">
        <v>15.5</v>
      </c>
      <c r="K117" s="48"/>
    </row>
    <row r="118" spans="1:11" ht="15" customHeight="1">
      <c r="A118" s="45">
        <v>2007</v>
      </c>
      <c r="B118" s="102">
        <v>188.1</v>
      </c>
      <c r="C118" s="104">
        <v>9.5</v>
      </c>
      <c r="D118" s="102">
        <v>197.6</v>
      </c>
      <c r="E118" s="667">
        <v>106.4</v>
      </c>
      <c r="F118" s="667">
        <v>64.19999999999999</v>
      </c>
      <c r="G118" s="102">
        <v>170.6</v>
      </c>
      <c r="H118" s="102">
        <v>27</v>
      </c>
      <c r="I118" s="102">
        <v>14.4</v>
      </c>
      <c r="K118" s="46"/>
    </row>
    <row r="119" spans="1:11" ht="15" customHeight="1">
      <c r="A119" s="45">
        <v>2008</v>
      </c>
      <c r="B119" s="102">
        <v>194.4</v>
      </c>
      <c r="C119" s="104">
        <v>9.3</v>
      </c>
      <c r="D119" s="102">
        <v>203.70000000000002</v>
      </c>
      <c r="E119" s="667">
        <v>110.6</v>
      </c>
      <c r="F119" s="667">
        <v>68.60000000000002</v>
      </c>
      <c r="G119" s="102">
        <v>179.20000000000002</v>
      </c>
      <c r="H119" s="102">
        <v>24.5</v>
      </c>
      <c r="I119" s="102">
        <v>12.6</v>
      </c>
      <c r="K119" s="46"/>
    </row>
    <row r="120" spans="1:11" ht="15.75" customHeight="1">
      <c r="A120" s="45">
        <v>2009</v>
      </c>
      <c r="B120" s="102">
        <v>199.2</v>
      </c>
      <c r="C120" s="104">
        <v>8</v>
      </c>
      <c r="D120" s="102">
        <v>207.2</v>
      </c>
      <c r="E120" s="667">
        <v>108</v>
      </c>
      <c r="F120" s="667">
        <v>74.69999999999999</v>
      </c>
      <c r="G120" s="102">
        <v>182.7</v>
      </c>
      <c r="H120" s="102">
        <v>24.5</v>
      </c>
      <c r="I120" s="102">
        <v>12.3</v>
      </c>
      <c r="K120" s="46"/>
    </row>
    <row r="121" spans="1:11" ht="15.75" customHeight="1">
      <c r="A121" s="45">
        <v>2010</v>
      </c>
      <c r="B121" s="102">
        <v>207.8</v>
      </c>
      <c r="C121" s="102">
        <v>8.9</v>
      </c>
      <c r="D121" s="102">
        <v>216.70000000000002</v>
      </c>
      <c r="E121" s="661">
        <v>111.3</v>
      </c>
      <c r="F121" s="667">
        <v>78.60000000000001</v>
      </c>
      <c r="G121" s="102">
        <v>189.9</v>
      </c>
      <c r="H121" s="102">
        <v>26.8</v>
      </c>
      <c r="I121" s="102">
        <v>12.9</v>
      </c>
      <c r="K121" s="46"/>
    </row>
    <row r="122" spans="1:11" ht="15.75" customHeight="1">
      <c r="A122" s="45">
        <v>2011</v>
      </c>
      <c r="B122" s="102">
        <v>205.3</v>
      </c>
      <c r="C122" s="102">
        <v>9.6</v>
      </c>
      <c r="D122" s="102">
        <v>214.9</v>
      </c>
      <c r="E122" s="661">
        <v>112.89999999999999</v>
      </c>
      <c r="F122" s="661">
        <v>76.60000000000001</v>
      </c>
      <c r="G122" s="102">
        <v>189.5</v>
      </c>
      <c r="H122" s="102">
        <v>25.400000000000006</v>
      </c>
      <c r="I122" s="102">
        <v>12.4</v>
      </c>
      <c r="K122" s="46"/>
    </row>
    <row r="123" spans="1:11" ht="15.75" customHeight="1">
      <c r="A123" s="45">
        <v>2012</v>
      </c>
      <c r="B123" s="102">
        <v>209.4</v>
      </c>
      <c r="C123" s="104">
        <v>9.8</v>
      </c>
      <c r="D123" s="102">
        <v>219.20000000000002</v>
      </c>
      <c r="E123" s="667">
        <v>113.19999999999999</v>
      </c>
      <c r="F123" s="661">
        <v>79.50000000000003</v>
      </c>
      <c r="G123" s="102">
        <v>192.70000000000002</v>
      </c>
      <c r="H123" s="102">
        <v>26.5</v>
      </c>
      <c r="I123" s="102">
        <v>12.7</v>
      </c>
      <c r="K123" s="46"/>
    </row>
    <row r="124" spans="1:11" ht="15" customHeight="1">
      <c r="A124" s="168">
        <v>2013</v>
      </c>
      <c r="B124" s="169">
        <v>220.8</v>
      </c>
      <c r="C124" s="170">
        <v>9.8</v>
      </c>
      <c r="D124" s="169">
        <v>230.60000000000002</v>
      </c>
      <c r="E124" s="668">
        <v>113.4</v>
      </c>
      <c r="F124" s="662">
        <v>90.3</v>
      </c>
      <c r="G124" s="169">
        <v>203.7</v>
      </c>
      <c r="H124" s="169">
        <v>26.900000000000034</v>
      </c>
      <c r="I124" s="169">
        <v>12.2</v>
      </c>
      <c r="K124" s="46"/>
    </row>
    <row r="125" spans="1:11" ht="15" customHeight="1">
      <c r="A125" s="168">
        <v>2014</v>
      </c>
      <c r="B125" s="169">
        <v>222.9</v>
      </c>
      <c r="C125" s="169">
        <v>10</v>
      </c>
      <c r="D125" s="169">
        <v>232.9</v>
      </c>
      <c r="E125" s="662">
        <v>114.2</v>
      </c>
      <c r="F125" s="662">
        <v>93.3</v>
      </c>
      <c r="G125" s="169">
        <v>207.5</v>
      </c>
      <c r="H125" s="169">
        <v>25.4</v>
      </c>
      <c r="I125" s="248">
        <v>11.4</v>
      </c>
      <c r="K125" s="46"/>
    </row>
    <row r="126" spans="1:11" s="49" customFormat="1" ht="17.25" customHeight="1">
      <c r="A126" s="168">
        <v>2015</v>
      </c>
      <c r="B126" s="169">
        <v>231.3</v>
      </c>
      <c r="C126" s="169">
        <v>9.7</v>
      </c>
      <c r="D126" s="169">
        <v>241</v>
      </c>
      <c r="E126" s="662">
        <v>115.6</v>
      </c>
      <c r="F126" s="662">
        <v>98.6</v>
      </c>
      <c r="G126" s="169">
        <v>214.2</v>
      </c>
      <c r="H126" s="169">
        <v>26.8</v>
      </c>
      <c r="I126" s="248">
        <v>11.6</v>
      </c>
      <c r="K126" s="46"/>
    </row>
    <row r="127" spans="1:11" s="49" customFormat="1" ht="17.25" customHeight="1">
      <c r="A127" s="45">
        <v>2016</v>
      </c>
      <c r="B127" s="102">
        <v>227.4</v>
      </c>
      <c r="C127" s="102">
        <v>9.3</v>
      </c>
      <c r="D127" s="102">
        <v>236.7</v>
      </c>
      <c r="E127" s="661">
        <v>115.6</v>
      </c>
      <c r="F127" s="661">
        <v>95.6</v>
      </c>
      <c r="G127" s="261">
        <v>211.2</v>
      </c>
      <c r="H127" s="102">
        <v>25.5</v>
      </c>
      <c r="I127" s="103">
        <v>11.2</v>
      </c>
      <c r="K127" s="46"/>
    </row>
    <row r="128" spans="1:11" s="49" customFormat="1" ht="17.25" customHeight="1">
      <c r="A128" s="168">
        <v>2017</v>
      </c>
      <c r="B128" s="266">
        <v>230.3</v>
      </c>
      <c r="C128" s="265">
        <v>8.4</v>
      </c>
      <c r="D128" s="267">
        <v>238.7</v>
      </c>
      <c r="E128" s="663">
        <v>122.1</v>
      </c>
      <c r="F128" s="666">
        <v>92</v>
      </c>
      <c r="G128" s="269">
        <v>214.1</v>
      </c>
      <c r="H128" s="269">
        <v>24.6</v>
      </c>
      <c r="I128" s="270">
        <v>10.7</v>
      </c>
      <c r="K128" s="46"/>
    </row>
    <row r="129" spans="1:11" s="49" customFormat="1" ht="17.25" customHeight="1">
      <c r="A129" s="291">
        <v>2018</v>
      </c>
      <c r="B129" s="102">
        <v>231</v>
      </c>
      <c r="C129" s="102">
        <v>8.1</v>
      </c>
      <c r="D129" s="102">
        <v>239.1</v>
      </c>
      <c r="E129" s="661">
        <v>124</v>
      </c>
      <c r="F129" s="661">
        <v>91.7</v>
      </c>
      <c r="G129" s="102">
        <v>215.7</v>
      </c>
      <c r="H129" s="102">
        <v>23.4</v>
      </c>
      <c r="I129" s="103">
        <v>10.1</v>
      </c>
      <c r="K129" s="46"/>
    </row>
    <row r="130" spans="1:11" s="49" customFormat="1" ht="17.25" customHeight="1">
      <c r="A130" s="386">
        <v>2019</v>
      </c>
      <c r="B130" s="102">
        <v>236.3</v>
      </c>
      <c r="C130" s="102">
        <v>6.2</v>
      </c>
      <c r="D130" s="102">
        <v>242.5</v>
      </c>
      <c r="E130" s="661">
        <v>125.1</v>
      </c>
      <c r="F130" s="661">
        <v>93.3</v>
      </c>
      <c r="G130" s="102">
        <v>218.39999999999998</v>
      </c>
      <c r="H130" s="102">
        <v>24.1</v>
      </c>
      <c r="I130" s="103">
        <v>10.2</v>
      </c>
      <c r="J130" s="268"/>
      <c r="K130" s="46"/>
    </row>
    <row r="131" spans="1:11" s="49" customFormat="1" ht="17.25" customHeight="1">
      <c r="A131" s="387">
        <v>2020</v>
      </c>
      <c r="B131" s="102">
        <v>233.5</v>
      </c>
      <c r="C131" s="102">
        <v>6.9</v>
      </c>
      <c r="D131" s="102">
        <v>240.4</v>
      </c>
      <c r="E131" s="661">
        <v>127.3</v>
      </c>
      <c r="F131" s="661">
        <v>87.2</v>
      </c>
      <c r="G131" s="102">
        <v>214.5</v>
      </c>
      <c r="H131" s="102">
        <v>25.9</v>
      </c>
      <c r="I131" s="103">
        <v>11.1</v>
      </c>
      <c r="K131" s="46"/>
    </row>
    <row r="132" spans="1:11" s="49" customFormat="1" ht="17.25" customHeight="1">
      <c r="A132" s="641">
        <v>2021</v>
      </c>
      <c r="B132" s="642">
        <v>214</v>
      </c>
      <c r="C132" s="642">
        <v>6</v>
      </c>
      <c r="D132" s="642">
        <v>220</v>
      </c>
      <c r="E132" s="669">
        <v>119.3</v>
      </c>
      <c r="F132" s="669">
        <v>78.1</v>
      </c>
      <c r="G132" s="642">
        <v>197.4</v>
      </c>
      <c r="H132" s="642">
        <v>22.6</v>
      </c>
      <c r="I132" s="643">
        <v>10.6</v>
      </c>
      <c r="K132" s="46"/>
    </row>
    <row r="133" spans="1:11" s="49" customFormat="1" ht="17.25" customHeight="1">
      <c r="A133" s="658" t="s">
        <v>168</v>
      </c>
      <c r="B133" s="385">
        <v>224.4</v>
      </c>
      <c r="C133" s="385">
        <v>5.9</v>
      </c>
      <c r="D133" s="385">
        <v>230.3</v>
      </c>
      <c r="E133" s="664">
        <v>121.2</v>
      </c>
      <c r="F133" s="664">
        <v>86.3</v>
      </c>
      <c r="G133" s="385">
        <v>207.5</v>
      </c>
      <c r="H133" s="385">
        <v>22.8</v>
      </c>
      <c r="I133" s="656">
        <v>10.2</v>
      </c>
      <c r="K133" s="46"/>
    </row>
    <row r="134" spans="1:9" ht="18.75" customHeight="1">
      <c r="A134" s="51" t="s">
        <v>62</v>
      </c>
      <c r="B134" s="52"/>
      <c r="C134" s="53"/>
      <c r="D134" s="54"/>
      <c r="F134" s="54"/>
      <c r="G134" s="54"/>
      <c r="H134" s="54"/>
      <c r="I134" s="54"/>
    </row>
    <row r="135" spans="1:9" ht="15" customHeight="1">
      <c r="A135" s="55" t="s">
        <v>63</v>
      </c>
      <c r="B135" s="56"/>
      <c r="C135" s="56"/>
      <c r="D135" s="56"/>
      <c r="F135" s="57"/>
      <c r="G135" s="58"/>
      <c r="H135" s="54"/>
      <c r="I135" s="54"/>
    </row>
    <row r="136" spans="1:9" ht="15" customHeight="1">
      <c r="A136" s="51" t="s">
        <v>169</v>
      </c>
      <c r="B136" s="56"/>
      <c r="C136" s="56"/>
      <c r="D136" s="56"/>
      <c r="F136" s="57"/>
      <c r="G136" s="58"/>
      <c r="H136" s="54"/>
      <c r="I136" s="54"/>
    </row>
    <row r="137" spans="1:9" ht="15" customHeight="1">
      <c r="A137" s="90"/>
      <c r="B137" s="56"/>
      <c r="C137" s="56"/>
      <c r="D137" s="56"/>
      <c r="E137" s="55"/>
      <c r="F137" s="54"/>
      <c r="G137" s="54"/>
      <c r="H137" s="54"/>
      <c r="I137" s="54"/>
    </row>
    <row r="138" spans="1:9" ht="15" customHeight="1">
      <c r="A138" s="97" t="s">
        <v>128</v>
      </c>
      <c r="B138" s="54"/>
      <c r="C138" s="54"/>
      <c r="D138" s="54"/>
      <c r="E138" s="54"/>
      <c r="F138" s="54"/>
      <c r="G138" s="54"/>
      <c r="H138" s="54"/>
      <c r="I138" s="54"/>
    </row>
    <row r="139" ht="15">
      <c r="A139" s="342" t="s">
        <v>129</v>
      </c>
    </row>
    <row r="140" ht="15">
      <c r="A140" s="343" t="s">
        <v>130</v>
      </c>
    </row>
    <row r="141" ht="15">
      <c r="A141" s="343" t="s">
        <v>131</v>
      </c>
    </row>
    <row r="142" spans="1:2" ht="15">
      <c r="A142" s="343" t="s">
        <v>132</v>
      </c>
      <c r="B142" s="332"/>
    </row>
    <row r="143" ht="15">
      <c r="A143" s="54" t="s">
        <v>135</v>
      </c>
    </row>
  </sheetData>
  <sheetProtection/>
  <mergeCells count="6">
    <mergeCell ref="E4:G4"/>
    <mergeCell ref="H4:I4"/>
    <mergeCell ref="E48:G48"/>
    <mergeCell ref="H48:I48"/>
    <mergeCell ref="E92:G92"/>
    <mergeCell ref="H92:I92"/>
  </mergeCells>
  <hyperlinks>
    <hyperlink ref="A1" location="'Table of Contents'!A1" display="Back to Table of Contents"/>
  </hyperlinks>
  <printOptions/>
  <pageMargins left="0.52" right="0.21" top="0.33" bottom="0.19" header="0.45" footer="0.18"/>
  <pageSetup horizontalDpi="600" verticalDpi="600" orientation="landscape" paperSize="9" r:id="rId2"/>
  <ignoredErrors>
    <ignoredError sqref="G43" formulaRange="1"/>
  </ignoredErrors>
  <drawing r:id="rId1"/>
</worksheet>
</file>

<file path=xl/worksheets/sheet4.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9.140625" defaultRowHeight="15"/>
  <cols>
    <col min="1" max="1" width="43.7109375" style="174" customWidth="1"/>
    <col min="2" max="11" width="7.7109375" style="174" customWidth="1"/>
    <col min="12" max="12" width="8.00390625" style="174" customWidth="1"/>
    <col min="13" max="18" width="7.7109375" style="174" customWidth="1"/>
    <col min="19" max="16384" width="9.140625" style="174" customWidth="1"/>
  </cols>
  <sheetData>
    <row r="1" ht="21" customHeight="1">
      <c r="A1" s="383" t="s">
        <v>123</v>
      </c>
    </row>
    <row r="2" spans="1:17" ht="18.75">
      <c r="A2" s="412" t="s">
        <v>88</v>
      </c>
      <c r="C2" s="396"/>
      <c r="D2" s="396"/>
      <c r="E2" s="396"/>
      <c r="F2" s="396"/>
      <c r="G2" s="396"/>
      <c r="H2" s="396"/>
      <c r="I2" s="396"/>
      <c r="J2" s="396"/>
      <c r="K2" s="396"/>
      <c r="L2" s="396"/>
      <c r="M2" s="396"/>
      <c r="N2" s="173"/>
      <c r="O2" s="396"/>
      <c r="P2" s="396"/>
      <c r="Q2" s="396"/>
    </row>
    <row r="3" spans="1:17" ht="15.75">
      <c r="A3" s="175"/>
      <c r="B3" s="396"/>
      <c r="C3" s="396"/>
      <c r="D3" s="396"/>
      <c r="E3" s="396"/>
      <c r="F3" s="396"/>
      <c r="G3" s="396"/>
      <c r="H3" s="396"/>
      <c r="I3" s="396"/>
      <c r="J3" s="396"/>
      <c r="K3" s="396"/>
      <c r="N3" s="396"/>
      <c r="O3" s="396"/>
      <c r="P3" s="213" t="s">
        <v>77</v>
      </c>
      <c r="Q3" s="396"/>
    </row>
    <row r="4" spans="1:17" s="421" customFormat="1" ht="19.5" customHeight="1">
      <c r="A4" s="684" t="s">
        <v>89</v>
      </c>
      <c r="B4" s="413"/>
      <c r="C4" s="414">
        <v>1990</v>
      </c>
      <c r="D4" s="415"/>
      <c r="E4" s="416"/>
      <c r="F4" s="417">
        <v>1991</v>
      </c>
      <c r="G4" s="416"/>
      <c r="H4" s="418"/>
      <c r="I4" s="417">
        <v>1992</v>
      </c>
      <c r="J4" s="419"/>
      <c r="K4" s="416"/>
      <c r="L4" s="417">
        <v>1993</v>
      </c>
      <c r="M4" s="416"/>
      <c r="N4" s="418"/>
      <c r="O4" s="417">
        <v>1994</v>
      </c>
      <c r="P4" s="419"/>
      <c r="Q4" s="420"/>
    </row>
    <row r="5" spans="1:17" s="424" customFormat="1" ht="19.5" customHeight="1">
      <c r="A5" s="685"/>
      <c r="B5" s="422" t="s">
        <v>28</v>
      </c>
      <c r="C5" s="422" t="s">
        <v>29</v>
      </c>
      <c r="D5" s="422" t="s">
        <v>3</v>
      </c>
      <c r="E5" s="422" t="s">
        <v>28</v>
      </c>
      <c r="F5" s="422" t="s">
        <v>29</v>
      </c>
      <c r="G5" s="422" t="s">
        <v>3</v>
      </c>
      <c r="H5" s="422" t="s">
        <v>28</v>
      </c>
      <c r="I5" s="422" t="s">
        <v>29</v>
      </c>
      <c r="J5" s="422" t="s">
        <v>3</v>
      </c>
      <c r="K5" s="422" t="s">
        <v>28</v>
      </c>
      <c r="L5" s="422" t="s">
        <v>29</v>
      </c>
      <c r="M5" s="422" t="s">
        <v>3</v>
      </c>
      <c r="N5" s="422" t="s">
        <v>28</v>
      </c>
      <c r="O5" s="422" t="s">
        <v>29</v>
      </c>
      <c r="P5" s="422" t="s">
        <v>3</v>
      </c>
      <c r="Q5" s="423"/>
    </row>
    <row r="6" spans="1:17" s="427" customFormat="1" ht="6.75" customHeight="1">
      <c r="A6" s="425"/>
      <c r="B6" s="425"/>
      <c r="C6" s="181"/>
      <c r="D6" s="426"/>
      <c r="E6" s="181"/>
      <c r="F6" s="181"/>
      <c r="G6" s="181"/>
      <c r="H6" s="425"/>
      <c r="I6" s="181"/>
      <c r="J6" s="426"/>
      <c r="K6" s="181"/>
      <c r="L6" s="181"/>
      <c r="M6" s="181"/>
      <c r="N6" s="425"/>
      <c r="O6" s="181"/>
      <c r="P6" s="426"/>
      <c r="Q6" s="181"/>
    </row>
    <row r="7" spans="1:17" s="427" customFormat="1" ht="15">
      <c r="A7" s="428" t="s">
        <v>90</v>
      </c>
      <c r="B7" s="429">
        <v>45.9</v>
      </c>
      <c r="C7" s="430">
        <v>17.3</v>
      </c>
      <c r="D7" s="431">
        <v>63.2</v>
      </c>
      <c r="E7" s="430">
        <v>45.7</v>
      </c>
      <c r="F7" s="430">
        <v>17.2</v>
      </c>
      <c r="G7" s="432">
        <v>62.900000000000006</v>
      </c>
      <c r="H7" s="429">
        <v>45.5</v>
      </c>
      <c r="I7" s="430">
        <v>17.1</v>
      </c>
      <c r="J7" s="431">
        <v>62.6</v>
      </c>
      <c r="K7" s="430">
        <v>45.4</v>
      </c>
      <c r="L7" s="430">
        <v>17</v>
      </c>
      <c r="M7" s="430">
        <v>62.4</v>
      </c>
      <c r="N7" s="429">
        <v>45.3</v>
      </c>
      <c r="O7" s="430">
        <v>17</v>
      </c>
      <c r="P7" s="431">
        <v>62.3</v>
      </c>
      <c r="Q7" s="430"/>
    </row>
    <row r="8" spans="1:17" s="427" customFormat="1" ht="15">
      <c r="A8" s="433" t="s">
        <v>91</v>
      </c>
      <c r="B8" s="434">
        <v>28.5</v>
      </c>
      <c r="C8" s="435">
        <v>11.9</v>
      </c>
      <c r="D8" s="436">
        <v>40.4</v>
      </c>
      <c r="E8" s="435">
        <v>28</v>
      </c>
      <c r="F8" s="435">
        <v>11.2</v>
      </c>
      <c r="G8" s="435">
        <v>39.2</v>
      </c>
      <c r="H8" s="434">
        <v>27</v>
      </c>
      <c r="I8" s="435">
        <v>11</v>
      </c>
      <c r="J8" s="436">
        <v>38</v>
      </c>
      <c r="K8" s="435">
        <v>26.1</v>
      </c>
      <c r="L8" s="435">
        <v>10.9</v>
      </c>
      <c r="M8" s="435">
        <v>37</v>
      </c>
      <c r="N8" s="434">
        <v>25.5</v>
      </c>
      <c r="O8" s="435">
        <v>10.5</v>
      </c>
      <c r="P8" s="436">
        <v>36</v>
      </c>
      <c r="Q8" s="435"/>
    </row>
    <row r="9" spans="1:17" s="427" customFormat="1" ht="15">
      <c r="A9" s="428"/>
      <c r="B9" s="437"/>
      <c r="C9" s="182"/>
      <c r="D9" s="438"/>
      <c r="E9" s="182"/>
      <c r="F9" s="182"/>
      <c r="G9" s="182"/>
      <c r="H9" s="437"/>
      <c r="I9" s="182"/>
      <c r="J9" s="438"/>
      <c r="K9" s="182"/>
      <c r="L9" s="182"/>
      <c r="M9" s="182"/>
      <c r="N9" s="437"/>
      <c r="O9" s="182"/>
      <c r="P9" s="438"/>
      <c r="Q9" s="182"/>
    </row>
    <row r="10" spans="1:17" s="427" customFormat="1" ht="15">
      <c r="A10" s="428" t="s">
        <v>92</v>
      </c>
      <c r="B10" s="437">
        <v>0.6</v>
      </c>
      <c r="C10" s="430">
        <v>0.1</v>
      </c>
      <c r="D10" s="438">
        <v>0.7</v>
      </c>
      <c r="E10" s="182">
        <v>0.8</v>
      </c>
      <c r="F10" s="430">
        <v>0.1</v>
      </c>
      <c r="G10" s="182">
        <v>0.9</v>
      </c>
      <c r="H10" s="429">
        <v>1</v>
      </c>
      <c r="I10" s="430">
        <v>0.1</v>
      </c>
      <c r="J10" s="438">
        <v>1.1</v>
      </c>
      <c r="K10" s="182">
        <v>1.2</v>
      </c>
      <c r="L10" s="182">
        <v>0.1</v>
      </c>
      <c r="M10" s="182">
        <v>1.3</v>
      </c>
      <c r="N10" s="429">
        <v>1.3</v>
      </c>
      <c r="O10" s="430">
        <v>0.1</v>
      </c>
      <c r="P10" s="438">
        <v>1.4000000000000001</v>
      </c>
      <c r="Q10" s="182"/>
    </row>
    <row r="11" spans="1:17" s="427" customFormat="1" ht="15">
      <c r="A11" s="428"/>
      <c r="B11" s="437"/>
      <c r="C11" s="182"/>
      <c r="D11" s="438"/>
      <c r="E11" s="182"/>
      <c r="F11" s="182"/>
      <c r="G11" s="182"/>
      <c r="H11" s="437"/>
      <c r="I11" s="182"/>
      <c r="J11" s="438"/>
      <c r="K11" s="182"/>
      <c r="L11" s="182"/>
      <c r="M11" s="182"/>
      <c r="N11" s="437"/>
      <c r="O11" s="182"/>
      <c r="P11" s="438"/>
      <c r="Q11" s="182"/>
    </row>
    <row r="12" spans="1:17" s="427" customFormat="1" ht="15">
      <c r="A12" s="428" t="s">
        <v>8</v>
      </c>
      <c r="B12" s="429">
        <v>69.1</v>
      </c>
      <c r="C12" s="430">
        <v>63.4</v>
      </c>
      <c r="D12" s="438">
        <v>132.5</v>
      </c>
      <c r="E12" s="430">
        <v>69</v>
      </c>
      <c r="F12" s="430">
        <v>64.2</v>
      </c>
      <c r="G12" s="439">
        <v>133.2</v>
      </c>
      <c r="H12" s="429">
        <v>69.2</v>
      </c>
      <c r="I12" s="430">
        <v>64.7</v>
      </c>
      <c r="J12" s="438">
        <v>133.9</v>
      </c>
      <c r="K12" s="182">
        <v>69.4</v>
      </c>
      <c r="L12" s="182">
        <v>64.3</v>
      </c>
      <c r="M12" s="182">
        <v>133.7</v>
      </c>
      <c r="N12" s="429">
        <v>69</v>
      </c>
      <c r="O12" s="430">
        <v>65</v>
      </c>
      <c r="P12" s="438">
        <v>134</v>
      </c>
      <c r="Q12" s="182"/>
    </row>
    <row r="13" spans="1:17" s="427" customFormat="1" ht="15">
      <c r="A13" s="433" t="s">
        <v>93</v>
      </c>
      <c r="B13" s="434">
        <v>7.1</v>
      </c>
      <c r="C13" s="435">
        <v>0.4</v>
      </c>
      <c r="D13" s="436">
        <v>7.5</v>
      </c>
      <c r="E13" s="435">
        <v>7</v>
      </c>
      <c r="F13" s="435">
        <v>0.4</v>
      </c>
      <c r="G13" s="435">
        <v>7.4</v>
      </c>
      <c r="H13" s="434">
        <v>7</v>
      </c>
      <c r="I13" s="435">
        <v>0.3</v>
      </c>
      <c r="J13" s="436">
        <v>7.3</v>
      </c>
      <c r="K13" s="435">
        <v>7</v>
      </c>
      <c r="L13" s="435">
        <v>0.1</v>
      </c>
      <c r="M13" s="440">
        <v>7.1</v>
      </c>
      <c r="N13" s="434">
        <v>6.7</v>
      </c>
      <c r="O13" s="435">
        <v>0.1</v>
      </c>
      <c r="P13" s="436">
        <v>6.8</v>
      </c>
      <c r="Q13" s="435"/>
    </row>
    <row r="14" spans="1:17" s="427" customFormat="1" ht="15">
      <c r="A14" s="433" t="s">
        <v>94</v>
      </c>
      <c r="B14" s="434">
        <v>28.5</v>
      </c>
      <c r="C14" s="435">
        <v>60.3</v>
      </c>
      <c r="D14" s="436">
        <v>88.8</v>
      </c>
      <c r="E14" s="435">
        <v>27.4</v>
      </c>
      <c r="F14" s="435">
        <v>61.5</v>
      </c>
      <c r="G14" s="435">
        <v>88.9</v>
      </c>
      <c r="H14" s="434">
        <v>26.8</v>
      </c>
      <c r="I14" s="435">
        <v>63.2</v>
      </c>
      <c r="J14" s="436">
        <v>90</v>
      </c>
      <c r="K14" s="435">
        <v>25</v>
      </c>
      <c r="L14" s="435">
        <v>61</v>
      </c>
      <c r="M14" s="435">
        <v>86</v>
      </c>
      <c r="N14" s="434">
        <v>23.9</v>
      </c>
      <c r="O14" s="435">
        <v>59.2</v>
      </c>
      <c r="P14" s="436">
        <v>83.1</v>
      </c>
      <c r="Q14" s="435"/>
    </row>
    <row r="15" spans="1:17" s="427" customFormat="1" ht="15">
      <c r="A15" s="428"/>
      <c r="B15" s="437"/>
      <c r="C15" s="182"/>
      <c r="D15" s="438"/>
      <c r="E15" s="182"/>
      <c r="F15" s="182"/>
      <c r="G15" s="182"/>
      <c r="H15" s="437"/>
      <c r="I15" s="182"/>
      <c r="J15" s="438"/>
      <c r="K15" s="182"/>
      <c r="L15" s="182"/>
      <c r="M15" s="182"/>
      <c r="N15" s="437"/>
      <c r="O15" s="182"/>
      <c r="P15" s="438"/>
      <c r="Q15" s="182"/>
    </row>
    <row r="16" spans="1:17" s="427" customFormat="1" ht="15">
      <c r="A16" s="428" t="s">
        <v>95</v>
      </c>
      <c r="B16" s="437">
        <v>3.3</v>
      </c>
      <c r="C16" s="182">
        <v>0.1</v>
      </c>
      <c r="D16" s="438">
        <v>3.4</v>
      </c>
      <c r="E16" s="182">
        <v>3.3</v>
      </c>
      <c r="F16" s="182">
        <v>0.1</v>
      </c>
      <c r="G16" s="182">
        <v>3.4</v>
      </c>
      <c r="H16" s="437">
        <v>3.3</v>
      </c>
      <c r="I16" s="182">
        <v>0.1</v>
      </c>
      <c r="J16" s="438">
        <v>3.4</v>
      </c>
      <c r="K16" s="182">
        <v>3.5</v>
      </c>
      <c r="L16" s="182">
        <v>0.1</v>
      </c>
      <c r="M16" s="182">
        <v>3.6</v>
      </c>
      <c r="N16" s="437">
        <v>3.4</v>
      </c>
      <c r="O16" s="182">
        <v>0.1</v>
      </c>
      <c r="P16" s="438">
        <v>3.5</v>
      </c>
      <c r="Q16" s="182"/>
    </row>
    <row r="17" spans="1:17" s="427" customFormat="1" ht="15">
      <c r="A17" s="428"/>
      <c r="B17" s="437"/>
      <c r="C17" s="182"/>
      <c r="D17" s="438"/>
      <c r="E17" s="182"/>
      <c r="F17" s="182"/>
      <c r="G17" s="182"/>
      <c r="H17" s="437"/>
      <c r="I17" s="182"/>
      <c r="J17" s="438"/>
      <c r="K17" s="182"/>
      <c r="L17" s="182"/>
      <c r="M17" s="182"/>
      <c r="N17" s="437"/>
      <c r="O17" s="182"/>
      <c r="P17" s="438"/>
      <c r="Q17" s="182"/>
    </row>
    <row r="18" spans="1:17" s="427" customFormat="1" ht="15">
      <c r="A18" s="428" t="s">
        <v>15</v>
      </c>
      <c r="B18" s="437">
        <v>30.7</v>
      </c>
      <c r="C18" s="182">
        <v>0.3</v>
      </c>
      <c r="D18" s="431">
        <v>31</v>
      </c>
      <c r="E18" s="182">
        <v>32.9</v>
      </c>
      <c r="F18" s="182">
        <v>0.3</v>
      </c>
      <c r="G18" s="432">
        <v>33.199999999999996</v>
      </c>
      <c r="H18" s="429">
        <v>35</v>
      </c>
      <c r="I18" s="182">
        <v>0.3</v>
      </c>
      <c r="J18" s="431">
        <v>35.3</v>
      </c>
      <c r="K18" s="430">
        <v>36.5</v>
      </c>
      <c r="L18" s="430">
        <v>0.3</v>
      </c>
      <c r="M18" s="430">
        <v>36.8</v>
      </c>
      <c r="N18" s="429">
        <v>38</v>
      </c>
      <c r="O18" s="182">
        <v>0.2</v>
      </c>
      <c r="P18" s="431">
        <v>38.2</v>
      </c>
      <c r="Q18" s="430"/>
    </row>
    <row r="19" spans="1:17" s="427" customFormat="1" ht="15">
      <c r="A19" s="428"/>
      <c r="B19" s="437"/>
      <c r="C19" s="182"/>
      <c r="D19" s="438"/>
      <c r="E19" s="182"/>
      <c r="F19" s="182"/>
      <c r="G19" s="182"/>
      <c r="H19" s="437"/>
      <c r="I19" s="182"/>
      <c r="J19" s="438"/>
      <c r="K19" s="182"/>
      <c r="L19" s="182"/>
      <c r="M19" s="182"/>
      <c r="N19" s="437"/>
      <c r="O19" s="182"/>
      <c r="P19" s="438"/>
      <c r="Q19" s="182"/>
    </row>
    <row r="20" spans="1:17" s="427" customFormat="1" ht="15">
      <c r="A20" s="428" t="s">
        <v>96</v>
      </c>
      <c r="B20" s="437"/>
      <c r="C20" s="182"/>
      <c r="D20" s="438"/>
      <c r="E20" s="182"/>
      <c r="F20" s="182"/>
      <c r="G20" s="182"/>
      <c r="H20" s="437"/>
      <c r="I20" s="182"/>
      <c r="J20" s="438"/>
      <c r="K20" s="182"/>
      <c r="L20" s="182"/>
      <c r="M20" s="182"/>
      <c r="N20" s="437"/>
      <c r="O20" s="182"/>
      <c r="P20" s="438"/>
      <c r="Q20" s="182"/>
    </row>
    <row r="21" spans="1:17" s="427" customFormat="1" ht="15">
      <c r="A21" s="428" t="s">
        <v>97</v>
      </c>
      <c r="B21" s="429">
        <v>36.2</v>
      </c>
      <c r="C21" s="182">
        <v>10.8</v>
      </c>
      <c r="D21" s="431">
        <v>47</v>
      </c>
      <c r="E21" s="430">
        <v>38.6</v>
      </c>
      <c r="F21" s="182">
        <v>11.7</v>
      </c>
      <c r="G21" s="432">
        <v>50.3</v>
      </c>
      <c r="H21" s="429">
        <v>41.6</v>
      </c>
      <c r="I21" s="182">
        <v>12.1</v>
      </c>
      <c r="J21" s="431">
        <v>53.7</v>
      </c>
      <c r="K21" s="430">
        <v>43</v>
      </c>
      <c r="L21" s="430">
        <v>14.4</v>
      </c>
      <c r="M21" s="430">
        <v>57.4</v>
      </c>
      <c r="N21" s="429">
        <v>44.4</v>
      </c>
      <c r="O21" s="182">
        <v>16.8</v>
      </c>
      <c r="P21" s="431">
        <v>61.2</v>
      </c>
      <c r="Q21" s="430"/>
    </row>
    <row r="22" spans="1:17" s="427" customFormat="1" ht="15">
      <c r="A22" s="428"/>
      <c r="B22" s="437"/>
      <c r="C22" s="182"/>
      <c r="D22" s="438"/>
      <c r="E22" s="182"/>
      <c r="F22" s="182"/>
      <c r="G22" s="182"/>
      <c r="H22" s="437"/>
      <c r="I22" s="182"/>
      <c r="J22" s="438"/>
      <c r="K22" s="182"/>
      <c r="L22" s="182"/>
      <c r="M22" s="182"/>
      <c r="N22" s="437"/>
      <c r="O22" s="182"/>
      <c r="P22" s="438"/>
      <c r="Q22" s="182"/>
    </row>
    <row r="23" spans="1:17" s="427" customFormat="1" ht="15">
      <c r="A23" s="428" t="s">
        <v>124</v>
      </c>
      <c r="B23" s="429">
        <v>24.9</v>
      </c>
      <c r="C23" s="182">
        <v>1.8</v>
      </c>
      <c r="D23" s="431">
        <v>26.7</v>
      </c>
      <c r="E23" s="430">
        <v>25.1</v>
      </c>
      <c r="F23" s="182">
        <v>2</v>
      </c>
      <c r="G23" s="430">
        <v>27.1</v>
      </c>
      <c r="H23" s="429">
        <v>25.4</v>
      </c>
      <c r="I23" s="182">
        <v>2.1</v>
      </c>
      <c r="J23" s="431">
        <v>27.5</v>
      </c>
      <c r="K23" s="430">
        <v>25.4</v>
      </c>
      <c r="L23" s="430">
        <v>2.2</v>
      </c>
      <c r="M23" s="430">
        <v>27.599999999999998</v>
      </c>
      <c r="N23" s="429">
        <v>25.4</v>
      </c>
      <c r="O23" s="182">
        <v>2.4</v>
      </c>
      <c r="P23" s="431">
        <v>27.799999999999997</v>
      </c>
      <c r="Q23" s="430"/>
    </row>
    <row r="24" spans="1:17" s="427" customFormat="1" ht="15">
      <c r="A24" s="428"/>
      <c r="B24" s="437"/>
      <c r="C24" s="182"/>
      <c r="D24" s="438"/>
      <c r="E24" s="182"/>
      <c r="F24" s="182"/>
      <c r="G24" s="182"/>
      <c r="H24" s="437"/>
      <c r="I24" s="182"/>
      <c r="J24" s="438"/>
      <c r="K24" s="182"/>
      <c r="L24" s="182"/>
      <c r="M24" s="182"/>
      <c r="N24" s="437"/>
      <c r="O24" s="182"/>
      <c r="P24" s="438"/>
      <c r="Q24" s="182"/>
    </row>
    <row r="25" spans="1:17" s="427" customFormat="1" ht="15">
      <c r="A25" s="428" t="s">
        <v>125</v>
      </c>
      <c r="B25" s="429">
        <v>8</v>
      </c>
      <c r="C25" s="182">
        <v>3.4</v>
      </c>
      <c r="D25" s="431">
        <v>11.4</v>
      </c>
      <c r="E25" s="430">
        <v>8.2</v>
      </c>
      <c r="F25" s="182">
        <v>3.7</v>
      </c>
      <c r="G25" s="430">
        <v>11.899999999999999</v>
      </c>
      <c r="H25" s="429">
        <v>8.5</v>
      </c>
      <c r="I25" s="182">
        <v>3.9</v>
      </c>
      <c r="J25" s="431">
        <v>12.4</v>
      </c>
      <c r="K25" s="430">
        <v>8.9</v>
      </c>
      <c r="L25" s="430">
        <v>4.1</v>
      </c>
      <c r="M25" s="430">
        <v>13</v>
      </c>
      <c r="N25" s="429">
        <v>9.3</v>
      </c>
      <c r="O25" s="182">
        <v>4.3</v>
      </c>
      <c r="P25" s="431">
        <v>13.600000000000001</v>
      </c>
      <c r="Q25" s="430"/>
    </row>
    <row r="26" spans="1:17" s="427" customFormat="1" ht="15">
      <c r="A26" s="428"/>
      <c r="B26" s="437"/>
      <c r="C26" s="182"/>
      <c r="D26" s="438"/>
      <c r="E26" s="182"/>
      <c r="F26" s="182"/>
      <c r="G26" s="182"/>
      <c r="H26" s="437"/>
      <c r="I26" s="182"/>
      <c r="J26" s="438"/>
      <c r="K26" s="182"/>
      <c r="L26" s="182"/>
      <c r="M26" s="182"/>
      <c r="N26" s="437"/>
      <c r="O26" s="182"/>
      <c r="P26" s="438"/>
      <c r="Q26" s="182"/>
    </row>
    <row r="27" spans="1:18" s="427" customFormat="1" ht="15">
      <c r="A27" s="428" t="s">
        <v>101</v>
      </c>
      <c r="B27" s="437"/>
      <c r="C27" s="182"/>
      <c r="D27" s="438"/>
      <c r="E27" s="182"/>
      <c r="F27" s="182"/>
      <c r="G27" s="182"/>
      <c r="H27" s="437"/>
      <c r="I27" s="182"/>
      <c r="J27" s="438"/>
      <c r="K27" s="182"/>
      <c r="L27" s="182"/>
      <c r="M27" s="182"/>
      <c r="N27" s="437"/>
      <c r="O27" s="182"/>
      <c r="P27" s="438"/>
      <c r="Q27" s="182"/>
      <c r="R27" s="441"/>
    </row>
    <row r="28" spans="1:17" s="427" customFormat="1" ht="15">
      <c r="A28" s="428" t="s">
        <v>102</v>
      </c>
      <c r="B28" s="429">
        <v>69.5</v>
      </c>
      <c r="C28" s="430">
        <v>30.6</v>
      </c>
      <c r="D28" s="438">
        <v>100.1</v>
      </c>
      <c r="E28" s="430">
        <v>69.5</v>
      </c>
      <c r="F28" s="430">
        <v>32.8</v>
      </c>
      <c r="G28" s="439">
        <v>102.3</v>
      </c>
      <c r="H28" s="429">
        <v>70.3</v>
      </c>
      <c r="I28" s="430">
        <v>34.3</v>
      </c>
      <c r="J28" s="438">
        <v>104.6</v>
      </c>
      <c r="K28" s="182">
        <v>71.5</v>
      </c>
      <c r="L28" s="182">
        <v>35.7</v>
      </c>
      <c r="M28" s="182">
        <v>107.2</v>
      </c>
      <c r="N28" s="429">
        <v>72.7</v>
      </c>
      <c r="O28" s="430">
        <v>37</v>
      </c>
      <c r="P28" s="438">
        <v>109.7</v>
      </c>
      <c r="Q28" s="182"/>
    </row>
    <row r="29" spans="1:17" s="427" customFormat="1" ht="15">
      <c r="A29" s="433" t="s">
        <v>103</v>
      </c>
      <c r="B29" s="434">
        <v>43.6</v>
      </c>
      <c r="C29" s="435">
        <v>10.5</v>
      </c>
      <c r="D29" s="436">
        <v>54.1</v>
      </c>
      <c r="E29" s="435">
        <v>43.9</v>
      </c>
      <c r="F29" s="435">
        <v>10.9</v>
      </c>
      <c r="G29" s="435">
        <v>54.8</v>
      </c>
      <c r="H29" s="434">
        <v>43.9</v>
      </c>
      <c r="I29" s="435">
        <v>10.9</v>
      </c>
      <c r="J29" s="436">
        <v>54.8</v>
      </c>
      <c r="K29" s="435">
        <v>44.3</v>
      </c>
      <c r="L29" s="435">
        <v>11.6</v>
      </c>
      <c r="M29" s="440">
        <v>55.9</v>
      </c>
      <c r="N29" s="434">
        <v>44.2</v>
      </c>
      <c r="O29" s="435">
        <v>11.8</v>
      </c>
      <c r="P29" s="436">
        <v>56</v>
      </c>
      <c r="Q29" s="435"/>
    </row>
    <row r="30" spans="1:17" s="427" customFormat="1" ht="15">
      <c r="A30" s="433" t="s">
        <v>104</v>
      </c>
      <c r="B30" s="434">
        <v>4.6</v>
      </c>
      <c r="C30" s="435">
        <v>0.5</v>
      </c>
      <c r="D30" s="436">
        <v>5.1</v>
      </c>
      <c r="E30" s="435">
        <v>4.6</v>
      </c>
      <c r="F30" s="435">
        <v>0.5</v>
      </c>
      <c r="G30" s="435">
        <v>5.1</v>
      </c>
      <c r="H30" s="434">
        <v>4.5</v>
      </c>
      <c r="I30" s="435">
        <v>0.6</v>
      </c>
      <c r="J30" s="436">
        <v>5.1</v>
      </c>
      <c r="K30" s="435">
        <v>4.7</v>
      </c>
      <c r="L30" s="435">
        <v>0.6</v>
      </c>
      <c r="M30" s="435">
        <v>5.3</v>
      </c>
      <c r="N30" s="434">
        <v>4.7</v>
      </c>
      <c r="O30" s="435">
        <v>0.6</v>
      </c>
      <c r="P30" s="436">
        <v>5.3</v>
      </c>
      <c r="Q30" s="435"/>
    </row>
    <row r="31" spans="1:17" s="427" customFormat="1" ht="15">
      <c r="A31" s="428"/>
      <c r="B31" s="437"/>
      <c r="C31" s="182"/>
      <c r="D31" s="438"/>
      <c r="E31" s="182"/>
      <c r="F31" s="182"/>
      <c r="G31" s="182"/>
      <c r="H31" s="437"/>
      <c r="I31" s="182"/>
      <c r="J31" s="438"/>
      <c r="K31" s="182"/>
      <c r="L31" s="182"/>
      <c r="M31" s="182"/>
      <c r="N31" s="437"/>
      <c r="O31" s="182"/>
      <c r="P31" s="438"/>
      <c r="Q31" s="182"/>
    </row>
    <row r="32" spans="1:17" s="427" customFormat="1" ht="15">
      <c r="A32" s="428" t="s">
        <v>105</v>
      </c>
      <c r="B32" s="429">
        <v>4.7</v>
      </c>
      <c r="C32" s="442">
        <v>0.1</v>
      </c>
      <c r="D32" s="431">
        <v>4.8</v>
      </c>
      <c r="E32" s="430">
        <v>4.1</v>
      </c>
      <c r="F32" s="442">
        <v>0.1</v>
      </c>
      <c r="G32" s="432">
        <v>4.199999999999999</v>
      </c>
      <c r="H32" s="429">
        <v>3.4</v>
      </c>
      <c r="I32" s="442">
        <v>0</v>
      </c>
      <c r="J32" s="431">
        <v>3.4</v>
      </c>
      <c r="K32" s="430">
        <v>2.9</v>
      </c>
      <c r="L32" s="430">
        <v>0</v>
      </c>
      <c r="M32" s="430">
        <v>2.9</v>
      </c>
      <c r="N32" s="429">
        <v>3</v>
      </c>
      <c r="O32" s="442">
        <v>0.1</v>
      </c>
      <c r="P32" s="431">
        <v>3.1</v>
      </c>
      <c r="Q32" s="430"/>
    </row>
    <row r="33" spans="1:17" s="427" customFormat="1" ht="15">
      <c r="A33" s="437"/>
      <c r="B33" s="425"/>
      <c r="C33" s="181"/>
      <c r="D33" s="426"/>
      <c r="E33" s="181"/>
      <c r="F33" s="181"/>
      <c r="G33" s="181"/>
      <c r="H33" s="425"/>
      <c r="I33" s="181"/>
      <c r="J33" s="426"/>
      <c r="K33" s="181"/>
      <c r="L33" s="181"/>
      <c r="M33" s="181"/>
      <c r="N33" s="425"/>
      <c r="O33" s="181"/>
      <c r="P33" s="426"/>
      <c r="Q33" s="181"/>
    </row>
    <row r="34" spans="1:17" s="421" customFormat="1" ht="14.25">
      <c r="A34" s="443" t="s">
        <v>3</v>
      </c>
      <c r="B34" s="444">
        <v>292.90000000000003</v>
      </c>
      <c r="C34" s="444">
        <v>127.89999999999998</v>
      </c>
      <c r="D34" s="444">
        <v>420.8</v>
      </c>
      <c r="E34" s="444">
        <v>297.2</v>
      </c>
      <c r="F34" s="444">
        <v>132.2</v>
      </c>
      <c r="G34" s="444">
        <v>429.4</v>
      </c>
      <c r="H34" s="444">
        <v>303.2</v>
      </c>
      <c r="I34" s="444">
        <v>134.7</v>
      </c>
      <c r="J34" s="444">
        <v>437.9</v>
      </c>
      <c r="K34" s="444">
        <v>307.7</v>
      </c>
      <c r="L34" s="444">
        <v>138.2</v>
      </c>
      <c r="M34" s="444">
        <v>445.8999999999999</v>
      </c>
      <c r="N34" s="444">
        <v>311.8</v>
      </c>
      <c r="O34" s="444">
        <v>142.99999999999997</v>
      </c>
      <c r="P34" s="444">
        <v>454.8</v>
      </c>
      <c r="Q34" s="445"/>
    </row>
    <row r="35" spans="1:17" s="150" customFormat="1" ht="15.75">
      <c r="A35" s="176"/>
      <c r="B35" s="176"/>
      <c r="C35" s="176"/>
      <c r="D35" s="176"/>
      <c r="E35" s="176"/>
      <c r="F35" s="176"/>
      <c r="G35" s="176"/>
      <c r="H35" s="176"/>
      <c r="I35" s="176"/>
      <c r="J35" s="176"/>
      <c r="K35" s="176"/>
      <c r="L35" s="176"/>
      <c r="M35" s="176"/>
      <c r="N35" s="176"/>
      <c r="O35" s="176"/>
      <c r="P35" s="176"/>
      <c r="Q35" s="176"/>
    </row>
    <row r="36" spans="1:17" ht="15.75">
      <c r="A36" s="408" t="s">
        <v>148</v>
      </c>
      <c r="B36" s="409"/>
      <c r="C36" s="409"/>
      <c r="D36" s="409"/>
      <c r="E36" s="409"/>
      <c r="F36" s="409"/>
      <c r="G36" s="409"/>
      <c r="H36" s="409"/>
      <c r="I36" s="409"/>
      <c r="J36" s="409"/>
      <c r="K36" s="409"/>
      <c r="L36" s="409"/>
      <c r="M36" s="409"/>
      <c r="N36" s="409"/>
      <c r="O36" s="409"/>
      <c r="P36" s="409"/>
      <c r="Q36" s="409"/>
    </row>
    <row r="37" ht="12.75">
      <c r="A37" s="85" t="s">
        <v>106</v>
      </c>
    </row>
    <row r="38" s="150" customFormat="1" ht="15.75">
      <c r="A38" s="177"/>
    </row>
  </sheetData>
  <sheetProtection/>
  <mergeCells count="1">
    <mergeCell ref="A4:A5"/>
  </mergeCells>
  <hyperlinks>
    <hyperlink ref="A1" location="'Table of Contents'!A1" display="Back to Table of Content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5"/>
  <cols>
    <col min="1" max="1" width="50.421875" style="183" customWidth="1"/>
    <col min="2" max="10" width="8.7109375" style="183" customWidth="1"/>
    <col min="11" max="16" width="8.7109375" style="32" customWidth="1"/>
    <col min="17" max="16384" width="9.140625" style="183" customWidth="1"/>
  </cols>
  <sheetData>
    <row r="1" ht="21" customHeight="1">
      <c r="A1" s="383" t="s">
        <v>123</v>
      </c>
    </row>
    <row r="2" spans="1:16" s="178" customFormat="1" ht="23.25" customHeight="1">
      <c r="A2" s="446" t="s">
        <v>150</v>
      </c>
      <c r="B2" s="180"/>
      <c r="C2" s="180"/>
      <c r="D2" s="180"/>
      <c r="E2" s="180"/>
      <c r="F2" s="180"/>
      <c r="G2" s="180"/>
      <c r="H2" s="180"/>
      <c r="I2" s="180"/>
      <c r="J2" s="180"/>
      <c r="K2" s="180"/>
      <c r="L2" s="180"/>
      <c r="M2" s="180"/>
      <c r="N2" s="180"/>
      <c r="O2" s="180"/>
      <c r="P2" s="180"/>
    </row>
    <row r="3" spans="1:16" s="441" customFormat="1" ht="23.25" customHeight="1">
      <c r="A3" s="447"/>
      <c r="B3" s="448"/>
      <c r="C3" s="448"/>
      <c r="D3" s="448"/>
      <c r="E3" s="448"/>
      <c r="F3" s="448"/>
      <c r="G3" s="448"/>
      <c r="H3" s="448"/>
      <c r="I3" s="448"/>
      <c r="J3" s="448"/>
      <c r="K3" s="448"/>
      <c r="L3" s="448"/>
      <c r="M3" s="448"/>
      <c r="N3" s="448"/>
      <c r="O3" s="448"/>
      <c r="P3" s="410" t="s">
        <v>77</v>
      </c>
    </row>
    <row r="4" spans="1:16" s="449" customFormat="1" ht="18.75" customHeight="1">
      <c r="A4" s="686" t="s">
        <v>78</v>
      </c>
      <c r="B4" s="688">
        <v>1995</v>
      </c>
      <c r="C4" s="689"/>
      <c r="D4" s="690"/>
      <c r="E4" s="688">
        <v>1996</v>
      </c>
      <c r="F4" s="689"/>
      <c r="G4" s="690"/>
      <c r="H4" s="688">
        <v>1997</v>
      </c>
      <c r="I4" s="689"/>
      <c r="J4" s="690"/>
      <c r="K4" s="688">
        <v>1998</v>
      </c>
      <c r="L4" s="689"/>
      <c r="M4" s="690"/>
      <c r="N4" s="688">
        <v>1999</v>
      </c>
      <c r="O4" s="689"/>
      <c r="P4" s="690"/>
    </row>
    <row r="5" spans="1:16" s="454" customFormat="1" ht="24" customHeight="1">
      <c r="A5" s="687"/>
      <c r="B5" s="450" t="s">
        <v>28</v>
      </c>
      <c r="C5" s="451" t="s">
        <v>29</v>
      </c>
      <c r="D5" s="452" t="s">
        <v>76</v>
      </c>
      <c r="E5" s="450" t="s">
        <v>28</v>
      </c>
      <c r="F5" s="451" t="s">
        <v>29</v>
      </c>
      <c r="G5" s="453" t="s">
        <v>76</v>
      </c>
      <c r="H5" s="450" t="s">
        <v>28</v>
      </c>
      <c r="I5" s="451" t="s">
        <v>29</v>
      </c>
      <c r="J5" s="452" t="s">
        <v>76</v>
      </c>
      <c r="K5" s="450" t="s">
        <v>28</v>
      </c>
      <c r="L5" s="451" t="s">
        <v>29</v>
      </c>
      <c r="M5" s="452" t="s">
        <v>76</v>
      </c>
      <c r="N5" s="450" t="s">
        <v>28</v>
      </c>
      <c r="O5" s="451" t="s">
        <v>29</v>
      </c>
      <c r="P5" s="452" t="s">
        <v>76</v>
      </c>
    </row>
    <row r="6" spans="1:16" s="459" customFormat="1" ht="24.75" customHeight="1">
      <c r="A6" s="455" t="s">
        <v>39</v>
      </c>
      <c r="B6" s="456">
        <v>50.1</v>
      </c>
      <c r="C6" s="457">
        <v>17.4</v>
      </c>
      <c r="D6" s="458">
        <v>67.5</v>
      </c>
      <c r="E6" s="456">
        <v>48.2</v>
      </c>
      <c r="F6" s="457">
        <v>16.799999999999997</v>
      </c>
      <c r="G6" s="458">
        <v>65</v>
      </c>
      <c r="H6" s="456">
        <v>47.1</v>
      </c>
      <c r="I6" s="457">
        <v>16.200000000000003</v>
      </c>
      <c r="J6" s="458">
        <v>63.300000000000004</v>
      </c>
      <c r="K6" s="456">
        <v>45.3</v>
      </c>
      <c r="L6" s="457">
        <v>15.799999999999999</v>
      </c>
      <c r="M6" s="458">
        <v>61.099999999999994</v>
      </c>
      <c r="N6" s="456">
        <v>42.7</v>
      </c>
      <c r="O6" s="457">
        <v>14.8</v>
      </c>
      <c r="P6" s="458">
        <v>57.5</v>
      </c>
    </row>
    <row r="7" spans="1:16" s="463" customFormat="1" ht="21.75" customHeight="1">
      <c r="A7" s="460" t="s">
        <v>40</v>
      </c>
      <c r="B7" s="461">
        <v>24.5</v>
      </c>
      <c r="C7" s="462">
        <v>10</v>
      </c>
      <c r="D7" s="458">
        <v>34.5</v>
      </c>
      <c r="E7" s="461">
        <v>24.9</v>
      </c>
      <c r="F7" s="462">
        <v>9.7</v>
      </c>
      <c r="G7" s="458">
        <v>34.599999999999994</v>
      </c>
      <c r="H7" s="461">
        <v>24.6</v>
      </c>
      <c r="I7" s="462">
        <v>9.3</v>
      </c>
      <c r="J7" s="458">
        <v>33.900000000000006</v>
      </c>
      <c r="K7" s="461">
        <v>23.5</v>
      </c>
      <c r="L7" s="462">
        <v>9.2</v>
      </c>
      <c r="M7" s="458">
        <v>32.7</v>
      </c>
      <c r="N7" s="461">
        <v>22.3</v>
      </c>
      <c r="O7" s="462">
        <v>8.6</v>
      </c>
      <c r="P7" s="458">
        <v>30.9</v>
      </c>
    </row>
    <row r="8" spans="1:16" s="463" customFormat="1" ht="21" customHeight="1">
      <c r="A8" s="460" t="s">
        <v>41</v>
      </c>
      <c r="B8" s="461">
        <v>25.6</v>
      </c>
      <c r="C8" s="462">
        <v>7.4</v>
      </c>
      <c r="D8" s="458">
        <v>33</v>
      </c>
      <c r="E8" s="461">
        <v>23.3</v>
      </c>
      <c r="F8" s="462">
        <v>7.1</v>
      </c>
      <c r="G8" s="458">
        <v>30.4</v>
      </c>
      <c r="H8" s="461">
        <v>22.5</v>
      </c>
      <c r="I8" s="462">
        <v>6.9</v>
      </c>
      <c r="J8" s="458">
        <v>29.4</v>
      </c>
      <c r="K8" s="461">
        <v>21.8</v>
      </c>
      <c r="L8" s="462">
        <v>6.6</v>
      </c>
      <c r="M8" s="458">
        <v>28.4</v>
      </c>
      <c r="N8" s="461">
        <v>20.4</v>
      </c>
      <c r="O8" s="462">
        <v>6.2</v>
      </c>
      <c r="P8" s="458">
        <v>26.599999999999998</v>
      </c>
    </row>
    <row r="9" spans="1:16" s="459" customFormat="1" ht="24.75" customHeight="1">
      <c r="A9" s="464" t="s">
        <v>42</v>
      </c>
      <c r="B9" s="456">
        <v>1.5</v>
      </c>
      <c r="C9" s="457">
        <v>0.1</v>
      </c>
      <c r="D9" s="458">
        <v>1.6</v>
      </c>
      <c r="E9" s="456">
        <v>1.5</v>
      </c>
      <c r="F9" s="457">
        <v>0.1</v>
      </c>
      <c r="G9" s="458">
        <v>1.6</v>
      </c>
      <c r="H9" s="456">
        <v>1.4</v>
      </c>
      <c r="I9" s="457">
        <v>0.1</v>
      </c>
      <c r="J9" s="458">
        <v>1.5</v>
      </c>
      <c r="K9" s="456">
        <v>1.3</v>
      </c>
      <c r="L9" s="457">
        <v>0.1</v>
      </c>
      <c r="M9" s="458">
        <v>1.4000000000000001</v>
      </c>
      <c r="N9" s="456">
        <v>1.3</v>
      </c>
      <c r="O9" s="457">
        <v>0.1</v>
      </c>
      <c r="P9" s="458">
        <v>1.4000000000000001</v>
      </c>
    </row>
    <row r="10" spans="1:16" s="459" customFormat="1" ht="24.75" customHeight="1">
      <c r="A10" s="464" t="s">
        <v>8</v>
      </c>
      <c r="B10" s="456">
        <v>68.5</v>
      </c>
      <c r="C10" s="465">
        <v>67.4</v>
      </c>
      <c r="D10" s="458">
        <v>135.9</v>
      </c>
      <c r="E10" s="456">
        <v>66.7</v>
      </c>
      <c r="F10" s="465">
        <v>66</v>
      </c>
      <c r="G10" s="458">
        <v>132.7</v>
      </c>
      <c r="H10" s="456">
        <v>66.8</v>
      </c>
      <c r="I10" s="465">
        <v>66.8</v>
      </c>
      <c r="J10" s="458">
        <v>133.6</v>
      </c>
      <c r="K10" s="456">
        <v>70</v>
      </c>
      <c r="L10" s="465">
        <v>70.1</v>
      </c>
      <c r="M10" s="458">
        <v>140.1</v>
      </c>
      <c r="N10" s="456">
        <v>70.9</v>
      </c>
      <c r="O10" s="465">
        <v>71.5</v>
      </c>
      <c r="P10" s="458">
        <v>142.4</v>
      </c>
    </row>
    <row r="11" spans="1:16" s="463" customFormat="1" ht="21.75" customHeight="1">
      <c r="A11" s="460" t="s">
        <v>43</v>
      </c>
      <c r="B11" s="461">
        <v>5.8</v>
      </c>
      <c r="C11" s="462">
        <v>0.1</v>
      </c>
      <c r="D11" s="458">
        <v>5.8999999999999995</v>
      </c>
      <c r="E11" s="461">
        <v>4.9</v>
      </c>
      <c r="F11" s="462">
        <v>0.1</v>
      </c>
      <c r="G11" s="458">
        <v>5</v>
      </c>
      <c r="H11" s="461">
        <v>4.3</v>
      </c>
      <c r="I11" s="462">
        <v>0.1</v>
      </c>
      <c r="J11" s="458">
        <v>4.3999999999999995</v>
      </c>
      <c r="K11" s="461">
        <v>4</v>
      </c>
      <c r="L11" s="462">
        <v>0.1</v>
      </c>
      <c r="M11" s="458">
        <v>4.1</v>
      </c>
      <c r="N11" s="461">
        <v>3.9</v>
      </c>
      <c r="O11" s="462">
        <v>0</v>
      </c>
      <c r="P11" s="458">
        <v>3.9</v>
      </c>
    </row>
    <row r="12" spans="1:16" s="463" customFormat="1" ht="21.75" customHeight="1">
      <c r="A12" s="460" t="s">
        <v>44</v>
      </c>
      <c r="B12" s="461">
        <v>23.8</v>
      </c>
      <c r="C12" s="462">
        <v>57.1</v>
      </c>
      <c r="D12" s="458">
        <v>80.9</v>
      </c>
      <c r="E12" s="461">
        <v>23.6</v>
      </c>
      <c r="F12" s="462">
        <v>55.7</v>
      </c>
      <c r="G12" s="458">
        <v>79.30000000000001</v>
      </c>
      <c r="H12" s="461">
        <v>25.4</v>
      </c>
      <c r="I12" s="462">
        <v>55.9</v>
      </c>
      <c r="J12" s="458">
        <v>81.3</v>
      </c>
      <c r="K12" s="461">
        <v>27.7</v>
      </c>
      <c r="L12" s="462">
        <v>59</v>
      </c>
      <c r="M12" s="458">
        <v>86.7</v>
      </c>
      <c r="N12" s="461">
        <v>29.5</v>
      </c>
      <c r="O12" s="462">
        <v>60.8</v>
      </c>
      <c r="P12" s="458">
        <v>90.3</v>
      </c>
    </row>
    <row r="13" spans="1:16" s="463" customFormat="1" ht="24.75" customHeight="1">
      <c r="A13" s="466" t="s">
        <v>45</v>
      </c>
      <c r="B13" s="461">
        <v>38.9</v>
      </c>
      <c r="C13" s="462">
        <v>10.2</v>
      </c>
      <c r="D13" s="458">
        <v>49.099999999999994</v>
      </c>
      <c r="E13" s="461">
        <v>38.2</v>
      </c>
      <c r="F13" s="462">
        <v>10.2</v>
      </c>
      <c r="G13" s="458">
        <v>48.400000000000006</v>
      </c>
      <c r="H13" s="461">
        <v>37.1</v>
      </c>
      <c r="I13" s="462">
        <v>10.8</v>
      </c>
      <c r="J13" s="458">
        <v>47.900000000000006</v>
      </c>
      <c r="K13" s="461">
        <v>38.3</v>
      </c>
      <c r="L13" s="462">
        <v>11</v>
      </c>
      <c r="M13" s="458">
        <v>49.3</v>
      </c>
      <c r="N13" s="461">
        <v>37.5</v>
      </c>
      <c r="O13" s="462">
        <v>10.7</v>
      </c>
      <c r="P13" s="458">
        <v>48.2</v>
      </c>
    </row>
    <row r="14" spans="1:16" s="459" customFormat="1" ht="24.75" customHeight="1">
      <c r="A14" s="464" t="s">
        <v>46</v>
      </c>
      <c r="B14" s="456">
        <v>3.2</v>
      </c>
      <c r="C14" s="457">
        <v>0.2</v>
      </c>
      <c r="D14" s="458">
        <v>3.4000000000000004</v>
      </c>
      <c r="E14" s="456">
        <v>3.1</v>
      </c>
      <c r="F14" s="457">
        <v>0.2</v>
      </c>
      <c r="G14" s="458">
        <v>3.3000000000000003</v>
      </c>
      <c r="H14" s="456">
        <v>3</v>
      </c>
      <c r="I14" s="457">
        <v>0.2</v>
      </c>
      <c r="J14" s="458">
        <v>3.2</v>
      </c>
      <c r="K14" s="456">
        <v>2.9</v>
      </c>
      <c r="L14" s="457">
        <v>0.2</v>
      </c>
      <c r="M14" s="458">
        <v>3.1</v>
      </c>
      <c r="N14" s="456">
        <v>2.8</v>
      </c>
      <c r="O14" s="457">
        <v>0.2</v>
      </c>
      <c r="P14" s="458">
        <v>3</v>
      </c>
    </row>
    <row r="15" spans="1:16" s="459" customFormat="1" ht="24.75" customHeight="1">
      <c r="A15" s="464" t="s">
        <v>15</v>
      </c>
      <c r="B15" s="456">
        <v>42.4</v>
      </c>
      <c r="C15" s="457">
        <v>0.3</v>
      </c>
      <c r="D15" s="458">
        <v>42.699999999999996</v>
      </c>
      <c r="E15" s="456">
        <v>43.7</v>
      </c>
      <c r="F15" s="457">
        <v>0.4</v>
      </c>
      <c r="G15" s="458">
        <v>44.1</v>
      </c>
      <c r="H15" s="456">
        <v>42.3</v>
      </c>
      <c r="I15" s="457">
        <v>0.5</v>
      </c>
      <c r="J15" s="458">
        <v>42.8</v>
      </c>
      <c r="K15" s="456">
        <v>41.8</v>
      </c>
      <c r="L15" s="457">
        <v>0.6</v>
      </c>
      <c r="M15" s="458">
        <v>42.4</v>
      </c>
      <c r="N15" s="456">
        <v>42.3</v>
      </c>
      <c r="O15" s="457">
        <v>0.7</v>
      </c>
      <c r="P15" s="458">
        <v>43</v>
      </c>
    </row>
    <row r="16" spans="1:16" s="459" customFormat="1" ht="33" customHeight="1">
      <c r="A16" s="467" t="s">
        <v>31</v>
      </c>
      <c r="B16" s="456">
        <v>40.7</v>
      </c>
      <c r="C16" s="457">
        <v>16.8</v>
      </c>
      <c r="D16" s="458">
        <v>57.5</v>
      </c>
      <c r="E16" s="456">
        <v>40.9</v>
      </c>
      <c r="F16" s="457">
        <v>18.6</v>
      </c>
      <c r="G16" s="458">
        <v>59.5</v>
      </c>
      <c r="H16" s="456">
        <v>41.3</v>
      </c>
      <c r="I16" s="457">
        <v>19.5</v>
      </c>
      <c r="J16" s="458">
        <v>60.8</v>
      </c>
      <c r="K16" s="456">
        <v>41.6</v>
      </c>
      <c r="L16" s="457">
        <v>20</v>
      </c>
      <c r="M16" s="458">
        <v>61.6</v>
      </c>
      <c r="N16" s="456">
        <v>42.6</v>
      </c>
      <c r="O16" s="457">
        <v>20.3</v>
      </c>
      <c r="P16" s="458">
        <v>62.900000000000006</v>
      </c>
    </row>
    <row r="17" spans="1:16" s="459" customFormat="1" ht="24.75" customHeight="1">
      <c r="A17" s="464" t="s">
        <v>47</v>
      </c>
      <c r="B17" s="456">
        <v>12.7</v>
      </c>
      <c r="C17" s="457">
        <v>4.1</v>
      </c>
      <c r="D17" s="458">
        <v>16.799999999999997</v>
      </c>
      <c r="E17" s="456">
        <v>13.1</v>
      </c>
      <c r="F17" s="457">
        <v>4.2</v>
      </c>
      <c r="G17" s="458">
        <v>17.3</v>
      </c>
      <c r="H17" s="456">
        <v>14</v>
      </c>
      <c r="I17" s="457">
        <v>4.6</v>
      </c>
      <c r="J17" s="458">
        <v>18.6</v>
      </c>
      <c r="K17" s="456">
        <v>14.7</v>
      </c>
      <c r="L17" s="457">
        <v>4.9</v>
      </c>
      <c r="M17" s="458">
        <v>19.6</v>
      </c>
      <c r="N17" s="456">
        <v>15.1</v>
      </c>
      <c r="O17" s="457">
        <v>5.3</v>
      </c>
      <c r="P17" s="458">
        <v>20.4</v>
      </c>
    </row>
    <row r="18" spans="1:16" s="459" customFormat="1" ht="24.75" customHeight="1">
      <c r="A18" s="464" t="s">
        <v>48</v>
      </c>
      <c r="B18" s="456">
        <v>27.4</v>
      </c>
      <c r="C18" s="457">
        <v>2.6</v>
      </c>
      <c r="D18" s="458">
        <v>30</v>
      </c>
      <c r="E18" s="456">
        <v>27.4</v>
      </c>
      <c r="F18" s="457">
        <v>2.6</v>
      </c>
      <c r="G18" s="458">
        <v>30</v>
      </c>
      <c r="H18" s="468">
        <v>27.7</v>
      </c>
      <c r="I18" s="457">
        <v>2.9</v>
      </c>
      <c r="J18" s="458">
        <v>30.599999999999998</v>
      </c>
      <c r="K18" s="456">
        <v>27.5</v>
      </c>
      <c r="L18" s="457">
        <v>3.2</v>
      </c>
      <c r="M18" s="458">
        <v>30.7</v>
      </c>
      <c r="N18" s="456">
        <v>27.6</v>
      </c>
      <c r="O18" s="457">
        <v>3.3</v>
      </c>
      <c r="P18" s="458">
        <v>30.900000000000002</v>
      </c>
    </row>
    <row r="19" spans="1:16" s="459" customFormat="1" ht="24.75" customHeight="1">
      <c r="A19" s="464" t="s">
        <v>49</v>
      </c>
      <c r="B19" s="456">
        <v>4.2</v>
      </c>
      <c r="C19" s="457">
        <v>2.4</v>
      </c>
      <c r="D19" s="458">
        <v>6.6</v>
      </c>
      <c r="E19" s="456">
        <v>4.3</v>
      </c>
      <c r="F19" s="457">
        <v>2.4</v>
      </c>
      <c r="G19" s="458">
        <v>6.699999999999999</v>
      </c>
      <c r="H19" s="456">
        <v>4.3</v>
      </c>
      <c r="I19" s="457">
        <v>2.6</v>
      </c>
      <c r="J19" s="458">
        <v>6.9</v>
      </c>
      <c r="K19" s="456">
        <v>4.3</v>
      </c>
      <c r="L19" s="457">
        <v>2.8</v>
      </c>
      <c r="M19" s="458">
        <v>7.1</v>
      </c>
      <c r="N19" s="456">
        <v>4.4</v>
      </c>
      <c r="O19" s="457">
        <v>2.7</v>
      </c>
      <c r="P19" s="458">
        <v>7.1000000000000005</v>
      </c>
    </row>
    <row r="20" spans="1:16" s="459" customFormat="1" ht="24.75" customHeight="1">
      <c r="A20" s="464" t="s">
        <v>35</v>
      </c>
      <c r="B20" s="456">
        <v>6.2</v>
      </c>
      <c r="C20" s="457">
        <v>1.8</v>
      </c>
      <c r="D20" s="458">
        <v>8</v>
      </c>
      <c r="E20" s="456">
        <v>7.3</v>
      </c>
      <c r="F20" s="457">
        <v>2.3</v>
      </c>
      <c r="G20" s="458">
        <v>9.6</v>
      </c>
      <c r="H20" s="456">
        <v>7.8</v>
      </c>
      <c r="I20" s="457">
        <v>2.8</v>
      </c>
      <c r="J20" s="458">
        <v>10.6</v>
      </c>
      <c r="K20" s="456">
        <v>8.2</v>
      </c>
      <c r="L20" s="457">
        <v>2.9</v>
      </c>
      <c r="M20" s="458">
        <v>11.1</v>
      </c>
      <c r="N20" s="456">
        <v>9.1</v>
      </c>
      <c r="O20" s="457">
        <v>3.2</v>
      </c>
      <c r="P20" s="458">
        <v>12.3</v>
      </c>
    </row>
    <row r="21" spans="1:16" s="459" customFormat="1" ht="33.75" customHeight="1">
      <c r="A21" s="469" t="s">
        <v>23</v>
      </c>
      <c r="B21" s="456">
        <v>27.7</v>
      </c>
      <c r="C21" s="457">
        <v>5</v>
      </c>
      <c r="D21" s="458">
        <v>32.7</v>
      </c>
      <c r="E21" s="456">
        <v>27.9</v>
      </c>
      <c r="F21" s="457">
        <v>5.4</v>
      </c>
      <c r="G21" s="458">
        <v>33.3</v>
      </c>
      <c r="H21" s="456">
        <v>28</v>
      </c>
      <c r="I21" s="457">
        <v>5.8</v>
      </c>
      <c r="J21" s="458">
        <v>33.8</v>
      </c>
      <c r="K21" s="456">
        <v>27.9</v>
      </c>
      <c r="L21" s="457">
        <v>6.2</v>
      </c>
      <c r="M21" s="458">
        <v>34.1</v>
      </c>
      <c r="N21" s="456">
        <v>28.3</v>
      </c>
      <c r="O21" s="457">
        <v>6.5</v>
      </c>
      <c r="P21" s="458">
        <v>34.8</v>
      </c>
    </row>
    <row r="22" spans="1:16" s="459" customFormat="1" ht="24.75" customHeight="1">
      <c r="A22" s="464" t="s">
        <v>24</v>
      </c>
      <c r="B22" s="456">
        <v>11.3</v>
      </c>
      <c r="C22" s="457">
        <v>10.3</v>
      </c>
      <c r="D22" s="458">
        <v>21.6</v>
      </c>
      <c r="E22" s="456">
        <v>11.5</v>
      </c>
      <c r="F22" s="457">
        <v>10.3</v>
      </c>
      <c r="G22" s="458">
        <v>21.8</v>
      </c>
      <c r="H22" s="456">
        <v>11.4</v>
      </c>
      <c r="I22" s="457">
        <v>10.7</v>
      </c>
      <c r="J22" s="458">
        <v>22.1</v>
      </c>
      <c r="K22" s="456">
        <v>11.4</v>
      </c>
      <c r="L22" s="457">
        <v>10.7</v>
      </c>
      <c r="M22" s="458">
        <v>22.1</v>
      </c>
      <c r="N22" s="456">
        <v>11.3</v>
      </c>
      <c r="O22" s="457">
        <v>11.1</v>
      </c>
      <c r="P22" s="458">
        <v>22.4</v>
      </c>
    </row>
    <row r="23" spans="1:16" s="459" customFormat="1" ht="24.75" customHeight="1">
      <c r="A23" s="464" t="s">
        <v>50</v>
      </c>
      <c r="B23" s="456">
        <v>6.5</v>
      </c>
      <c r="C23" s="457">
        <v>5.2</v>
      </c>
      <c r="D23" s="458">
        <v>11.7</v>
      </c>
      <c r="E23" s="456">
        <v>6.6</v>
      </c>
      <c r="F23" s="457">
        <v>5.4</v>
      </c>
      <c r="G23" s="458">
        <v>12</v>
      </c>
      <c r="H23" s="456">
        <v>6.7</v>
      </c>
      <c r="I23" s="457">
        <v>5.5</v>
      </c>
      <c r="J23" s="458">
        <v>12.2</v>
      </c>
      <c r="K23" s="456">
        <v>6.9</v>
      </c>
      <c r="L23" s="457">
        <v>5.7</v>
      </c>
      <c r="M23" s="458">
        <v>12.600000000000001</v>
      </c>
      <c r="N23" s="456">
        <v>6.9</v>
      </c>
      <c r="O23" s="457">
        <v>5.9</v>
      </c>
      <c r="P23" s="458">
        <v>12.8</v>
      </c>
    </row>
    <row r="24" spans="1:16" s="459" customFormat="1" ht="24.75" customHeight="1">
      <c r="A24" s="464" t="s">
        <v>37</v>
      </c>
      <c r="B24" s="470">
        <v>11.8</v>
      </c>
      <c r="C24" s="471">
        <v>12.7</v>
      </c>
      <c r="D24" s="472">
        <v>24.5</v>
      </c>
      <c r="E24" s="470">
        <v>12.2</v>
      </c>
      <c r="F24" s="471">
        <v>13.5</v>
      </c>
      <c r="G24" s="472">
        <v>25.7</v>
      </c>
      <c r="H24" s="456">
        <v>13.1</v>
      </c>
      <c r="I24" s="473">
        <v>14.1</v>
      </c>
      <c r="J24" s="474">
        <v>27.2</v>
      </c>
      <c r="K24" s="456">
        <v>13.3</v>
      </c>
      <c r="L24" s="473">
        <v>14.7</v>
      </c>
      <c r="M24" s="474">
        <v>28</v>
      </c>
      <c r="N24" s="468">
        <v>13.3</v>
      </c>
      <c r="O24" s="473">
        <v>16.3</v>
      </c>
      <c r="P24" s="474">
        <v>29.6</v>
      </c>
    </row>
    <row r="25" spans="1:16" s="441" customFormat="1" ht="24.75" customHeight="1">
      <c r="A25" s="475" t="s">
        <v>3</v>
      </c>
      <c r="B25" s="476">
        <v>314.2</v>
      </c>
      <c r="C25" s="477">
        <v>146.29999999999998</v>
      </c>
      <c r="D25" s="478">
        <v>460.50000000000006</v>
      </c>
      <c r="E25" s="476">
        <v>314.4</v>
      </c>
      <c r="F25" s="477">
        <v>148.20000000000005</v>
      </c>
      <c r="G25" s="479">
        <v>462.6</v>
      </c>
      <c r="H25" s="476">
        <v>314.9</v>
      </c>
      <c r="I25" s="477">
        <v>152.29999999999998</v>
      </c>
      <c r="J25" s="478">
        <v>467.20000000000005</v>
      </c>
      <c r="K25" s="476">
        <v>317.09999999999997</v>
      </c>
      <c r="L25" s="477">
        <v>157.89999999999998</v>
      </c>
      <c r="M25" s="478">
        <v>475.0000000000001</v>
      </c>
      <c r="N25" s="476">
        <v>318.6</v>
      </c>
      <c r="O25" s="477">
        <v>161.90000000000003</v>
      </c>
      <c r="P25" s="478">
        <v>480.50000000000006</v>
      </c>
    </row>
    <row r="26" spans="1:16" s="441" customFormat="1" ht="13.5" customHeight="1">
      <c r="A26" s="480"/>
      <c r="B26" s="481"/>
      <c r="C26" s="481"/>
      <c r="D26" s="481"/>
      <c r="E26" s="481"/>
      <c r="F26" s="481"/>
      <c r="G26" s="481"/>
      <c r="H26" s="481"/>
      <c r="I26" s="481"/>
      <c r="J26" s="481"/>
      <c r="K26" s="481"/>
      <c r="L26" s="481"/>
      <c r="M26" s="481"/>
      <c r="N26" s="481"/>
      <c r="O26" s="481"/>
      <c r="P26" s="481"/>
    </row>
    <row r="27" s="441" customFormat="1" ht="18">
      <c r="A27" s="482" t="s">
        <v>149</v>
      </c>
    </row>
    <row r="28" spans="1:16" s="441" customFormat="1" ht="15">
      <c r="A28" s="181" t="s">
        <v>108</v>
      </c>
      <c r="B28" s="181"/>
      <c r="C28" s="181"/>
      <c r="D28" s="181"/>
      <c r="E28" s="182"/>
      <c r="F28" s="182"/>
      <c r="G28" s="182"/>
      <c r="H28" s="182"/>
      <c r="I28" s="182"/>
      <c r="J28" s="182"/>
      <c r="K28" s="182"/>
      <c r="L28" s="182"/>
      <c r="M28" s="182"/>
      <c r="N28" s="427"/>
      <c r="O28" s="427"/>
      <c r="P28" s="427"/>
    </row>
    <row r="29" spans="1:16" ht="15">
      <c r="A29" s="181" t="s">
        <v>109</v>
      </c>
      <c r="B29" s="181"/>
      <c r="C29" s="181"/>
      <c r="D29" s="181"/>
      <c r="E29" s="182"/>
      <c r="F29" s="182"/>
      <c r="G29" s="182"/>
      <c r="H29" s="182"/>
      <c r="I29" s="182"/>
      <c r="J29" s="182"/>
      <c r="K29" s="182"/>
      <c r="L29" s="182"/>
      <c r="M29" s="182"/>
      <c r="N29" s="174"/>
      <c r="O29" s="174"/>
      <c r="P29" s="174"/>
    </row>
  </sheetData>
  <sheetProtection/>
  <mergeCells count="6">
    <mergeCell ref="A4:A5"/>
    <mergeCell ref="B4:D4"/>
    <mergeCell ref="E4:G4"/>
    <mergeCell ref="H4:J4"/>
    <mergeCell ref="K4:M4"/>
    <mergeCell ref="N4:P4"/>
  </mergeCells>
  <hyperlinks>
    <hyperlink ref="A1" location="'Table of Contents'!A1" display="Back to Table of Content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28"/>
  <sheetViews>
    <sheetView zoomScalePageLayoutView="0" workbookViewId="0" topLeftCell="A1">
      <pane xSplit="1" ySplit="5" topLeftCell="B6" activePane="bottomRight" state="frozen"/>
      <selection pane="topLeft" activeCell="U22" sqref="U22"/>
      <selection pane="topRight" activeCell="U22" sqref="U22"/>
      <selection pane="bottomLeft" activeCell="U22" sqref="U22"/>
      <selection pane="bottomRight" activeCell="A1" sqref="A1"/>
    </sheetView>
  </sheetViews>
  <sheetFormatPr defaultColWidth="9.140625" defaultRowHeight="15"/>
  <cols>
    <col min="1" max="1" width="44.8515625" style="124" customWidth="1"/>
    <col min="2" max="3" width="8.00390625" style="124" customWidth="1"/>
    <col min="4" max="4" width="8.00390625" style="154" customWidth="1"/>
    <col min="5" max="6" width="8.00390625" style="124" customWidth="1"/>
    <col min="7" max="7" width="8.00390625" style="154" customWidth="1"/>
    <col min="8" max="9" width="8.00390625" style="124" customWidth="1"/>
    <col min="10" max="10" width="8.00390625" style="154" customWidth="1"/>
    <col min="11" max="12" width="8.00390625" style="124" customWidth="1"/>
    <col min="13" max="13" width="8.00390625" style="154" customWidth="1"/>
    <col min="14" max="15" width="8.00390625" style="124" customWidth="1"/>
    <col min="16" max="16" width="8.00390625" style="154" customWidth="1"/>
    <col min="17" max="17" width="4.140625" style="124" customWidth="1"/>
    <col min="18" max="16384" width="9.140625" style="124" customWidth="1"/>
  </cols>
  <sheetData>
    <row r="1" ht="21" customHeight="1">
      <c r="A1" s="383" t="s">
        <v>123</v>
      </c>
    </row>
    <row r="2" spans="1:17" ht="23.25" customHeight="1">
      <c r="A2" s="122" t="s">
        <v>117</v>
      </c>
      <c r="B2" s="123"/>
      <c r="C2" s="123"/>
      <c r="D2" s="123"/>
      <c r="E2" s="122"/>
      <c r="F2" s="123"/>
      <c r="G2" s="123"/>
      <c r="H2" s="123"/>
      <c r="I2" s="123"/>
      <c r="J2" s="123"/>
      <c r="K2" s="123"/>
      <c r="L2" s="123"/>
      <c r="M2" s="123"/>
      <c r="N2" s="123"/>
      <c r="O2" s="123"/>
      <c r="P2" s="123"/>
      <c r="Q2" s="123"/>
    </row>
    <row r="3" spans="1:17" ht="18" customHeight="1">
      <c r="A3" s="483"/>
      <c r="B3" s="125"/>
      <c r="C3" s="125"/>
      <c r="D3" s="125"/>
      <c r="E3" s="125"/>
      <c r="F3" s="125"/>
      <c r="G3" s="125"/>
      <c r="H3" s="125"/>
      <c r="I3" s="125"/>
      <c r="J3" s="125"/>
      <c r="K3" s="125"/>
      <c r="L3" s="125"/>
      <c r="M3" s="125"/>
      <c r="N3" s="125"/>
      <c r="O3" s="125"/>
      <c r="P3" s="126" t="s">
        <v>77</v>
      </c>
      <c r="Q3" s="126"/>
    </row>
    <row r="4" spans="1:17" s="154" customFormat="1" ht="18.75" customHeight="1">
      <c r="A4" s="694" t="s">
        <v>78</v>
      </c>
      <c r="B4" s="691">
        <v>2000</v>
      </c>
      <c r="C4" s="692"/>
      <c r="D4" s="693"/>
      <c r="E4" s="691">
        <v>2001</v>
      </c>
      <c r="F4" s="692"/>
      <c r="G4" s="693"/>
      <c r="H4" s="691">
        <v>2002</v>
      </c>
      <c r="I4" s="692"/>
      <c r="J4" s="693"/>
      <c r="K4" s="691">
        <v>2003</v>
      </c>
      <c r="L4" s="692"/>
      <c r="M4" s="693"/>
      <c r="N4" s="691">
        <v>2004</v>
      </c>
      <c r="O4" s="692"/>
      <c r="P4" s="693"/>
      <c r="Q4" s="484"/>
    </row>
    <row r="5" spans="1:17" s="129" customFormat="1" ht="18.75" customHeight="1">
      <c r="A5" s="695"/>
      <c r="B5" s="206" t="s">
        <v>28</v>
      </c>
      <c r="C5" s="207" t="s">
        <v>29</v>
      </c>
      <c r="D5" s="208" t="s">
        <v>76</v>
      </c>
      <c r="E5" s="206" t="s">
        <v>28</v>
      </c>
      <c r="F5" s="207" t="s">
        <v>29</v>
      </c>
      <c r="G5" s="209" t="s">
        <v>76</v>
      </c>
      <c r="H5" s="206" t="s">
        <v>28</v>
      </c>
      <c r="I5" s="207" t="s">
        <v>29</v>
      </c>
      <c r="J5" s="208" t="s">
        <v>76</v>
      </c>
      <c r="K5" s="209" t="s">
        <v>28</v>
      </c>
      <c r="L5" s="207" t="s">
        <v>29</v>
      </c>
      <c r="M5" s="209" t="s">
        <v>76</v>
      </c>
      <c r="N5" s="206" t="s">
        <v>28</v>
      </c>
      <c r="O5" s="207" t="s">
        <v>29</v>
      </c>
      <c r="P5" s="208" t="s">
        <v>76</v>
      </c>
      <c r="Q5" s="127"/>
    </row>
    <row r="6" spans="1:17" ht="18.75" customHeight="1">
      <c r="A6" s="201" t="s">
        <v>39</v>
      </c>
      <c r="B6" s="210">
        <v>41.7</v>
      </c>
      <c r="C6" s="313">
        <v>17.2</v>
      </c>
      <c r="D6" s="211">
        <v>58.900000000000006</v>
      </c>
      <c r="E6" s="210">
        <v>40.3</v>
      </c>
      <c r="F6" s="317">
        <v>16.400000000000006</v>
      </c>
      <c r="G6" s="211">
        <v>56.7</v>
      </c>
      <c r="H6" s="210">
        <v>36.1</v>
      </c>
      <c r="I6" s="317">
        <v>13.5</v>
      </c>
      <c r="J6" s="211">
        <v>49.6</v>
      </c>
      <c r="K6" s="210">
        <v>35.6</v>
      </c>
      <c r="L6" s="317">
        <v>12.799999999999997</v>
      </c>
      <c r="M6" s="211">
        <v>48.4</v>
      </c>
      <c r="N6" s="210">
        <v>35</v>
      </c>
      <c r="O6" s="317">
        <v>12.5</v>
      </c>
      <c r="P6" s="211">
        <v>47.5</v>
      </c>
      <c r="Q6" s="131"/>
    </row>
    <row r="7" spans="1:17" s="133" customFormat="1" ht="17.25" customHeight="1">
      <c r="A7" s="202" t="s">
        <v>40</v>
      </c>
      <c r="B7" s="132">
        <v>21.7</v>
      </c>
      <c r="C7" s="314">
        <v>7.7</v>
      </c>
      <c r="D7" s="153">
        <v>29.4</v>
      </c>
      <c r="E7" s="130">
        <v>20.7</v>
      </c>
      <c r="F7" s="316">
        <v>7.100000000000001</v>
      </c>
      <c r="G7" s="153">
        <v>27.8</v>
      </c>
      <c r="H7" s="130">
        <v>16.8</v>
      </c>
      <c r="I7" s="316">
        <v>4.599999999999998</v>
      </c>
      <c r="J7" s="153">
        <v>21.4</v>
      </c>
      <c r="K7" s="130">
        <v>16</v>
      </c>
      <c r="L7" s="316">
        <v>3.5</v>
      </c>
      <c r="M7" s="153">
        <v>19.5</v>
      </c>
      <c r="N7" s="130">
        <v>15.35504750593824</v>
      </c>
      <c r="O7" s="316">
        <v>3.544952494061759</v>
      </c>
      <c r="P7" s="153">
        <v>18.9</v>
      </c>
      <c r="Q7" s="131"/>
    </row>
    <row r="8" spans="1:17" s="133" customFormat="1" ht="17.25" customHeight="1">
      <c r="A8" s="202" t="s">
        <v>41</v>
      </c>
      <c r="B8" s="132">
        <v>20</v>
      </c>
      <c r="C8" s="314">
        <v>9.5</v>
      </c>
      <c r="D8" s="153">
        <v>29.5</v>
      </c>
      <c r="E8" s="130">
        <v>19.6</v>
      </c>
      <c r="F8" s="316">
        <v>9.299999999999997</v>
      </c>
      <c r="G8" s="153">
        <v>28.9</v>
      </c>
      <c r="H8" s="130">
        <v>19.2</v>
      </c>
      <c r="I8" s="316">
        <v>9</v>
      </c>
      <c r="J8" s="153">
        <v>28.2</v>
      </c>
      <c r="K8" s="130">
        <v>19.6</v>
      </c>
      <c r="L8" s="316">
        <v>9.299999999999997</v>
      </c>
      <c r="M8" s="153">
        <v>28.9</v>
      </c>
      <c r="N8" s="130">
        <v>19.6583729216152</v>
      </c>
      <c r="O8" s="316">
        <v>8.941627078384801</v>
      </c>
      <c r="P8" s="153">
        <v>28.6</v>
      </c>
      <c r="Q8" s="131"/>
    </row>
    <row r="9" spans="1:17" ht="18.75" customHeight="1">
      <c r="A9" s="201" t="s">
        <v>42</v>
      </c>
      <c r="B9" s="130">
        <v>1.2</v>
      </c>
      <c r="C9" s="315">
        <v>0.1</v>
      </c>
      <c r="D9" s="153">
        <v>1.3</v>
      </c>
      <c r="E9" s="130">
        <v>1.2</v>
      </c>
      <c r="F9" s="316">
        <v>0.10000000000000009</v>
      </c>
      <c r="G9" s="153">
        <v>1.3</v>
      </c>
      <c r="H9" s="130">
        <v>1.2</v>
      </c>
      <c r="I9" s="316">
        <v>0.10000000000000009</v>
      </c>
      <c r="J9" s="153">
        <v>1.3</v>
      </c>
      <c r="K9" s="130">
        <v>0.2</v>
      </c>
      <c r="L9" s="316">
        <v>0.09999999999999998</v>
      </c>
      <c r="M9" s="153">
        <v>0.3</v>
      </c>
      <c r="N9" s="130">
        <v>0.19560570071258906</v>
      </c>
      <c r="O9" s="316">
        <v>0.10439429928741092</v>
      </c>
      <c r="P9" s="153">
        <v>0.3</v>
      </c>
      <c r="Q9" s="131"/>
    </row>
    <row r="10" spans="1:17" ht="18.75" customHeight="1">
      <c r="A10" s="201" t="s">
        <v>8</v>
      </c>
      <c r="B10" s="130">
        <v>69.80000000000001</v>
      </c>
      <c r="C10" s="316">
        <v>69.1</v>
      </c>
      <c r="D10" s="153">
        <v>138.9</v>
      </c>
      <c r="E10" s="130">
        <v>69.9</v>
      </c>
      <c r="F10" s="316">
        <v>69</v>
      </c>
      <c r="G10" s="153">
        <v>138.9</v>
      </c>
      <c r="H10" s="130">
        <v>69.6</v>
      </c>
      <c r="I10" s="316">
        <v>65.6</v>
      </c>
      <c r="J10" s="153">
        <v>135.2</v>
      </c>
      <c r="K10" s="130">
        <v>67.4</v>
      </c>
      <c r="L10" s="316">
        <v>61.900000000000006</v>
      </c>
      <c r="M10" s="153">
        <v>129.3</v>
      </c>
      <c r="N10" s="130">
        <v>66.11472684085511</v>
      </c>
      <c r="O10" s="316">
        <v>57.48527315914488</v>
      </c>
      <c r="P10" s="153">
        <v>123.6</v>
      </c>
      <c r="Q10" s="131"/>
    </row>
    <row r="11" spans="1:17" s="133" customFormat="1" ht="17.25" customHeight="1">
      <c r="A11" s="202" t="s">
        <v>43</v>
      </c>
      <c r="B11" s="132">
        <v>3.3</v>
      </c>
      <c r="C11" s="314">
        <v>0</v>
      </c>
      <c r="D11" s="153">
        <v>3.3</v>
      </c>
      <c r="E11" s="130">
        <v>3.2</v>
      </c>
      <c r="F11" s="316">
        <v>0</v>
      </c>
      <c r="G11" s="153">
        <v>3.2</v>
      </c>
      <c r="H11" s="130">
        <v>3.1</v>
      </c>
      <c r="I11" s="316">
        <v>0</v>
      </c>
      <c r="J11" s="153">
        <v>3.1</v>
      </c>
      <c r="K11" s="130">
        <v>2.2</v>
      </c>
      <c r="L11" s="316">
        <v>0</v>
      </c>
      <c r="M11" s="153">
        <v>2.2</v>
      </c>
      <c r="N11" s="130">
        <v>2.249465558194774</v>
      </c>
      <c r="O11" s="316">
        <v>0.05053444180522604</v>
      </c>
      <c r="P11" s="155">
        <v>2.3</v>
      </c>
      <c r="Q11" s="134"/>
    </row>
    <row r="12" spans="1:17" s="133" customFormat="1" ht="17.25" customHeight="1">
      <c r="A12" s="202" t="s">
        <v>44</v>
      </c>
      <c r="B12" s="132">
        <v>29.3</v>
      </c>
      <c r="C12" s="314">
        <v>60.5</v>
      </c>
      <c r="D12" s="153">
        <v>89.8</v>
      </c>
      <c r="E12" s="130">
        <v>29.9</v>
      </c>
      <c r="F12" s="316">
        <v>60.199999999999996</v>
      </c>
      <c r="G12" s="153">
        <v>90.1</v>
      </c>
      <c r="H12" s="130">
        <v>28.5</v>
      </c>
      <c r="I12" s="316">
        <v>56.3</v>
      </c>
      <c r="J12" s="153">
        <v>84.8</v>
      </c>
      <c r="K12" s="130">
        <v>26.8</v>
      </c>
      <c r="L12" s="316">
        <v>51.8</v>
      </c>
      <c r="M12" s="153">
        <v>78.6</v>
      </c>
      <c r="N12" s="130">
        <v>25.0375296912114</v>
      </c>
      <c r="O12" s="316">
        <v>46.56247030878859</v>
      </c>
      <c r="P12" s="155">
        <v>71.6</v>
      </c>
      <c r="Q12" s="134"/>
    </row>
    <row r="13" spans="1:17" s="133" customFormat="1" ht="17.25" customHeight="1">
      <c r="A13" s="203" t="s">
        <v>79</v>
      </c>
      <c r="B13" s="132">
        <v>37.2</v>
      </c>
      <c r="C13" s="314">
        <v>8.6</v>
      </c>
      <c r="D13" s="153">
        <v>45.800000000000004</v>
      </c>
      <c r="E13" s="130">
        <v>36.8</v>
      </c>
      <c r="F13" s="316">
        <v>8.800000000000004</v>
      </c>
      <c r="G13" s="153">
        <v>45.6</v>
      </c>
      <c r="H13" s="130">
        <v>38</v>
      </c>
      <c r="I13" s="316">
        <v>9.299999999999997</v>
      </c>
      <c r="J13" s="153">
        <v>47.3</v>
      </c>
      <c r="K13" s="130">
        <v>38.4</v>
      </c>
      <c r="L13" s="316">
        <v>10.100000000000001</v>
      </c>
      <c r="M13" s="153">
        <v>48.5</v>
      </c>
      <c r="N13" s="130">
        <v>38.82773159144893</v>
      </c>
      <c r="O13" s="316">
        <v>10.872268408551072</v>
      </c>
      <c r="P13" s="155">
        <v>49.7</v>
      </c>
      <c r="Q13" s="134"/>
    </row>
    <row r="14" spans="1:17" ht="18.75" customHeight="1">
      <c r="A14" s="201" t="s">
        <v>46</v>
      </c>
      <c r="B14" s="130">
        <v>2.8</v>
      </c>
      <c r="C14" s="315">
        <v>0.2</v>
      </c>
      <c r="D14" s="153">
        <v>3</v>
      </c>
      <c r="E14" s="130">
        <v>2.8</v>
      </c>
      <c r="F14" s="316">
        <v>0.20000000000000018</v>
      </c>
      <c r="G14" s="153">
        <v>3</v>
      </c>
      <c r="H14" s="130">
        <v>2.9</v>
      </c>
      <c r="I14" s="316">
        <v>0.20000000000000018</v>
      </c>
      <c r="J14" s="153">
        <v>3.1</v>
      </c>
      <c r="K14" s="130">
        <v>2.8</v>
      </c>
      <c r="L14" s="316">
        <v>0.10000000000000009</v>
      </c>
      <c r="M14" s="153">
        <v>2.9</v>
      </c>
      <c r="N14" s="130">
        <v>2.7384798099762464</v>
      </c>
      <c r="O14" s="316">
        <v>0.2615201900237536</v>
      </c>
      <c r="P14" s="153">
        <v>3</v>
      </c>
      <c r="Q14" s="131"/>
    </row>
    <row r="15" spans="1:17" ht="18.75" customHeight="1">
      <c r="A15" s="201" t="s">
        <v>15</v>
      </c>
      <c r="B15" s="130">
        <v>44.5</v>
      </c>
      <c r="C15" s="315">
        <v>0.6</v>
      </c>
      <c r="D15" s="153">
        <v>45.1</v>
      </c>
      <c r="E15" s="130">
        <v>45</v>
      </c>
      <c r="F15" s="316">
        <v>0.29999999999999716</v>
      </c>
      <c r="G15" s="153">
        <v>45.3</v>
      </c>
      <c r="H15" s="130">
        <v>45.3</v>
      </c>
      <c r="I15" s="316">
        <v>0.5</v>
      </c>
      <c r="J15" s="153">
        <v>45.8</v>
      </c>
      <c r="K15" s="130">
        <v>46.7</v>
      </c>
      <c r="L15" s="316">
        <v>0.5</v>
      </c>
      <c r="M15" s="153">
        <v>47.2</v>
      </c>
      <c r="N15" s="130">
        <v>47.4</v>
      </c>
      <c r="O15" s="316">
        <v>0</v>
      </c>
      <c r="P15" s="153">
        <v>47.4</v>
      </c>
      <c r="Q15" s="131"/>
    </row>
    <row r="16" spans="1:17" ht="29.25" customHeight="1">
      <c r="A16" s="204" t="s">
        <v>31</v>
      </c>
      <c r="B16" s="130">
        <v>42.7</v>
      </c>
      <c r="C16" s="315">
        <v>19.7</v>
      </c>
      <c r="D16" s="153">
        <v>62.400000000000006</v>
      </c>
      <c r="E16" s="130">
        <v>43.2</v>
      </c>
      <c r="F16" s="316">
        <v>20.299999999999997</v>
      </c>
      <c r="G16" s="153">
        <v>63.5</v>
      </c>
      <c r="H16" s="130">
        <v>44.7</v>
      </c>
      <c r="I16" s="316">
        <v>21.799999999999997</v>
      </c>
      <c r="J16" s="153">
        <v>66.5</v>
      </c>
      <c r="K16" s="130">
        <v>46.3</v>
      </c>
      <c r="L16" s="316">
        <v>23.299999999999997</v>
      </c>
      <c r="M16" s="153">
        <v>69.6</v>
      </c>
      <c r="N16" s="130">
        <v>48.41241092636579</v>
      </c>
      <c r="O16" s="316">
        <v>23.287589073634216</v>
      </c>
      <c r="P16" s="153">
        <v>71.7</v>
      </c>
      <c r="Q16" s="131"/>
    </row>
    <row r="17" spans="1:17" ht="18.75" customHeight="1">
      <c r="A17" s="201" t="s">
        <v>47</v>
      </c>
      <c r="B17" s="130">
        <v>16.9</v>
      </c>
      <c r="C17" s="315">
        <v>6.5</v>
      </c>
      <c r="D17" s="153">
        <v>23.4</v>
      </c>
      <c r="E17" s="130">
        <v>17.8</v>
      </c>
      <c r="F17" s="316">
        <v>6.800000000000001</v>
      </c>
      <c r="G17" s="153">
        <v>24.6</v>
      </c>
      <c r="H17" s="130">
        <v>18.7</v>
      </c>
      <c r="I17" s="316">
        <v>7.100000000000001</v>
      </c>
      <c r="J17" s="153">
        <v>25.8</v>
      </c>
      <c r="K17" s="130">
        <v>18.9</v>
      </c>
      <c r="L17" s="316">
        <v>7.600000000000001</v>
      </c>
      <c r="M17" s="153">
        <v>26.5</v>
      </c>
      <c r="N17" s="130">
        <v>19.6583729216152</v>
      </c>
      <c r="O17" s="316">
        <v>7.941627078384801</v>
      </c>
      <c r="P17" s="153">
        <v>27.6</v>
      </c>
      <c r="Q17" s="131"/>
    </row>
    <row r="18" spans="1:17" ht="18.75" customHeight="1">
      <c r="A18" s="201" t="s">
        <v>48</v>
      </c>
      <c r="B18" s="130">
        <v>28.5</v>
      </c>
      <c r="C18" s="315">
        <v>3</v>
      </c>
      <c r="D18" s="153">
        <v>31.5</v>
      </c>
      <c r="E18" s="130">
        <v>28.8</v>
      </c>
      <c r="F18" s="316">
        <v>3.3000000000000007</v>
      </c>
      <c r="G18" s="153">
        <v>32.1</v>
      </c>
      <c r="H18" s="130">
        <v>30.1</v>
      </c>
      <c r="I18" s="316">
        <v>3.6999999999999957</v>
      </c>
      <c r="J18" s="153">
        <v>33.8</v>
      </c>
      <c r="K18" s="130">
        <v>30.6</v>
      </c>
      <c r="L18" s="316">
        <v>3.6999999999999957</v>
      </c>
      <c r="M18" s="153">
        <v>34.3</v>
      </c>
      <c r="N18" s="130">
        <v>31.10130641330166</v>
      </c>
      <c r="O18" s="316">
        <v>3.8986935866983394</v>
      </c>
      <c r="P18" s="153">
        <v>35</v>
      </c>
      <c r="Q18" s="131"/>
    </row>
    <row r="19" spans="1:17" ht="18.75" customHeight="1">
      <c r="A19" s="201" t="s">
        <v>49</v>
      </c>
      <c r="B19" s="130">
        <v>4.3</v>
      </c>
      <c r="C19" s="315">
        <v>2.9</v>
      </c>
      <c r="D19" s="153">
        <v>7.199999999999999</v>
      </c>
      <c r="E19" s="130">
        <v>4.4</v>
      </c>
      <c r="F19" s="316">
        <v>2.8999999999999995</v>
      </c>
      <c r="G19" s="153">
        <v>7.3</v>
      </c>
      <c r="H19" s="130">
        <v>4.4</v>
      </c>
      <c r="I19" s="316">
        <v>2.8999999999999995</v>
      </c>
      <c r="J19" s="153">
        <v>7.3</v>
      </c>
      <c r="K19" s="130">
        <v>4.4</v>
      </c>
      <c r="L19" s="316">
        <v>3.3</v>
      </c>
      <c r="M19" s="153">
        <v>7.7</v>
      </c>
      <c r="N19" s="130">
        <v>4.401128266033254</v>
      </c>
      <c r="O19" s="316">
        <v>3.4988717339667463</v>
      </c>
      <c r="P19" s="153">
        <v>7.9</v>
      </c>
      <c r="Q19" s="131"/>
    </row>
    <row r="20" spans="1:17" ht="18.75" customHeight="1">
      <c r="A20" s="201" t="s">
        <v>35</v>
      </c>
      <c r="B20" s="130">
        <v>10.8</v>
      </c>
      <c r="C20" s="315">
        <v>3.8</v>
      </c>
      <c r="D20" s="153">
        <v>14.600000000000001</v>
      </c>
      <c r="E20" s="130">
        <v>11.1</v>
      </c>
      <c r="F20" s="316">
        <v>3.8000000000000007</v>
      </c>
      <c r="G20" s="153">
        <v>14.9</v>
      </c>
      <c r="H20" s="130">
        <v>11</v>
      </c>
      <c r="I20" s="316">
        <v>4.5</v>
      </c>
      <c r="J20" s="153">
        <v>15.5</v>
      </c>
      <c r="K20" s="130">
        <v>11.5</v>
      </c>
      <c r="L20" s="316">
        <v>4.800000000000001</v>
      </c>
      <c r="M20" s="153">
        <v>16.3</v>
      </c>
      <c r="N20" s="130">
        <v>12.029750593824227</v>
      </c>
      <c r="O20" s="316">
        <v>5.770249406175774</v>
      </c>
      <c r="P20" s="153">
        <v>17.8</v>
      </c>
      <c r="Q20" s="131"/>
    </row>
    <row r="21" spans="1:17" ht="28.5" customHeight="1">
      <c r="A21" s="205" t="s">
        <v>23</v>
      </c>
      <c r="B21" s="130">
        <v>28.3</v>
      </c>
      <c r="C21" s="315">
        <v>6.8</v>
      </c>
      <c r="D21" s="153">
        <v>35.1</v>
      </c>
      <c r="E21" s="130">
        <v>28.7</v>
      </c>
      <c r="F21" s="316">
        <v>7.099999999999998</v>
      </c>
      <c r="G21" s="153">
        <v>35.8</v>
      </c>
      <c r="H21" s="130">
        <v>29.9</v>
      </c>
      <c r="I21" s="316">
        <v>7.899999999999999</v>
      </c>
      <c r="J21" s="153">
        <v>37.8</v>
      </c>
      <c r="K21" s="130">
        <v>30.4</v>
      </c>
      <c r="L21" s="316">
        <v>8.100000000000001</v>
      </c>
      <c r="M21" s="153">
        <v>38.5</v>
      </c>
      <c r="N21" s="130">
        <v>29.927672209026127</v>
      </c>
      <c r="O21" s="316">
        <v>9.072327790973873</v>
      </c>
      <c r="P21" s="153">
        <v>39</v>
      </c>
      <c r="Q21" s="131"/>
    </row>
    <row r="22" spans="1:17" ht="18.75" customHeight="1">
      <c r="A22" s="201" t="s">
        <v>24</v>
      </c>
      <c r="B22" s="130">
        <v>11.3</v>
      </c>
      <c r="C22" s="315">
        <v>10.7</v>
      </c>
      <c r="D22" s="153">
        <v>22</v>
      </c>
      <c r="E22" s="130">
        <v>11.2</v>
      </c>
      <c r="F22" s="316">
        <v>11.2</v>
      </c>
      <c r="G22" s="153">
        <v>22.4</v>
      </c>
      <c r="H22" s="130">
        <v>11.3</v>
      </c>
      <c r="I22" s="316">
        <v>12.099999999999998</v>
      </c>
      <c r="J22" s="153">
        <v>23.4</v>
      </c>
      <c r="K22" s="130">
        <v>11.7</v>
      </c>
      <c r="L22" s="316">
        <v>13</v>
      </c>
      <c r="M22" s="153">
        <v>24.7</v>
      </c>
      <c r="N22" s="130">
        <v>11.834144893111636</v>
      </c>
      <c r="O22" s="316">
        <v>14.165855106888364</v>
      </c>
      <c r="P22" s="153">
        <v>26</v>
      </c>
      <c r="Q22" s="131"/>
    </row>
    <row r="23" spans="1:17" ht="18.75" customHeight="1">
      <c r="A23" s="201" t="s">
        <v>50</v>
      </c>
      <c r="B23" s="130">
        <v>7</v>
      </c>
      <c r="C23" s="315">
        <v>6.3</v>
      </c>
      <c r="D23" s="153">
        <v>13.3</v>
      </c>
      <c r="E23" s="130">
        <v>6.9</v>
      </c>
      <c r="F23" s="316">
        <v>6</v>
      </c>
      <c r="G23" s="153">
        <v>12.9</v>
      </c>
      <c r="H23" s="130">
        <v>7</v>
      </c>
      <c r="I23" s="316">
        <v>6.300000000000001</v>
      </c>
      <c r="J23" s="153">
        <v>13.3</v>
      </c>
      <c r="K23" s="130">
        <v>7.2</v>
      </c>
      <c r="L23" s="316">
        <v>6.6000000000000005</v>
      </c>
      <c r="M23" s="153">
        <v>13.8</v>
      </c>
      <c r="N23" s="130">
        <v>7.335213776722089</v>
      </c>
      <c r="O23" s="316">
        <v>7.0647862232779115</v>
      </c>
      <c r="P23" s="153">
        <v>14.4</v>
      </c>
      <c r="Q23" s="131"/>
    </row>
    <row r="24" spans="1:17" ht="18.75" customHeight="1">
      <c r="A24" s="201" t="s">
        <v>37</v>
      </c>
      <c r="B24" s="130">
        <v>12.7</v>
      </c>
      <c r="C24" s="315">
        <v>15.5</v>
      </c>
      <c r="D24" s="153">
        <v>28.2</v>
      </c>
      <c r="E24" s="130">
        <v>12.6</v>
      </c>
      <c r="F24" s="316">
        <v>15.9</v>
      </c>
      <c r="G24" s="153">
        <v>28.5</v>
      </c>
      <c r="H24" s="130">
        <v>13.1</v>
      </c>
      <c r="I24" s="316">
        <v>16.700000000000003</v>
      </c>
      <c r="J24" s="153">
        <v>29.8</v>
      </c>
      <c r="K24" s="130">
        <v>13.1</v>
      </c>
      <c r="L24" s="316">
        <v>17.6</v>
      </c>
      <c r="M24" s="153">
        <v>30.7</v>
      </c>
      <c r="N24" s="130">
        <v>13.2</v>
      </c>
      <c r="O24" s="316">
        <v>18.400000000000002</v>
      </c>
      <c r="P24" s="153">
        <v>31.6</v>
      </c>
      <c r="Q24" s="131"/>
    </row>
    <row r="25" spans="1:17" ht="18.75" customHeight="1">
      <c r="A25" s="485" t="s">
        <v>3</v>
      </c>
      <c r="B25" s="311">
        <v>322.5</v>
      </c>
      <c r="C25" s="135">
        <v>162.4</v>
      </c>
      <c r="D25" s="312">
        <v>484.90000000000003</v>
      </c>
      <c r="E25" s="311">
        <v>323.9</v>
      </c>
      <c r="F25" s="135">
        <v>163.3</v>
      </c>
      <c r="G25" s="312">
        <v>487.2</v>
      </c>
      <c r="H25" s="311">
        <v>325.3</v>
      </c>
      <c r="I25" s="135">
        <v>162.9</v>
      </c>
      <c r="J25" s="312">
        <v>488.2</v>
      </c>
      <c r="K25" s="311">
        <v>326.5518637274549</v>
      </c>
      <c r="L25" s="135">
        <v>165.14813627254506</v>
      </c>
      <c r="M25" s="312">
        <v>491.70000000000005</v>
      </c>
      <c r="N25" s="311">
        <v>329.4</v>
      </c>
      <c r="O25" s="135">
        <v>163.4</v>
      </c>
      <c r="P25" s="312">
        <v>492.8</v>
      </c>
      <c r="Q25" s="136"/>
    </row>
    <row r="26" spans="1:17" ht="13.5" customHeight="1">
      <c r="A26" s="137"/>
      <c r="B26" s="136"/>
      <c r="C26" s="136"/>
      <c r="D26" s="136"/>
      <c r="E26" s="136"/>
      <c r="F26" s="136"/>
      <c r="G26" s="136"/>
      <c r="H26" s="136"/>
      <c r="I26" s="136"/>
      <c r="J26" s="136"/>
      <c r="K26" s="136"/>
      <c r="L26" s="136"/>
      <c r="M26" s="136"/>
      <c r="N26" s="136"/>
      <c r="O26" s="136"/>
      <c r="P26" s="136"/>
      <c r="Q26" s="136"/>
    </row>
    <row r="27" ht="15">
      <c r="A27" s="1" t="s">
        <v>80</v>
      </c>
    </row>
    <row r="28" ht="15">
      <c r="A28" s="85" t="s">
        <v>81</v>
      </c>
    </row>
  </sheetData>
  <sheetProtection/>
  <mergeCells count="6">
    <mergeCell ref="N4:P4"/>
    <mergeCell ref="A4:A5"/>
    <mergeCell ref="B4:D4"/>
    <mergeCell ref="E4:G4"/>
    <mergeCell ref="H4:J4"/>
    <mergeCell ref="K4:M4"/>
  </mergeCells>
  <hyperlinks>
    <hyperlink ref="A1" location="'Table of Contents'!A1" display="Back to Table of Contents"/>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5"/>
  <cols>
    <col min="1" max="1" width="37.57421875" style="124" customWidth="1"/>
    <col min="2" max="3" width="8.8515625" style="124" customWidth="1"/>
    <col min="4" max="4" width="8.8515625" style="154" customWidth="1"/>
    <col min="5" max="6" width="8.8515625" style="124" customWidth="1"/>
    <col min="7" max="7" width="8.8515625" style="154" customWidth="1"/>
    <col min="8" max="8" width="10.140625" style="124" bestFit="1" customWidth="1"/>
    <col min="9" max="16384" width="9.140625" style="124" customWidth="1"/>
  </cols>
  <sheetData>
    <row r="1" ht="21" customHeight="1">
      <c r="A1" s="383" t="s">
        <v>123</v>
      </c>
    </row>
    <row r="2" spans="1:7" ht="23.25" customHeight="1">
      <c r="A2" s="122" t="s">
        <v>118</v>
      </c>
      <c r="B2" s="123"/>
      <c r="C2" s="123"/>
      <c r="D2" s="123"/>
      <c r="E2" s="123"/>
      <c r="F2" s="123"/>
      <c r="G2" s="123"/>
    </row>
    <row r="3" spans="1:7" ht="18.75" customHeight="1">
      <c r="A3" s="138"/>
      <c r="B3" s="125"/>
      <c r="C3" s="125"/>
      <c r="D3" s="125"/>
      <c r="E3" s="125"/>
      <c r="F3" s="125"/>
      <c r="G3" s="126" t="s">
        <v>77</v>
      </c>
    </row>
    <row r="4" spans="1:7" s="128" customFormat="1" ht="18.75" customHeight="1">
      <c r="A4" s="696" t="s">
        <v>0</v>
      </c>
      <c r="B4" s="698">
        <v>2005</v>
      </c>
      <c r="C4" s="699"/>
      <c r="D4" s="700"/>
      <c r="E4" s="698">
        <v>2006</v>
      </c>
      <c r="F4" s="699"/>
      <c r="G4" s="700"/>
    </row>
    <row r="5" spans="1:7" s="128" customFormat="1" ht="18.75" customHeight="1">
      <c r="A5" s="697"/>
      <c r="B5" s="171" t="s">
        <v>28</v>
      </c>
      <c r="C5" s="214" t="s">
        <v>29</v>
      </c>
      <c r="D5" s="172" t="s">
        <v>76</v>
      </c>
      <c r="E5" s="171" t="s">
        <v>28</v>
      </c>
      <c r="F5" s="214" t="s">
        <v>29</v>
      </c>
      <c r="G5" s="172" t="s">
        <v>76</v>
      </c>
    </row>
    <row r="6" spans="1:7" s="133" customFormat="1" ht="16.5" customHeight="1">
      <c r="A6" s="139" t="s">
        <v>4</v>
      </c>
      <c r="B6" s="140">
        <v>35</v>
      </c>
      <c r="C6" s="292">
        <v>12.099999999999994</v>
      </c>
      <c r="D6" s="222">
        <v>47.099999999999994</v>
      </c>
      <c r="E6" s="140">
        <v>34.2</v>
      </c>
      <c r="F6" s="292">
        <v>12</v>
      </c>
      <c r="G6" s="156">
        <v>46.2</v>
      </c>
    </row>
    <row r="7" spans="1:7" ht="16.5" customHeight="1">
      <c r="A7" s="141" t="s">
        <v>5</v>
      </c>
      <c r="B7" s="142">
        <v>15.1</v>
      </c>
      <c r="C7" s="293">
        <v>3.299999999999999</v>
      </c>
      <c r="D7" s="220">
        <v>18.4</v>
      </c>
      <c r="E7" s="142">
        <v>14.7</v>
      </c>
      <c r="F7" s="293">
        <v>3.1999999999999993</v>
      </c>
      <c r="G7" s="157">
        <v>17.9</v>
      </c>
    </row>
    <row r="8" spans="1:7" ht="16.5" customHeight="1">
      <c r="A8" s="141" t="s">
        <v>6</v>
      </c>
      <c r="B8" s="142">
        <v>19.9</v>
      </c>
      <c r="C8" s="293">
        <v>8.8</v>
      </c>
      <c r="D8" s="220">
        <v>28.7</v>
      </c>
      <c r="E8" s="142">
        <v>19.5</v>
      </c>
      <c r="F8" s="293">
        <v>8.8</v>
      </c>
      <c r="G8" s="157">
        <v>28.3</v>
      </c>
    </row>
    <row r="9" spans="1:7" s="133" customFormat="1" ht="16.5" customHeight="1">
      <c r="A9" s="143" t="s">
        <v>7</v>
      </c>
      <c r="B9" s="144">
        <v>0.2</v>
      </c>
      <c r="C9" s="294">
        <v>0.09999999999999998</v>
      </c>
      <c r="D9" s="221">
        <v>0.3</v>
      </c>
      <c r="E9" s="144">
        <v>0.2</v>
      </c>
      <c r="F9" s="294">
        <v>0.09999999999999998</v>
      </c>
      <c r="G9" s="158">
        <v>0.3</v>
      </c>
    </row>
    <row r="10" spans="1:7" s="133" customFormat="1" ht="16.5" customHeight="1">
      <c r="A10" s="143" t="s">
        <v>8</v>
      </c>
      <c r="B10" s="144">
        <v>65.2</v>
      </c>
      <c r="C10" s="294">
        <v>53.3</v>
      </c>
      <c r="D10" s="219">
        <v>118.5</v>
      </c>
      <c r="E10" s="144">
        <v>64.5</v>
      </c>
      <c r="F10" s="294">
        <v>54.5</v>
      </c>
      <c r="G10" s="159">
        <v>119</v>
      </c>
    </row>
    <row r="11" spans="1:7" s="133" customFormat="1" ht="16.5" customHeight="1">
      <c r="A11" s="141" t="s">
        <v>9</v>
      </c>
      <c r="B11" s="142">
        <v>2.1</v>
      </c>
      <c r="C11" s="293">
        <v>0.10000000000000009</v>
      </c>
      <c r="D11" s="220">
        <v>2.2</v>
      </c>
      <c r="E11" s="142">
        <v>1.9</v>
      </c>
      <c r="F11" s="293">
        <v>0.10000000000000009</v>
      </c>
      <c r="G11" s="157">
        <v>2</v>
      </c>
    </row>
    <row r="12" spans="1:7" ht="16.5" customHeight="1">
      <c r="A12" s="141" t="s">
        <v>10</v>
      </c>
      <c r="B12" s="142">
        <v>5.6</v>
      </c>
      <c r="C12" s="293">
        <v>4.200000000000001</v>
      </c>
      <c r="D12" s="220">
        <v>9.8</v>
      </c>
      <c r="E12" s="142">
        <v>6.6</v>
      </c>
      <c r="F12" s="293">
        <v>5</v>
      </c>
      <c r="G12" s="157">
        <v>11.6</v>
      </c>
    </row>
    <row r="13" spans="1:7" ht="16.5" customHeight="1">
      <c r="A13" s="141" t="s">
        <v>11</v>
      </c>
      <c r="B13" s="142">
        <v>26.4</v>
      </c>
      <c r="C13" s="293">
        <v>38.699999999999996</v>
      </c>
      <c r="D13" s="220">
        <v>65.1</v>
      </c>
      <c r="E13" s="142">
        <v>24.9</v>
      </c>
      <c r="F13" s="293">
        <v>38.800000000000004</v>
      </c>
      <c r="G13" s="157">
        <v>63.7</v>
      </c>
    </row>
    <row r="14" spans="1:7" ht="16.5" customHeight="1">
      <c r="A14" s="141" t="s">
        <v>12</v>
      </c>
      <c r="B14" s="142">
        <v>31.1</v>
      </c>
      <c r="C14" s="293">
        <v>10.299999999999997</v>
      </c>
      <c r="D14" s="220">
        <v>41.4</v>
      </c>
      <c r="E14" s="142">
        <v>31</v>
      </c>
      <c r="F14" s="293">
        <v>10.700000000000003</v>
      </c>
      <c r="G14" s="157">
        <v>41.7</v>
      </c>
    </row>
    <row r="15" spans="1:7" ht="16.5" customHeight="1">
      <c r="A15" s="143" t="s">
        <v>30</v>
      </c>
      <c r="B15" s="144">
        <v>2.7</v>
      </c>
      <c r="C15" s="294">
        <v>0.2999999999999998</v>
      </c>
      <c r="D15" s="221">
        <v>3</v>
      </c>
      <c r="E15" s="144">
        <v>2.7</v>
      </c>
      <c r="F15" s="294">
        <v>0.2999999999999998</v>
      </c>
      <c r="G15" s="158">
        <v>3</v>
      </c>
    </row>
    <row r="16" spans="1:7" ht="16.5" customHeight="1">
      <c r="A16" s="143" t="s">
        <v>15</v>
      </c>
      <c r="B16" s="144">
        <v>45.4</v>
      </c>
      <c r="C16" s="294">
        <v>0</v>
      </c>
      <c r="D16" s="221">
        <v>45.4</v>
      </c>
      <c r="E16" s="144">
        <v>46.2</v>
      </c>
      <c r="F16" s="294">
        <v>0</v>
      </c>
      <c r="G16" s="158">
        <v>46.2</v>
      </c>
    </row>
    <row r="17" spans="1:7" ht="30" customHeight="1">
      <c r="A17" s="145" t="s">
        <v>31</v>
      </c>
      <c r="B17" s="144">
        <v>48.4</v>
      </c>
      <c r="C17" s="294">
        <v>24.800000000000004</v>
      </c>
      <c r="D17" s="221">
        <v>73.2</v>
      </c>
      <c r="E17" s="144">
        <v>48.7</v>
      </c>
      <c r="F17" s="294">
        <v>26.200000000000003</v>
      </c>
      <c r="G17" s="158">
        <v>74.9</v>
      </c>
    </row>
    <row r="18" spans="1:7" ht="17.25" customHeight="1">
      <c r="A18" s="143" t="s">
        <v>32</v>
      </c>
      <c r="B18" s="144">
        <v>21.6</v>
      </c>
      <c r="C18" s="294">
        <v>8.7</v>
      </c>
      <c r="D18" s="221">
        <v>30.3</v>
      </c>
      <c r="E18" s="144">
        <v>21.7</v>
      </c>
      <c r="F18" s="294">
        <v>9.2</v>
      </c>
      <c r="G18" s="158">
        <v>30.9</v>
      </c>
    </row>
    <row r="19" spans="1:7" ht="17.25" customHeight="1">
      <c r="A19" s="145" t="s">
        <v>33</v>
      </c>
      <c r="B19" s="144">
        <v>31.2</v>
      </c>
      <c r="C19" s="294">
        <v>4.199999999999999</v>
      </c>
      <c r="D19" s="221">
        <v>35.4</v>
      </c>
      <c r="E19" s="144">
        <v>31.4</v>
      </c>
      <c r="F19" s="294">
        <v>4.300000000000004</v>
      </c>
      <c r="G19" s="158">
        <v>35.7</v>
      </c>
    </row>
    <row r="20" spans="1:7" ht="17.25" customHeight="1">
      <c r="A20" s="143" t="s">
        <v>34</v>
      </c>
      <c r="B20" s="144">
        <v>4.6</v>
      </c>
      <c r="C20" s="294">
        <v>4.200000000000001</v>
      </c>
      <c r="D20" s="221">
        <v>8.8</v>
      </c>
      <c r="E20" s="144">
        <v>5</v>
      </c>
      <c r="F20" s="294">
        <v>4.4</v>
      </c>
      <c r="G20" s="158">
        <v>9.4</v>
      </c>
    </row>
    <row r="21" spans="1:7" ht="17.25" customHeight="1">
      <c r="A21" s="145" t="s">
        <v>35</v>
      </c>
      <c r="B21" s="144">
        <v>13.1</v>
      </c>
      <c r="C21" s="294">
        <v>6.6</v>
      </c>
      <c r="D21" s="221">
        <v>19.7</v>
      </c>
      <c r="E21" s="144">
        <v>13.7</v>
      </c>
      <c r="F21" s="294">
        <v>7</v>
      </c>
      <c r="G21" s="158">
        <v>20.7</v>
      </c>
    </row>
    <row r="22" spans="1:7" ht="17.25" customHeight="1">
      <c r="A22" s="145" t="s">
        <v>23</v>
      </c>
      <c r="B22" s="144">
        <v>29.7</v>
      </c>
      <c r="C22" s="294">
        <v>9.7</v>
      </c>
      <c r="D22" s="221">
        <v>39.4</v>
      </c>
      <c r="E22" s="144">
        <v>29.7</v>
      </c>
      <c r="F22" s="294">
        <v>9.900000000000002</v>
      </c>
      <c r="G22" s="158">
        <v>39.6</v>
      </c>
    </row>
    <row r="23" spans="1:7" ht="17.25" customHeight="1">
      <c r="A23" s="143" t="s">
        <v>24</v>
      </c>
      <c r="B23" s="144">
        <v>11.9</v>
      </c>
      <c r="C23" s="294">
        <v>14.999999999999998</v>
      </c>
      <c r="D23" s="221">
        <v>26.9</v>
      </c>
      <c r="E23" s="144">
        <v>12.3</v>
      </c>
      <c r="F23" s="294">
        <v>15.8</v>
      </c>
      <c r="G23" s="158">
        <v>28.1</v>
      </c>
    </row>
    <row r="24" spans="1:7" ht="17.25" customHeight="1">
      <c r="A24" s="143" t="s">
        <v>36</v>
      </c>
      <c r="B24" s="144">
        <v>7.3</v>
      </c>
      <c r="C24" s="294">
        <v>7.6000000000000005</v>
      </c>
      <c r="D24" s="221">
        <v>14.9</v>
      </c>
      <c r="E24" s="144">
        <v>7.3</v>
      </c>
      <c r="F24" s="294">
        <v>7.6000000000000005</v>
      </c>
      <c r="G24" s="158">
        <v>14.9</v>
      </c>
    </row>
    <row r="25" spans="1:7" ht="17.25" customHeight="1">
      <c r="A25" s="143" t="s">
        <v>37</v>
      </c>
      <c r="B25" s="223">
        <v>13.3</v>
      </c>
      <c r="C25" s="295">
        <v>18.5</v>
      </c>
      <c r="D25" s="224">
        <v>31.8</v>
      </c>
      <c r="E25" s="223">
        <v>13.4</v>
      </c>
      <c r="F25" s="295">
        <v>18.700000000000003</v>
      </c>
      <c r="G25" s="160">
        <v>32.1</v>
      </c>
    </row>
    <row r="26" spans="1:9" ht="24.75" customHeight="1">
      <c r="A26" s="146" t="s">
        <v>3</v>
      </c>
      <c r="B26" s="215">
        <v>329.6</v>
      </c>
      <c r="C26" s="216">
        <v>165.1</v>
      </c>
      <c r="D26" s="217">
        <v>494.6999999999999</v>
      </c>
      <c r="E26" s="218">
        <v>331</v>
      </c>
      <c r="F26" s="216">
        <v>170</v>
      </c>
      <c r="G26" s="217">
        <v>501</v>
      </c>
      <c r="H26" s="367"/>
      <c r="I26" s="367"/>
    </row>
    <row r="27" spans="1:7" ht="19.5" customHeight="1">
      <c r="A27" s="368"/>
      <c r="B27" s="147"/>
      <c r="C27" s="147"/>
      <c r="D27" s="147"/>
      <c r="E27" s="147"/>
      <c r="F27" s="147"/>
      <c r="G27" s="147"/>
    </row>
    <row r="28" ht="15">
      <c r="A28" s="1" t="s">
        <v>80</v>
      </c>
    </row>
    <row r="29" ht="15">
      <c r="A29" s="85" t="s">
        <v>81</v>
      </c>
    </row>
    <row r="32" ht="15">
      <c r="A32" s="148"/>
    </row>
  </sheetData>
  <sheetProtection/>
  <mergeCells count="3">
    <mergeCell ref="A4:A5"/>
    <mergeCell ref="B4:D4"/>
    <mergeCell ref="E4:G4"/>
  </mergeCells>
  <hyperlinks>
    <hyperlink ref="A1" location="'Table of Contents'!A1" display="Back to Table of Contents"/>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W41"/>
  <sheetViews>
    <sheetView zoomScalePageLayoutView="0" workbookViewId="0" topLeftCell="A1">
      <pane xSplit="1" ySplit="5" topLeftCell="AJ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47.7109375" style="32" customWidth="1"/>
    <col min="2" max="3" width="7.421875" style="32" customWidth="1"/>
    <col min="4" max="4" width="7.421875" style="79" customWidth="1"/>
    <col min="5" max="6" width="7.421875" style="32" customWidth="1"/>
    <col min="7" max="7" width="7.421875" style="79" customWidth="1"/>
    <col min="8" max="9" width="7.421875" style="32" customWidth="1"/>
    <col min="10" max="10" width="7.421875" style="79" customWidth="1"/>
    <col min="11" max="12" width="7.421875" style="32" customWidth="1"/>
    <col min="13" max="13" width="7.421875" style="79" customWidth="1"/>
    <col min="14" max="15" width="7.421875" style="32" customWidth="1"/>
    <col min="16" max="16" width="7.421875" style="79" customWidth="1"/>
    <col min="17" max="18" width="7.421875" style="32" customWidth="1"/>
    <col min="19" max="19" width="7.421875" style="79" customWidth="1"/>
    <col min="20" max="21" width="7.421875" style="32" customWidth="1"/>
    <col min="22" max="22" width="7.421875" style="79" customWidth="1"/>
    <col min="23" max="24" width="7.421875" style="32" customWidth="1"/>
    <col min="25" max="25" width="7.421875" style="79" customWidth="1"/>
    <col min="26" max="36" width="7.421875" style="32" customWidth="1"/>
    <col min="37" max="37" width="7.421875" style="79" customWidth="1"/>
    <col min="38" max="49" width="7.421875" style="32" customWidth="1"/>
    <col min="50" max="16384" width="9.140625" style="32" customWidth="1"/>
  </cols>
  <sheetData>
    <row r="1" spans="1:49" ht="21" customHeight="1">
      <c r="A1" s="383" t="s">
        <v>123</v>
      </c>
      <c r="AI1" s="331"/>
      <c r="AJ1" s="331"/>
      <c r="AK1" s="331"/>
      <c r="AL1" s="331"/>
      <c r="AM1" s="331"/>
      <c r="AN1" s="331"/>
      <c r="AO1" s="331"/>
      <c r="AP1" s="331"/>
      <c r="AQ1" s="331"/>
      <c r="AR1" s="331"/>
      <c r="AS1" s="331"/>
      <c r="AT1" s="331"/>
      <c r="AU1" s="331"/>
      <c r="AV1" s="331"/>
      <c r="AW1" s="331"/>
    </row>
    <row r="2" spans="1:49" ht="21.75" customHeight="1">
      <c r="A2" s="122" t="s">
        <v>163</v>
      </c>
      <c r="AI2" s="331"/>
      <c r="AJ2" s="331"/>
      <c r="AK2" s="331"/>
      <c r="AL2" s="331"/>
      <c r="AM2" s="331"/>
      <c r="AN2" s="331"/>
      <c r="AO2" s="331"/>
      <c r="AP2" s="331"/>
      <c r="AQ2" s="331"/>
      <c r="AR2" s="331"/>
      <c r="AS2" s="331"/>
      <c r="AT2" s="331"/>
      <c r="AU2" s="331"/>
      <c r="AV2" s="331"/>
      <c r="AW2" s="331"/>
    </row>
    <row r="3" spans="40:49" ht="12.75">
      <c r="AN3" s="79"/>
      <c r="AQ3" s="79"/>
      <c r="AT3" s="79"/>
      <c r="AW3" s="79" t="s">
        <v>77</v>
      </c>
    </row>
    <row r="4" spans="1:49" s="449" customFormat="1" ht="15" customHeight="1">
      <c r="A4" s="703" t="s">
        <v>0</v>
      </c>
      <c r="B4" s="705">
        <v>2007</v>
      </c>
      <c r="C4" s="705"/>
      <c r="D4" s="705"/>
      <c r="E4" s="705">
        <v>2008</v>
      </c>
      <c r="F4" s="705"/>
      <c r="G4" s="705"/>
      <c r="H4" s="705">
        <v>2009</v>
      </c>
      <c r="I4" s="705"/>
      <c r="J4" s="705"/>
      <c r="K4" s="705">
        <v>2010</v>
      </c>
      <c r="L4" s="705"/>
      <c r="M4" s="705"/>
      <c r="N4" s="705">
        <v>2011</v>
      </c>
      <c r="O4" s="705"/>
      <c r="P4" s="705"/>
      <c r="Q4" s="705">
        <v>2012</v>
      </c>
      <c r="R4" s="705"/>
      <c r="S4" s="705"/>
      <c r="T4" s="705">
        <v>2013</v>
      </c>
      <c r="U4" s="705"/>
      <c r="V4" s="705"/>
      <c r="W4" s="705">
        <v>2014</v>
      </c>
      <c r="X4" s="705"/>
      <c r="Y4" s="705"/>
      <c r="Z4" s="706">
        <v>2015</v>
      </c>
      <c r="AA4" s="707"/>
      <c r="AB4" s="707"/>
      <c r="AC4" s="706">
        <v>2016</v>
      </c>
      <c r="AD4" s="708"/>
      <c r="AE4" s="708"/>
      <c r="AF4" s="706" t="s">
        <v>127</v>
      </c>
      <c r="AG4" s="708"/>
      <c r="AH4" s="708"/>
      <c r="AI4" s="706">
        <v>2018</v>
      </c>
      <c r="AJ4" s="708"/>
      <c r="AK4" s="708"/>
      <c r="AL4" s="706" t="s">
        <v>144</v>
      </c>
      <c r="AM4" s="708"/>
      <c r="AN4" s="708"/>
      <c r="AO4" s="701" t="s">
        <v>145</v>
      </c>
      <c r="AP4" s="702"/>
      <c r="AQ4" s="702"/>
      <c r="AR4" s="701" t="s">
        <v>175</v>
      </c>
      <c r="AS4" s="702"/>
      <c r="AT4" s="702"/>
      <c r="AU4" s="701" t="s">
        <v>174</v>
      </c>
      <c r="AV4" s="702"/>
      <c r="AW4" s="702"/>
    </row>
    <row r="5" spans="1:49" ht="19.5" customHeight="1">
      <c r="A5" s="704"/>
      <c r="B5" s="91" t="s">
        <v>28</v>
      </c>
      <c r="C5" s="91" t="s">
        <v>29</v>
      </c>
      <c r="D5" s="92" t="s">
        <v>76</v>
      </c>
      <c r="E5" s="91" t="s">
        <v>28</v>
      </c>
      <c r="F5" s="91" t="s">
        <v>29</v>
      </c>
      <c r="G5" s="92" t="s">
        <v>76</v>
      </c>
      <c r="H5" s="91" t="s">
        <v>28</v>
      </c>
      <c r="I5" s="91" t="s">
        <v>29</v>
      </c>
      <c r="J5" s="92" t="s">
        <v>76</v>
      </c>
      <c r="K5" s="91" t="s">
        <v>28</v>
      </c>
      <c r="L5" s="91" t="s">
        <v>29</v>
      </c>
      <c r="M5" s="92" t="s">
        <v>76</v>
      </c>
      <c r="N5" s="91" t="s">
        <v>28</v>
      </c>
      <c r="O5" s="91" t="s">
        <v>29</v>
      </c>
      <c r="P5" s="92" t="s">
        <v>76</v>
      </c>
      <c r="Q5" s="91" t="s">
        <v>28</v>
      </c>
      <c r="R5" s="91" t="s">
        <v>29</v>
      </c>
      <c r="S5" s="92" t="s">
        <v>76</v>
      </c>
      <c r="T5" s="91" t="s">
        <v>28</v>
      </c>
      <c r="U5" s="91" t="s">
        <v>29</v>
      </c>
      <c r="V5" s="92" t="s">
        <v>76</v>
      </c>
      <c r="W5" s="91" t="s">
        <v>28</v>
      </c>
      <c r="X5" s="91" t="s">
        <v>29</v>
      </c>
      <c r="Y5" s="92" t="s">
        <v>76</v>
      </c>
      <c r="Z5" s="496" t="s">
        <v>28</v>
      </c>
      <c r="AA5" s="497" t="s">
        <v>29</v>
      </c>
      <c r="AB5" s="92" t="s">
        <v>76</v>
      </c>
      <c r="AC5" s="496" t="s">
        <v>28</v>
      </c>
      <c r="AD5" s="497" t="s">
        <v>29</v>
      </c>
      <c r="AE5" s="92" t="s">
        <v>76</v>
      </c>
      <c r="AF5" s="496" t="s">
        <v>28</v>
      </c>
      <c r="AG5" s="497" t="s">
        <v>29</v>
      </c>
      <c r="AH5" s="92" t="s">
        <v>76</v>
      </c>
      <c r="AI5" s="494" t="s">
        <v>28</v>
      </c>
      <c r="AJ5" s="495" t="s">
        <v>29</v>
      </c>
      <c r="AK5" s="271" t="s">
        <v>76</v>
      </c>
      <c r="AL5" s="494" t="s">
        <v>28</v>
      </c>
      <c r="AM5" s="495" t="s">
        <v>29</v>
      </c>
      <c r="AN5" s="271" t="s">
        <v>76</v>
      </c>
      <c r="AO5" s="492" t="s">
        <v>28</v>
      </c>
      <c r="AP5" s="493" t="s">
        <v>29</v>
      </c>
      <c r="AQ5" s="271" t="s">
        <v>76</v>
      </c>
      <c r="AR5" s="492" t="s">
        <v>28</v>
      </c>
      <c r="AS5" s="493" t="s">
        <v>29</v>
      </c>
      <c r="AT5" s="271" t="s">
        <v>76</v>
      </c>
      <c r="AU5" s="492" t="s">
        <v>28</v>
      </c>
      <c r="AV5" s="493" t="s">
        <v>29</v>
      </c>
      <c r="AW5" s="271" t="s">
        <v>76</v>
      </c>
    </row>
    <row r="6" spans="1:49" ht="15">
      <c r="A6" s="486" t="s">
        <v>4</v>
      </c>
      <c r="B6" s="93">
        <v>32.6</v>
      </c>
      <c r="C6" s="93">
        <v>11.3</v>
      </c>
      <c r="D6" s="94">
        <v>43.9</v>
      </c>
      <c r="E6" s="93">
        <v>29.8</v>
      </c>
      <c r="F6" s="93">
        <v>11.299999999999999</v>
      </c>
      <c r="G6" s="94">
        <v>41.099999999999994</v>
      </c>
      <c r="H6" s="93">
        <v>29.1</v>
      </c>
      <c r="I6" s="93">
        <v>12.4</v>
      </c>
      <c r="J6" s="94">
        <v>41.5</v>
      </c>
      <c r="K6" s="93">
        <v>28.9</v>
      </c>
      <c r="L6" s="93">
        <v>12.200000000000001</v>
      </c>
      <c r="M6" s="94">
        <v>41.1</v>
      </c>
      <c r="N6" s="93">
        <v>28.1</v>
      </c>
      <c r="O6" s="93">
        <v>11.899999999999999</v>
      </c>
      <c r="P6" s="94">
        <v>40</v>
      </c>
      <c r="Q6" s="93">
        <v>27.4</v>
      </c>
      <c r="R6" s="93">
        <v>11.899999999999997</v>
      </c>
      <c r="S6" s="94">
        <v>39.3</v>
      </c>
      <c r="T6" s="93">
        <v>27.3</v>
      </c>
      <c r="U6" s="93">
        <v>12.999999999999998</v>
      </c>
      <c r="V6" s="94">
        <v>40.3</v>
      </c>
      <c r="W6" s="93">
        <v>27.8</v>
      </c>
      <c r="X6" s="93">
        <v>13.499999999999998</v>
      </c>
      <c r="Y6" s="94">
        <v>41.3</v>
      </c>
      <c r="Z6" s="303">
        <v>27.5</v>
      </c>
      <c r="AA6" s="303">
        <v>14</v>
      </c>
      <c r="AB6" s="302">
        <v>41.5</v>
      </c>
      <c r="AC6" s="322">
        <v>27.299999999999997</v>
      </c>
      <c r="AD6" s="322">
        <v>14</v>
      </c>
      <c r="AE6" s="319">
        <v>41.3</v>
      </c>
      <c r="AF6" s="318">
        <v>27.9</v>
      </c>
      <c r="AG6" s="318">
        <v>13.3</v>
      </c>
      <c r="AH6" s="319">
        <v>41.2</v>
      </c>
      <c r="AI6" s="397">
        <v>27.6</v>
      </c>
      <c r="AJ6" s="398">
        <v>13.399999999999999</v>
      </c>
      <c r="AK6" s="399">
        <v>41</v>
      </c>
      <c r="AL6" s="297">
        <v>29.7</v>
      </c>
      <c r="AM6" s="296">
        <v>10.6</v>
      </c>
      <c r="AN6" s="299">
        <v>40.3</v>
      </c>
      <c r="AO6" s="297">
        <v>26.7</v>
      </c>
      <c r="AP6" s="296">
        <v>8.7</v>
      </c>
      <c r="AQ6" s="299">
        <v>35.4</v>
      </c>
      <c r="AR6" s="297">
        <v>22.7</v>
      </c>
      <c r="AS6" s="296">
        <v>6.600000000000001</v>
      </c>
      <c r="AT6" s="299">
        <v>29.3</v>
      </c>
      <c r="AU6" s="297">
        <v>23.9</v>
      </c>
      <c r="AV6" s="296">
        <v>7</v>
      </c>
      <c r="AW6" s="299">
        <v>30.9</v>
      </c>
    </row>
    <row r="7" spans="1:49" s="275" customFormat="1" ht="15">
      <c r="A7" s="487" t="s">
        <v>152</v>
      </c>
      <c r="B7" s="274">
        <v>14.1</v>
      </c>
      <c r="C7" s="274">
        <v>3.9000000000000012</v>
      </c>
      <c r="D7" s="276">
        <v>18</v>
      </c>
      <c r="E7" s="274">
        <v>11.3</v>
      </c>
      <c r="F7" s="274">
        <v>3.5</v>
      </c>
      <c r="G7" s="276">
        <v>14.8</v>
      </c>
      <c r="H7" s="274">
        <v>10.6</v>
      </c>
      <c r="I7" s="274">
        <v>3.9</v>
      </c>
      <c r="J7" s="276">
        <v>14.5</v>
      </c>
      <c r="K7" s="274">
        <v>10.5</v>
      </c>
      <c r="L7" s="274">
        <v>3.5</v>
      </c>
      <c r="M7" s="276">
        <v>14</v>
      </c>
      <c r="N7" s="274">
        <v>9.9</v>
      </c>
      <c r="O7" s="274">
        <v>3.3</v>
      </c>
      <c r="P7" s="276">
        <v>13.2</v>
      </c>
      <c r="Q7" s="274">
        <v>9.5</v>
      </c>
      <c r="R7" s="274">
        <v>3.2999999999999994</v>
      </c>
      <c r="S7" s="276">
        <v>12.799999999999999</v>
      </c>
      <c r="T7" s="274">
        <v>9.3</v>
      </c>
      <c r="U7" s="274">
        <v>3.4</v>
      </c>
      <c r="V7" s="276">
        <v>12.700000000000001</v>
      </c>
      <c r="W7" s="274">
        <v>9.3</v>
      </c>
      <c r="X7" s="274">
        <v>3.4000000000000004</v>
      </c>
      <c r="Y7" s="276">
        <v>12.700000000000001</v>
      </c>
      <c r="Z7" s="305">
        <v>9.100000000000001</v>
      </c>
      <c r="AA7" s="305">
        <v>3.5</v>
      </c>
      <c r="AB7" s="304">
        <v>12.600000000000001</v>
      </c>
      <c r="AC7" s="274">
        <v>8.9</v>
      </c>
      <c r="AD7" s="274">
        <v>3.5</v>
      </c>
      <c r="AE7" s="309">
        <v>12.4</v>
      </c>
      <c r="AF7" s="308">
        <v>8.899999999999999</v>
      </c>
      <c r="AG7" s="308">
        <v>3.3</v>
      </c>
      <c r="AH7" s="309">
        <v>12.2</v>
      </c>
      <c r="AI7" s="283">
        <v>8.899999999999999</v>
      </c>
      <c r="AJ7" s="284">
        <v>3.2</v>
      </c>
      <c r="AK7" s="285">
        <v>12.1</v>
      </c>
      <c r="AL7" s="283">
        <v>7.199999999999999</v>
      </c>
      <c r="AM7" s="284">
        <v>1.7999999999999998</v>
      </c>
      <c r="AN7" s="407">
        <v>9</v>
      </c>
      <c r="AO7" s="283">
        <v>5.2</v>
      </c>
      <c r="AP7" s="284">
        <v>1</v>
      </c>
      <c r="AQ7" s="407">
        <v>6.2</v>
      </c>
      <c r="AR7" s="283">
        <v>4.7</v>
      </c>
      <c r="AS7" s="284">
        <v>0.6</v>
      </c>
      <c r="AT7" s="407">
        <v>5.3</v>
      </c>
      <c r="AU7" s="283">
        <v>4.9</v>
      </c>
      <c r="AV7" s="284">
        <v>0.7</v>
      </c>
      <c r="AW7" s="407">
        <v>5.6000000000000005</v>
      </c>
    </row>
    <row r="8" spans="1:49" s="275" customFormat="1" ht="15">
      <c r="A8" s="487" t="s">
        <v>153</v>
      </c>
      <c r="B8" s="274">
        <v>18.5</v>
      </c>
      <c r="C8" s="274">
        <v>7.3999999999999995</v>
      </c>
      <c r="D8" s="276">
        <v>25.9</v>
      </c>
      <c r="E8" s="274">
        <v>18.5</v>
      </c>
      <c r="F8" s="274">
        <v>7.799999999999999</v>
      </c>
      <c r="G8" s="276">
        <v>26.299999999999997</v>
      </c>
      <c r="H8" s="274">
        <v>18.5</v>
      </c>
      <c r="I8" s="274">
        <v>8.5</v>
      </c>
      <c r="J8" s="276">
        <v>27</v>
      </c>
      <c r="K8" s="274">
        <v>18.4</v>
      </c>
      <c r="L8" s="274">
        <v>8.700000000000001</v>
      </c>
      <c r="M8" s="276">
        <v>27.1</v>
      </c>
      <c r="N8" s="274">
        <v>18.2</v>
      </c>
      <c r="O8" s="274">
        <v>8.6</v>
      </c>
      <c r="P8" s="276">
        <v>26.799999999999997</v>
      </c>
      <c r="Q8" s="274">
        <v>17.9</v>
      </c>
      <c r="R8" s="274">
        <v>8.599999999999998</v>
      </c>
      <c r="S8" s="276">
        <v>26.499999999999996</v>
      </c>
      <c r="T8" s="274">
        <v>18</v>
      </c>
      <c r="U8" s="274">
        <v>9.599999999999998</v>
      </c>
      <c r="V8" s="276">
        <v>27.599999999999998</v>
      </c>
      <c r="W8" s="274">
        <v>18.5</v>
      </c>
      <c r="X8" s="274">
        <v>10.099999999999998</v>
      </c>
      <c r="Y8" s="276">
        <v>28.599999999999998</v>
      </c>
      <c r="Z8" s="305">
        <v>18.4</v>
      </c>
      <c r="AA8" s="305">
        <v>10.5</v>
      </c>
      <c r="AB8" s="304">
        <v>28.9</v>
      </c>
      <c r="AC8" s="274">
        <v>18.4</v>
      </c>
      <c r="AD8" s="274">
        <v>10.5</v>
      </c>
      <c r="AE8" s="309">
        <v>28.9</v>
      </c>
      <c r="AF8" s="308">
        <v>18.9</v>
      </c>
      <c r="AG8" s="308">
        <v>10.1</v>
      </c>
      <c r="AH8" s="309">
        <v>29</v>
      </c>
      <c r="AI8" s="283">
        <v>18.7</v>
      </c>
      <c r="AJ8" s="284">
        <v>10.200000000000001</v>
      </c>
      <c r="AK8" s="285">
        <v>28.9</v>
      </c>
      <c r="AL8" s="283">
        <v>22.5</v>
      </c>
      <c r="AM8" s="284">
        <v>8.8</v>
      </c>
      <c r="AN8" s="407">
        <v>31.3</v>
      </c>
      <c r="AO8" s="283">
        <v>21.5</v>
      </c>
      <c r="AP8" s="284">
        <v>7.7</v>
      </c>
      <c r="AQ8" s="407">
        <v>29.2</v>
      </c>
      <c r="AR8" s="283">
        <v>18</v>
      </c>
      <c r="AS8" s="284">
        <v>6</v>
      </c>
      <c r="AT8" s="407">
        <v>24</v>
      </c>
      <c r="AU8" s="283">
        <v>19</v>
      </c>
      <c r="AV8" s="284">
        <v>6.3</v>
      </c>
      <c r="AW8" s="407">
        <v>25.3</v>
      </c>
    </row>
    <row r="9" spans="1:49" ht="15">
      <c r="A9" s="488" t="s">
        <v>7</v>
      </c>
      <c r="B9" s="80">
        <v>1.7000000000000002</v>
      </c>
      <c r="C9" s="80">
        <v>0.09999999999999998</v>
      </c>
      <c r="D9" s="81">
        <v>1.8000000000000003</v>
      </c>
      <c r="E9" s="80">
        <v>1.7000000000000002</v>
      </c>
      <c r="F9" s="80">
        <v>0.09999999999999998</v>
      </c>
      <c r="G9" s="81">
        <v>1.8000000000000003</v>
      </c>
      <c r="H9" s="80">
        <v>1.7000000000000002</v>
      </c>
      <c r="I9" s="80">
        <v>0.09999999999999998</v>
      </c>
      <c r="J9" s="81">
        <v>1.8000000000000003</v>
      </c>
      <c r="K9" s="80">
        <v>1.7000000000000002</v>
      </c>
      <c r="L9" s="80">
        <v>0.09999999999999998</v>
      </c>
      <c r="M9" s="81">
        <v>1.8000000000000003</v>
      </c>
      <c r="N9" s="80">
        <v>1.7000000000000002</v>
      </c>
      <c r="O9" s="80">
        <v>0.09999999999999998</v>
      </c>
      <c r="P9" s="81">
        <v>1.8000000000000003</v>
      </c>
      <c r="Q9" s="80">
        <v>1.9</v>
      </c>
      <c r="R9" s="80">
        <v>0.10000000000000009</v>
      </c>
      <c r="S9" s="81">
        <v>2</v>
      </c>
      <c r="T9" s="80">
        <v>2</v>
      </c>
      <c r="U9" s="80">
        <v>0.10000000000000009</v>
      </c>
      <c r="V9" s="81">
        <v>2.1</v>
      </c>
      <c r="W9" s="80">
        <v>2.1</v>
      </c>
      <c r="X9" s="80">
        <v>0.10000000000000009</v>
      </c>
      <c r="Y9" s="81">
        <v>2.2</v>
      </c>
      <c r="Z9" s="307">
        <v>2.1</v>
      </c>
      <c r="AA9" s="307">
        <v>0.10000000000000009</v>
      </c>
      <c r="AB9" s="306">
        <v>2.2</v>
      </c>
      <c r="AC9" s="80">
        <v>2.1</v>
      </c>
      <c r="AD9" s="80">
        <v>0.10000000000000009</v>
      </c>
      <c r="AE9" s="321">
        <v>2.2</v>
      </c>
      <c r="AF9" s="320">
        <v>2.1</v>
      </c>
      <c r="AG9" s="320">
        <v>0.1</v>
      </c>
      <c r="AH9" s="321">
        <v>2.2</v>
      </c>
      <c r="AI9" s="286">
        <v>2.1</v>
      </c>
      <c r="AJ9" s="287">
        <v>0.1</v>
      </c>
      <c r="AK9" s="288">
        <v>2.2</v>
      </c>
      <c r="AL9" s="286">
        <v>2.1</v>
      </c>
      <c r="AM9" s="287">
        <v>0.2</v>
      </c>
      <c r="AN9" s="407">
        <v>2.3000000000000003</v>
      </c>
      <c r="AO9" s="286">
        <v>1.7</v>
      </c>
      <c r="AP9" s="287">
        <v>0.3</v>
      </c>
      <c r="AQ9" s="407">
        <v>2</v>
      </c>
      <c r="AR9" s="286">
        <v>1.2</v>
      </c>
      <c r="AS9" s="287">
        <v>0.30000000000000004</v>
      </c>
      <c r="AT9" s="407">
        <v>1.5</v>
      </c>
      <c r="AU9" s="286">
        <v>1.4</v>
      </c>
      <c r="AV9" s="95" t="s">
        <v>180</v>
      </c>
      <c r="AW9" s="407">
        <v>1.4</v>
      </c>
    </row>
    <row r="10" spans="1:49" ht="15">
      <c r="A10" s="488" t="s">
        <v>8</v>
      </c>
      <c r="B10" s="95">
        <v>60.699999999999996</v>
      </c>
      <c r="C10" s="95">
        <v>52.199999999999996</v>
      </c>
      <c r="D10" s="96">
        <v>112.89999999999999</v>
      </c>
      <c r="E10" s="95">
        <v>60.5</v>
      </c>
      <c r="F10" s="95">
        <v>52.900000000000006</v>
      </c>
      <c r="G10" s="96">
        <v>113.4</v>
      </c>
      <c r="H10" s="95">
        <v>58.6</v>
      </c>
      <c r="I10" s="95">
        <v>45.900000000000006</v>
      </c>
      <c r="J10" s="96">
        <v>104.5</v>
      </c>
      <c r="K10" s="95">
        <v>57.699999999999996</v>
      </c>
      <c r="L10" s="95">
        <v>45.400000000000006</v>
      </c>
      <c r="M10" s="96">
        <v>103.10000000000001</v>
      </c>
      <c r="N10" s="95">
        <v>54.900000000000006</v>
      </c>
      <c r="O10" s="95">
        <v>44.599999999999994</v>
      </c>
      <c r="P10" s="96">
        <v>99.5</v>
      </c>
      <c r="Q10" s="95">
        <v>54.599999999999994</v>
      </c>
      <c r="R10" s="95">
        <v>44.2</v>
      </c>
      <c r="S10" s="96">
        <v>98.8</v>
      </c>
      <c r="T10" s="95">
        <v>55.7</v>
      </c>
      <c r="U10" s="95">
        <v>45.89999999999999</v>
      </c>
      <c r="V10" s="96">
        <v>101.6</v>
      </c>
      <c r="W10" s="95">
        <v>55.5</v>
      </c>
      <c r="X10" s="95">
        <v>46.1</v>
      </c>
      <c r="Y10" s="96">
        <v>101.6</v>
      </c>
      <c r="Z10" s="307">
        <v>55</v>
      </c>
      <c r="AA10" s="307">
        <v>46.00000000000001</v>
      </c>
      <c r="AB10" s="306">
        <v>101</v>
      </c>
      <c r="AC10" s="80">
        <v>53.900000000000006</v>
      </c>
      <c r="AD10" s="80">
        <v>44.8</v>
      </c>
      <c r="AE10" s="321">
        <v>98.69999999999999</v>
      </c>
      <c r="AF10" s="320">
        <v>53.979</v>
      </c>
      <c r="AG10" s="320">
        <v>43.713</v>
      </c>
      <c r="AH10" s="321">
        <v>97.69200000000001</v>
      </c>
      <c r="AI10" s="286">
        <v>53.7</v>
      </c>
      <c r="AJ10" s="287">
        <v>43.7</v>
      </c>
      <c r="AK10" s="288">
        <v>97.4</v>
      </c>
      <c r="AL10" s="286">
        <v>60.3</v>
      </c>
      <c r="AM10" s="287">
        <v>35.8</v>
      </c>
      <c r="AN10" s="407">
        <v>96.1</v>
      </c>
      <c r="AO10" s="286">
        <v>55.6</v>
      </c>
      <c r="AP10" s="287">
        <v>34.8</v>
      </c>
      <c r="AQ10" s="407">
        <v>90.4</v>
      </c>
      <c r="AR10" s="286">
        <v>53.8</v>
      </c>
      <c r="AS10" s="287">
        <v>31.200000000000003</v>
      </c>
      <c r="AT10" s="407">
        <v>85</v>
      </c>
      <c r="AU10" s="286">
        <v>52.9</v>
      </c>
      <c r="AV10" s="287">
        <v>30</v>
      </c>
      <c r="AW10" s="407">
        <v>82.9</v>
      </c>
    </row>
    <row r="11" spans="1:49" s="275" customFormat="1" ht="15">
      <c r="A11" s="489" t="s">
        <v>154</v>
      </c>
      <c r="B11" s="274">
        <v>7.9</v>
      </c>
      <c r="C11" s="274">
        <v>5</v>
      </c>
      <c r="D11" s="276">
        <v>12.9</v>
      </c>
      <c r="E11" s="274">
        <v>8.3</v>
      </c>
      <c r="F11" s="274">
        <v>5.300000000000001</v>
      </c>
      <c r="G11" s="276">
        <v>13.600000000000001</v>
      </c>
      <c r="H11" s="274">
        <v>9</v>
      </c>
      <c r="I11" s="274">
        <v>5.800000000000001</v>
      </c>
      <c r="J11" s="276">
        <v>14.799999999999999</v>
      </c>
      <c r="K11" s="274">
        <v>9.6</v>
      </c>
      <c r="L11" s="274">
        <v>6</v>
      </c>
      <c r="M11" s="276">
        <v>15.600000000000001</v>
      </c>
      <c r="N11" s="274">
        <v>9.7</v>
      </c>
      <c r="O11" s="274">
        <v>6.4</v>
      </c>
      <c r="P11" s="276">
        <v>16.1</v>
      </c>
      <c r="Q11" s="274">
        <v>10.1</v>
      </c>
      <c r="R11" s="274">
        <v>6.6</v>
      </c>
      <c r="S11" s="276">
        <v>16.7</v>
      </c>
      <c r="T11" s="274">
        <v>10.8</v>
      </c>
      <c r="U11" s="274">
        <v>7.199999999999999</v>
      </c>
      <c r="V11" s="276">
        <v>18</v>
      </c>
      <c r="W11" s="274">
        <v>11.3</v>
      </c>
      <c r="X11" s="274">
        <v>7.5</v>
      </c>
      <c r="Y11" s="276">
        <v>18.8</v>
      </c>
      <c r="Z11" s="308">
        <v>11.8</v>
      </c>
      <c r="AA11" s="308">
        <v>7.8999999999999995</v>
      </c>
      <c r="AB11" s="309">
        <v>19.7</v>
      </c>
      <c r="AC11" s="274">
        <v>11.8</v>
      </c>
      <c r="AD11" s="274">
        <v>7.8999999999999995</v>
      </c>
      <c r="AE11" s="276">
        <v>19.7</v>
      </c>
      <c r="AF11" s="274">
        <v>11.94</v>
      </c>
      <c r="AG11" s="274">
        <v>7.800000000000001</v>
      </c>
      <c r="AH11" s="276">
        <v>19.74</v>
      </c>
      <c r="AI11" s="274">
        <v>11.8</v>
      </c>
      <c r="AJ11" s="274">
        <v>7.8</v>
      </c>
      <c r="AK11" s="276">
        <v>19.599999999999998</v>
      </c>
      <c r="AL11" s="274">
        <v>11.5</v>
      </c>
      <c r="AM11" s="274">
        <v>8.600000000000001</v>
      </c>
      <c r="AN11" s="407">
        <v>20.1</v>
      </c>
      <c r="AO11" s="274">
        <v>9.4</v>
      </c>
      <c r="AP11" s="274">
        <v>9.2</v>
      </c>
      <c r="AQ11" s="407">
        <v>18.6</v>
      </c>
      <c r="AR11" s="274">
        <v>8.1</v>
      </c>
      <c r="AS11" s="274">
        <v>10.1</v>
      </c>
      <c r="AT11" s="407">
        <v>18.2</v>
      </c>
      <c r="AU11" s="274">
        <v>8.6</v>
      </c>
      <c r="AV11" s="274">
        <v>9.2</v>
      </c>
      <c r="AW11" s="407">
        <v>17.799999999999997</v>
      </c>
    </row>
    <row r="12" spans="1:49" s="275" customFormat="1" ht="15">
      <c r="A12" s="489" t="s">
        <v>155</v>
      </c>
      <c r="B12" s="274">
        <v>25.5</v>
      </c>
      <c r="C12" s="274">
        <v>38.699999999999996</v>
      </c>
      <c r="D12" s="276">
        <v>64.19999999999999</v>
      </c>
      <c r="E12" s="274">
        <v>25</v>
      </c>
      <c r="F12" s="274">
        <v>38.6</v>
      </c>
      <c r="G12" s="276">
        <v>63.6</v>
      </c>
      <c r="H12" s="274">
        <v>24</v>
      </c>
      <c r="I12" s="274">
        <v>30.900000000000002</v>
      </c>
      <c r="J12" s="276">
        <v>54.900000000000006</v>
      </c>
      <c r="K12" s="274">
        <v>23.2</v>
      </c>
      <c r="L12" s="274">
        <v>30.5</v>
      </c>
      <c r="M12" s="276">
        <v>53.7</v>
      </c>
      <c r="N12" s="274">
        <v>21</v>
      </c>
      <c r="O12" s="274">
        <v>29.1</v>
      </c>
      <c r="P12" s="276">
        <v>50.1</v>
      </c>
      <c r="Q12" s="274">
        <v>20.3</v>
      </c>
      <c r="R12" s="274">
        <v>28.299999999999997</v>
      </c>
      <c r="S12" s="276">
        <v>48.599999999999994</v>
      </c>
      <c r="T12" s="274">
        <v>20.400000000000002</v>
      </c>
      <c r="U12" s="274">
        <v>28.9</v>
      </c>
      <c r="V12" s="276">
        <v>49.3</v>
      </c>
      <c r="W12" s="274">
        <v>20.5</v>
      </c>
      <c r="X12" s="274">
        <v>29</v>
      </c>
      <c r="Y12" s="276">
        <v>49.5</v>
      </c>
      <c r="Z12" s="305">
        <v>20.099999999999998</v>
      </c>
      <c r="AA12" s="305">
        <v>28.500000000000004</v>
      </c>
      <c r="AB12" s="304">
        <v>48.6</v>
      </c>
      <c r="AC12" s="274">
        <v>19.5</v>
      </c>
      <c r="AD12" s="274">
        <v>27.6</v>
      </c>
      <c r="AE12" s="276">
        <v>47.1</v>
      </c>
      <c r="AF12" s="274">
        <v>19.299999999999997</v>
      </c>
      <c r="AG12" s="274">
        <v>27.4</v>
      </c>
      <c r="AH12" s="276">
        <v>46.699999999999996</v>
      </c>
      <c r="AI12" s="283">
        <v>19.3</v>
      </c>
      <c r="AJ12" s="284">
        <v>27.3</v>
      </c>
      <c r="AK12" s="285">
        <v>46.6</v>
      </c>
      <c r="AL12" s="283">
        <v>22.2</v>
      </c>
      <c r="AM12" s="284">
        <v>19</v>
      </c>
      <c r="AN12" s="407">
        <v>41.2</v>
      </c>
      <c r="AO12" s="283">
        <v>19</v>
      </c>
      <c r="AP12" s="284">
        <v>17.9</v>
      </c>
      <c r="AQ12" s="407">
        <v>36.9</v>
      </c>
      <c r="AR12" s="283">
        <v>18.2</v>
      </c>
      <c r="AS12" s="284">
        <v>12.100000000000001</v>
      </c>
      <c r="AT12" s="407">
        <v>30.3</v>
      </c>
      <c r="AU12" s="283">
        <v>16.6</v>
      </c>
      <c r="AV12" s="284">
        <v>12</v>
      </c>
      <c r="AW12" s="407">
        <v>28.6</v>
      </c>
    </row>
    <row r="13" spans="1:49" s="275" customFormat="1" ht="15">
      <c r="A13" s="489" t="s">
        <v>156</v>
      </c>
      <c r="B13" s="274">
        <v>27.299999999999997</v>
      </c>
      <c r="C13" s="274">
        <v>8.5</v>
      </c>
      <c r="D13" s="276">
        <v>35.8</v>
      </c>
      <c r="E13" s="274">
        <v>27.2</v>
      </c>
      <c r="F13" s="274">
        <v>9.000000000000002</v>
      </c>
      <c r="G13" s="276">
        <v>36.2</v>
      </c>
      <c r="H13" s="274">
        <v>25.6</v>
      </c>
      <c r="I13" s="274">
        <v>9.200000000000001</v>
      </c>
      <c r="J13" s="276">
        <v>34.800000000000004</v>
      </c>
      <c r="K13" s="274">
        <v>24.9</v>
      </c>
      <c r="L13" s="274">
        <v>8.900000000000002</v>
      </c>
      <c r="M13" s="276">
        <v>33.8</v>
      </c>
      <c r="N13" s="274">
        <v>24.200000000000003</v>
      </c>
      <c r="O13" s="274">
        <v>9.099999999999998</v>
      </c>
      <c r="P13" s="276">
        <v>33.3</v>
      </c>
      <c r="Q13" s="274">
        <v>24.2</v>
      </c>
      <c r="R13" s="274">
        <v>9.3</v>
      </c>
      <c r="S13" s="276">
        <v>33.5</v>
      </c>
      <c r="T13" s="274">
        <v>24.5</v>
      </c>
      <c r="U13" s="274">
        <v>9.8</v>
      </c>
      <c r="V13" s="276">
        <v>34.3</v>
      </c>
      <c r="W13" s="274">
        <v>23.7</v>
      </c>
      <c r="X13" s="274">
        <v>9.600000000000001</v>
      </c>
      <c r="Y13" s="276">
        <v>33.3</v>
      </c>
      <c r="Z13" s="305">
        <v>23.1</v>
      </c>
      <c r="AA13" s="305">
        <v>9.6</v>
      </c>
      <c r="AB13" s="304">
        <v>32.7</v>
      </c>
      <c r="AC13" s="274">
        <v>22.6</v>
      </c>
      <c r="AD13" s="274">
        <v>9.299999999999999</v>
      </c>
      <c r="AE13" s="276">
        <v>31.9</v>
      </c>
      <c r="AF13" s="274">
        <v>22.739</v>
      </c>
      <c r="AG13" s="274">
        <v>8.513</v>
      </c>
      <c r="AH13" s="276">
        <v>31.252000000000002</v>
      </c>
      <c r="AI13" s="283">
        <v>22.6</v>
      </c>
      <c r="AJ13" s="284">
        <v>8.6</v>
      </c>
      <c r="AK13" s="285">
        <v>31.2</v>
      </c>
      <c r="AL13" s="283">
        <v>26.6</v>
      </c>
      <c r="AM13" s="284">
        <v>8.200000000000001</v>
      </c>
      <c r="AN13" s="407">
        <v>34.800000000000004</v>
      </c>
      <c r="AO13" s="286">
        <v>27.2</v>
      </c>
      <c r="AP13" s="284">
        <v>7.7</v>
      </c>
      <c r="AQ13" s="407">
        <v>34.9</v>
      </c>
      <c r="AR13" s="286">
        <v>27.5</v>
      </c>
      <c r="AS13" s="284">
        <v>9</v>
      </c>
      <c r="AT13" s="407">
        <v>36.5</v>
      </c>
      <c r="AU13" s="286">
        <v>27.7</v>
      </c>
      <c r="AV13" s="284">
        <v>8.8</v>
      </c>
      <c r="AW13" s="407">
        <v>36.5</v>
      </c>
    </row>
    <row r="14" spans="1:49" ht="15">
      <c r="A14" s="488" t="s">
        <v>13</v>
      </c>
      <c r="B14" s="80">
        <v>1.9</v>
      </c>
      <c r="C14" s="80">
        <v>0.10000000000000009</v>
      </c>
      <c r="D14" s="81">
        <v>2</v>
      </c>
      <c r="E14" s="80">
        <v>2</v>
      </c>
      <c r="F14" s="80">
        <v>0.10000000000000009</v>
      </c>
      <c r="G14" s="81">
        <v>2.1</v>
      </c>
      <c r="H14" s="80">
        <v>2.1</v>
      </c>
      <c r="I14" s="80">
        <v>0.10000000000000009</v>
      </c>
      <c r="J14" s="81">
        <v>2.2</v>
      </c>
      <c r="K14" s="80">
        <v>2.2</v>
      </c>
      <c r="L14" s="80">
        <v>0.09999999999999964</v>
      </c>
      <c r="M14" s="81">
        <v>2.3</v>
      </c>
      <c r="N14" s="80">
        <v>2.2</v>
      </c>
      <c r="O14" s="80">
        <v>0.09999999999999964</v>
      </c>
      <c r="P14" s="81">
        <v>2.3</v>
      </c>
      <c r="Q14" s="80">
        <v>2.2</v>
      </c>
      <c r="R14" s="80">
        <v>0.09999999999999964</v>
      </c>
      <c r="S14" s="81">
        <v>2.3</v>
      </c>
      <c r="T14" s="80">
        <v>2.2</v>
      </c>
      <c r="U14" s="80">
        <v>0.09999999999999964</v>
      </c>
      <c r="V14" s="81">
        <v>2.3</v>
      </c>
      <c r="W14" s="80">
        <v>2.1</v>
      </c>
      <c r="X14" s="80">
        <v>0.10000000000000009</v>
      </c>
      <c r="Y14" s="81">
        <v>2.2</v>
      </c>
      <c r="Z14" s="307">
        <v>2.1</v>
      </c>
      <c r="AA14" s="307">
        <v>0.10000000000000009</v>
      </c>
      <c r="AB14" s="306">
        <v>2.2</v>
      </c>
      <c r="AC14" s="80">
        <v>2.1</v>
      </c>
      <c r="AD14" s="80">
        <v>0.10000000000000009</v>
      </c>
      <c r="AE14" s="81">
        <v>2.2</v>
      </c>
      <c r="AF14" s="80">
        <v>2.1</v>
      </c>
      <c r="AG14" s="80">
        <v>0.1</v>
      </c>
      <c r="AH14" s="81">
        <v>2.2</v>
      </c>
      <c r="AI14" s="286">
        <v>2.1</v>
      </c>
      <c r="AJ14" s="287">
        <v>0.1</v>
      </c>
      <c r="AK14" s="288">
        <v>2.2</v>
      </c>
      <c r="AL14" s="286">
        <v>2.2</v>
      </c>
      <c r="AM14" s="287">
        <v>0.2</v>
      </c>
      <c r="AN14" s="407">
        <v>2.4000000000000004</v>
      </c>
      <c r="AO14" s="286">
        <v>2.4</v>
      </c>
      <c r="AP14" s="287">
        <v>0.2</v>
      </c>
      <c r="AQ14" s="407">
        <v>2.6</v>
      </c>
      <c r="AR14" s="286">
        <v>2.4</v>
      </c>
      <c r="AS14" s="287">
        <v>0.20000000000000018</v>
      </c>
      <c r="AT14" s="407">
        <v>2.6</v>
      </c>
      <c r="AU14" s="286">
        <v>2.2</v>
      </c>
      <c r="AV14" s="287">
        <v>0.2</v>
      </c>
      <c r="AW14" s="407">
        <v>2.4000000000000004</v>
      </c>
    </row>
    <row r="15" spans="1:49" ht="33" customHeight="1">
      <c r="A15" s="490" t="s">
        <v>14</v>
      </c>
      <c r="B15" s="80">
        <v>2.4</v>
      </c>
      <c r="C15" s="80">
        <v>0.20000000000000018</v>
      </c>
      <c r="D15" s="81">
        <v>2.6</v>
      </c>
      <c r="E15" s="80">
        <v>2.6</v>
      </c>
      <c r="F15" s="80">
        <v>0.19999999999999996</v>
      </c>
      <c r="G15" s="81">
        <v>2.8</v>
      </c>
      <c r="H15" s="80">
        <v>2.7</v>
      </c>
      <c r="I15" s="80">
        <v>0.19999999999999996</v>
      </c>
      <c r="J15" s="81">
        <v>2.9000000000000004</v>
      </c>
      <c r="K15" s="80">
        <v>2.7</v>
      </c>
      <c r="L15" s="80">
        <v>0.19999999999999996</v>
      </c>
      <c r="M15" s="81">
        <v>2.9000000000000004</v>
      </c>
      <c r="N15" s="80">
        <v>2.7</v>
      </c>
      <c r="O15" s="80">
        <v>0.19999999999999996</v>
      </c>
      <c r="P15" s="81">
        <v>2.9000000000000004</v>
      </c>
      <c r="Q15" s="80">
        <v>3</v>
      </c>
      <c r="R15" s="80">
        <v>0.20000000000000018</v>
      </c>
      <c r="S15" s="81">
        <v>3.2</v>
      </c>
      <c r="T15" s="80">
        <v>3</v>
      </c>
      <c r="U15" s="80">
        <v>0.20000000000000018</v>
      </c>
      <c r="V15" s="81">
        <v>3.2</v>
      </c>
      <c r="W15" s="80">
        <v>3</v>
      </c>
      <c r="X15" s="80">
        <v>0.20000000000000018</v>
      </c>
      <c r="Y15" s="81">
        <v>3.2</v>
      </c>
      <c r="Z15" s="307">
        <v>3.1</v>
      </c>
      <c r="AA15" s="307">
        <v>0.20000000000000018</v>
      </c>
      <c r="AB15" s="306">
        <v>3.3000000000000003</v>
      </c>
      <c r="AC15" s="80">
        <v>3.1</v>
      </c>
      <c r="AD15" s="80">
        <v>0.20000000000000018</v>
      </c>
      <c r="AE15" s="81">
        <v>3.3000000000000003</v>
      </c>
      <c r="AF15" s="80">
        <v>3.1</v>
      </c>
      <c r="AG15" s="80">
        <v>0.2</v>
      </c>
      <c r="AH15" s="81">
        <v>3.3000000000000003</v>
      </c>
      <c r="AI15" s="286">
        <v>3.1</v>
      </c>
      <c r="AJ15" s="287">
        <v>0.2</v>
      </c>
      <c r="AK15" s="288">
        <v>3.3000000000000003</v>
      </c>
      <c r="AL15" s="286">
        <v>2.6</v>
      </c>
      <c r="AM15" s="287">
        <v>0.4</v>
      </c>
      <c r="AN15" s="407">
        <v>3</v>
      </c>
      <c r="AO15" s="286">
        <v>2.4</v>
      </c>
      <c r="AP15" s="287">
        <v>0.4</v>
      </c>
      <c r="AQ15" s="407">
        <v>2.8</v>
      </c>
      <c r="AR15" s="286">
        <v>2.3</v>
      </c>
      <c r="AS15" s="287">
        <v>0.5</v>
      </c>
      <c r="AT15" s="407">
        <v>2.8</v>
      </c>
      <c r="AU15" s="286">
        <v>2.6</v>
      </c>
      <c r="AV15" s="287">
        <v>0.5</v>
      </c>
      <c r="AW15" s="407">
        <v>3.1</v>
      </c>
    </row>
    <row r="16" spans="1:49" ht="18" customHeight="1">
      <c r="A16" s="488" t="s">
        <v>15</v>
      </c>
      <c r="B16" s="80">
        <v>39.3</v>
      </c>
      <c r="C16" s="80">
        <v>0.6999999999999993</v>
      </c>
      <c r="D16" s="81">
        <v>40</v>
      </c>
      <c r="E16" s="80">
        <v>38.7</v>
      </c>
      <c r="F16" s="80">
        <v>1.4000000000000021</v>
      </c>
      <c r="G16" s="81">
        <v>40.10000000000001</v>
      </c>
      <c r="H16" s="80">
        <v>39.3</v>
      </c>
      <c r="I16" s="80">
        <v>2.100000000000003</v>
      </c>
      <c r="J16" s="81">
        <v>41.4</v>
      </c>
      <c r="K16" s="80">
        <v>39.9</v>
      </c>
      <c r="L16" s="80">
        <v>2.599999999999998</v>
      </c>
      <c r="M16" s="81">
        <v>42.5</v>
      </c>
      <c r="N16" s="80">
        <v>40.3</v>
      </c>
      <c r="O16" s="80">
        <v>2.3000000000000007</v>
      </c>
      <c r="P16" s="81">
        <v>42.599999999999994</v>
      </c>
      <c r="Q16" s="80">
        <v>40.2</v>
      </c>
      <c r="R16" s="80">
        <v>2.599999999999998</v>
      </c>
      <c r="S16" s="81">
        <v>42.8</v>
      </c>
      <c r="T16" s="80">
        <v>39.1</v>
      </c>
      <c r="U16" s="80">
        <v>3.6000000000000014</v>
      </c>
      <c r="V16" s="81">
        <v>42.7</v>
      </c>
      <c r="W16" s="80">
        <v>36.9</v>
      </c>
      <c r="X16" s="80">
        <v>3.799999999999999</v>
      </c>
      <c r="Y16" s="81">
        <v>40.699999999999996</v>
      </c>
      <c r="Z16" s="307">
        <v>35.900000000000006</v>
      </c>
      <c r="AA16" s="307">
        <v>4.299999999999999</v>
      </c>
      <c r="AB16" s="306">
        <v>40.2</v>
      </c>
      <c r="AC16" s="80">
        <v>35.400000000000006</v>
      </c>
      <c r="AD16" s="80">
        <v>4.1999999999999975</v>
      </c>
      <c r="AE16" s="81">
        <v>39.6</v>
      </c>
      <c r="AF16" s="80">
        <v>36.3</v>
      </c>
      <c r="AG16" s="80">
        <v>3.8</v>
      </c>
      <c r="AH16" s="81">
        <v>40.099999999999994</v>
      </c>
      <c r="AI16" s="286">
        <v>35.8</v>
      </c>
      <c r="AJ16" s="287">
        <v>4.4</v>
      </c>
      <c r="AK16" s="288">
        <v>40.2</v>
      </c>
      <c r="AL16" s="286">
        <v>42.9</v>
      </c>
      <c r="AM16" s="287">
        <v>1.4</v>
      </c>
      <c r="AN16" s="407">
        <v>44.3</v>
      </c>
      <c r="AO16" s="286">
        <v>40.2</v>
      </c>
      <c r="AP16" s="287">
        <v>1.2</v>
      </c>
      <c r="AQ16" s="407">
        <v>41.400000000000006</v>
      </c>
      <c r="AR16" s="286">
        <v>40.5</v>
      </c>
      <c r="AS16" s="287">
        <v>1.3999999999999986</v>
      </c>
      <c r="AT16" s="407">
        <v>41.9</v>
      </c>
      <c r="AU16" s="286">
        <v>43.8</v>
      </c>
      <c r="AV16" s="287">
        <v>1.2</v>
      </c>
      <c r="AW16" s="407">
        <v>45</v>
      </c>
    </row>
    <row r="17" spans="1:49" ht="30">
      <c r="A17" s="490" t="s">
        <v>16</v>
      </c>
      <c r="B17" s="80">
        <v>52</v>
      </c>
      <c r="C17" s="80">
        <v>19.900000000000006</v>
      </c>
      <c r="D17" s="81">
        <v>71.9</v>
      </c>
      <c r="E17" s="80">
        <v>53</v>
      </c>
      <c r="F17" s="80">
        <v>21.999999999999996</v>
      </c>
      <c r="G17" s="81">
        <v>75</v>
      </c>
      <c r="H17" s="80">
        <v>52.900000000000006</v>
      </c>
      <c r="I17" s="80">
        <v>26.5</v>
      </c>
      <c r="J17" s="81">
        <v>79.4</v>
      </c>
      <c r="K17" s="80">
        <v>52.9</v>
      </c>
      <c r="L17" s="80">
        <v>29.1</v>
      </c>
      <c r="M17" s="81">
        <v>82</v>
      </c>
      <c r="N17" s="80">
        <v>53.3</v>
      </c>
      <c r="O17" s="80">
        <v>30.700000000000006</v>
      </c>
      <c r="P17" s="81">
        <v>84</v>
      </c>
      <c r="Q17" s="80">
        <v>54</v>
      </c>
      <c r="R17" s="80">
        <v>31.799999999999994</v>
      </c>
      <c r="S17" s="81">
        <v>85.8</v>
      </c>
      <c r="T17" s="80">
        <v>54</v>
      </c>
      <c r="U17" s="80">
        <v>34.30000000000001</v>
      </c>
      <c r="V17" s="81">
        <v>88.30000000000001</v>
      </c>
      <c r="W17" s="80">
        <v>55.7</v>
      </c>
      <c r="X17" s="80">
        <v>35.3</v>
      </c>
      <c r="Y17" s="81">
        <v>91</v>
      </c>
      <c r="Z17" s="307">
        <v>56</v>
      </c>
      <c r="AA17" s="307">
        <v>37</v>
      </c>
      <c r="AB17" s="306">
        <v>93</v>
      </c>
      <c r="AC17" s="80">
        <v>59.900000000000006</v>
      </c>
      <c r="AD17" s="80">
        <v>34.10000000000001</v>
      </c>
      <c r="AE17" s="81">
        <v>94.00000000000001</v>
      </c>
      <c r="AF17" s="80">
        <v>61.72</v>
      </c>
      <c r="AG17" s="80">
        <v>34.400000000000006</v>
      </c>
      <c r="AH17" s="81">
        <v>96.12</v>
      </c>
      <c r="AI17" s="286">
        <v>60.800000000000004</v>
      </c>
      <c r="AJ17" s="287">
        <v>35.3</v>
      </c>
      <c r="AK17" s="288">
        <v>96.1</v>
      </c>
      <c r="AL17" s="286">
        <v>56.1</v>
      </c>
      <c r="AM17" s="287">
        <v>40.2</v>
      </c>
      <c r="AN17" s="407">
        <v>96.30000000000001</v>
      </c>
      <c r="AO17" s="286">
        <v>48.6</v>
      </c>
      <c r="AP17" s="287">
        <v>40.4</v>
      </c>
      <c r="AQ17" s="407">
        <v>89</v>
      </c>
      <c r="AR17" s="286">
        <v>48.6</v>
      </c>
      <c r="AS17" s="287">
        <v>40.49999999999999</v>
      </c>
      <c r="AT17" s="407">
        <v>89.1</v>
      </c>
      <c r="AU17" s="286">
        <v>54.9</v>
      </c>
      <c r="AV17" s="287">
        <v>41.6</v>
      </c>
      <c r="AW17" s="407">
        <v>96.5</v>
      </c>
    </row>
    <row r="18" spans="1:49" ht="16.5" customHeight="1">
      <c r="A18" s="490" t="s">
        <v>17</v>
      </c>
      <c r="B18" s="80">
        <v>23.6</v>
      </c>
      <c r="C18" s="80">
        <v>3.299999999999999</v>
      </c>
      <c r="D18" s="81">
        <v>26.9</v>
      </c>
      <c r="E18" s="80">
        <v>24.3</v>
      </c>
      <c r="F18" s="80">
        <v>4.1</v>
      </c>
      <c r="G18" s="81">
        <v>28.4</v>
      </c>
      <c r="H18" s="80">
        <v>25.8</v>
      </c>
      <c r="I18" s="80">
        <v>5.299999999999999</v>
      </c>
      <c r="J18" s="81">
        <v>31.1</v>
      </c>
      <c r="K18" s="80">
        <v>26.4</v>
      </c>
      <c r="L18" s="80">
        <v>5.700000000000001</v>
      </c>
      <c r="M18" s="81">
        <v>32.1</v>
      </c>
      <c r="N18" s="80">
        <v>26.8</v>
      </c>
      <c r="O18" s="80">
        <v>5.5</v>
      </c>
      <c r="P18" s="81">
        <v>32.3</v>
      </c>
      <c r="Q18" s="80">
        <v>27</v>
      </c>
      <c r="R18" s="80">
        <v>5.600000000000001</v>
      </c>
      <c r="S18" s="81">
        <v>32.6</v>
      </c>
      <c r="T18" s="80">
        <v>29.200000000000003</v>
      </c>
      <c r="U18" s="80">
        <v>6.6</v>
      </c>
      <c r="V18" s="81">
        <v>35.800000000000004</v>
      </c>
      <c r="W18" s="80">
        <v>29.6</v>
      </c>
      <c r="X18" s="80">
        <v>6.8000000000000025</v>
      </c>
      <c r="Y18" s="81">
        <v>36.400000000000006</v>
      </c>
      <c r="Z18" s="307">
        <v>31</v>
      </c>
      <c r="AA18" s="307">
        <v>7.300000000000001</v>
      </c>
      <c r="AB18" s="306">
        <v>38.3</v>
      </c>
      <c r="AC18" s="80">
        <v>31.2</v>
      </c>
      <c r="AD18" s="80">
        <v>7.300000000000001</v>
      </c>
      <c r="AE18" s="81">
        <v>38.5</v>
      </c>
      <c r="AF18" s="80">
        <v>31.72</v>
      </c>
      <c r="AG18" s="80">
        <v>7.65</v>
      </c>
      <c r="AH18" s="81">
        <v>39.37</v>
      </c>
      <c r="AI18" s="286">
        <v>31.5</v>
      </c>
      <c r="AJ18" s="287">
        <v>7.9</v>
      </c>
      <c r="AK18" s="288">
        <v>39.4</v>
      </c>
      <c r="AL18" s="286">
        <v>34.7</v>
      </c>
      <c r="AM18" s="287">
        <v>4.9</v>
      </c>
      <c r="AN18" s="407">
        <v>39.6</v>
      </c>
      <c r="AO18" s="286">
        <v>31.3</v>
      </c>
      <c r="AP18" s="287">
        <v>5.9</v>
      </c>
      <c r="AQ18" s="407">
        <v>37.2</v>
      </c>
      <c r="AR18" s="286">
        <v>31.3</v>
      </c>
      <c r="AS18" s="287">
        <v>5.900000000000002</v>
      </c>
      <c r="AT18" s="407">
        <v>37.2</v>
      </c>
      <c r="AU18" s="286">
        <v>33.2</v>
      </c>
      <c r="AV18" s="287">
        <v>6</v>
      </c>
      <c r="AW18" s="407">
        <v>39.2</v>
      </c>
    </row>
    <row r="19" spans="1:49" ht="15">
      <c r="A19" s="488" t="s">
        <v>147</v>
      </c>
      <c r="B19" s="80">
        <v>21.400000000000002</v>
      </c>
      <c r="C19" s="80">
        <v>8.899999999999999</v>
      </c>
      <c r="D19" s="81">
        <v>30.3</v>
      </c>
      <c r="E19" s="80">
        <v>24</v>
      </c>
      <c r="F19" s="80">
        <v>10.199999999999998</v>
      </c>
      <c r="G19" s="81">
        <v>34.199999999999996</v>
      </c>
      <c r="H19" s="80">
        <v>24.3</v>
      </c>
      <c r="I19" s="80">
        <v>10.2</v>
      </c>
      <c r="J19" s="81">
        <v>34.5</v>
      </c>
      <c r="K19" s="80">
        <v>24.6</v>
      </c>
      <c r="L19" s="80">
        <v>11.5</v>
      </c>
      <c r="M19" s="81">
        <v>36.1</v>
      </c>
      <c r="N19" s="80">
        <v>24.700000000000003</v>
      </c>
      <c r="O19" s="80">
        <v>11.7</v>
      </c>
      <c r="P19" s="81">
        <v>36.400000000000006</v>
      </c>
      <c r="Q19" s="80">
        <v>25.1</v>
      </c>
      <c r="R19" s="80">
        <v>11.899999999999999</v>
      </c>
      <c r="S19" s="81">
        <v>37</v>
      </c>
      <c r="T19" s="80">
        <v>25.5</v>
      </c>
      <c r="U19" s="80">
        <v>12.7</v>
      </c>
      <c r="V19" s="81">
        <v>38.2</v>
      </c>
      <c r="W19" s="80">
        <v>25.9</v>
      </c>
      <c r="X19" s="80">
        <v>13.100000000000001</v>
      </c>
      <c r="Y19" s="81">
        <v>39</v>
      </c>
      <c r="Z19" s="307">
        <v>26.3</v>
      </c>
      <c r="AA19" s="307">
        <v>13.599999999999998</v>
      </c>
      <c r="AB19" s="306">
        <v>39.9</v>
      </c>
      <c r="AC19" s="80">
        <v>26.9</v>
      </c>
      <c r="AD19" s="80">
        <v>13.900000000000002</v>
      </c>
      <c r="AE19" s="81">
        <v>40.8</v>
      </c>
      <c r="AF19" s="80">
        <v>26.8</v>
      </c>
      <c r="AG19" s="80">
        <v>14.8</v>
      </c>
      <c r="AH19" s="81">
        <v>41.6</v>
      </c>
      <c r="AI19" s="286">
        <v>26.799999999999997</v>
      </c>
      <c r="AJ19" s="287">
        <v>14.8</v>
      </c>
      <c r="AK19" s="288">
        <v>41.599999999999994</v>
      </c>
      <c r="AL19" s="286">
        <v>25.599999999999998</v>
      </c>
      <c r="AM19" s="287">
        <v>18.4</v>
      </c>
      <c r="AN19" s="407">
        <v>44</v>
      </c>
      <c r="AO19" s="286">
        <v>22.4</v>
      </c>
      <c r="AP19" s="287">
        <v>17.7</v>
      </c>
      <c r="AQ19" s="407">
        <v>40.099999999999994</v>
      </c>
      <c r="AR19" s="286">
        <v>19.8</v>
      </c>
      <c r="AS19" s="287">
        <v>16.2</v>
      </c>
      <c r="AT19" s="407">
        <v>36</v>
      </c>
      <c r="AU19" s="286">
        <v>22.5</v>
      </c>
      <c r="AV19" s="287">
        <v>18.4</v>
      </c>
      <c r="AW19" s="407">
        <v>40.9</v>
      </c>
    </row>
    <row r="20" spans="1:49" ht="18.75" customHeight="1">
      <c r="A20" s="488" t="s">
        <v>18</v>
      </c>
      <c r="B20" s="80">
        <v>9.1</v>
      </c>
      <c r="C20" s="80">
        <v>5.6</v>
      </c>
      <c r="D20" s="81">
        <v>14.7</v>
      </c>
      <c r="E20" s="80">
        <v>9.3</v>
      </c>
      <c r="F20" s="80">
        <v>5.899999999999999</v>
      </c>
      <c r="G20" s="81">
        <v>15.2</v>
      </c>
      <c r="H20" s="80">
        <v>8.899999999999999</v>
      </c>
      <c r="I20" s="80">
        <v>6.2</v>
      </c>
      <c r="J20" s="81">
        <v>15.099999999999998</v>
      </c>
      <c r="K20" s="80">
        <v>8.8</v>
      </c>
      <c r="L20" s="80">
        <v>6.3999999999999995</v>
      </c>
      <c r="M20" s="81">
        <v>15.2</v>
      </c>
      <c r="N20" s="80">
        <v>8.7</v>
      </c>
      <c r="O20" s="80">
        <v>6.299999999999999</v>
      </c>
      <c r="P20" s="81">
        <v>14.999999999999998</v>
      </c>
      <c r="Q20" s="80">
        <v>9.100000000000001</v>
      </c>
      <c r="R20" s="80">
        <v>6.7</v>
      </c>
      <c r="S20" s="81">
        <v>15.8</v>
      </c>
      <c r="T20" s="80">
        <v>9.399999999999999</v>
      </c>
      <c r="U20" s="80">
        <v>7.000000000000001</v>
      </c>
      <c r="V20" s="81">
        <v>16.4</v>
      </c>
      <c r="W20" s="80">
        <v>9.6</v>
      </c>
      <c r="X20" s="80">
        <v>7.100000000000001</v>
      </c>
      <c r="Y20" s="81">
        <v>16.700000000000003</v>
      </c>
      <c r="Z20" s="307">
        <v>9.7</v>
      </c>
      <c r="AA20" s="307">
        <v>7.3999999999999995</v>
      </c>
      <c r="AB20" s="306">
        <v>17.099999999999998</v>
      </c>
      <c r="AC20" s="80">
        <v>9.9</v>
      </c>
      <c r="AD20" s="80">
        <v>7.5</v>
      </c>
      <c r="AE20" s="81">
        <v>17.4</v>
      </c>
      <c r="AF20" s="80">
        <v>9.899999999999999</v>
      </c>
      <c r="AG20" s="80">
        <v>7.699999999999999</v>
      </c>
      <c r="AH20" s="81">
        <v>17.599999999999998</v>
      </c>
      <c r="AI20" s="286">
        <v>9.899999999999999</v>
      </c>
      <c r="AJ20" s="287">
        <v>7.7</v>
      </c>
      <c r="AK20" s="288">
        <v>17.6</v>
      </c>
      <c r="AL20" s="286">
        <v>11.600000000000001</v>
      </c>
      <c r="AM20" s="287">
        <v>6.6</v>
      </c>
      <c r="AN20" s="407">
        <v>18.200000000000003</v>
      </c>
      <c r="AO20" s="286">
        <v>10.8</v>
      </c>
      <c r="AP20" s="287">
        <v>7.5</v>
      </c>
      <c r="AQ20" s="407">
        <v>18.3</v>
      </c>
      <c r="AR20" s="286">
        <v>10.8</v>
      </c>
      <c r="AS20" s="287">
        <v>7.599999999999998</v>
      </c>
      <c r="AT20" s="407">
        <v>18.4</v>
      </c>
      <c r="AU20" s="286">
        <v>11.5</v>
      </c>
      <c r="AV20" s="287">
        <v>7.2</v>
      </c>
      <c r="AW20" s="407">
        <v>18.7</v>
      </c>
    </row>
    <row r="21" spans="1:49" ht="17.25" customHeight="1">
      <c r="A21" s="488" t="s">
        <v>19</v>
      </c>
      <c r="B21" s="80">
        <v>4.8999999999999995</v>
      </c>
      <c r="C21" s="80">
        <v>4.4</v>
      </c>
      <c r="D21" s="81">
        <v>9.3</v>
      </c>
      <c r="E21" s="80">
        <v>5.699999999999999</v>
      </c>
      <c r="F21" s="80">
        <v>4.900000000000001</v>
      </c>
      <c r="G21" s="81">
        <v>10.600000000000001</v>
      </c>
      <c r="H21" s="80">
        <v>5.8999999999999995</v>
      </c>
      <c r="I21" s="80">
        <v>5.4</v>
      </c>
      <c r="J21" s="81">
        <v>11.3</v>
      </c>
      <c r="K21" s="80">
        <v>5.8999999999999995</v>
      </c>
      <c r="L21" s="80">
        <v>5.999999999999999</v>
      </c>
      <c r="M21" s="81">
        <v>11.899999999999999</v>
      </c>
      <c r="N21" s="80">
        <v>5.8999999999999995</v>
      </c>
      <c r="O21" s="80">
        <v>6.3</v>
      </c>
      <c r="P21" s="81">
        <v>12.2</v>
      </c>
      <c r="Q21" s="80">
        <v>6.1000000000000005</v>
      </c>
      <c r="R21" s="80">
        <v>6.5</v>
      </c>
      <c r="S21" s="81">
        <v>12.600000000000001</v>
      </c>
      <c r="T21" s="80">
        <v>6.3999999999999995</v>
      </c>
      <c r="U21" s="80">
        <v>6.7</v>
      </c>
      <c r="V21" s="81">
        <v>13.1</v>
      </c>
      <c r="W21" s="80">
        <v>6.6000000000000005</v>
      </c>
      <c r="X21" s="80">
        <v>6.9</v>
      </c>
      <c r="Y21" s="81">
        <v>13.5</v>
      </c>
      <c r="Z21" s="307">
        <v>6.6000000000000005</v>
      </c>
      <c r="AA21" s="307">
        <v>6.9</v>
      </c>
      <c r="AB21" s="306">
        <v>13.5</v>
      </c>
      <c r="AC21" s="80">
        <v>6.6000000000000005</v>
      </c>
      <c r="AD21" s="80">
        <v>6.9</v>
      </c>
      <c r="AE21" s="81">
        <v>13.5</v>
      </c>
      <c r="AF21" s="80">
        <v>6.5</v>
      </c>
      <c r="AG21" s="80">
        <v>7</v>
      </c>
      <c r="AH21" s="81">
        <v>13.5</v>
      </c>
      <c r="AI21" s="286">
        <v>6.55</v>
      </c>
      <c r="AJ21" s="287">
        <v>6.9</v>
      </c>
      <c r="AK21" s="288">
        <v>13.45</v>
      </c>
      <c r="AL21" s="286">
        <v>6.3</v>
      </c>
      <c r="AM21" s="287">
        <v>7.6000000000000005</v>
      </c>
      <c r="AN21" s="407">
        <v>13.9</v>
      </c>
      <c r="AO21" s="286">
        <v>6.5</v>
      </c>
      <c r="AP21" s="287">
        <v>7.9</v>
      </c>
      <c r="AQ21" s="407">
        <v>14.4</v>
      </c>
      <c r="AR21" s="286">
        <v>6.6</v>
      </c>
      <c r="AS21" s="287">
        <v>7.4</v>
      </c>
      <c r="AT21" s="407">
        <v>14</v>
      </c>
      <c r="AU21" s="286">
        <v>7</v>
      </c>
      <c r="AV21" s="287">
        <v>8.3</v>
      </c>
      <c r="AW21" s="407">
        <v>15.3</v>
      </c>
    </row>
    <row r="22" spans="1:49" ht="15">
      <c r="A22" s="490" t="s">
        <v>20</v>
      </c>
      <c r="B22" s="80">
        <v>0.5</v>
      </c>
      <c r="C22" s="80">
        <v>0.2</v>
      </c>
      <c r="D22" s="81">
        <v>0.7</v>
      </c>
      <c r="E22" s="80">
        <v>0.6</v>
      </c>
      <c r="F22" s="80">
        <v>0.20000000000000007</v>
      </c>
      <c r="G22" s="81">
        <v>0.8</v>
      </c>
      <c r="H22" s="80">
        <v>0.6</v>
      </c>
      <c r="I22" s="80">
        <v>0.20000000000000007</v>
      </c>
      <c r="J22" s="81">
        <v>0.8</v>
      </c>
      <c r="K22" s="80">
        <v>0.7</v>
      </c>
      <c r="L22" s="80">
        <v>0.2</v>
      </c>
      <c r="M22" s="81">
        <v>0.8999999999999999</v>
      </c>
      <c r="N22" s="80">
        <v>0.7</v>
      </c>
      <c r="O22" s="80">
        <v>0.2</v>
      </c>
      <c r="P22" s="81">
        <v>0.8999999999999999</v>
      </c>
      <c r="Q22" s="80">
        <v>0.9</v>
      </c>
      <c r="R22" s="80">
        <v>0.19999999999999996</v>
      </c>
      <c r="S22" s="81">
        <v>1.1</v>
      </c>
      <c r="T22" s="80">
        <v>1.1</v>
      </c>
      <c r="U22" s="80">
        <v>0.19999999999999996</v>
      </c>
      <c r="V22" s="81">
        <v>1.3</v>
      </c>
      <c r="W22" s="80">
        <v>1.2</v>
      </c>
      <c r="X22" s="80">
        <v>0.20000000000000007</v>
      </c>
      <c r="Y22" s="81">
        <v>1.4</v>
      </c>
      <c r="Z22" s="307">
        <v>1.2</v>
      </c>
      <c r="AA22" s="307">
        <v>0.20000000000000007</v>
      </c>
      <c r="AB22" s="306">
        <v>1.4</v>
      </c>
      <c r="AC22" s="80">
        <v>1.2</v>
      </c>
      <c r="AD22" s="80">
        <v>0.20000000000000007</v>
      </c>
      <c r="AE22" s="81">
        <v>1.4</v>
      </c>
      <c r="AF22" s="80">
        <v>1.2</v>
      </c>
      <c r="AG22" s="80">
        <v>0.30000000000000004</v>
      </c>
      <c r="AH22" s="81">
        <v>1.5</v>
      </c>
      <c r="AI22" s="286">
        <v>1.2</v>
      </c>
      <c r="AJ22" s="287">
        <v>0.30000000000000004</v>
      </c>
      <c r="AK22" s="288">
        <v>1.5</v>
      </c>
      <c r="AL22" s="286">
        <v>0.8999999999999999</v>
      </c>
      <c r="AM22" s="287">
        <v>0.6000000000000001</v>
      </c>
      <c r="AN22" s="407">
        <v>1.5</v>
      </c>
      <c r="AO22" s="286">
        <v>0.9</v>
      </c>
      <c r="AP22" s="287">
        <v>0.5</v>
      </c>
      <c r="AQ22" s="407">
        <v>1.4</v>
      </c>
      <c r="AR22" s="286">
        <v>0.7</v>
      </c>
      <c r="AS22" s="287">
        <v>0.40000000000000013</v>
      </c>
      <c r="AT22" s="407">
        <v>1.1</v>
      </c>
      <c r="AU22" s="286">
        <v>0.9</v>
      </c>
      <c r="AV22" s="287">
        <v>0.6</v>
      </c>
      <c r="AW22" s="407">
        <v>1.5</v>
      </c>
    </row>
    <row r="23" spans="1:49" ht="15">
      <c r="A23" s="490" t="s">
        <v>21</v>
      </c>
      <c r="B23" s="80">
        <v>5.4</v>
      </c>
      <c r="C23" s="80">
        <v>2.4</v>
      </c>
      <c r="D23" s="81">
        <v>7.800000000000001</v>
      </c>
      <c r="E23" s="80">
        <v>5.6</v>
      </c>
      <c r="F23" s="80">
        <v>2.5</v>
      </c>
      <c r="G23" s="81">
        <v>8.1</v>
      </c>
      <c r="H23" s="80">
        <v>5.4</v>
      </c>
      <c r="I23" s="80">
        <v>2.8</v>
      </c>
      <c r="J23" s="81">
        <v>8.2</v>
      </c>
      <c r="K23" s="80">
        <v>5.6</v>
      </c>
      <c r="L23" s="80">
        <v>2.9000000000000004</v>
      </c>
      <c r="M23" s="81">
        <v>8.5</v>
      </c>
      <c r="N23" s="80">
        <v>5.6</v>
      </c>
      <c r="O23" s="80">
        <v>2.9000000000000004</v>
      </c>
      <c r="P23" s="81">
        <v>8.5</v>
      </c>
      <c r="Q23" s="80">
        <v>6.199999999999999</v>
      </c>
      <c r="R23" s="80">
        <v>3.3000000000000003</v>
      </c>
      <c r="S23" s="81">
        <v>9.5</v>
      </c>
      <c r="T23" s="80">
        <v>6.8</v>
      </c>
      <c r="U23" s="80">
        <v>3.8</v>
      </c>
      <c r="V23" s="81">
        <v>10.6</v>
      </c>
      <c r="W23" s="80">
        <v>7.1</v>
      </c>
      <c r="X23" s="80">
        <v>3.9000000000000004</v>
      </c>
      <c r="Y23" s="81">
        <v>11</v>
      </c>
      <c r="Z23" s="307">
        <v>7.199999999999999</v>
      </c>
      <c r="AA23" s="307">
        <v>4.300000000000001</v>
      </c>
      <c r="AB23" s="306">
        <v>11.5</v>
      </c>
      <c r="AC23" s="80">
        <v>7.6000000000000005</v>
      </c>
      <c r="AD23" s="80">
        <v>4.5</v>
      </c>
      <c r="AE23" s="81">
        <v>12.100000000000001</v>
      </c>
      <c r="AF23" s="80">
        <v>7.64</v>
      </c>
      <c r="AG23" s="80">
        <v>4.97</v>
      </c>
      <c r="AH23" s="81">
        <v>12.61</v>
      </c>
      <c r="AI23" s="286">
        <v>7.645</v>
      </c>
      <c r="AJ23" s="287">
        <v>4.95</v>
      </c>
      <c r="AK23" s="288">
        <v>12.594999999999999</v>
      </c>
      <c r="AL23" s="286">
        <v>7.2</v>
      </c>
      <c r="AM23" s="287">
        <v>5.8</v>
      </c>
      <c r="AN23" s="407">
        <v>13</v>
      </c>
      <c r="AO23" s="286">
        <v>6.8</v>
      </c>
      <c r="AP23" s="287">
        <v>5.6</v>
      </c>
      <c r="AQ23" s="407">
        <v>12.399999999999999</v>
      </c>
      <c r="AR23" s="286">
        <v>6.3</v>
      </c>
      <c r="AS23" s="287">
        <v>6.1000000000000005</v>
      </c>
      <c r="AT23" s="407">
        <v>12.4</v>
      </c>
      <c r="AU23" s="286">
        <v>6.9</v>
      </c>
      <c r="AV23" s="287">
        <v>6.4</v>
      </c>
      <c r="AW23" s="407">
        <v>13.3</v>
      </c>
    </row>
    <row r="24" spans="1:49" ht="15">
      <c r="A24" s="490" t="s">
        <v>22</v>
      </c>
      <c r="B24" s="80">
        <v>16</v>
      </c>
      <c r="C24" s="80">
        <v>7.3</v>
      </c>
      <c r="D24" s="81">
        <v>23.3</v>
      </c>
      <c r="E24" s="80">
        <v>16.2</v>
      </c>
      <c r="F24" s="80">
        <v>7.9</v>
      </c>
      <c r="G24" s="81">
        <v>24.1</v>
      </c>
      <c r="H24" s="80">
        <v>15.9</v>
      </c>
      <c r="I24" s="80">
        <v>8.399999999999999</v>
      </c>
      <c r="J24" s="81">
        <v>24.299999999999997</v>
      </c>
      <c r="K24" s="80">
        <v>15.9</v>
      </c>
      <c r="L24" s="80">
        <v>8.6</v>
      </c>
      <c r="M24" s="81">
        <v>24.5</v>
      </c>
      <c r="N24" s="80">
        <v>15.4</v>
      </c>
      <c r="O24" s="80">
        <v>8.299999999999999</v>
      </c>
      <c r="P24" s="81">
        <v>23.7</v>
      </c>
      <c r="Q24" s="80">
        <v>15.5</v>
      </c>
      <c r="R24" s="80">
        <v>8.399999999999999</v>
      </c>
      <c r="S24" s="81">
        <v>23.9</v>
      </c>
      <c r="T24" s="80">
        <v>15.8</v>
      </c>
      <c r="U24" s="80">
        <v>8.7</v>
      </c>
      <c r="V24" s="81">
        <v>24.5</v>
      </c>
      <c r="W24" s="80">
        <v>16.4</v>
      </c>
      <c r="X24" s="80">
        <v>9</v>
      </c>
      <c r="Y24" s="81">
        <v>25.4</v>
      </c>
      <c r="Z24" s="307">
        <v>16</v>
      </c>
      <c r="AA24" s="307">
        <v>9.200000000000003</v>
      </c>
      <c r="AB24" s="306">
        <v>25.200000000000003</v>
      </c>
      <c r="AC24" s="80">
        <v>15.899999999999999</v>
      </c>
      <c r="AD24" s="80">
        <v>9.3</v>
      </c>
      <c r="AE24" s="81">
        <v>25.2</v>
      </c>
      <c r="AF24" s="80">
        <v>16</v>
      </c>
      <c r="AG24" s="80">
        <v>9.295</v>
      </c>
      <c r="AH24" s="81">
        <v>25.295</v>
      </c>
      <c r="AI24" s="286">
        <v>15.899999999999999</v>
      </c>
      <c r="AJ24" s="287">
        <v>9.399999999999999</v>
      </c>
      <c r="AK24" s="288">
        <v>25.299999999999997</v>
      </c>
      <c r="AL24" s="286">
        <v>15.399999999999999</v>
      </c>
      <c r="AM24" s="287">
        <v>10.1</v>
      </c>
      <c r="AN24" s="407">
        <v>25.5</v>
      </c>
      <c r="AO24" s="286">
        <v>13.7</v>
      </c>
      <c r="AP24" s="287">
        <v>9.5</v>
      </c>
      <c r="AQ24" s="407">
        <v>23.2</v>
      </c>
      <c r="AR24" s="286">
        <v>13.4</v>
      </c>
      <c r="AS24" s="287">
        <v>7.999999999999998</v>
      </c>
      <c r="AT24" s="407">
        <v>21.4</v>
      </c>
      <c r="AU24" s="286">
        <v>15.7</v>
      </c>
      <c r="AV24" s="287">
        <v>9.2</v>
      </c>
      <c r="AW24" s="407">
        <v>24.9</v>
      </c>
    </row>
    <row r="25" spans="1:49" ht="30">
      <c r="A25" s="490" t="s">
        <v>23</v>
      </c>
      <c r="B25" s="80">
        <v>30.4</v>
      </c>
      <c r="C25" s="80">
        <v>8.800000000000004</v>
      </c>
      <c r="D25" s="81">
        <v>39.2</v>
      </c>
      <c r="E25" s="80">
        <v>31.3</v>
      </c>
      <c r="F25" s="80">
        <v>9.099999999999998</v>
      </c>
      <c r="G25" s="81">
        <v>40.4</v>
      </c>
      <c r="H25" s="80">
        <v>31.5</v>
      </c>
      <c r="I25" s="80">
        <v>9.200000000000003</v>
      </c>
      <c r="J25" s="81">
        <v>40.7</v>
      </c>
      <c r="K25" s="80">
        <v>31.3</v>
      </c>
      <c r="L25" s="80">
        <v>9.2</v>
      </c>
      <c r="M25" s="81">
        <v>40.5</v>
      </c>
      <c r="N25" s="80">
        <v>31.1</v>
      </c>
      <c r="O25" s="80">
        <v>9.100000000000001</v>
      </c>
      <c r="P25" s="81">
        <v>40.2</v>
      </c>
      <c r="Q25" s="80">
        <v>30.9</v>
      </c>
      <c r="R25" s="80">
        <v>8.899999999999999</v>
      </c>
      <c r="S25" s="81">
        <v>39.8</v>
      </c>
      <c r="T25" s="80">
        <v>31</v>
      </c>
      <c r="U25" s="80">
        <v>9.600000000000001</v>
      </c>
      <c r="V25" s="81">
        <v>40.6</v>
      </c>
      <c r="W25" s="80">
        <v>31.6</v>
      </c>
      <c r="X25" s="80">
        <v>9.899999999999999</v>
      </c>
      <c r="Y25" s="81">
        <v>41.5</v>
      </c>
      <c r="Z25" s="307">
        <v>31.7</v>
      </c>
      <c r="AA25" s="307">
        <v>10.000000000000004</v>
      </c>
      <c r="AB25" s="306">
        <v>41.7</v>
      </c>
      <c r="AC25" s="80">
        <v>31.4</v>
      </c>
      <c r="AD25" s="80">
        <v>10</v>
      </c>
      <c r="AE25" s="81">
        <v>41.4</v>
      </c>
      <c r="AF25" s="80">
        <v>30.75</v>
      </c>
      <c r="AG25" s="80">
        <v>11.54</v>
      </c>
      <c r="AH25" s="81">
        <v>42.29</v>
      </c>
      <c r="AI25" s="286">
        <v>31</v>
      </c>
      <c r="AJ25" s="287">
        <v>11.3</v>
      </c>
      <c r="AK25" s="288">
        <v>42.3</v>
      </c>
      <c r="AL25" s="286">
        <v>30.9</v>
      </c>
      <c r="AM25" s="287">
        <v>13.4</v>
      </c>
      <c r="AN25" s="407">
        <v>44.3</v>
      </c>
      <c r="AO25" s="286">
        <v>30.8</v>
      </c>
      <c r="AP25" s="287">
        <v>13.9</v>
      </c>
      <c r="AQ25" s="407">
        <v>44.7</v>
      </c>
      <c r="AR25" s="286">
        <v>29.4</v>
      </c>
      <c r="AS25" s="287">
        <v>13.100000000000001</v>
      </c>
      <c r="AT25" s="407">
        <v>42.5</v>
      </c>
      <c r="AU25" s="286">
        <v>29.3</v>
      </c>
      <c r="AV25" s="287">
        <v>13.8</v>
      </c>
      <c r="AW25" s="407">
        <v>43.1</v>
      </c>
    </row>
    <row r="26" spans="1:49" ht="15">
      <c r="A26" s="488" t="s">
        <v>24</v>
      </c>
      <c r="B26" s="80">
        <v>12.9</v>
      </c>
      <c r="C26" s="80">
        <v>14.899999999999999</v>
      </c>
      <c r="D26" s="81">
        <v>27.799999999999997</v>
      </c>
      <c r="E26" s="80">
        <v>13.200000000000001</v>
      </c>
      <c r="F26" s="80">
        <v>15.2</v>
      </c>
      <c r="G26" s="81">
        <v>28.4</v>
      </c>
      <c r="H26" s="80">
        <v>13.8</v>
      </c>
      <c r="I26" s="80">
        <v>15.9</v>
      </c>
      <c r="J26" s="81">
        <v>29.700000000000003</v>
      </c>
      <c r="K26" s="80">
        <v>14</v>
      </c>
      <c r="L26" s="80">
        <v>16.3</v>
      </c>
      <c r="M26" s="81">
        <v>30.3</v>
      </c>
      <c r="N26" s="80">
        <v>14.3</v>
      </c>
      <c r="O26" s="80">
        <v>16.3</v>
      </c>
      <c r="P26" s="81">
        <v>30.6</v>
      </c>
      <c r="Q26" s="80">
        <v>14.5</v>
      </c>
      <c r="R26" s="80">
        <v>16.5</v>
      </c>
      <c r="S26" s="81">
        <v>31</v>
      </c>
      <c r="T26" s="80">
        <v>14.6</v>
      </c>
      <c r="U26" s="80">
        <v>16.7</v>
      </c>
      <c r="V26" s="81">
        <v>31.299999999999997</v>
      </c>
      <c r="W26" s="80">
        <v>14.6</v>
      </c>
      <c r="X26" s="80">
        <v>16.7</v>
      </c>
      <c r="Y26" s="81">
        <v>31.299999999999997</v>
      </c>
      <c r="Z26" s="307">
        <v>14.4</v>
      </c>
      <c r="AA26" s="307">
        <v>17.4</v>
      </c>
      <c r="AB26" s="306">
        <v>31.799999999999997</v>
      </c>
      <c r="AC26" s="80">
        <v>14.4</v>
      </c>
      <c r="AD26" s="80">
        <v>17.6</v>
      </c>
      <c r="AE26" s="81">
        <v>32</v>
      </c>
      <c r="AF26" s="80">
        <v>14.299999999999999</v>
      </c>
      <c r="AG26" s="80">
        <v>17.74</v>
      </c>
      <c r="AH26" s="81">
        <v>32.04</v>
      </c>
      <c r="AI26" s="286">
        <v>14.299999999999999</v>
      </c>
      <c r="AJ26" s="287">
        <v>17.700000000000003</v>
      </c>
      <c r="AK26" s="288">
        <v>32</v>
      </c>
      <c r="AL26" s="286">
        <v>11.1</v>
      </c>
      <c r="AM26" s="287">
        <v>20.700000000000003</v>
      </c>
      <c r="AN26" s="407">
        <v>31.800000000000004</v>
      </c>
      <c r="AO26" s="286">
        <v>11.1</v>
      </c>
      <c r="AP26" s="287">
        <v>20.1</v>
      </c>
      <c r="AQ26" s="407">
        <v>31.200000000000003</v>
      </c>
      <c r="AR26" s="286">
        <v>10.3</v>
      </c>
      <c r="AS26" s="287">
        <v>19.2</v>
      </c>
      <c r="AT26" s="407">
        <v>29.5</v>
      </c>
      <c r="AU26" s="286">
        <v>10.9</v>
      </c>
      <c r="AV26" s="287">
        <v>18.5</v>
      </c>
      <c r="AW26" s="407">
        <v>29.4</v>
      </c>
    </row>
    <row r="27" spans="1:49" ht="15">
      <c r="A27" s="488" t="s">
        <v>25</v>
      </c>
      <c r="B27" s="80">
        <v>7.5</v>
      </c>
      <c r="C27" s="80">
        <v>7.500000000000001</v>
      </c>
      <c r="D27" s="81">
        <v>15</v>
      </c>
      <c r="E27" s="80">
        <v>7.9</v>
      </c>
      <c r="F27" s="80">
        <v>7.9</v>
      </c>
      <c r="G27" s="81">
        <v>15.8</v>
      </c>
      <c r="H27" s="80">
        <v>8.2</v>
      </c>
      <c r="I27" s="80">
        <v>8.1</v>
      </c>
      <c r="J27" s="81">
        <v>16.299999999999997</v>
      </c>
      <c r="K27" s="80">
        <v>9.299999999999999</v>
      </c>
      <c r="L27" s="80">
        <v>9.100000000000001</v>
      </c>
      <c r="M27" s="81">
        <v>18.4</v>
      </c>
      <c r="N27" s="80">
        <v>9.5</v>
      </c>
      <c r="O27" s="80">
        <v>9.2</v>
      </c>
      <c r="P27" s="81">
        <v>18.7</v>
      </c>
      <c r="Q27" s="80">
        <v>9.5</v>
      </c>
      <c r="R27" s="80">
        <v>9.299999999999999</v>
      </c>
      <c r="S27" s="81">
        <v>18.799999999999997</v>
      </c>
      <c r="T27" s="80">
        <v>9.4</v>
      </c>
      <c r="U27" s="80">
        <v>9.299999999999999</v>
      </c>
      <c r="V27" s="81">
        <v>18.7</v>
      </c>
      <c r="W27" s="80">
        <v>9.4</v>
      </c>
      <c r="X27" s="80">
        <v>9.2</v>
      </c>
      <c r="Y27" s="81">
        <v>18.6</v>
      </c>
      <c r="Z27" s="307">
        <v>9.5</v>
      </c>
      <c r="AA27" s="307">
        <v>9.7</v>
      </c>
      <c r="AB27" s="306">
        <v>19.2</v>
      </c>
      <c r="AC27" s="80">
        <v>9.6</v>
      </c>
      <c r="AD27" s="80">
        <v>9.799999999999999</v>
      </c>
      <c r="AE27" s="81">
        <v>19.4</v>
      </c>
      <c r="AF27" s="80">
        <v>9.440000000000001</v>
      </c>
      <c r="AG27" s="80">
        <v>10.35</v>
      </c>
      <c r="AH27" s="81">
        <v>19.79</v>
      </c>
      <c r="AI27" s="286">
        <v>9.5</v>
      </c>
      <c r="AJ27" s="287">
        <v>10.3</v>
      </c>
      <c r="AK27" s="288">
        <v>19.8</v>
      </c>
      <c r="AL27" s="286">
        <v>8.200000000000001</v>
      </c>
      <c r="AM27" s="287">
        <v>12</v>
      </c>
      <c r="AN27" s="407">
        <v>20.200000000000003</v>
      </c>
      <c r="AO27" s="286">
        <v>8.4</v>
      </c>
      <c r="AP27" s="287">
        <v>11.6</v>
      </c>
      <c r="AQ27" s="407">
        <v>20</v>
      </c>
      <c r="AR27" s="286">
        <v>7.8</v>
      </c>
      <c r="AS27" s="287">
        <v>11.099999999999998</v>
      </c>
      <c r="AT27" s="407">
        <v>18.9</v>
      </c>
      <c r="AU27" s="286">
        <v>8.5</v>
      </c>
      <c r="AV27" s="287">
        <v>11.9</v>
      </c>
      <c r="AW27" s="407">
        <v>20.4</v>
      </c>
    </row>
    <row r="28" spans="1:49" ht="15">
      <c r="A28" s="488" t="s">
        <v>26</v>
      </c>
      <c r="B28" s="80">
        <v>3.4000000000000004</v>
      </c>
      <c r="C28" s="80">
        <v>1.1999999999999997</v>
      </c>
      <c r="D28" s="81">
        <v>4.6</v>
      </c>
      <c r="E28" s="80">
        <v>4</v>
      </c>
      <c r="F28" s="80">
        <v>1.3999999999999997</v>
      </c>
      <c r="G28" s="81">
        <v>5.3999999999999995</v>
      </c>
      <c r="H28" s="80">
        <v>4.7</v>
      </c>
      <c r="I28" s="80">
        <v>1.6999999999999997</v>
      </c>
      <c r="J28" s="81">
        <v>6.4</v>
      </c>
      <c r="K28" s="80">
        <v>5.6</v>
      </c>
      <c r="L28" s="80">
        <v>2.0000000000000004</v>
      </c>
      <c r="M28" s="81">
        <v>7.6</v>
      </c>
      <c r="N28" s="80">
        <v>5.6</v>
      </c>
      <c r="O28" s="80">
        <v>2.0000000000000004</v>
      </c>
      <c r="P28" s="81">
        <v>7.6</v>
      </c>
      <c r="Q28" s="80">
        <v>6.5</v>
      </c>
      <c r="R28" s="80">
        <v>2.4</v>
      </c>
      <c r="S28" s="81">
        <v>8.9</v>
      </c>
      <c r="T28" s="80">
        <v>7.2</v>
      </c>
      <c r="U28" s="80">
        <v>2.6</v>
      </c>
      <c r="V28" s="81">
        <v>9.8</v>
      </c>
      <c r="W28" s="80">
        <v>7.8</v>
      </c>
      <c r="X28" s="80">
        <v>2.8000000000000003</v>
      </c>
      <c r="Y28" s="81">
        <v>10.6</v>
      </c>
      <c r="Z28" s="307">
        <v>8.3</v>
      </c>
      <c r="AA28" s="307">
        <v>3.3000000000000007</v>
      </c>
      <c r="AB28" s="306">
        <v>11.600000000000001</v>
      </c>
      <c r="AC28" s="80">
        <v>8.7</v>
      </c>
      <c r="AD28" s="80">
        <v>3.5000000000000004</v>
      </c>
      <c r="AE28" s="81">
        <v>12.2</v>
      </c>
      <c r="AF28" s="80">
        <v>8.948</v>
      </c>
      <c r="AG28" s="80">
        <v>3.348</v>
      </c>
      <c r="AH28" s="81">
        <v>12.296</v>
      </c>
      <c r="AI28" s="286">
        <v>8.809999999999999</v>
      </c>
      <c r="AJ28" s="287">
        <v>3.5</v>
      </c>
      <c r="AK28" s="288">
        <v>12.309999999999999</v>
      </c>
      <c r="AL28" s="286">
        <v>8.2</v>
      </c>
      <c r="AM28" s="287">
        <v>4</v>
      </c>
      <c r="AN28" s="407">
        <v>12.2</v>
      </c>
      <c r="AO28" s="286">
        <v>7.2</v>
      </c>
      <c r="AP28" s="287">
        <v>4.5</v>
      </c>
      <c r="AQ28" s="407">
        <v>11.7</v>
      </c>
      <c r="AR28" s="286">
        <v>5.9</v>
      </c>
      <c r="AS28" s="287">
        <v>3.799999999999999</v>
      </c>
      <c r="AT28" s="407">
        <v>9.7</v>
      </c>
      <c r="AU28" s="286">
        <v>6.1</v>
      </c>
      <c r="AV28" s="287">
        <v>4</v>
      </c>
      <c r="AW28" s="407">
        <v>10.1</v>
      </c>
    </row>
    <row r="29" spans="1:49" ht="15">
      <c r="A29" s="491" t="s">
        <v>27</v>
      </c>
      <c r="B29" s="82">
        <v>8.1</v>
      </c>
      <c r="C29" s="82">
        <v>21.6</v>
      </c>
      <c r="D29" s="83">
        <v>29.700000000000003</v>
      </c>
      <c r="E29" s="82">
        <v>8.1</v>
      </c>
      <c r="F29" s="82">
        <v>21.9</v>
      </c>
      <c r="G29" s="83">
        <v>30</v>
      </c>
      <c r="H29" s="82">
        <v>7.800000000000001</v>
      </c>
      <c r="I29" s="82">
        <v>22</v>
      </c>
      <c r="J29" s="83">
        <v>29.8</v>
      </c>
      <c r="K29" s="82">
        <v>7.699999999999999</v>
      </c>
      <c r="L29" s="82">
        <v>22.299999999999997</v>
      </c>
      <c r="M29" s="83">
        <v>29.999999999999996</v>
      </c>
      <c r="N29" s="82">
        <v>7.9</v>
      </c>
      <c r="O29" s="82">
        <v>21.8</v>
      </c>
      <c r="P29" s="83">
        <v>29.700000000000003</v>
      </c>
      <c r="Q29" s="82">
        <v>8.4</v>
      </c>
      <c r="R29" s="82">
        <v>22.1</v>
      </c>
      <c r="S29" s="83">
        <v>30.5</v>
      </c>
      <c r="T29" s="82">
        <v>8.6</v>
      </c>
      <c r="U29" s="82">
        <v>22.599999999999998</v>
      </c>
      <c r="V29" s="83">
        <v>31.199999999999996</v>
      </c>
      <c r="W29" s="82">
        <v>8.799999999999999</v>
      </c>
      <c r="X29" s="82">
        <v>22.800000000000004</v>
      </c>
      <c r="Y29" s="83">
        <v>31.6</v>
      </c>
      <c r="Z29" s="400">
        <v>8.799999999999999</v>
      </c>
      <c r="AA29" s="400">
        <v>23.200000000000003</v>
      </c>
      <c r="AB29" s="401">
        <v>32</v>
      </c>
      <c r="AC29" s="402">
        <v>8.799999999999999</v>
      </c>
      <c r="AD29" s="402">
        <v>23.200000000000003</v>
      </c>
      <c r="AE29" s="403">
        <v>32</v>
      </c>
      <c r="AF29" s="402">
        <v>9.008</v>
      </c>
      <c r="AG29" s="402">
        <v>23.796</v>
      </c>
      <c r="AH29" s="403">
        <v>32.804</v>
      </c>
      <c r="AI29" s="404">
        <v>9.05</v>
      </c>
      <c r="AJ29" s="405">
        <v>23.795</v>
      </c>
      <c r="AK29" s="406">
        <v>32.845</v>
      </c>
      <c r="AL29" s="404">
        <v>7.800000000000001</v>
      </c>
      <c r="AM29" s="405">
        <v>25.5</v>
      </c>
      <c r="AN29" s="299">
        <v>33.3</v>
      </c>
      <c r="AO29" s="32">
        <v>7.7</v>
      </c>
      <c r="AP29" s="405">
        <v>23.8</v>
      </c>
      <c r="AQ29" s="299">
        <v>31.5</v>
      </c>
      <c r="AR29" s="32">
        <v>3.2</v>
      </c>
      <c r="AS29" s="405">
        <v>17.9</v>
      </c>
      <c r="AT29" s="299">
        <v>21.099999999999998</v>
      </c>
      <c r="AU29" s="32">
        <v>6.2</v>
      </c>
      <c r="AV29" s="405">
        <v>22.7</v>
      </c>
      <c r="AW29" s="299">
        <v>28.9</v>
      </c>
    </row>
    <row r="30" spans="1:49" s="280" customFormat="1" ht="22.5" customHeight="1">
      <c r="A30" s="519" t="s">
        <v>3</v>
      </c>
      <c r="B30" s="277">
        <v>333.79999999999995</v>
      </c>
      <c r="C30" s="277">
        <v>170.60000000000002</v>
      </c>
      <c r="D30" s="278">
        <v>504.4</v>
      </c>
      <c r="E30" s="277">
        <v>338.49999999999994</v>
      </c>
      <c r="F30" s="277">
        <v>179.2</v>
      </c>
      <c r="G30" s="278">
        <v>517.6999999999999</v>
      </c>
      <c r="H30" s="277">
        <v>339.20000000000005</v>
      </c>
      <c r="I30" s="277">
        <v>182.69999999999996</v>
      </c>
      <c r="J30" s="278">
        <v>521.9</v>
      </c>
      <c r="K30" s="277">
        <v>341.8</v>
      </c>
      <c r="L30" s="277">
        <v>189.89999999999998</v>
      </c>
      <c r="M30" s="278">
        <v>531.6999999999999</v>
      </c>
      <c r="N30" s="277">
        <v>339.4000000000001</v>
      </c>
      <c r="O30" s="277">
        <v>189.49999999999997</v>
      </c>
      <c r="P30" s="278">
        <v>528.8999999999999</v>
      </c>
      <c r="Q30" s="277">
        <v>342.99999999999994</v>
      </c>
      <c r="R30" s="277">
        <v>192.69999999999993</v>
      </c>
      <c r="S30" s="279">
        <v>535.6999999999999</v>
      </c>
      <c r="T30" s="277">
        <v>348.30000000000007</v>
      </c>
      <c r="U30" s="277">
        <v>203.70000000000002</v>
      </c>
      <c r="V30" s="279">
        <v>552.0000000000001</v>
      </c>
      <c r="W30" s="277">
        <v>351.7</v>
      </c>
      <c r="X30" s="277">
        <v>207.49999999999997</v>
      </c>
      <c r="Y30" s="279">
        <v>559.1999999999999</v>
      </c>
      <c r="Z30" s="310">
        <v>352.4</v>
      </c>
      <c r="AA30" s="310">
        <v>214.19999999999996</v>
      </c>
      <c r="AB30" s="310">
        <v>566.5999999999999</v>
      </c>
      <c r="AC30" s="279">
        <f>AC6+AC9+AC10+AC14+AC15+AC16+AC17+AC18+AC19+AC20+AC21+AC22+AC23+AC24+AC25+AC26+AC27+AC28+AC29</f>
        <v>356</v>
      </c>
      <c r="AD30" s="279">
        <f>AD6+AD9+AD10+AD14+AD15+AD16+AD17+AD18+AD19+AD20+AD21+AD22+AD23+AD24+AD25+AD26+AD27+AD28+AD29</f>
        <v>211.2</v>
      </c>
      <c r="AE30" s="279">
        <f>AC30+AD30</f>
        <v>567.2</v>
      </c>
      <c r="AF30" s="279">
        <v>359.4000000000001</v>
      </c>
      <c r="AG30" s="279">
        <v>214.09999999999994</v>
      </c>
      <c r="AH30" s="279">
        <v>573.5</v>
      </c>
      <c r="AI30" s="289">
        <v>357.4</v>
      </c>
      <c r="AJ30" s="277">
        <v>215.7</v>
      </c>
      <c r="AK30" s="290">
        <v>573.1</v>
      </c>
      <c r="AL30" s="289">
        <v>363.79999999999995</v>
      </c>
      <c r="AM30" s="298">
        <v>218.39999999999998</v>
      </c>
      <c r="AN30" s="277">
        <v>582.2</v>
      </c>
      <c r="AO30" s="289">
        <v>335.2</v>
      </c>
      <c r="AP30" s="289">
        <v>214.50000000000003</v>
      </c>
      <c r="AQ30" s="277">
        <v>549.6999999999999</v>
      </c>
      <c r="AR30" s="289">
        <v>317</v>
      </c>
      <c r="AS30" s="289">
        <v>197.4</v>
      </c>
      <c r="AT30" s="277">
        <v>514.3999999999999</v>
      </c>
      <c r="AU30" s="289">
        <v>340.3999999999999</v>
      </c>
      <c r="AV30" s="289">
        <v>207.5</v>
      </c>
      <c r="AW30" s="277">
        <v>547.8999999999999</v>
      </c>
    </row>
    <row r="31" spans="1:49" s="280" customFormat="1" ht="22.5" customHeight="1">
      <c r="A31" s="32" t="s">
        <v>176</v>
      </c>
      <c r="B31" s="673"/>
      <c r="C31" s="673"/>
      <c r="D31" s="674"/>
      <c r="E31" s="673"/>
      <c r="F31" s="673"/>
      <c r="G31" s="674"/>
      <c r="H31" s="673"/>
      <c r="I31" s="673"/>
      <c r="J31" s="674"/>
      <c r="K31" s="673"/>
      <c r="L31" s="673"/>
      <c r="M31" s="674"/>
      <c r="N31" s="673"/>
      <c r="O31" s="673"/>
      <c r="P31" s="674"/>
      <c r="Q31" s="673"/>
      <c r="R31" s="673"/>
      <c r="S31" s="674"/>
      <c r="T31" s="673"/>
      <c r="U31" s="673"/>
      <c r="V31" s="674"/>
      <c r="W31" s="673"/>
      <c r="X31" s="673"/>
      <c r="Y31" s="674"/>
      <c r="Z31" s="675"/>
      <c r="AA31" s="675"/>
      <c r="AB31" s="675"/>
      <c r="AC31" s="674"/>
      <c r="AD31" s="674"/>
      <c r="AE31" s="674"/>
      <c r="AF31" s="674"/>
      <c r="AG31" s="674"/>
      <c r="AH31" s="674"/>
      <c r="AI31" s="673"/>
      <c r="AJ31" s="673"/>
      <c r="AK31" s="673"/>
      <c r="AL31" s="673"/>
      <c r="AM31" s="676"/>
      <c r="AN31" s="673"/>
      <c r="AO31" s="673"/>
      <c r="AP31" s="673"/>
      <c r="AQ31" s="673"/>
      <c r="AR31" s="673"/>
      <c r="AS31" s="673"/>
      <c r="AT31" s="673"/>
      <c r="AU31" s="673"/>
      <c r="AV31" s="673"/>
      <c r="AW31" s="673"/>
    </row>
    <row r="32" spans="1:37" s="78" customFormat="1" ht="15.75">
      <c r="A32" s="32" t="s">
        <v>177</v>
      </c>
      <c r="B32" s="98"/>
      <c r="C32" s="98"/>
      <c r="D32" s="84"/>
      <c r="E32" s="98"/>
      <c r="F32" s="98"/>
      <c r="G32" s="84"/>
      <c r="H32" s="98"/>
      <c r="I32" s="98"/>
      <c r="J32" s="84"/>
      <c r="K32" s="98"/>
      <c r="L32" s="98"/>
      <c r="M32" s="84"/>
      <c r="N32" s="98"/>
      <c r="O32" s="98"/>
      <c r="P32" s="84"/>
      <c r="Q32" s="98"/>
      <c r="R32" s="98"/>
      <c r="S32" s="84"/>
      <c r="T32" s="98"/>
      <c r="U32" s="98"/>
      <c r="V32" s="97"/>
      <c r="W32" s="98"/>
      <c r="X32" s="98"/>
      <c r="Y32" s="97"/>
      <c r="AK32" s="97"/>
    </row>
    <row r="33" spans="1:37" s="78" customFormat="1" ht="15.75">
      <c r="A33" s="32" t="s">
        <v>182</v>
      </c>
      <c r="B33" s="98"/>
      <c r="C33" s="98"/>
      <c r="D33" s="84"/>
      <c r="E33" s="98"/>
      <c r="F33" s="98"/>
      <c r="G33" s="84"/>
      <c r="H33" s="98"/>
      <c r="I33" s="98"/>
      <c r="J33" s="84"/>
      <c r="K33" s="98"/>
      <c r="L33" s="98"/>
      <c r="M33" s="84"/>
      <c r="N33" s="98"/>
      <c r="O33" s="98"/>
      <c r="P33" s="84"/>
      <c r="Q33" s="98"/>
      <c r="R33" s="98"/>
      <c r="S33" s="84"/>
      <c r="T33" s="98"/>
      <c r="U33" s="98"/>
      <c r="V33" s="97"/>
      <c r="W33" s="98"/>
      <c r="X33" s="98"/>
      <c r="Y33" s="97"/>
      <c r="AK33" s="97"/>
    </row>
    <row r="34" ht="12.75">
      <c r="AQ34" s="331"/>
    </row>
    <row r="35" spans="1:13" ht="12.75">
      <c r="A35" s="97" t="s">
        <v>128</v>
      </c>
      <c r="B35" s="98"/>
      <c r="C35" s="98"/>
      <c r="D35" s="84"/>
      <c r="E35" s="98"/>
      <c r="F35" s="98"/>
      <c r="G35" s="84"/>
      <c r="H35" s="98"/>
      <c r="I35" s="98"/>
      <c r="J35" s="84"/>
      <c r="K35" s="98"/>
      <c r="L35" s="98"/>
      <c r="M35" s="84"/>
    </row>
    <row r="36" spans="1:13" ht="12.75" customHeight="1">
      <c r="A36" s="342" t="s">
        <v>129</v>
      </c>
      <c r="B36" s="342"/>
      <c r="C36" s="342"/>
      <c r="D36" s="342"/>
      <c r="E36" s="342"/>
      <c r="F36" s="342"/>
      <c r="G36" s="342"/>
      <c r="H36" s="342"/>
      <c r="I36" s="342"/>
      <c r="J36" s="342"/>
      <c r="K36" s="342"/>
      <c r="L36" s="342"/>
      <c r="M36" s="342"/>
    </row>
    <row r="37" spans="1:13" ht="12.75">
      <c r="A37" s="343" t="s">
        <v>130</v>
      </c>
      <c r="B37" s="78"/>
      <c r="C37" s="344"/>
      <c r="D37" s="344"/>
      <c r="E37" s="344"/>
      <c r="F37" s="344"/>
      <c r="G37" s="344"/>
      <c r="H37" s="344"/>
      <c r="I37" s="344"/>
      <c r="J37" s="344"/>
      <c r="K37" s="344"/>
      <c r="L37" s="344"/>
      <c r="M37" s="344"/>
    </row>
    <row r="38" spans="1:13" ht="12.75">
      <c r="A38" s="343" t="s">
        <v>131</v>
      </c>
      <c r="B38" s="78"/>
      <c r="C38" s="344"/>
      <c r="D38" s="344"/>
      <c r="E38" s="344"/>
      <c r="F38" s="344"/>
      <c r="G38" s="344"/>
      <c r="H38" s="344"/>
      <c r="I38" s="344"/>
      <c r="J38" s="344"/>
      <c r="K38" s="344"/>
      <c r="L38" s="344"/>
      <c r="M38" s="344"/>
    </row>
    <row r="39" spans="1:13" ht="12.75">
      <c r="A39" s="343" t="s">
        <v>132</v>
      </c>
      <c r="B39" s="78"/>
      <c r="C39" s="344"/>
      <c r="D39" s="344"/>
      <c r="E39" s="344"/>
      <c r="F39" s="344"/>
      <c r="G39" s="344"/>
      <c r="H39" s="344"/>
      <c r="I39" s="344"/>
      <c r="J39" s="344"/>
      <c r="K39" s="344"/>
      <c r="L39" s="344"/>
      <c r="M39" s="344"/>
    </row>
    <row r="40" spans="1:13" ht="12.75">
      <c r="A40" s="85" t="s">
        <v>133</v>
      </c>
      <c r="B40" s="98"/>
      <c r="C40" s="98"/>
      <c r="D40" s="84"/>
      <c r="E40" s="98"/>
      <c r="F40" s="98"/>
      <c r="G40" s="84"/>
      <c r="H40" s="98"/>
      <c r="I40" s="98"/>
      <c r="J40" s="84"/>
      <c r="K40" s="98"/>
      <c r="L40" s="98"/>
      <c r="M40" s="84"/>
    </row>
    <row r="41" ht="12.75">
      <c r="A41" s="32" t="s">
        <v>134</v>
      </c>
    </row>
  </sheetData>
  <sheetProtection/>
  <mergeCells count="17">
    <mergeCell ref="Z4:AB4"/>
    <mergeCell ref="W4:Y4"/>
    <mergeCell ref="AI4:AK4"/>
    <mergeCell ref="AL4:AN4"/>
    <mergeCell ref="AF4:AH4"/>
    <mergeCell ref="AO4:AQ4"/>
    <mergeCell ref="AC4:AE4"/>
    <mergeCell ref="AU4:AW4"/>
    <mergeCell ref="A4:A5"/>
    <mergeCell ref="T4:V4"/>
    <mergeCell ref="B4:D4"/>
    <mergeCell ref="E4:G4"/>
    <mergeCell ref="H4:J4"/>
    <mergeCell ref="K4:M4"/>
    <mergeCell ref="N4:P4"/>
    <mergeCell ref="Q4:S4"/>
    <mergeCell ref="AR4:AT4"/>
  </mergeCells>
  <hyperlinks>
    <hyperlink ref="A1" location="'Table of Contents'!A1" display="Back to Table of Contents"/>
  </hyperlinks>
  <printOptions/>
  <pageMargins left="0.7" right="0.7" top="0.75" bottom="0.75" header="0.3" footer="0.3"/>
  <pageSetup horizontalDpi="600" verticalDpi="600" orientation="portrait" r:id="rId1"/>
  <ignoredErrors>
    <ignoredError sqref="AF4 AL4 AO4" numberStoredAsText="1"/>
  </ignoredErrors>
</worksheet>
</file>

<file path=xl/worksheets/sheet9.xml><?xml version="1.0" encoding="utf-8"?>
<worksheet xmlns="http://schemas.openxmlformats.org/spreadsheetml/2006/main" xmlns:r="http://schemas.openxmlformats.org/officeDocument/2006/relationships">
  <dimension ref="A1:P39"/>
  <sheetViews>
    <sheetView zoomScalePageLayoutView="0" workbookViewId="0" topLeftCell="A1">
      <selection activeCell="A1" sqref="A1"/>
    </sheetView>
  </sheetViews>
  <sheetFormatPr defaultColWidth="9.140625" defaultRowHeight="15"/>
  <cols>
    <col min="1" max="1" width="43.7109375" style="150" customWidth="1"/>
    <col min="2" max="12" width="7.7109375" style="150" customWidth="1"/>
    <col min="13" max="13" width="7.7109375" style="178" customWidth="1"/>
    <col min="14" max="18" width="7.7109375" style="150" customWidth="1"/>
    <col min="19" max="16384" width="9.140625" style="150" customWidth="1"/>
  </cols>
  <sheetData>
    <row r="1" ht="21" customHeight="1">
      <c r="A1" s="383" t="s">
        <v>123</v>
      </c>
    </row>
    <row r="2" spans="1:16" s="427" customFormat="1" ht="23.25" customHeight="1">
      <c r="A2" s="424" t="s">
        <v>110</v>
      </c>
      <c r="B2" s="498"/>
      <c r="C2" s="498"/>
      <c r="D2" s="498"/>
      <c r="E2" s="498"/>
      <c r="F2" s="498"/>
      <c r="G2" s="498"/>
      <c r="H2" s="498"/>
      <c r="I2" s="498"/>
      <c r="J2" s="498"/>
      <c r="K2" s="498"/>
      <c r="L2" s="498"/>
      <c r="M2" s="499"/>
      <c r="N2" s="424"/>
      <c r="O2" s="424"/>
      <c r="P2" s="424"/>
    </row>
    <row r="3" spans="1:16" ht="15" customHeight="1">
      <c r="A3" s="184"/>
      <c r="B3" s="185"/>
      <c r="C3" s="185"/>
      <c r="D3" s="185"/>
      <c r="E3" s="185"/>
      <c r="F3" s="185"/>
      <c r="G3" s="185"/>
      <c r="H3" s="185"/>
      <c r="I3" s="185"/>
      <c r="J3" s="185"/>
      <c r="K3" s="185"/>
      <c r="L3" s="185"/>
      <c r="M3" s="186"/>
      <c r="N3" s="184"/>
      <c r="O3" s="184"/>
      <c r="P3" s="212" t="s">
        <v>77</v>
      </c>
    </row>
    <row r="4" spans="1:16" ht="20.25" customHeight="1">
      <c r="A4" s="709" t="s">
        <v>38</v>
      </c>
      <c r="B4" s="710" t="s">
        <v>1</v>
      </c>
      <c r="C4" s="711"/>
      <c r="D4" s="711"/>
      <c r="E4" s="711"/>
      <c r="F4" s="712"/>
      <c r="G4" s="710" t="s">
        <v>12</v>
      </c>
      <c r="H4" s="711"/>
      <c r="I4" s="711"/>
      <c r="J4" s="711"/>
      <c r="K4" s="712"/>
      <c r="L4" s="710" t="s">
        <v>3</v>
      </c>
      <c r="M4" s="711"/>
      <c r="N4" s="711"/>
      <c r="O4" s="711"/>
      <c r="P4" s="712"/>
    </row>
    <row r="5" spans="1:16" ht="20.25" customHeight="1">
      <c r="A5" s="709"/>
      <c r="B5" s="500">
        <v>1990</v>
      </c>
      <c r="C5" s="500">
        <v>1991</v>
      </c>
      <c r="D5" s="500">
        <v>1992</v>
      </c>
      <c r="E5" s="500">
        <v>1993</v>
      </c>
      <c r="F5" s="500">
        <v>1994</v>
      </c>
      <c r="G5" s="500">
        <v>1990</v>
      </c>
      <c r="H5" s="500">
        <v>1991</v>
      </c>
      <c r="I5" s="500">
        <v>1992</v>
      </c>
      <c r="J5" s="500">
        <v>1993</v>
      </c>
      <c r="K5" s="500">
        <v>1994</v>
      </c>
      <c r="L5" s="500">
        <v>1990</v>
      </c>
      <c r="M5" s="501">
        <v>1991</v>
      </c>
      <c r="N5" s="500">
        <v>1992</v>
      </c>
      <c r="O5" s="500">
        <v>1993</v>
      </c>
      <c r="P5" s="500">
        <v>1994</v>
      </c>
    </row>
    <row r="6" spans="1:16" s="427" customFormat="1" ht="15">
      <c r="A6" s="502" t="s">
        <v>90</v>
      </c>
      <c r="B6" s="503">
        <v>37.7</v>
      </c>
      <c r="C6" s="503">
        <v>38.2</v>
      </c>
      <c r="D6" s="504">
        <v>37.1</v>
      </c>
      <c r="E6" s="503">
        <v>36</v>
      </c>
      <c r="F6" s="503">
        <v>35.3</v>
      </c>
      <c r="G6" s="503">
        <v>25.5</v>
      </c>
      <c r="H6" s="503">
        <v>24.7</v>
      </c>
      <c r="I6" s="504">
        <v>25.5</v>
      </c>
      <c r="J6" s="503">
        <v>26.4</v>
      </c>
      <c r="K6" s="503">
        <v>27</v>
      </c>
      <c r="L6" s="503">
        <v>63.2</v>
      </c>
      <c r="M6" s="505">
        <v>62.900000000000006</v>
      </c>
      <c r="N6" s="503">
        <v>62.6</v>
      </c>
      <c r="O6" s="503">
        <v>62.4</v>
      </c>
      <c r="P6" s="503">
        <v>62.3</v>
      </c>
    </row>
    <row r="7" spans="1:16" s="427" customFormat="1" ht="15">
      <c r="A7" s="506" t="s">
        <v>91</v>
      </c>
      <c r="B7" s="507">
        <v>33</v>
      </c>
      <c r="C7" s="507">
        <v>33.3</v>
      </c>
      <c r="D7" s="507">
        <v>32.5</v>
      </c>
      <c r="E7" s="507">
        <v>32</v>
      </c>
      <c r="F7" s="507">
        <v>31.2</v>
      </c>
      <c r="G7" s="507">
        <v>7.4</v>
      </c>
      <c r="H7" s="507">
        <v>5.9</v>
      </c>
      <c r="I7" s="507">
        <v>5.5</v>
      </c>
      <c r="J7" s="507">
        <v>5</v>
      </c>
      <c r="K7" s="507">
        <v>4.8</v>
      </c>
      <c r="L7" s="507">
        <v>40.4</v>
      </c>
      <c r="M7" s="508">
        <v>39.199999999999996</v>
      </c>
      <c r="N7" s="507">
        <v>38</v>
      </c>
      <c r="O7" s="507">
        <v>37</v>
      </c>
      <c r="P7" s="507">
        <v>36</v>
      </c>
    </row>
    <row r="8" spans="1:16" s="427" customFormat="1" ht="15">
      <c r="A8" s="502"/>
      <c r="B8" s="504"/>
      <c r="C8" s="504"/>
      <c r="D8" s="504"/>
      <c r="E8" s="504"/>
      <c r="F8" s="504"/>
      <c r="G8" s="504"/>
      <c r="H8" s="504"/>
      <c r="I8" s="504"/>
      <c r="J8" s="504"/>
      <c r="K8" s="504"/>
      <c r="L8" s="504"/>
      <c r="M8" s="509"/>
      <c r="N8" s="504"/>
      <c r="O8" s="504"/>
      <c r="P8" s="504"/>
    </row>
    <row r="9" spans="1:16" s="427" customFormat="1" ht="15">
      <c r="A9" s="502" t="s">
        <v>92</v>
      </c>
      <c r="B9" s="504">
        <v>0.2</v>
      </c>
      <c r="C9" s="504">
        <v>0.2</v>
      </c>
      <c r="D9" s="503">
        <v>0.2</v>
      </c>
      <c r="E9" s="503">
        <v>0.2</v>
      </c>
      <c r="F9" s="503">
        <v>0.2</v>
      </c>
      <c r="G9" s="503">
        <v>0.5</v>
      </c>
      <c r="H9" s="504">
        <v>0.7</v>
      </c>
      <c r="I9" s="504">
        <v>0.9</v>
      </c>
      <c r="J9" s="503">
        <v>1.1</v>
      </c>
      <c r="K9" s="503">
        <v>1.2</v>
      </c>
      <c r="L9" s="503">
        <v>0.7</v>
      </c>
      <c r="M9" s="505">
        <v>0.8999999999999999</v>
      </c>
      <c r="N9" s="503">
        <v>1.1</v>
      </c>
      <c r="O9" s="503">
        <v>1.3</v>
      </c>
      <c r="P9" s="503">
        <v>1.4</v>
      </c>
    </row>
    <row r="10" spans="1:16" s="427" customFormat="1" ht="15">
      <c r="A10" s="502"/>
      <c r="B10" s="504"/>
      <c r="C10" s="504"/>
      <c r="D10" s="504" t="s">
        <v>83</v>
      </c>
      <c r="E10" s="504"/>
      <c r="F10" s="504"/>
      <c r="G10" s="504"/>
      <c r="H10" s="504"/>
      <c r="I10" s="504"/>
      <c r="J10" s="504"/>
      <c r="K10" s="504"/>
      <c r="L10" s="504"/>
      <c r="M10" s="509"/>
      <c r="N10" s="504"/>
      <c r="O10" s="504"/>
      <c r="P10" s="504"/>
    </row>
    <row r="11" spans="1:16" s="427" customFormat="1" ht="15">
      <c r="A11" s="502" t="s">
        <v>8</v>
      </c>
      <c r="B11" s="503">
        <v>117.7</v>
      </c>
      <c r="C11" s="504">
        <v>117.6</v>
      </c>
      <c r="D11" s="503">
        <v>117</v>
      </c>
      <c r="E11" s="504">
        <v>113.5</v>
      </c>
      <c r="F11" s="503">
        <v>111.5</v>
      </c>
      <c r="G11" s="503">
        <v>14.8</v>
      </c>
      <c r="H11" s="504">
        <v>15.6</v>
      </c>
      <c r="I11" s="503">
        <v>16.9</v>
      </c>
      <c r="J11" s="504">
        <v>20.2</v>
      </c>
      <c r="K11" s="503">
        <v>22.5</v>
      </c>
      <c r="L11" s="503">
        <v>132.5</v>
      </c>
      <c r="M11" s="505">
        <v>133.2</v>
      </c>
      <c r="N11" s="503">
        <v>133.9</v>
      </c>
      <c r="O11" s="503">
        <v>133.7</v>
      </c>
      <c r="P11" s="503">
        <v>134</v>
      </c>
    </row>
    <row r="12" spans="1:16" s="427" customFormat="1" ht="15">
      <c r="A12" s="506" t="s">
        <v>93</v>
      </c>
      <c r="B12" s="507">
        <v>7.5</v>
      </c>
      <c r="C12" s="507">
        <v>7.4</v>
      </c>
      <c r="D12" s="507">
        <v>7.3</v>
      </c>
      <c r="E12" s="507">
        <v>7.1</v>
      </c>
      <c r="F12" s="507">
        <v>6.8</v>
      </c>
      <c r="G12" s="507">
        <v>0</v>
      </c>
      <c r="H12" s="507">
        <v>0</v>
      </c>
      <c r="I12" s="507">
        <v>0</v>
      </c>
      <c r="J12" s="507">
        <v>0</v>
      </c>
      <c r="K12" s="507">
        <v>0</v>
      </c>
      <c r="L12" s="507">
        <v>7.5</v>
      </c>
      <c r="M12" s="508">
        <v>7.4</v>
      </c>
      <c r="N12" s="507">
        <v>7.3</v>
      </c>
      <c r="O12" s="507">
        <v>7.1</v>
      </c>
      <c r="P12" s="507">
        <v>6.8</v>
      </c>
    </row>
    <row r="13" spans="1:16" s="427" customFormat="1" ht="15">
      <c r="A13" s="506" t="s">
        <v>94</v>
      </c>
      <c r="B13" s="507">
        <v>85.8</v>
      </c>
      <c r="C13" s="507">
        <v>85.9</v>
      </c>
      <c r="D13" s="507">
        <v>87.2</v>
      </c>
      <c r="E13" s="507">
        <v>83.6</v>
      </c>
      <c r="F13" s="507">
        <v>81.1</v>
      </c>
      <c r="G13" s="507">
        <v>3</v>
      </c>
      <c r="H13" s="507">
        <v>3</v>
      </c>
      <c r="I13" s="507">
        <v>2.8</v>
      </c>
      <c r="J13" s="507">
        <v>2.4</v>
      </c>
      <c r="K13" s="507">
        <v>2</v>
      </c>
      <c r="L13" s="507">
        <v>88.8</v>
      </c>
      <c r="M13" s="508">
        <v>88.9</v>
      </c>
      <c r="N13" s="507">
        <v>90</v>
      </c>
      <c r="O13" s="507">
        <v>86</v>
      </c>
      <c r="P13" s="507">
        <v>83.1</v>
      </c>
    </row>
    <row r="14" spans="1:16" s="427" customFormat="1" ht="15">
      <c r="A14" s="502"/>
      <c r="B14" s="504"/>
      <c r="C14" s="504"/>
      <c r="D14" s="504"/>
      <c r="E14" s="504"/>
      <c r="F14" s="504"/>
      <c r="G14" s="504"/>
      <c r="H14" s="504"/>
      <c r="I14" s="504"/>
      <c r="J14" s="504"/>
      <c r="K14" s="504"/>
      <c r="L14" s="504"/>
      <c r="M14" s="509"/>
      <c r="N14" s="504"/>
      <c r="O14" s="504"/>
      <c r="P14" s="504"/>
    </row>
    <row r="15" spans="1:16" s="427" customFormat="1" ht="15">
      <c r="A15" s="502" t="s">
        <v>95</v>
      </c>
      <c r="B15" s="504">
        <v>3.4</v>
      </c>
      <c r="C15" s="504">
        <v>3.4</v>
      </c>
      <c r="D15" s="504">
        <v>3.4</v>
      </c>
      <c r="E15" s="503">
        <v>3.6</v>
      </c>
      <c r="F15" s="503">
        <v>3.5</v>
      </c>
      <c r="G15" s="503">
        <v>0</v>
      </c>
      <c r="H15" s="503">
        <v>0</v>
      </c>
      <c r="I15" s="503">
        <v>0</v>
      </c>
      <c r="J15" s="503">
        <v>0</v>
      </c>
      <c r="K15" s="503">
        <v>0</v>
      </c>
      <c r="L15" s="503">
        <v>3.4</v>
      </c>
      <c r="M15" s="505">
        <v>3.4</v>
      </c>
      <c r="N15" s="503">
        <v>3.4</v>
      </c>
      <c r="O15" s="503">
        <v>3.6</v>
      </c>
      <c r="P15" s="503">
        <v>3.5</v>
      </c>
    </row>
    <row r="16" spans="1:16" s="427" customFormat="1" ht="15">
      <c r="A16" s="502"/>
      <c r="B16" s="504"/>
      <c r="C16" s="504"/>
      <c r="D16" s="504"/>
      <c r="E16" s="504"/>
      <c r="F16" s="504"/>
      <c r="G16" s="504"/>
      <c r="H16" s="504"/>
      <c r="I16" s="504"/>
      <c r="J16" s="504"/>
      <c r="K16" s="504"/>
      <c r="L16" s="503"/>
      <c r="M16" s="505"/>
      <c r="N16" s="503"/>
      <c r="O16" s="503"/>
      <c r="P16" s="503"/>
    </row>
    <row r="17" spans="1:16" s="427" customFormat="1" ht="15">
      <c r="A17" s="502" t="s">
        <v>15</v>
      </c>
      <c r="B17" s="504">
        <v>11.7</v>
      </c>
      <c r="C17" s="503">
        <v>11.6</v>
      </c>
      <c r="D17" s="503">
        <v>13.1</v>
      </c>
      <c r="E17" s="504">
        <v>13.7</v>
      </c>
      <c r="F17" s="503">
        <v>13.2</v>
      </c>
      <c r="G17" s="504">
        <v>19.3</v>
      </c>
      <c r="H17" s="503">
        <v>21.6</v>
      </c>
      <c r="I17" s="503">
        <v>22.2</v>
      </c>
      <c r="J17" s="504">
        <v>23.1</v>
      </c>
      <c r="K17" s="503">
        <v>25</v>
      </c>
      <c r="L17" s="503">
        <v>31</v>
      </c>
      <c r="M17" s="505">
        <v>33.2</v>
      </c>
      <c r="N17" s="503">
        <v>35.3</v>
      </c>
      <c r="O17" s="503">
        <v>36.8</v>
      </c>
      <c r="P17" s="503">
        <v>38.2</v>
      </c>
    </row>
    <row r="18" spans="1:16" s="427" customFormat="1" ht="15">
      <c r="A18" s="502"/>
      <c r="B18" s="504"/>
      <c r="C18" s="504"/>
      <c r="D18" s="504"/>
      <c r="E18" s="504"/>
      <c r="F18" s="504"/>
      <c r="G18" s="504"/>
      <c r="H18" s="504"/>
      <c r="I18" s="504"/>
      <c r="J18" s="504"/>
      <c r="K18" s="504"/>
      <c r="L18" s="503"/>
      <c r="M18" s="505"/>
      <c r="N18" s="503"/>
      <c r="O18" s="503"/>
      <c r="P18" s="503"/>
    </row>
    <row r="19" spans="1:16" s="427" customFormat="1" ht="15">
      <c r="A19" s="502" t="s">
        <v>96</v>
      </c>
      <c r="B19" s="504"/>
      <c r="C19" s="504"/>
      <c r="D19" s="504"/>
      <c r="E19" s="504"/>
      <c r="F19" s="504"/>
      <c r="G19" s="504"/>
      <c r="H19" s="504"/>
      <c r="I19" s="504"/>
      <c r="J19" s="504"/>
      <c r="K19" s="504"/>
      <c r="L19" s="503"/>
      <c r="M19" s="505"/>
      <c r="N19" s="503"/>
      <c r="O19" s="503"/>
      <c r="P19" s="503"/>
    </row>
    <row r="20" spans="1:16" s="427" customFormat="1" ht="15">
      <c r="A20" s="502" t="s">
        <v>97</v>
      </c>
      <c r="B20" s="503">
        <v>17.1</v>
      </c>
      <c r="C20" s="503">
        <v>18.6</v>
      </c>
      <c r="D20" s="504">
        <v>19.5</v>
      </c>
      <c r="E20" s="503">
        <v>21</v>
      </c>
      <c r="F20" s="503">
        <v>23.3</v>
      </c>
      <c r="G20" s="504">
        <v>29.9</v>
      </c>
      <c r="H20" s="503">
        <v>31.7</v>
      </c>
      <c r="I20" s="503">
        <v>34.2</v>
      </c>
      <c r="J20" s="503">
        <v>36.4</v>
      </c>
      <c r="K20" s="503">
        <v>37.9</v>
      </c>
      <c r="L20" s="503">
        <v>47</v>
      </c>
      <c r="M20" s="505">
        <v>50.3</v>
      </c>
      <c r="N20" s="503">
        <v>53.7</v>
      </c>
      <c r="O20" s="503">
        <v>57.4</v>
      </c>
      <c r="P20" s="503">
        <v>61.2</v>
      </c>
    </row>
    <row r="21" spans="1:16" s="427" customFormat="1" ht="15">
      <c r="A21" s="502"/>
      <c r="B21" s="504"/>
      <c r="C21" s="504"/>
      <c r="D21" s="504"/>
      <c r="E21" s="504"/>
      <c r="F21" s="504"/>
      <c r="G21" s="504"/>
      <c r="H21" s="504"/>
      <c r="I21" s="504"/>
      <c r="J21" s="504"/>
      <c r="K21" s="504"/>
      <c r="L21" s="503"/>
      <c r="M21" s="505"/>
      <c r="N21" s="503"/>
      <c r="O21" s="503"/>
      <c r="P21" s="503"/>
    </row>
    <row r="22" spans="1:16" s="427" customFormat="1" ht="15">
      <c r="A22" s="502" t="s">
        <v>98</v>
      </c>
      <c r="B22" s="503">
        <v>12.8</v>
      </c>
      <c r="C22" s="503">
        <v>13.9</v>
      </c>
      <c r="D22" s="503">
        <v>14.1</v>
      </c>
      <c r="E22" s="503">
        <v>14</v>
      </c>
      <c r="F22" s="503">
        <v>14.3</v>
      </c>
      <c r="G22" s="504">
        <v>13.9</v>
      </c>
      <c r="H22" s="503">
        <v>13.2</v>
      </c>
      <c r="I22" s="504">
        <v>13.4</v>
      </c>
      <c r="J22" s="503">
        <v>13.6</v>
      </c>
      <c r="K22" s="503">
        <v>13.5</v>
      </c>
      <c r="L22" s="503">
        <v>26.700000000000003</v>
      </c>
      <c r="M22" s="505">
        <v>27.1</v>
      </c>
      <c r="N22" s="503">
        <v>27.5</v>
      </c>
      <c r="O22" s="503">
        <v>27.6</v>
      </c>
      <c r="P22" s="503">
        <v>27.8</v>
      </c>
    </row>
    <row r="23" spans="1:16" s="427" customFormat="1" ht="15">
      <c r="A23" s="502"/>
      <c r="B23" s="504"/>
      <c r="C23" s="504"/>
      <c r="D23" s="504"/>
      <c r="E23" s="504"/>
      <c r="F23" s="504"/>
      <c r="G23" s="504"/>
      <c r="H23" s="504"/>
      <c r="I23" s="504"/>
      <c r="J23" s="504"/>
      <c r="K23" s="504"/>
      <c r="L23" s="503"/>
      <c r="M23" s="505"/>
      <c r="N23" s="503"/>
      <c r="O23" s="503"/>
      <c r="P23" s="503"/>
    </row>
    <row r="24" spans="1:16" s="427" customFormat="1" ht="15">
      <c r="A24" s="502" t="s">
        <v>99</v>
      </c>
      <c r="B24" s="504"/>
      <c r="C24" s="504"/>
      <c r="D24" s="504"/>
      <c r="E24" s="504"/>
      <c r="F24" s="504"/>
      <c r="G24" s="504"/>
      <c r="H24" s="504"/>
      <c r="I24" s="504"/>
      <c r="J24" s="504"/>
      <c r="K24" s="504"/>
      <c r="L24" s="503"/>
      <c r="M24" s="505"/>
      <c r="N24" s="503"/>
      <c r="O24" s="503"/>
      <c r="P24" s="503"/>
    </row>
    <row r="25" spans="1:16" s="427" customFormat="1" ht="15">
      <c r="A25" s="502" t="s">
        <v>100</v>
      </c>
      <c r="B25" s="503">
        <v>9.3</v>
      </c>
      <c r="C25" s="503">
        <v>9.6</v>
      </c>
      <c r="D25" s="503">
        <v>10.2</v>
      </c>
      <c r="E25" s="503">
        <v>10.7</v>
      </c>
      <c r="F25" s="503">
        <v>11.6</v>
      </c>
      <c r="G25" s="504">
        <v>2.1</v>
      </c>
      <c r="H25" s="503">
        <v>2.3</v>
      </c>
      <c r="I25" s="503">
        <v>2.2</v>
      </c>
      <c r="J25" s="503">
        <v>2.3</v>
      </c>
      <c r="K25" s="503">
        <v>2</v>
      </c>
      <c r="L25" s="503">
        <v>11.4</v>
      </c>
      <c r="M25" s="505">
        <v>11.899999999999999</v>
      </c>
      <c r="N25" s="503">
        <v>12.399999999999999</v>
      </c>
      <c r="O25" s="503">
        <v>13</v>
      </c>
      <c r="P25" s="503">
        <v>13.6</v>
      </c>
    </row>
    <row r="26" spans="1:16" s="427" customFormat="1" ht="15">
      <c r="A26" s="502"/>
      <c r="B26" s="504"/>
      <c r="C26" s="504"/>
      <c r="D26" s="504"/>
      <c r="E26" s="504"/>
      <c r="F26" s="504"/>
      <c r="G26" s="504"/>
      <c r="H26" s="504"/>
      <c r="I26" s="504"/>
      <c r="J26" s="504"/>
      <c r="K26" s="504"/>
      <c r="L26" s="503"/>
      <c r="M26" s="505"/>
      <c r="N26" s="503"/>
      <c r="O26" s="503"/>
      <c r="P26" s="503"/>
    </row>
    <row r="27" spans="1:16" s="427" customFormat="1" ht="15">
      <c r="A27" s="502" t="s">
        <v>101</v>
      </c>
      <c r="B27" s="504"/>
      <c r="C27" s="504"/>
      <c r="D27" s="504"/>
      <c r="E27" s="504"/>
      <c r="F27" s="504"/>
      <c r="G27" s="504"/>
      <c r="H27" s="504"/>
      <c r="I27" s="504"/>
      <c r="J27" s="504"/>
      <c r="K27" s="504"/>
      <c r="L27" s="503"/>
      <c r="M27" s="505"/>
      <c r="N27" s="503"/>
      <c r="O27" s="503"/>
      <c r="P27" s="503"/>
    </row>
    <row r="28" spans="1:16" s="427" customFormat="1" ht="15">
      <c r="A28" s="502" t="s">
        <v>102</v>
      </c>
      <c r="B28" s="503">
        <v>69.8</v>
      </c>
      <c r="C28" s="504">
        <v>71.7</v>
      </c>
      <c r="D28" s="503">
        <v>73</v>
      </c>
      <c r="E28" s="504">
        <v>74.9</v>
      </c>
      <c r="F28" s="504">
        <v>76.7</v>
      </c>
      <c r="G28" s="503">
        <v>30.3</v>
      </c>
      <c r="H28" s="504">
        <v>30.6</v>
      </c>
      <c r="I28" s="504">
        <v>31.6</v>
      </c>
      <c r="J28" s="504">
        <v>32.3</v>
      </c>
      <c r="K28" s="503">
        <v>33</v>
      </c>
      <c r="L28" s="503">
        <v>100.1</v>
      </c>
      <c r="M28" s="505">
        <v>102.30000000000001</v>
      </c>
      <c r="N28" s="503">
        <v>104.6</v>
      </c>
      <c r="O28" s="503">
        <v>107.2</v>
      </c>
      <c r="P28" s="503">
        <v>109.7</v>
      </c>
    </row>
    <row r="29" spans="1:16" s="427" customFormat="1" ht="15">
      <c r="A29" s="506" t="s">
        <v>103</v>
      </c>
      <c r="B29" s="507">
        <v>54.1</v>
      </c>
      <c r="C29" s="507">
        <v>54.8</v>
      </c>
      <c r="D29" s="507">
        <v>54.8</v>
      </c>
      <c r="E29" s="507">
        <v>55.9</v>
      </c>
      <c r="F29" s="507">
        <v>56</v>
      </c>
      <c r="G29" s="507">
        <v>0</v>
      </c>
      <c r="H29" s="507">
        <v>0</v>
      </c>
      <c r="I29" s="507">
        <v>0</v>
      </c>
      <c r="J29" s="507">
        <v>0</v>
      </c>
      <c r="K29" s="507">
        <v>0</v>
      </c>
      <c r="L29" s="507">
        <v>54.1</v>
      </c>
      <c r="M29" s="508">
        <v>54.8</v>
      </c>
      <c r="N29" s="507">
        <v>54.8</v>
      </c>
      <c r="O29" s="507">
        <v>55.9</v>
      </c>
      <c r="P29" s="507">
        <v>56</v>
      </c>
    </row>
    <row r="30" spans="1:16" s="427" customFormat="1" ht="15">
      <c r="A30" s="506" t="s">
        <v>104</v>
      </c>
      <c r="B30" s="507">
        <v>5.1</v>
      </c>
      <c r="C30" s="507">
        <v>5.1</v>
      </c>
      <c r="D30" s="507">
        <v>5.1</v>
      </c>
      <c r="E30" s="507">
        <v>5.3</v>
      </c>
      <c r="F30" s="507">
        <v>5.3</v>
      </c>
      <c r="G30" s="507">
        <v>0</v>
      </c>
      <c r="H30" s="507">
        <v>0</v>
      </c>
      <c r="I30" s="507">
        <v>0</v>
      </c>
      <c r="J30" s="507">
        <v>0</v>
      </c>
      <c r="K30" s="507">
        <v>0</v>
      </c>
      <c r="L30" s="507">
        <v>5.1</v>
      </c>
      <c r="M30" s="508">
        <v>5.1</v>
      </c>
      <c r="N30" s="507">
        <v>5.1</v>
      </c>
      <c r="O30" s="507">
        <v>5.3</v>
      </c>
      <c r="P30" s="507">
        <v>5.3</v>
      </c>
    </row>
    <row r="31" spans="1:16" s="427" customFormat="1" ht="15">
      <c r="A31" s="502"/>
      <c r="B31" s="504"/>
      <c r="C31" s="504"/>
      <c r="D31" s="504"/>
      <c r="E31" s="504"/>
      <c r="F31" s="504"/>
      <c r="G31" s="504"/>
      <c r="H31" s="504"/>
      <c r="I31" s="504"/>
      <c r="J31" s="504"/>
      <c r="K31" s="504"/>
      <c r="L31" s="504"/>
      <c r="M31" s="509"/>
      <c r="N31" s="504"/>
      <c r="O31" s="504"/>
      <c r="P31" s="504"/>
    </row>
    <row r="32" spans="1:16" s="427" customFormat="1" ht="15">
      <c r="A32" s="502" t="s">
        <v>105</v>
      </c>
      <c r="B32" s="503">
        <v>4.8</v>
      </c>
      <c r="C32" s="503">
        <v>4.2</v>
      </c>
      <c r="D32" s="503">
        <v>3.4</v>
      </c>
      <c r="E32" s="503">
        <v>2.9</v>
      </c>
      <c r="F32" s="503">
        <v>3.1</v>
      </c>
      <c r="G32" s="510">
        <v>0</v>
      </c>
      <c r="H32" s="503">
        <v>0</v>
      </c>
      <c r="I32" s="503">
        <v>0</v>
      </c>
      <c r="J32" s="503">
        <v>0</v>
      </c>
      <c r="K32" s="503">
        <v>0</v>
      </c>
      <c r="L32" s="503">
        <v>4.8</v>
      </c>
      <c r="M32" s="505">
        <v>4.2</v>
      </c>
      <c r="N32" s="503">
        <v>3.4</v>
      </c>
      <c r="O32" s="503">
        <v>2.9</v>
      </c>
      <c r="P32" s="503">
        <v>3.1</v>
      </c>
    </row>
    <row r="33" spans="1:16" s="427" customFormat="1" ht="15">
      <c r="A33" s="443" t="s">
        <v>3</v>
      </c>
      <c r="B33" s="444">
        <v>284.50000000000006</v>
      </c>
      <c r="C33" s="444">
        <v>289</v>
      </c>
      <c r="D33" s="444">
        <v>291</v>
      </c>
      <c r="E33" s="444">
        <v>290.49999999999994</v>
      </c>
      <c r="F33" s="444">
        <v>292.70000000000005</v>
      </c>
      <c r="G33" s="444">
        <v>136.3</v>
      </c>
      <c r="H33" s="444">
        <v>140.4</v>
      </c>
      <c r="I33" s="444">
        <v>146.9</v>
      </c>
      <c r="J33" s="444">
        <v>155.4</v>
      </c>
      <c r="K33" s="444">
        <v>162.1</v>
      </c>
      <c r="L33" s="444">
        <v>420.8</v>
      </c>
      <c r="M33" s="511">
        <v>429.40000000000003</v>
      </c>
      <c r="N33" s="444">
        <v>437.9</v>
      </c>
      <c r="O33" s="444">
        <v>445.8999999999999</v>
      </c>
      <c r="P33" s="444">
        <v>454.8</v>
      </c>
    </row>
    <row r="36" spans="1:13" s="174" customFormat="1" ht="15.75">
      <c r="A36" s="408" t="s">
        <v>148</v>
      </c>
      <c r="M36" s="32"/>
    </row>
    <row r="37" spans="1:13" s="174" customFormat="1" ht="12.75">
      <c r="A37" s="85" t="s">
        <v>111</v>
      </c>
      <c r="M37" s="32"/>
    </row>
    <row r="38" spans="1:13" s="174" customFormat="1" ht="12.75">
      <c r="A38" s="174" t="s">
        <v>112</v>
      </c>
      <c r="M38" s="32"/>
    </row>
    <row r="39" spans="1:13" s="174" customFormat="1" ht="12.75">
      <c r="A39" s="174" t="s">
        <v>113</v>
      </c>
      <c r="M39" s="32"/>
    </row>
  </sheetData>
  <sheetProtection/>
  <mergeCells count="4">
    <mergeCell ref="A4:A5"/>
    <mergeCell ref="B4:F4"/>
    <mergeCell ref="G4:K4"/>
    <mergeCell ref="L4:P4"/>
  </mergeCells>
  <hyperlinks>
    <hyperlink ref="A1" location="'Table of Contents'!A1" display="Back to Table of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B.Sookram</dc:creator>
  <cp:keywords/>
  <dc:description/>
  <cp:lastModifiedBy>Bharati Sookram</cp:lastModifiedBy>
  <cp:lastPrinted>2021-07-26T11:14:40Z</cp:lastPrinted>
  <dcterms:created xsi:type="dcterms:W3CDTF">2014-06-10T05:36:46Z</dcterms:created>
  <dcterms:modified xsi:type="dcterms:W3CDTF">2023-07-28T10:08:48Z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