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Infrastructure\Infrastructure\Infrastructure\2024\"/>
    </mc:Choice>
  </mc:AlternateContent>
  <xr:revisionPtr revIDLastSave="0" documentId="13_ncr:1_{8FC46239-BC05-449C-AF18-6672317B2E5C}" xr6:coauthVersionLast="47" xr6:coauthVersionMax="47" xr10:uidLastSave="{00000000-0000-0000-0000-000000000000}"/>
  <bookViews>
    <workbookView xWindow="-120" yWindow="-120" windowWidth="20730" windowHeight="11160" xr2:uid="{00000000-000D-0000-FFFF-FFFF00000000}"/>
  </bookViews>
  <sheets>
    <sheet name="Table of Content" sheetId="1" r:id="rId1"/>
    <sheet name="Table 1" sheetId="4" r:id="rId2"/>
    <sheet name="Table 2" sheetId="7" r:id="rId3"/>
    <sheet name="Table 2a " sheetId="31" r:id="rId4"/>
    <sheet name="Table 3" sheetId="8" r:id="rId5"/>
    <sheet name="Table 3a" sheetId="13" r:id="rId6"/>
    <sheet name="Table 4" sheetId="9" r:id="rId7"/>
    <sheet name="Table 4a" sheetId="29" r:id="rId8"/>
    <sheet name="Table 5" sheetId="24" r:id="rId9"/>
    <sheet name="Concept and definition" sheetId="2" r:id="rId10"/>
  </sheets>
  <externalReferences>
    <externalReference r:id="rId11"/>
    <externalReference r:id="rId12"/>
  </externalReferences>
  <definedNames>
    <definedName name="_Fill" localSheetId="8" hidden="1">#REF!</definedName>
    <definedName name="_Fill" hidden="1">#REF!</definedName>
    <definedName name="a">[1]Validation!$Y$2:$Y$8</definedName>
    <definedName name="BIT">[1]Validation!$AB$2:$AB$7</definedName>
    <definedName name="BITS">[1]Validation!$AA$2:$AA$7</definedName>
    <definedName name="_xlnm.Database" localSheetId="8">#REF!</definedName>
    <definedName name="_xlnm.Database">#REF!</definedName>
    <definedName name="dfgg" localSheetId="8">#REF!</definedName>
    <definedName name="dfgg">#REF!</definedName>
    <definedName name="dsfgds" localSheetId="8" hidden="1">#REF!</definedName>
    <definedName name="dsfgds" hidden="1">#REF!</definedName>
    <definedName name="eretuytu" localSheetId="8" hidden="1">#REF!</definedName>
    <definedName name="eretuytu" hidden="1">#REF!</definedName>
    <definedName name="Excel_BuiltIn_Database" localSheetId="8">#REF!</definedName>
    <definedName name="Excel_BuiltIn_Database">#REF!</definedName>
    <definedName name="fgdgdgdtf" localSheetId="8" hidden="1">#REF!</definedName>
    <definedName name="fgdgdgdtf" hidden="1">#REF!</definedName>
    <definedName name="ghfghfgh" localSheetId="8" hidden="1">#REF!</definedName>
    <definedName name="ghfghfgh" hidden="1">#REF!</definedName>
    <definedName name="jkl" localSheetId="8" hidden="1">#REF!</definedName>
    <definedName name="jkl" hidden="1">#REF!</definedName>
    <definedName name="l" localSheetId="8">#REF!</definedName>
    <definedName name="l">#REF!</definedName>
    <definedName name="LCU">[2]Validation!$Y$2:$Y$8</definedName>
    <definedName name="nal" localSheetId="8" hidden="1">#REF!</definedName>
    <definedName name="nal" hidden="1">#REF!</definedName>
    <definedName name="o" localSheetId="8">#REF!</definedName>
    <definedName name="o">#REF!</definedName>
    <definedName name="ppim" localSheetId="8" hidden="1">#REF!</definedName>
    <definedName name="ppim" hidden="1">#REF!</definedName>
    <definedName name="_xlnm.Print_Titles" localSheetId="1">'Table 1'!$A:$B,'Table 1'!$4:$4</definedName>
    <definedName name="_xlnm.Print_Titles" localSheetId="2">'Table 2'!$A:$B,'Table 2'!$4:$4</definedName>
    <definedName name="_xlnm.Print_Titles" localSheetId="3">'Table 2a '!$A:$C,'Table 2a '!$3:$3</definedName>
    <definedName name="_xlnm.Print_Titles" localSheetId="4">'Table 3'!$A:$B,'Table 3'!$2:$4</definedName>
    <definedName name="_xlnm.Print_Titles" localSheetId="5">'Table 3a'!$C:$C,'Table 3a'!$1:$3</definedName>
    <definedName name="_xlnm.Print_Titles" localSheetId="6">'Table 4'!$A:$B,'Table 4'!$2:$4</definedName>
    <definedName name="_xlnm.Print_Titles" localSheetId="7">'Table 4a'!$2:$4</definedName>
    <definedName name="_xlnm.Print_Titles" localSheetId="8">'Table 5'!$A:$C,'Table 5'!$5:$5</definedName>
    <definedName name="rainl" localSheetId="8">#REF!</definedName>
    <definedName name="rainl">#REF!</definedName>
    <definedName name="s" localSheetId="8">#REF!</definedName>
    <definedName name="s">#REF!</definedName>
    <definedName name="statistics" localSheetId="8" hidden="1">#REF!</definedName>
    <definedName name="statistics" hidden="1">#REF!</definedName>
    <definedName name="Statistics1" localSheetId="8" hidden="1">#REF!</definedName>
    <definedName name="Statistics1" hidden="1">#REF!</definedName>
    <definedName name="statistics2" localSheetId="8" hidden="1">#REF!</definedName>
    <definedName name="statistics2" hidden="1">#REF!</definedName>
    <definedName name="sul" localSheetId="8" hidden="1">#REF!</definedName>
    <definedName name="sul" hidden="1">#REF!</definedName>
    <definedName name="tuiuoo" localSheetId="8" hidden="1">#REF!</definedName>
    <definedName name="tuiuoo" hidden="1">#REF!</definedName>
    <definedName name="w" localSheetId="8">#REF!</definedName>
    <definedName name="w">#REF!</definedName>
    <definedName name="wwwwwww" localSheetId="8" hidden="1">#REF!</definedName>
    <definedName name="wwwwwww"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9" i="4" l="1"/>
  <c r="V27" i="4"/>
  <c r="V28" i="4"/>
  <c r="T49" i="4"/>
  <c r="T63" i="4"/>
  <c r="T60" i="4"/>
  <c r="T54" i="4"/>
  <c r="S63" i="4" l="1"/>
  <c r="R63" i="4"/>
  <c r="S60" i="4"/>
  <c r="R49" i="4" l="1"/>
  <c r="S54" i="4" l="1"/>
  <c r="S49" i="4"/>
  <c r="Q63" i="4"/>
</calcChain>
</file>

<file path=xl/sharedStrings.xml><?xml version="1.0" encoding="utf-8"?>
<sst xmlns="http://schemas.openxmlformats.org/spreadsheetml/2006/main" count="1597" uniqueCount="870">
  <si>
    <t>Infrastructure Statistics</t>
  </si>
  <si>
    <t xml:space="preserve">Historical Series </t>
  </si>
  <si>
    <t>Back to Table of Contents</t>
  </si>
  <si>
    <t>Explanations</t>
  </si>
  <si>
    <t xml:space="preserve"> </t>
  </si>
  <si>
    <t>The classification of vehicles used, follows the definition given in section 4 of the Road Traffic Act of 1962 and subsuquent amended Act No. 27 of 2012</t>
  </si>
  <si>
    <t>Data on Road Transport and Road Accidents pertains to the Island of Mauritius</t>
  </si>
  <si>
    <t>1(a) Land transport</t>
  </si>
  <si>
    <t>B. Data sources</t>
  </si>
  <si>
    <t>C. Scope</t>
  </si>
  <si>
    <t>1(b) Air transport</t>
  </si>
  <si>
    <t>Data on Air Transport pertains to the Sir Seewoosagar Ramgoolam International Airport</t>
  </si>
  <si>
    <t>1(c) Sea transport</t>
  </si>
  <si>
    <t>TEU - 20 feet equivalent unit</t>
  </si>
  <si>
    <t>Data on Sea Transport are mainly collected from the Mauritius Ports Authority
Data on Sea passengers are compiled from the Passport and Immigration Office (PIO)</t>
  </si>
  <si>
    <t>2.  Information and Communication Technologies (ICT)</t>
  </si>
  <si>
    <t>It includes related activities of “Manufacturing”, “Wholesale and retail trade”, “Communications”, “Business services (such as call centres, software development, website development and hosting, multimedia and IT consulting and disaster recovery)”.</t>
  </si>
  <si>
    <t>Industrial classifications used is according to the National Standard Industrial Classification (NSIC), Revision 2 based on the UN International Standard Industrial Classification (ISIC) of all economic activities, Rev. 4 of 2007.</t>
  </si>
  <si>
    <t>Variables</t>
  </si>
  <si>
    <t>ICT Access</t>
  </si>
  <si>
    <t>Proportion of households with a computer</t>
  </si>
  <si>
    <t xml:space="preserve">ICT Use </t>
  </si>
  <si>
    <t>Internet users per 100 inhabitants</t>
  </si>
  <si>
    <t>Fixed broadband internet</t>
  </si>
  <si>
    <t>Mobile broadband subscribers per 100 inhabitants</t>
  </si>
  <si>
    <t xml:space="preserve">ICT Skills </t>
  </si>
  <si>
    <t>Secondary gross enrolment ratio</t>
  </si>
  <si>
    <t>Tertiary gross enrolment ratio</t>
  </si>
  <si>
    <t>Data on ICT statistics pertains to the Republic of Mauritius</t>
  </si>
  <si>
    <t>A. Concepts and Definition</t>
  </si>
  <si>
    <t>3. Energy</t>
  </si>
  <si>
    <t>B. Data Sources</t>
  </si>
  <si>
    <t>Residential: Consumption of energy by residential sector;</t>
  </si>
  <si>
    <t>Commercial &amp; distributive trade: Energy consumed by the business and commercial sector;</t>
  </si>
  <si>
    <t>Transport: Includes consumption by land vehicles, ships and local aircrafts.</t>
  </si>
  <si>
    <t xml:space="preserve">Manufacturing: Consumption in industry and construction; and </t>
  </si>
  <si>
    <t>Agriculture: Energy used for irrigation and by other agricultural equipments;</t>
  </si>
  <si>
    <t>SN</t>
  </si>
  <si>
    <t>Indicator</t>
  </si>
  <si>
    <t>Unit</t>
  </si>
  <si>
    <t>Km</t>
  </si>
  <si>
    <t>Vehicles per km of road</t>
  </si>
  <si>
    <t>Road density (km of road per sq. km of land area)</t>
  </si>
  <si>
    <t>per sq. km</t>
  </si>
  <si>
    <t>Roads, paved (% of total roads)</t>
  </si>
  <si>
    <t>%</t>
  </si>
  <si>
    <t xml:space="preserve">Vehicles registered </t>
  </si>
  <si>
    <t xml:space="preserve">New Vehicles registered </t>
  </si>
  <si>
    <t xml:space="preserve">Imported second-hand Vehicles registered </t>
  </si>
  <si>
    <t>Re-registered Vehicles</t>
  </si>
  <si>
    <t xml:space="preserve">Vehicles off the road </t>
  </si>
  <si>
    <t>Vehicles involved in road accidents</t>
  </si>
  <si>
    <t xml:space="preserve">Vehicles involved in accidents causing casualties </t>
  </si>
  <si>
    <t>Total Casualties</t>
  </si>
  <si>
    <t>of which : Fatal</t>
  </si>
  <si>
    <t>Bus Operation statistics (BOS): Operational bus fleet (mid-year)</t>
  </si>
  <si>
    <t>Bus Operation statistics (BOS):  Total vehicle - journeys</t>
  </si>
  <si>
    <t>Bus Operation statistics (BOS):  Average vehicle -  journeys per day</t>
  </si>
  <si>
    <t>Bus Operation statistics (BOS): Total vehicle -  Kilometers</t>
  </si>
  <si>
    <t>Bus Operation statistics (BOS):  Total gross receipts</t>
  </si>
  <si>
    <t>Rs Mn</t>
  </si>
  <si>
    <t>Bus Operation statistics (BOS): : Average gross receipts per day</t>
  </si>
  <si>
    <t>Final energy consumption of Transport Sector</t>
  </si>
  <si>
    <t>% share of Final energy consumption of Transport Sector</t>
  </si>
  <si>
    <t>Litres</t>
  </si>
  <si>
    <t>ICT Development Index</t>
  </si>
  <si>
    <t>Percentage of households with fixed telephone</t>
  </si>
  <si>
    <t>Percentage of households with television</t>
  </si>
  <si>
    <t>Percentage of households with more than one television set</t>
  </si>
  <si>
    <t>Percentage of households with paid TV channels (other than MBC)</t>
  </si>
  <si>
    <t>Percentage of households with computer</t>
  </si>
  <si>
    <t>Percentage of households with internet access</t>
  </si>
  <si>
    <t>Percentage of persons 5 years and above using a mobile cellular  phone</t>
  </si>
  <si>
    <t>Percentage of persons 5 years and above  using  computer</t>
  </si>
  <si>
    <t>Percentage of persons 12 years and above  using  computer</t>
  </si>
  <si>
    <t>Percentage of persons 12 years and above using internet</t>
  </si>
  <si>
    <t>Percentage of Secondary schools having Internet access for students for study purposes</t>
  </si>
  <si>
    <t>Percentage of businesses  employing 10 persons or more with computer</t>
  </si>
  <si>
    <t>Percentage of businesses employing 10 persons or more with website</t>
  </si>
  <si>
    <t>Percentage of businesses employing 10 persons or more with Internet/Email</t>
  </si>
  <si>
    <t>Percentage of businesses employing 10 persons or more with Intranet</t>
  </si>
  <si>
    <t>Percentage of businesses employing 10 persons or more receiving orders over the internet</t>
  </si>
  <si>
    <t>Percentage of businesses employing 10 persons or more placing orders over the internet</t>
  </si>
  <si>
    <t xml:space="preserve">Number of establishments employing 10 persons or more in the ICT sector </t>
  </si>
  <si>
    <t xml:space="preserve">Employment in businesses, employing 10 persons or more, in the ICT sector, both sexes </t>
  </si>
  <si>
    <t xml:space="preserve">    of which: Male</t>
  </si>
  <si>
    <t xml:space="preserve">                   Female</t>
  </si>
  <si>
    <t xml:space="preserve">Employment in the ICT sector as a % of total employment </t>
  </si>
  <si>
    <t xml:space="preserve">Value added  in the ICT sector </t>
  </si>
  <si>
    <t xml:space="preserve">Growth rate in the ICT sector </t>
  </si>
  <si>
    <t xml:space="preserve">Imports of ICT goods and services </t>
  </si>
  <si>
    <t>Imports of ICT goods (c.i.f)</t>
  </si>
  <si>
    <t xml:space="preserve">Imports of ICT services </t>
  </si>
  <si>
    <t xml:space="preserve">Exports of ICT goods and services </t>
  </si>
  <si>
    <t>Exports of ICT goods (f.o.b)</t>
  </si>
  <si>
    <t xml:space="preserve">Exports of ICT services </t>
  </si>
  <si>
    <t>Imports of ICT goods and services as a % of total imports</t>
  </si>
  <si>
    <t>Exports of ICT goods and services as a % of total exports</t>
  </si>
  <si>
    <t>Percentage of population covered by mobile telephony (%)</t>
  </si>
  <si>
    <t xml:space="preserve">International Internet Incoming bandwidth capacity </t>
  </si>
  <si>
    <t xml:space="preserve">International Internet Outgoing bandwidth capacity </t>
  </si>
  <si>
    <t>Fixed telephone lines per 100 inhabitants</t>
  </si>
  <si>
    <t xml:space="preserve">Mobile cellular subscriptions </t>
  </si>
  <si>
    <t>Mobile cellular subscriptions  per 100 inhabitants</t>
  </si>
  <si>
    <t xml:space="preserve">Internet subscriptions </t>
  </si>
  <si>
    <t xml:space="preserve">Fixed Internet subscriptions </t>
  </si>
  <si>
    <t xml:space="preserve">Mobile Internet subscriptions </t>
  </si>
  <si>
    <t>Internet subscriptions  per 100 inhabitants</t>
  </si>
  <si>
    <t>Fixed Internet subscriptions  per 100 inhabitants</t>
  </si>
  <si>
    <t>Mobile Internet subscriptions  per 100 inhabitants</t>
  </si>
  <si>
    <t>Broadband Internet subscriptions</t>
  </si>
  <si>
    <t>Fixed Broadband Internet subscriptions</t>
  </si>
  <si>
    <t>Mobile Broadband Internet subscriptions</t>
  </si>
  <si>
    <t>Broadband Internet subscriptions  per 100 inhabitants</t>
  </si>
  <si>
    <t>Fixed Broadband Internet subscriptions  per 100 inhabitants</t>
  </si>
  <si>
    <t>Mobile Broadband Internet subscriptions  per 100 inhabitants</t>
  </si>
  <si>
    <t xml:space="preserve">Narrowband Internet Subscriptions </t>
  </si>
  <si>
    <t>Narrowband Internet Subscriptions, based on fixed access network</t>
  </si>
  <si>
    <t>Narrowband Internet Subscriptions, based on mobile access network</t>
  </si>
  <si>
    <t>Local calls: Number of calls from fixed telephone</t>
  </si>
  <si>
    <t>Mn calls</t>
  </si>
  <si>
    <t xml:space="preserve">Local calls: Volume of calls from fixed telephone </t>
  </si>
  <si>
    <t>Mn minutes</t>
  </si>
  <si>
    <t xml:space="preserve"> Number of calls from mobile cellular telephone</t>
  </si>
  <si>
    <t>Mn</t>
  </si>
  <si>
    <t xml:space="preserve">Volume of calls from mobile cellular telephone </t>
  </si>
  <si>
    <t>International calls: Volume of outgoing calls</t>
  </si>
  <si>
    <t>International calls: Volume of outgoing calls from fixed telephone</t>
  </si>
  <si>
    <t>International calls: Volume of outgoing calls from mobile cellular telephone</t>
  </si>
  <si>
    <t>International calls: Volume of incoming calls</t>
  </si>
  <si>
    <t>Number of SMS sent</t>
  </si>
  <si>
    <t>Rupees</t>
  </si>
  <si>
    <t>Television sets licensed</t>
  </si>
  <si>
    <t xml:space="preserve">ENERGY </t>
  </si>
  <si>
    <t>Fuel consumption by motor vehicles, diesel</t>
  </si>
  <si>
    <t>Fuel consumption , gasoline</t>
  </si>
  <si>
    <t>USD/lt</t>
  </si>
  <si>
    <t>Rs/lt</t>
  </si>
  <si>
    <t>Percentage of population in private households with availability of electricity:</t>
  </si>
  <si>
    <t xml:space="preserve">                                  - Urban </t>
  </si>
  <si>
    <t xml:space="preserve">                                  - Rural</t>
  </si>
  <si>
    <t>Percentage of private households with availability of electricity:</t>
  </si>
  <si>
    <t>Percentage of private households using electricity as principal fuel for cooking:</t>
  </si>
  <si>
    <t>Percentage of private households using charcoal/wood  as principal fuel for cooking:</t>
  </si>
  <si>
    <t>Households using kerosene as principal fuel for cooking</t>
  </si>
  <si>
    <t xml:space="preserve">Percentage of private households using LPG as principal fuel for cooking. 
</t>
  </si>
  <si>
    <t>Percentage with Domestic tariffs</t>
  </si>
  <si>
    <t>Percentage with non-Domestic tariffs</t>
  </si>
  <si>
    <t xml:space="preserve">             of which:</t>
  </si>
  <si>
    <t xml:space="preserve">                 Commercial tariffs</t>
  </si>
  <si>
    <t xml:space="preserve">                 Industrial tariffs</t>
  </si>
  <si>
    <t>Rs. Mn</t>
  </si>
  <si>
    <t>Percentage billed to customers with Domestic tariffs</t>
  </si>
  <si>
    <t xml:space="preserve">Average sales price of electricity per kWh, excluding meter rent </t>
  </si>
  <si>
    <t xml:space="preserve">                       All tariffs</t>
  </si>
  <si>
    <t>Rs.</t>
  </si>
  <si>
    <t xml:space="preserve">                       Domestic tariffs</t>
  </si>
  <si>
    <t xml:space="preserve">                       Commercial tariffs</t>
  </si>
  <si>
    <t xml:space="preserve">                       Industrial tariffs</t>
  </si>
  <si>
    <t>GWh</t>
  </si>
  <si>
    <t>Island of  Mauritius</t>
  </si>
  <si>
    <t>Island of Rodrigues</t>
  </si>
  <si>
    <t xml:space="preserve">      Electricity generated by utility </t>
  </si>
  <si>
    <t xml:space="preserve">      Electricity purchased from IPPs</t>
  </si>
  <si>
    <t xml:space="preserve">Total electricity generated per capita </t>
  </si>
  <si>
    <t>kWh</t>
  </si>
  <si>
    <t xml:space="preserve">    Island of  Mauritius</t>
  </si>
  <si>
    <t xml:space="preserve">    Island of Rodrigues</t>
  </si>
  <si>
    <t>Share of electricity generated from hydro over total generation</t>
  </si>
  <si>
    <t xml:space="preserve">Electricity generated on the interconnected system from conventional (fossil fuel) thermal  
</t>
  </si>
  <si>
    <t>Percentage of electricity generated from fuel/diesel oil, kerosene and coal over total generation</t>
  </si>
  <si>
    <t xml:space="preserve">     of which:</t>
  </si>
  <si>
    <t xml:space="preserve">     Percentage from fuel/diesel oil over total generation</t>
  </si>
  <si>
    <t xml:space="preserve">    Percentage from coal over total generation</t>
  </si>
  <si>
    <t>Electricity generated on the interconnected grid from bagasse, wind, landfill gas and photovoltaic</t>
  </si>
  <si>
    <t>Percentage generated from bagasse, wind, landfill gas and photovoltaic over total generation</t>
  </si>
  <si>
    <t xml:space="preserve">    Percentage from  bagasse </t>
  </si>
  <si>
    <t xml:space="preserve">    Percentage from wind</t>
  </si>
  <si>
    <t>MW</t>
  </si>
  <si>
    <t>Installed capacity hydropower, wind and photovoltaic plants</t>
  </si>
  <si>
    <t>Share of hydro, wind and photovoltaic plants out of total installed plant capacity.</t>
  </si>
  <si>
    <t>Hydro plants</t>
  </si>
  <si>
    <t>Wind plants</t>
  </si>
  <si>
    <t xml:space="preserve">Photovoltaic </t>
  </si>
  <si>
    <t>Plants using fuel/diesel oil</t>
  </si>
  <si>
    <t>Plants using kerosene</t>
  </si>
  <si>
    <t>Owned by IPPs (includes Landfill gas plant, as from 2011)</t>
  </si>
  <si>
    <t>Share owned by IPPs out of total installed plant capacity.</t>
  </si>
  <si>
    <t>Plants using bagasse only</t>
  </si>
  <si>
    <t>Cogeneration plants using bagasse/coal</t>
  </si>
  <si>
    <t>Plants using coal only</t>
  </si>
  <si>
    <t>Installed capacity of thermal plants/ Plants using fuel/diesel oil, kerosene and coal.</t>
  </si>
  <si>
    <t>Installed capacity of plants using photovoltaic, wind, landfill gas and solely bagasse on the interconnected grid.</t>
  </si>
  <si>
    <t>Share of hydropower plants to the total installed plant capacity.</t>
  </si>
  <si>
    <t>Share of generation plants using conventional energy sources of the total installed plant capacity:</t>
  </si>
  <si>
    <t>Share of cogeneration plants using coal/bagasse</t>
  </si>
  <si>
    <t>Generation capacity solar, wind, biomass, geothermal (% of total generation capacity)</t>
  </si>
  <si>
    <t>Total Effective plant capacity: the plant capacity less any amount of derated capacity from the installed capacity.</t>
  </si>
  <si>
    <t>Effective capacity hydropower, wind and photovoltaic plants</t>
  </si>
  <si>
    <t>Share of hydro, wind and photovoltaic plants out of total effective plant capacity.</t>
  </si>
  <si>
    <t>Effective capacity of thermal plants owned by IPPs  (includes Landfill gas plant, as from 2011)</t>
  </si>
  <si>
    <t>Share owned by IPPs out of total effective plant capacity.</t>
  </si>
  <si>
    <t>Plants using bagasse</t>
  </si>
  <si>
    <t>Plants using coal</t>
  </si>
  <si>
    <t>Peak power demand: Maximum load on the grid:</t>
  </si>
  <si>
    <t>Percentage of population in private households with access to water from private residential connection, neighbors, shared taps and public fountains:</t>
  </si>
  <si>
    <t xml:space="preserve">  Percentage with piped water inside housing units</t>
  </si>
  <si>
    <t xml:space="preserve">  Percentage with piped water outside on premises</t>
  </si>
  <si>
    <t xml:space="preserve">  Percentage having water supply from public fountain</t>
  </si>
  <si>
    <t>Percentage of population in private households having water supply from Tank-wagon, well/river and other sources</t>
  </si>
  <si>
    <t>Percentage of population in private households with utility supplying water from Tank-wagon</t>
  </si>
  <si>
    <t>Percentage of population in private households having water supply from Well/River</t>
  </si>
  <si>
    <t>Percentage of population in private households  having water supply from other sources</t>
  </si>
  <si>
    <t>Percentage of urban population in private households with access to water from private residential connection, neighbors, shared taps and public fountains:</t>
  </si>
  <si>
    <t xml:space="preserve">  Percentage of urban population that have a private residential connection inside the home.</t>
  </si>
  <si>
    <t xml:space="preserve">  Percentage of urban population that have a private residential connection outside on premises</t>
  </si>
  <si>
    <t xml:space="preserve">  Percentage of urban population having water supply from public fountain</t>
  </si>
  <si>
    <t>Percentage of urban population in private households having water supply from Tank-wagon, well/river and other sources</t>
  </si>
  <si>
    <t xml:space="preserve">  Percentage of urban population in private households with utility supplying water from Tank-wagon</t>
  </si>
  <si>
    <t xml:space="preserve">  Percentage of urban population in private households having water supply from Well/River</t>
  </si>
  <si>
    <t xml:space="preserve">  Percentage of urban population in private households  having water supply from other sources</t>
  </si>
  <si>
    <t>Percentage of rural population in private households with access to water from private residential connection, neighbors, shared taps and public fountains:</t>
  </si>
  <si>
    <t xml:space="preserve"> Percentage of rural population in private households  having water supply from piped water inside housing units</t>
  </si>
  <si>
    <t xml:space="preserve"> Percentage of rural population in private households  having water supply from piped water outside on premises</t>
  </si>
  <si>
    <t xml:space="preserve">  Percentage of rural population having water supply from public fountain</t>
  </si>
  <si>
    <t>Percentage of rural population in private households having water supply from Tank-wagon, well/river and other sources</t>
  </si>
  <si>
    <t xml:space="preserve"> Percentage of rural population in private households having water supply from Tank-wagon by Utility</t>
  </si>
  <si>
    <t xml:space="preserve"> Percentage of  rural population in private households having water supply from Well/River</t>
  </si>
  <si>
    <t xml:space="preserve"> Percentage of  rural population in private households  having water supply from other sources</t>
  </si>
  <si>
    <t>Total number of subscribers to utility for water connection only for Island of Mauritius.</t>
  </si>
  <si>
    <t>number</t>
  </si>
  <si>
    <t>Volume of annual water consumption per connection</t>
  </si>
  <si>
    <t>Average monthly water consumption per subscriber in Island of Mauritius</t>
  </si>
  <si>
    <t>Volume of total water sold by utitity for domestic and  non-domestic purpose, Island of Mauritius</t>
  </si>
  <si>
    <t>Volume of treated water sold by utility in Island of Mauritius</t>
  </si>
  <si>
    <t>of which percentage with:</t>
  </si>
  <si>
    <t xml:space="preserve"> 'domestic tariff'</t>
  </si>
  <si>
    <t xml:space="preserve"> 'industrial'/ 'agriculture'/ 'commercial' /'business'/'religious' tariffs</t>
  </si>
  <si>
    <t xml:space="preserve"> 'Government'/'Public Sector Agency' tariffs </t>
  </si>
  <si>
    <t>Average yearly potable water consumption per subscriber  to utility in Island of Mauritius</t>
  </si>
  <si>
    <t>Total amount collectible to residential and non residential subscribers by utility, Island of Mauritius</t>
  </si>
  <si>
    <t xml:space="preserve">  of which percentage with:</t>
  </si>
  <si>
    <t xml:space="preserve"> 'non treated water'</t>
  </si>
  <si>
    <t>Sanitation : toilet facilities</t>
  </si>
  <si>
    <t>Percentage of population in private households connected to sewerage system</t>
  </si>
  <si>
    <t>Urban</t>
  </si>
  <si>
    <t xml:space="preserve">Rural </t>
  </si>
  <si>
    <t>Percentage of private households having flush toilet</t>
  </si>
  <si>
    <t>Connected to sewerage system</t>
  </si>
  <si>
    <t>Connected to absorbtion pit</t>
  </si>
  <si>
    <t>Connected to septic tank</t>
  </si>
  <si>
    <t>Households having pit latrine as toilet</t>
  </si>
  <si>
    <t>Connected to water seal pit latrine</t>
  </si>
  <si>
    <t>Connected to other pit latrine</t>
  </si>
  <si>
    <t>Percentage of private households having other/no toilet facility</t>
  </si>
  <si>
    <t>Percentage of urban private households having flush toilet</t>
  </si>
  <si>
    <t>Urban private households having pit latrine as toilet</t>
  </si>
  <si>
    <t>Urban households having other/no toilet facility</t>
  </si>
  <si>
    <t>Percentage of rural private households having flush toilet</t>
  </si>
  <si>
    <t>Percentage of rural private households having pit latrine as toilet</t>
  </si>
  <si>
    <t>Rural households having other/no toilet facility</t>
  </si>
  <si>
    <t>Sanitation: refuse disposal</t>
  </si>
  <si>
    <t>Refuse disposal of all private households as per census data</t>
  </si>
  <si>
    <t>Percentage using ashpit</t>
  </si>
  <si>
    <t>Percentage 'authorised collector'</t>
  </si>
  <si>
    <t>Percentage 'used for compost'</t>
  </si>
  <si>
    <t>Percentage 'dumped on premises'.</t>
  </si>
  <si>
    <t>Percentage 'dumped on the roadside'.</t>
  </si>
  <si>
    <t>Refuse disposal of Urban private households as per census data</t>
  </si>
  <si>
    <t>Percentage with 'authorised collector'.</t>
  </si>
  <si>
    <t>Refuse disposal of Rural private households as per census data</t>
  </si>
  <si>
    <t>Refuse disposal of private households in Island of Mauritius as per census data</t>
  </si>
  <si>
    <t>Refuse disposal of private households in Island of Rodrigues as per census data</t>
  </si>
  <si>
    <t>Number</t>
  </si>
  <si>
    <t>Registered carriers, landings</t>
  </si>
  <si>
    <t>Registered carriers, take-offs</t>
  </si>
  <si>
    <t>Goods loaded</t>
  </si>
  <si>
    <t>Goods unloaded</t>
  </si>
  <si>
    <t>Air transport</t>
  </si>
  <si>
    <t>Sea transport</t>
  </si>
  <si>
    <t>Vessels entering</t>
  </si>
  <si>
    <t>4. Water and Sanitation</t>
  </si>
  <si>
    <t>Data on Energy Statistics pertains to the Republic of Mauritius.</t>
  </si>
  <si>
    <t>Mobile cellular telephone subscriptions per 100 inhabitants</t>
  </si>
  <si>
    <t>International Internet bandwidth (bits/s) per Internet user</t>
  </si>
  <si>
    <t>Proportion of households with Internet access at home</t>
  </si>
  <si>
    <t>Number of radio operators</t>
  </si>
  <si>
    <t>Number of television operators</t>
  </si>
  <si>
    <t>Bus Operation statistics (BOS):  Averagel vehicle -  kilometers per day</t>
  </si>
  <si>
    <t>Data on Sea Transport pertains to the Republic of Mauritius</t>
  </si>
  <si>
    <t>Mbps</t>
  </si>
  <si>
    <t xml:space="preserve">Number of Fixed-line telephone service providers </t>
  </si>
  <si>
    <t xml:space="preserve">Number of Mobile cellular service providers </t>
  </si>
  <si>
    <t xml:space="preserve">Number of Internet service providers </t>
  </si>
  <si>
    <t>Number of Fixed telephone lines</t>
  </si>
  <si>
    <t>Owned by Utility</t>
  </si>
  <si>
    <t>Volume of electricity sold by utility</t>
  </si>
  <si>
    <t>Statistics on Air transport pertain to commercial flights only</t>
  </si>
  <si>
    <t>NA</t>
  </si>
  <si>
    <t>International Bandwidth Usage (bits per second) per inhabitant</t>
  </si>
  <si>
    <t xml:space="preserve">     Napp</t>
  </si>
  <si>
    <t>Rs 6.14</t>
  </si>
  <si>
    <t>A sum equal to the highest Demand charge paid in any one of the preceding 6 months of account</t>
  </si>
  <si>
    <t>Rs 5.40</t>
  </si>
  <si>
    <t>Source: Central Electricity Board</t>
  </si>
  <si>
    <t xml:space="preserve">Rs 3.12 </t>
  </si>
  <si>
    <t xml:space="preserve">           Running Charge per kWh</t>
  </si>
  <si>
    <t xml:space="preserve">           Demand Charge per kVA</t>
  </si>
  <si>
    <t xml:space="preserve">           Minimum Charge</t>
  </si>
  <si>
    <t xml:space="preserve">A sum equal to the highest Demand charge paid in any one of the preceding 6 months of account </t>
  </si>
  <si>
    <t>Commercial consumers</t>
  </si>
  <si>
    <t>First 100 cubic metres</t>
  </si>
  <si>
    <t>Next 150 cubic metres</t>
  </si>
  <si>
    <t>Minimum charge per month</t>
  </si>
  <si>
    <t>For producing drinks</t>
  </si>
  <si>
    <t>Other</t>
  </si>
  <si>
    <t>Containers Traffic:</t>
  </si>
  <si>
    <t>Exports</t>
  </si>
  <si>
    <t>TEU</t>
  </si>
  <si>
    <t xml:space="preserve">Imports </t>
  </si>
  <si>
    <t>Captive Containers</t>
  </si>
  <si>
    <t>Cargo traffic</t>
  </si>
  <si>
    <t>Imports</t>
  </si>
  <si>
    <t>Dry Bulk Cargo</t>
  </si>
  <si>
    <t>Liquid Bulk Cargo</t>
  </si>
  <si>
    <t>Containerised Cargo</t>
  </si>
  <si>
    <t>Transhipment (inwards)</t>
  </si>
  <si>
    <t>Information and Communication Technologies (ICT) - General indicators</t>
  </si>
  <si>
    <t>Fixed telephone</t>
  </si>
  <si>
    <t xml:space="preserve">Mobile Cellular telephone </t>
  </si>
  <si>
    <t>International Direct Dialling-per minute call from fixed telephone to:</t>
  </si>
  <si>
    <t>Peak</t>
  </si>
  <si>
    <t>Off-peak</t>
  </si>
  <si>
    <t>Source: Information and Communication Technologies Authority (ICTA)</t>
  </si>
  <si>
    <t xml:space="preserve">      Other roads</t>
  </si>
  <si>
    <t xml:space="preserve">       Secondary roads</t>
  </si>
  <si>
    <t xml:space="preserve">       Main roads</t>
  </si>
  <si>
    <t xml:space="preserve">       Motorways</t>
  </si>
  <si>
    <t>Annual container handling capacity</t>
  </si>
  <si>
    <t>TEU/year</t>
  </si>
  <si>
    <t>Hours</t>
  </si>
  <si>
    <t>Average container vessel pre-berthing waiting time</t>
  </si>
  <si>
    <t>Average container vessel berth productivity</t>
  </si>
  <si>
    <t>Average gross container crane productivity</t>
  </si>
  <si>
    <t>Average container vessel stay at berth</t>
  </si>
  <si>
    <t>Average general cargo vessel stay at berth</t>
  </si>
  <si>
    <t>Average general cargo vessel pre-berthing waiting time</t>
  </si>
  <si>
    <t>Average general cargo vessel berth productivity</t>
  </si>
  <si>
    <t>Tonnes/hour</t>
  </si>
  <si>
    <t>Average dry bulk vessel stay at berth</t>
  </si>
  <si>
    <t>Average dry bulk vessel pre-berthing waiting time</t>
  </si>
  <si>
    <t>Ground Floor</t>
  </si>
  <si>
    <t>First Floor</t>
  </si>
  <si>
    <t>Second Floor</t>
  </si>
  <si>
    <t>0.85 for 1st min and 0.01/sec thereafter</t>
  </si>
  <si>
    <t>0.60 for 1st min and 0.01/sec thereafter</t>
  </si>
  <si>
    <t xml:space="preserve">             postpaid</t>
  </si>
  <si>
    <t xml:space="preserve">of which </t>
  </si>
  <si>
    <t xml:space="preserve">              prepaid</t>
  </si>
  <si>
    <t>Napp</t>
  </si>
  <si>
    <t>Source: Central Water Authority</t>
  </si>
  <si>
    <t>Destination</t>
  </si>
  <si>
    <t>Port of embarcation</t>
  </si>
  <si>
    <t>Hong Kong Dollar</t>
  </si>
  <si>
    <t>US Dollar</t>
  </si>
  <si>
    <t>Indian Rupees</t>
  </si>
  <si>
    <t>Singapore Dollar</t>
  </si>
  <si>
    <t>Rupees per min</t>
  </si>
  <si>
    <t xml:space="preserve">  Jakarta</t>
  </si>
  <si>
    <t xml:space="preserve">  Johanesburg</t>
  </si>
  <si>
    <t xml:space="preserve">  Kuala Lumpur </t>
  </si>
  <si>
    <t xml:space="preserve">  Mumbai</t>
  </si>
  <si>
    <t xml:space="preserve">  Singapore</t>
  </si>
  <si>
    <t>Rs 5.83</t>
  </si>
  <si>
    <t>Rs 6.04</t>
  </si>
  <si>
    <t>Rs 3.50</t>
  </si>
  <si>
    <t>Rs 2.97</t>
  </si>
  <si>
    <t>Rs 3.08 (Night Rate)</t>
  </si>
  <si>
    <t xml:space="preserve">Rs 178.00 per month or part thereof per kW or fraction thereof of total connected load, subject to a minimum of Rs 178.00 per month </t>
  </si>
  <si>
    <t xml:space="preserve">Rs 196.00 per month or part thereof per kW or fraction thereof of total connected load, subject to a minimum of Rs 196.00 per month </t>
  </si>
  <si>
    <t xml:space="preserve">Rs 125.00 per month or part thereof per kW or fraction thereof of total connected load, subject to a minimum of Rs 125.00 per month </t>
  </si>
  <si>
    <t>Rs 5.58</t>
  </si>
  <si>
    <t>Rs 5.30</t>
  </si>
  <si>
    <t>Rs 5.49</t>
  </si>
  <si>
    <t>Rs 3.18</t>
  </si>
  <si>
    <t>Rs 2.84</t>
  </si>
  <si>
    <t>Rs 4.91</t>
  </si>
  <si>
    <t>Rs 2.60  (Day Rate)</t>
  </si>
  <si>
    <t>Rs 3.00 (Peak Rate)</t>
  </si>
  <si>
    <t>Rs 2.05 (Night Rate)</t>
  </si>
  <si>
    <t>Rs 2.70</t>
  </si>
  <si>
    <t>Rs 2.53  (Day Rate)</t>
  </si>
  <si>
    <t>Rs 1.97 (Night Rate)</t>
  </si>
  <si>
    <t>Rs 3.67 (Day Rate)</t>
  </si>
  <si>
    <t>Rs 3.48 (Day Rate)</t>
  </si>
  <si>
    <t>Rs 2.80 (Night Rate)</t>
  </si>
  <si>
    <t>A surcharge of Rs 81.00 per kVA, irrespective of application of minimum charge or not, shall be levied on the excess kVA recorded for the month or part thereof if the calculated average power factor for the month or part thereof is less than 0.90.</t>
  </si>
  <si>
    <t xml:space="preserve">Rs 186.00 per kVA of Maximum Demand, subject to a minimum of 20 kVA </t>
  </si>
  <si>
    <t xml:space="preserve">Rs 114.00 per month or part thereof per kilowatt or fraction thereof of total connected load, subject to a minimum of Rs 114.00 per month </t>
  </si>
  <si>
    <t>Rs 144.00 per kVA of Maximum Demand, subject to a minimum of 20 KVA</t>
  </si>
  <si>
    <t xml:space="preserve">Rs 103.00 per month or part thereof per kilowatt  or fraction thereof of total connected load, subject to a minimum of Rs 103.00 per month </t>
  </si>
  <si>
    <t>Rs 144.00 per kVA of Maximum Demand, subject to a minimum of 20 kVA</t>
  </si>
  <si>
    <t>Rs 136.00 per kVA of Maximum Demand, subject to a minimum of 20 kVA</t>
  </si>
  <si>
    <t>Rs 150.00 per kVA of Maximum Demand, subject to a minimum of 20 kVA</t>
  </si>
  <si>
    <t xml:space="preserve">Rs 160.00 per kVA of Maximum Demand, subject to a minimum of 20 kVA </t>
  </si>
  <si>
    <t>Rs 113.00/month or part thereof per kW or fraction thereof of total connected load, subject to a minimum of Rs 113.00 per month</t>
  </si>
  <si>
    <t>Rs 2.90 (Night Rate)</t>
  </si>
  <si>
    <t>Power Factor clause (Applicable to Tariffs 217, 225, 250, 313, 317, 320, 323, 325, 330, 340 &amp; 350)</t>
  </si>
  <si>
    <t xml:space="preserve">     Tariff 313 -  Maximum demand Tariff for Industrial Consumers</t>
  </si>
  <si>
    <t xml:space="preserve">     Tariff 315 -  Flat Rate Tariff for Industrial Consumers</t>
  </si>
  <si>
    <t>Industrial Consumers</t>
  </si>
  <si>
    <t xml:space="preserve">Internet </t>
  </si>
  <si>
    <t>Telephone and Internet Tariff</t>
  </si>
  <si>
    <t xml:space="preserve">       Local call </t>
  </si>
  <si>
    <t xml:space="preserve">      Residential monthly line rental</t>
  </si>
  <si>
    <t xml:space="preserve">      Business monthly line rental</t>
  </si>
  <si>
    <t xml:space="preserve">      Australia</t>
  </si>
  <si>
    <t xml:space="preserve">      China</t>
  </si>
  <si>
    <t xml:space="preserve">      France</t>
  </si>
  <si>
    <t xml:space="preserve">      Germany</t>
  </si>
  <si>
    <t xml:space="preserve">      Hong Kong</t>
  </si>
  <si>
    <t xml:space="preserve">      India</t>
  </si>
  <si>
    <t xml:space="preserve">      Japan</t>
  </si>
  <si>
    <t xml:space="preserve">      Madagascar</t>
  </si>
  <si>
    <t xml:space="preserve">      Malaysia</t>
  </si>
  <si>
    <t xml:space="preserve">      New Zealand</t>
  </si>
  <si>
    <t xml:space="preserve">      Reunion Island</t>
  </si>
  <si>
    <t xml:space="preserve">      Singapore</t>
  </si>
  <si>
    <t xml:space="preserve">      South Africa</t>
  </si>
  <si>
    <t xml:space="preserve">      USA</t>
  </si>
  <si>
    <t xml:space="preserve">      UK &amp; North Ireland</t>
  </si>
  <si>
    <t xml:space="preserve">          Residential use </t>
  </si>
  <si>
    <t xml:space="preserve">          Business use</t>
  </si>
  <si>
    <t>Industrial Estates</t>
  </si>
  <si>
    <t>SME Parks</t>
  </si>
  <si>
    <t>International Internet Outgoing bandwidth capacity per inhabitant</t>
  </si>
  <si>
    <t>International Internet Incoming bandwidth capacity per inhabitant</t>
  </si>
  <si>
    <t xml:space="preserve">Rs 136.00 per kVA of Maximum Demand, subject to a minimum of 20 kVA </t>
  </si>
  <si>
    <t xml:space="preserve">    of which Transhipment (inwards) Containers</t>
  </si>
  <si>
    <t>Domestic consumers</t>
  </si>
  <si>
    <t>First 10 cubic metres</t>
  </si>
  <si>
    <t>Next 10 cubic metres</t>
  </si>
  <si>
    <t>Next 30 cubic metres</t>
  </si>
  <si>
    <t>Every additional cubic metre</t>
  </si>
  <si>
    <t xml:space="preserve">       Initial 25 kilowatt hours</t>
  </si>
  <si>
    <t xml:space="preserve">       Next 25 kilowatt hours</t>
  </si>
  <si>
    <t xml:space="preserve">       Next 100 kilowatt hours</t>
  </si>
  <si>
    <t xml:space="preserve">       Next 50 kilowatt hours</t>
  </si>
  <si>
    <t xml:space="preserve">       All additional kilowatt hours</t>
  </si>
  <si>
    <t>Rs 8.77 per kWh</t>
  </si>
  <si>
    <t>Rs 44.00</t>
  </si>
  <si>
    <t>Tariff 110 - Tariffs applicable to consumers having a total declared connected load of 300 watts or less</t>
  </si>
  <si>
    <t>Tariff 120 - Tariffs applicable to consumers having a total declared connected load of 301 to 5000 watts inclusive</t>
  </si>
  <si>
    <t>Rs 184.00</t>
  </si>
  <si>
    <t xml:space="preserve">Tariff 140 - Tariffs applicable to consumers having a total declared connected load exceeding 5000 watts </t>
  </si>
  <si>
    <t>Rs 369.00</t>
  </si>
  <si>
    <t>Rs 40.00</t>
  </si>
  <si>
    <t>Rs 167.00</t>
  </si>
  <si>
    <t>Rs 335.00</t>
  </si>
  <si>
    <t>Percentage of households with mobile cellular  telephone</t>
  </si>
  <si>
    <t>International calls: Volume of incoming calls to fixed telephone</t>
  </si>
  <si>
    <t>International calls: Volume of incoming calls to mobile cellular telephone</t>
  </si>
  <si>
    <t>Next 5 cubic metres</t>
  </si>
  <si>
    <t>Next 20 cubic metres</t>
  </si>
  <si>
    <t>Next 50 cubic metres</t>
  </si>
  <si>
    <t>For Agricultural  purposes</t>
  </si>
  <si>
    <t>For Industrial purposes</t>
  </si>
  <si>
    <t>Data on Air passengers are compiled from the Passport and Immigration Office (PIO)
Data on landings and take offs are compiled from Air Mauritius Ltd and Ground 2 Air Ltd</t>
  </si>
  <si>
    <t>Motor vehicles per 1,000 inhabitants</t>
  </si>
  <si>
    <t>Passenger cars per 1,000 inhabitants</t>
  </si>
  <si>
    <t>International Bandwidth Usage Mbit/s (megabits per second)</t>
  </si>
  <si>
    <t>Land Transport (Island of Mauritius)</t>
  </si>
  <si>
    <t>Entry level offer - Residential</t>
  </si>
  <si>
    <t>Entry level offer - Small and Medium Enterprises</t>
  </si>
  <si>
    <t>Entry level offer - Business</t>
  </si>
  <si>
    <t>Day Rate is applicable from 06.00 hrs to 18.00 hrs</t>
  </si>
  <si>
    <t>Peak Rate is applicable from 18.00 hrs to 21.00 hrs</t>
  </si>
  <si>
    <t>Night Rate is applicable from 21.00 hrs to 06.00 hrs</t>
  </si>
  <si>
    <t>Day Rate is applicable from 06.00 hrs to 20.30 hrs</t>
  </si>
  <si>
    <t>Night Rate is applicable from 20.30 hrs to 06.00 hrs</t>
  </si>
  <si>
    <t>First 50 cubic metres</t>
  </si>
  <si>
    <t>7. Water charges for use of groundwater</t>
  </si>
  <si>
    <t>Road Traffic Accidents:</t>
  </si>
  <si>
    <t>Length of roads:</t>
  </si>
  <si>
    <t>Passengers carried:</t>
  </si>
  <si>
    <t xml:space="preserve">               Arrivals</t>
  </si>
  <si>
    <t xml:space="preserve">              Departures</t>
  </si>
  <si>
    <t xml:space="preserve">              Casualty accidents</t>
  </si>
  <si>
    <t xml:space="preserve">              Non-injury accidents</t>
  </si>
  <si>
    <t xml:space="preserve">             Departures</t>
  </si>
  <si>
    <t xml:space="preserve">             Arrivals</t>
  </si>
  <si>
    <t>2. Business consumers - Tariff 14</t>
  </si>
  <si>
    <t>3. Public sector agency consumers - Tariff 15</t>
  </si>
  <si>
    <t>4. Industrial consumers - Tariff 16</t>
  </si>
  <si>
    <t>5. Agricultural consumers -Tariff 17</t>
  </si>
  <si>
    <t>6. Commercial consumers - Tariff 18</t>
  </si>
  <si>
    <t>TEU : 20 feet equivalent unit</t>
  </si>
  <si>
    <t>% : Percentage</t>
  </si>
  <si>
    <t>000 : Thousand</t>
  </si>
  <si>
    <t>Rs Mn : Rupees million</t>
  </si>
  <si>
    <t>000 tonnes : Thousand tonnes</t>
  </si>
  <si>
    <t>Rs Mn : Rupees Million</t>
  </si>
  <si>
    <t>Mbps : Megabits per second</t>
  </si>
  <si>
    <t>Mn : Million</t>
  </si>
  <si>
    <t>USD/lt : USD per litre</t>
  </si>
  <si>
    <t>Rs/lt : Rupees per litre</t>
  </si>
  <si>
    <t>Rs. Mn : Rupees million</t>
  </si>
  <si>
    <t>Rs. : Rupees</t>
  </si>
  <si>
    <t>GWh : Gigawatt hour</t>
  </si>
  <si>
    <t>kWh : Kilowatt hour</t>
  </si>
  <si>
    <t>MW : Megawatt</t>
  </si>
  <si>
    <t>kWh : kilowatt hour</t>
  </si>
  <si>
    <t>kVA :  kilovolt ampere</t>
  </si>
  <si>
    <t>A. Concepts and Definitions</t>
  </si>
  <si>
    <t xml:space="preserve">NA  </t>
  </si>
  <si>
    <t xml:space="preserve">Data on Information and Communication Technologies (ICT) Statistics are compiled  with the assistance of Information and Communication Technologies Authority (ICTA), Ministry of Education, Tertiary Education, Science and Technology, Higher Educaton Commission (HEC), Bank of Mauritius (BOM), Survey of Employment and Earnings and Continuous Multi-Purpose Household Survey carried out by Statistics Mauritius. </t>
  </si>
  <si>
    <t>Percentage of Primary schools having Internet access for students for study purposes</t>
  </si>
  <si>
    <t>London</t>
  </si>
  <si>
    <t xml:space="preserve">  &lt;100 kg (Minimum charge)</t>
  </si>
  <si>
    <t xml:space="preserve">  100 kg &lt; 500 kg</t>
  </si>
  <si>
    <t xml:space="preserve">  500 kg &lt; 1000 kg</t>
  </si>
  <si>
    <t xml:space="preserve">  1000 kg or more</t>
  </si>
  <si>
    <t>Paris</t>
  </si>
  <si>
    <t>Johanesburg</t>
  </si>
  <si>
    <t>Hong Kong</t>
  </si>
  <si>
    <r>
      <rPr>
        <b/>
        <sz val="11"/>
        <color theme="1"/>
        <rFont val="Times New Roman"/>
        <family val="1"/>
      </rPr>
      <t>ICT services</t>
    </r>
    <r>
      <rPr>
        <sz val="11"/>
        <color theme="1"/>
        <rFont val="Times New Roman"/>
        <family val="1"/>
      </rPr>
      <t> includes communications services (telecommunications, business network services, teleconferencing, support services, and postal services) and computer and information services (database, data processing, software design and development, maintenance and repair, and news agency services).</t>
    </r>
  </si>
  <si>
    <t>Mean years of schooling</t>
  </si>
  <si>
    <t>Percentage with 'domestic tariff'</t>
  </si>
  <si>
    <t>Percentage with 'non-domestic tariff'</t>
  </si>
  <si>
    <t>industrial'/ 'agriculture'/ 'commercial' /'business'/'religious' tariffs</t>
  </si>
  <si>
    <t xml:space="preserve">Government'/'Public Sector Agency' tariffs </t>
  </si>
  <si>
    <t xml:space="preserve">    Connected to absorbtion pit</t>
  </si>
  <si>
    <t xml:space="preserve">    Connected to sewerage system</t>
  </si>
  <si>
    <t xml:space="preserve">    Connected to septic tank</t>
  </si>
  <si>
    <t xml:space="preserve">    Connected to water seal pit latrine</t>
  </si>
  <si>
    <t xml:space="preserve">    Connected to other pit latrine</t>
  </si>
  <si>
    <t>Rs 000 : Rupees thousand</t>
  </si>
  <si>
    <t xml:space="preserve">      Price of a national SMS (excluding VAT)</t>
  </si>
  <si>
    <t xml:space="preserve">Price, Gasoline (USD per liter) </t>
  </si>
  <si>
    <t xml:space="preserve">Price, Diesel (USD per liter) </t>
  </si>
  <si>
    <t>Source: Development Bank of Mauritius</t>
  </si>
  <si>
    <t xml:space="preserve"> Yearly rent of industrial building per square foot </t>
  </si>
  <si>
    <t xml:space="preserve"> Export rates of textile products from SSR International Airport to selected Airports </t>
  </si>
  <si>
    <t xml:space="preserve">Import rates of textile products from selected Airports to SSR International Airport </t>
  </si>
  <si>
    <t>Source: Air Mauritius - Cargo Department</t>
  </si>
  <si>
    <t>Tariffs 320 &amp; 330</t>
  </si>
  <si>
    <t>Tariffs 340 &amp; 350</t>
  </si>
  <si>
    <t>For agricultural, domestic and purposes other than desalination</t>
  </si>
  <si>
    <t>Rs 000</t>
  </si>
  <si>
    <t>000 tonnes</t>
  </si>
  <si>
    <t>Ktoe : Thousand tonnes of oil equivalent</t>
  </si>
  <si>
    <t>Ktoe</t>
  </si>
  <si>
    <t xml:space="preserve">NA </t>
  </si>
  <si>
    <t>WATER</t>
  </si>
  <si>
    <t xml:space="preserve">…  </t>
  </si>
  <si>
    <t>Million litres</t>
  </si>
  <si>
    <t>Bits per second</t>
  </si>
  <si>
    <t>Km   : Kilometer</t>
  </si>
  <si>
    <t>%     : Percentage</t>
  </si>
  <si>
    <t>000  : Thousand</t>
  </si>
  <si>
    <t xml:space="preserve">   … : Negligible</t>
  </si>
  <si>
    <t xml:space="preserve">                 Peak </t>
  </si>
  <si>
    <t xml:space="preserve">                Off-peak</t>
  </si>
  <si>
    <t>All data refer to the Island of Mauritius, unless otherwise specified.</t>
  </si>
  <si>
    <t>NA : Not Available</t>
  </si>
  <si>
    <t>Napp : Not Applicable</t>
  </si>
  <si>
    <t>Napp: Not Applicable</t>
  </si>
  <si>
    <t>2012 - 2016</t>
  </si>
  <si>
    <t>2007 - 2011</t>
  </si>
  <si>
    <t>2014 - 2015</t>
  </si>
  <si>
    <t>2012 - 2013</t>
  </si>
  <si>
    <t>2009 - 2011</t>
  </si>
  <si>
    <t xml:space="preserve">         6.7</t>
  </si>
  <si>
    <t xml:space="preserve">         1.5</t>
  </si>
  <si>
    <t xml:space="preserve">    13,552</t>
  </si>
  <si>
    <t xml:space="preserve">Note: Data refer to Island of Mauritius except for years 2011 and 2022 which is for Republic of Mauritius based on Housing Census  </t>
  </si>
  <si>
    <t xml:space="preserve">   Connected to water seal pit latrine</t>
  </si>
  <si>
    <t xml:space="preserve">   Connected to other pit latrine</t>
  </si>
  <si>
    <t xml:space="preserve">   Connected to sewerage system</t>
  </si>
  <si>
    <t xml:space="preserve">   Connected to septic tank</t>
  </si>
  <si>
    <t>Share of electricity generated from hydro over total on interconnected grid</t>
  </si>
  <si>
    <t xml:space="preserve">Potable water produced, Island of Mauritius </t>
  </si>
  <si>
    <t xml:space="preserve">Potable water consumed, Island of Mauritius </t>
  </si>
  <si>
    <t>Potable water produced per capita per day, Island of Mauritius 2/</t>
  </si>
  <si>
    <t xml:space="preserve">Potable water consumed per capita per day, Island of Mauritius </t>
  </si>
  <si>
    <t xml:space="preserve">      On same network </t>
  </si>
  <si>
    <t xml:space="preserve">      To a different network </t>
  </si>
  <si>
    <t xml:space="preserve">      To a fixed telephone  </t>
  </si>
  <si>
    <t>Total customers in utility service area who are connected to electricity.</t>
  </si>
  <si>
    <t>Total billed from sales of electricity</t>
  </si>
  <si>
    <t>Total electricity generated by utility and Independent Power Producers (IPPs)</t>
  </si>
  <si>
    <t>Total electricity generated by utility and electricity purchased  from IPPs</t>
  </si>
  <si>
    <r>
      <t xml:space="preserve">Share of electricity purchased by the utility from IPPs over total electricity generated. </t>
    </r>
    <r>
      <rPr>
        <i/>
        <sz val="10"/>
        <color indexed="10"/>
        <rFont val="Times New Roman"/>
        <family val="1"/>
      </rPr>
      <t/>
    </r>
  </si>
  <si>
    <r>
      <t>Electricity generated on the interconnected system from hydro</t>
    </r>
    <r>
      <rPr>
        <sz val="10"/>
        <color indexed="10"/>
        <rFont val="Times New Roman"/>
        <family val="1"/>
      </rPr>
      <t/>
    </r>
  </si>
  <si>
    <t xml:space="preserve">Installed capacity of plants owned by utility and IPPs
</t>
  </si>
  <si>
    <t>Installed capacity of thermal plants owned by Utility and IPPs</t>
  </si>
  <si>
    <t>Share owned by utility out of total installed plant capacity.</t>
  </si>
  <si>
    <t>Effective capacity of thermal plants owned by Utility and IPPs</t>
  </si>
  <si>
    <t>Share owned by utility out of total effective plant capacity.</t>
  </si>
  <si>
    <t xml:space="preserve"> (i) Internet access tariff for 20 hours of use  per monthas a percentage of GNI per capita (%) based on dial-up tariff</t>
  </si>
  <si>
    <t>(ii) Internet access tariff for 20 hours of use  per month as a percentage of GNI per capita (%) based on FTTH tariff</t>
  </si>
  <si>
    <t>Rs 2.86  (Day Rate)</t>
  </si>
  <si>
    <t>Rs 3.30 (Peak Rate)</t>
  </si>
  <si>
    <t>Rs 2.26 (Night Rate)</t>
  </si>
  <si>
    <t>Rs 2.78  (Day Rate)</t>
  </si>
  <si>
    <t>Rs 2.17 (Night Rate)</t>
  </si>
  <si>
    <t>Rs 4.04 (Day Rate)</t>
  </si>
  <si>
    <t>Rs 3.19 (Night Rate)</t>
  </si>
  <si>
    <t>Rs 3.83 (Day Rate)</t>
  </si>
  <si>
    <r>
      <t>2010</t>
    </r>
    <r>
      <rPr>
        <b/>
        <vertAlign val="superscript"/>
        <sz val="11"/>
        <color theme="1"/>
        <rFont val="Times New Roman"/>
        <family val="1"/>
      </rPr>
      <t>1</t>
    </r>
  </si>
  <si>
    <r>
      <t>1</t>
    </r>
    <r>
      <rPr>
        <b/>
        <sz val="10"/>
        <color theme="1"/>
        <rFont val="Times New Roman"/>
        <family val="2"/>
      </rPr>
      <t xml:space="preserve"> </t>
    </r>
    <r>
      <rPr>
        <sz val="10"/>
        <color theme="1"/>
        <rFont val="Times New Roman"/>
        <family val="2"/>
      </rPr>
      <t>Effective from 01 April 2008 to 30 November 2010</t>
    </r>
  </si>
  <si>
    <r>
      <rPr>
        <vertAlign val="superscript"/>
        <sz val="10"/>
        <color theme="1"/>
        <rFont val="Times New Roman"/>
        <family val="1"/>
      </rPr>
      <t>1</t>
    </r>
    <r>
      <rPr>
        <sz val="10"/>
        <color theme="1"/>
        <rFont val="Times New Roman"/>
        <family val="1"/>
      </rPr>
      <t xml:space="preserve"> Revised</t>
    </r>
  </si>
  <si>
    <r>
      <t>1</t>
    </r>
    <r>
      <rPr>
        <sz val="10"/>
        <color theme="1"/>
        <rFont val="Times New Roman"/>
        <family val="1"/>
      </rPr>
      <t xml:space="preserve">Revised </t>
    </r>
  </si>
  <si>
    <r>
      <t xml:space="preserve">      Dial up per minute (Peak time) </t>
    </r>
    <r>
      <rPr>
        <vertAlign val="superscript"/>
        <sz val="11"/>
        <color theme="1"/>
        <rFont val="Times New Roman"/>
        <family val="1"/>
      </rPr>
      <t>2</t>
    </r>
  </si>
  <si>
    <r>
      <t xml:space="preserve">      Dial up per minute (Off-Peak time) </t>
    </r>
    <r>
      <rPr>
        <vertAlign val="superscript"/>
        <sz val="11"/>
        <color theme="1"/>
        <rFont val="Times New Roman"/>
        <family val="1"/>
      </rPr>
      <t>2</t>
    </r>
  </si>
  <si>
    <r>
      <t xml:space="preserve">      ADSL 512 kbps (per month) </t>
    </r>
    <r>
      <rPr>
        <vertAlign val="superscript"/>
        <sz val="11"/>
        <color theme="1"/>
        <rFont val="Times New Roman"/>
        <family val="1"/>
      </rPr>
      <t>3</t>
    </r>
  </si>
  <si>
    <r>
      <t xml:space="preserve">      ADSL 1 mbps (per month) </t>
    </r>
    <r>
      <rPr>
        <vertAlign val="superscript"/>
        <sz val="11"/>
        <color theme="1"/>
        <rFont val="Times New Roman"/>
        <family val="1"/>
      </rPr>
      <t>3</t>
    </r>
  </si>
  <si>
    <r>
      <t xml:space="preserve">      ADSL 2 mbps (per month) </t>
    </r>
    <r>
      <rPr>
        <vertAlign val="superscript"/>
        <sz val="11"/>
        <color theme="1"/>
        <rFont val="Times New Roman"/>
        <family val="1"/>
      </rPr>
      <t>3</t>
    </r>
  </si>
  <si>
    <r>
      <t xml:space="preserve">Monthly Broadband Internet tariffs - Fibre-based </t>
    </r>
    <r>
      <rPr>
        <vertAlign val="superscript"/>
        <sz val="11"/>
        <color theme="1"/>
        <rFont val="Times New Roman"/>
        <family val="1"/>
      </rPr>
      <t>4</t>
    </r>
  </si>
  <si>
    <r>
      <t xml:space="preserve">447
</t>
    </r>
    <r>
      <rPr>
        <i/>
        <sz val="11"/>
        <color theme="1"/>
        <rFont val="Times New Roman"/>
        <family val="1"/>
      </rPr>
      <t>(10Mbps; 15 GB Volume allowance)</t>
    </r>
  </si>
  <si>
    <r>
      <t xml:space="preserve">447
</t>
    </r>
    <r>
      <rPr>
        <i/>
        <sz val="11"/>
        <color theme="1"/>
        <rFont val="Times New Roman"/>
        <family val="1"/>
      </rPr>
      <t>(10Mbps; 30 GB Volume allowance)</t>
    </r>
  </si>
  <si>
    <r>
      <t>Standard offer</t>
    </r>
    <r>
      <rPr>
        <vertAlign val="superscript"/>
        <sz val="11"/>
        <color theme="1"/>
        <rFont val="Times New Roman"/>
        <family val="1"/>
      </rPr>
      <t>5</t>
    </r>
    <r>
      <rPr>
        <sz val="11"/>
        <color theme="1"/>
        <rFont val="Times New Roman"/>
        <family val="1"/>
      </rPr>
      <t xml:space="preserve"> - Residential</t>
    </r>
  </si>
  <si>
    <r>
      <t xml:space="preserve">708
</t>
    </r>
    <r>
      <rPr>
        <i/>
        <sz val="11"/>
        <color theme="1"/>
        <rFont val="Times New Roman"/>
        <family val="1"/>
      </rPr>
      <t>(10Mbps; 75 GB Volume allowance)</t>
    </r>
  </si>
  <si>
    <r>
      <t xml:space="preserve">708
</t>
    </r>
    <r>
      <rPr>
        <i/>
        <sz val="11"/>
        <color theme="1"/>
        <rFont val="Times New Roman"/>
        <family val="1"/>
      </rPr>
      <t>(10Mbps; 150 GB Volume allowance)</t>
    </r>
  </si>
  <si>
    <r>
      <t xml:space="preserve">1250
</t>
    </r>
    <r>
      <rPr>
        <i/>
        <sz val="11"/>
        <color theme="1"/>
        <rFont val="Times New Roman"/>
        <family val="1"/>
      </rPr>
      <t>(20Mbps; 300 GB Volume allowance)</t>
    </r>
  </si>
  <si>
    <r>
      <t xml:space="preserve">750
</t>
    </r>
    <r>
      <rPr>
        <i/>
        <sz val="11"/>
        <color theme="1"/>
        <rFont val="Times New Roman"/>
        <family val="1"/>
      </rPr>
      <t>(10Mbps; 150 GB Volume allowance)</t>
    </r>
  </si>
  <si>
    <r>
      <t xml:space="preserve">14,000 
</t>
    </r>
    <r>
      <rPr>
        <i/>
        <sz val="11"/>
        <color theme="1"/>
        <rFont val="Times New Roman"/>
        <family val="1"/>
      </rPr>
      <t>(30Mbps/10Mbps; Unlimited)</t>
    </r>
  </si>
  <si>
    <r>
      <t xml:space="preserve">8,000 
</t>
    </r>
    <r>
      <rPr>
        <i/>
        <sz val="11"/>
        <color theme="1"/>
        <rFont val="Times New Roman"/>
        <family val="1"/>
      </rPr>
      <t>(10Mbps/10Mbps; Unlimited)</t>
    </r>
  </si>
  <si>
    <r>
      <rPr>
        <vertAlign val="superscript"/>
        <sz val="11"/>
        <color theme="1"/>
        <rFont val="Times New Roman"/>
        <family val="1"/>
      </rPr>
      <t>1</t>
    </r>
    <r>
      <rPr>
        <sz val="11"/>
        <color theme="1"/>
        <rFont val="Times New Roman"/>
        <family val="1"/>
      </rPr>
      <t xml:space="preserve"> From main service provider</t>
    </r>
  </si>
  <si>
    <r>
      <rPr>
        <vertAlign val="superscript"/>
        <sz val="11"/>
        <color theme="1"/>
        <rFont val="Times New Roman"/>
        <family val="1"/>
      </rPr>
      <t>2</t>
    </r>
    <r>
      <rPr>
        <sz val="11"/>
        <color theme="1"/>
        <rFont val="Times New Roman"/>
        <family val="1"/>
      </rPr>
      <t xml:space="preserve"> As from 2018 the dial-up internet tariff has phased out</t>
    </r>
  </si>
  <si>
    <r>
      <rPr>
        <vertAlign val="superscript"/>
        <sz val="11"/>
        <color theme="1"/>
        <rFont val="Times New Roman"/>
        <family val="1"/>
      </rPr>
      <t>3</t>
    </r>
    <r>
      <rPr>
        <sz val="11"/>
        <color theme="1"/>
        <rFont val="Times New Roman"/>
        <family val="1"/>
      </rPr>
      <t xml:space="preserve"> Subject to fair usage policy</t>
    </r>
  </si>
  <si>
    <r>
      <rPr>
        <vertAlign val="superscript"/>
        <sz val="11"/>
        <color theme="1"/>
        <rFont val="Times New Roman"/>
        <family val="1"/>
      </rPr>
      <t>4</t>
    </r>
    <r>
      <rPr>
        <sz val="11"/>
        <color theme="1"/>
        <rFont val="Times New Roman"/>
        <family val="1"/>
      </rPr>
      <t xml:space="preserve"> For offers where a volume allowance is specified, unlimited internet access is provided at the advertised speed until the cap is reached, after which a reduced speed will apply.</t>
    </r>
  </si>
  <si>
    <r>
      <rPr>
        <vertAlign val="superscript"/>
        <sz val="11"/>
        <color theme="1"/>
        <rFont val="Times New Roman"/>
        <family val="1"/>
      </rPr>
      <t>5</t>
    </r>
    <r>
      <rPr>
        <sz val="11"/>
        <color theme="1"/>
        <rFont val="Times New Roman"/>
        <family val="1"/>
      </rPr>
      <t xml:space="preserve"> Offer with the largest number of subscribers</t>
    </r>
  </si>
  <si>
    <r>
      <t xml:space="preserve">Share of generation plants using oil, gas, and </t>
    </r>
    <r>
      <rPr>
        <b/>
        <i/>
        <sz val="11"/>
        <color theme="1"/>
        <rFont val="Times New Roman"/>
        <family val="1"/>
      </rPr>
      <t>solely</t>
    </r>
    <r>
      <rPr>
        <i/>
        <sz val="11"/>
        <color theme="1"/>
        <rFont val="Times New Roman"/>
        <family val="1"/>
      </rPr>
      <t xml:space="preserve"> coal </t>
    </r>
  </si>
  <si>
    <r>
      <t>Mm</t>
    </r>
    <r>
      <rPr>
        <vertAlign val="superscript"/>
        <sz val="11"/>
        <color theme="1"/>
        <rFont val="Times New Roman"/>
        <family val="1"/>
      </rPr>
      <t>3</t>
    </r>
  </si>
  <si>
    <r>
      <t>m</t>
    </r>
    <r>
      <rPr>
        <vertAlign val="superscript"/>
        <sz val="11"/>
        <color theme="1"/>
        <rFont val="Times New Roman"/>
        <family val="1"/>
      </rPr>
      <t>3</t>
    </r>
  </si>
  <si>
    <r>
      <t>Mm</t>
    </r>
    <r>
      <rPr>
        <vertAlign val="superscript"/>
        <sz val="11"/>
        <color theme="1"/>
        <rFont val="Times New Roman"/>
        <family val="1"/>
      </rPr>
      <t xml:space="preserve">3 : </t>
    </r>
    <r>
      <rPr>
        <sz val="11"/>
        <color theme="1"/>
        <rFont val="Times New Roman"/>
        <family val="1"/>
      </rPr>
      <t>Million meter cube</t>
    </r>
  </si>
  <si>
    <r>
      <t>m</t>
    </r>
    <r>
      <rPr>
        <vertAlign val="superscript"/>
        <sz val="11"/>
        <color theme="1"/>
        <rFont val="Times New Roman"/>
        <family val="1"/>
      </rPr>
      <t>3</t>
    </r>
    <r>
      <rPr>
        <sz val="11"/>
        <color theme="1"/>
        <rFont val="Times New Roman"/>
        <family val="1"/>
      </rPr>
      <t xml:space="preserve"> : Meter cube</t>
    </r>
  </si>
  <si>
    <r>
      <t>January 2010 to December 2011</t>
    </r>
    <r>
      <rPr>
        <b/>
        <vertAlign val="superscript"/>
        <sz val="11"/>
        <color theme="1"/>
        <rFont val="Times New Roman"/>
        <family val="1"/>
      </rPr>
      <t>1</t>
    </r>
  </si>
  <si>
    <r>
      <t>4.50 per m</t>
    </r>
    <r>
      <rPr>
        <vertAlign val="superscript"/>
        <sz val="11"/>
        <color theme="1"/>
        <rFont val="Times New Roman"/>
        <family val="1"/>
      </rPr>
      <t>3</t>
    </r>
  </si>
  <si>
    <r>
      <t>6.00 per m</t>
    </r>
    <r>
      <rPr>
        <vertAlign val="superscript"/>
        <sz val="11"/>
        <color theme="1"/>
        <rFont val="Times New Roman"/>
        <family val="2"/>
      </rPr>
      <t>3</t>
    </r>
  </si>
  <si>
    <r>
      <t>5.50 per m</t>
    </r>
    <r>
      <rPr>
        <vertAlign val="superscript"/>
        <sz val="11"/>
        <color theme="1"/>
        <rFont val="Times New Roman"/>
        <family val="1"/>
      </rPr>
      <t>3</t>
    </r>
  </si>
  <si>
    <r>
      <t>8.00 per m</t>
    </r>
    <r>
      <rPr>
        <vertAlign val="superscript"/>
        <sz val="11"/>
        <color theme="1"/>
        <rFont val="Times New Roman"/>
        <family val="2"/>
      </rPr>
      <t>3</t>
    </r>
  </si>
  <si>
    <r>
      <t>7.50 per m</t>
    </r>
    <r>
      <rPr>
        <vertAlign val="superscript"/>
        <sz val="11"/>
        <color theme="1"/>
        <rFont val="Times New Roman"/>
        <family val="1"/>
      </rPr>
      <t>3</t>
    </r>
  </si>
  <si>
    <r>
      <t>9.50 per m</t>
    </r>
    <r>
      <rPr>
        <vertAlign val="superscript"/>
        <sz val="11"/>
        <color theme="1"/>
        <rFont val="Times New Roman"/>
        <family val="2"/>
      </rPr>
      <t>3</t>
    </r>
  </si>
  <si>
    <r>
      <t>17.00 per m</t>
    </r>
    <r>
      <rPr>
        <vertAlign val="superscript"/>
        <sz val="11"/>
        <color theme="1"/>
        <rFont val="Times New Roman"/>
        <family val="2"/>
      </rPr>
      <t>3</t>
    </r>
  </si>
  <si>
    <r>
      <t>13.50 per m</t>
    </r>
    <r>
      <rPr>
        <vertAlign val="superscript"/>
        <sz val="11"/>
        <color theme="1"/>
        <rFont val="Times New Roman"/>
        <family val="2"/>
      </rPr>
      <t>3</t>
    </r>
  </si>
  <si>
    <r>
      <t>18.00 per m</t>
    </r>
    <r>
      <rPr>
        <vertAlign val="superscript"/>
        <sz val="11"/>
        <color theme="1"/>
        <rFont val="Times New Roman"/>
        <family val="2"/>
      </rPr>
      <t>3</t>
    </r>
  </si>
  <si>
    <r>
      <t>32.00 per m</t>
    </r>
    <r>
      <rPr>
        <vertAlign val="superscript"/>
        <sz val="11"/>
        <color theme="1"/>
        <rFont val="Times New Roman"/>
        <family val="2"/>
      </rPr>
      <t>3</t>
    </r>
  </si>
  <si>
    <r>
      <t>34.00 per m</t>
    </r>
    <r>
      <rPr>
        <vertAlign val="superscript"/>
        <sz val="11"/>
        <color theme="1"/>
        <rFont val="Times New Roman"/>
        <family val="2"/>
      </rPr>
      <t>3</t>
    </r>
  </si>
  <si>
    <r>
      <t>23.00 per m</t>
    </r>
    <r>
      <rPr>
        <vertAlign val="superscript"/>
        <sz val="11"/>
        <color theme="1"/>
        <rFont val="Times New Roman"/>
        <family val="2"/>
      </rPr>
      <t>3</t>
    </r>
  </si>
  <si>
    <r>
      <t>10.00 per m</t>
    </r>
    <r>
      <rPr>
        <vertAlign val="superscript"/>
        <sz val="11"/>
        <color theme="1"/>
        <rFont val="Times New Roman"/>
        <family val="2"/>
      </rPr>
      <t>3</t>
    </r>
  </si>
  <si>
    <r>
      <t>12.00 per m</t>
    </r>
    <r>
      <rPr>
        <vertAlign val="superscript"/>
        <sz val="11"/>
        <color theme="1"/>
        <rFont val="Times New Roman"/>
        <family val="2"/>
      </rPr>
      <t>3</t>
    </r>
  </si>
  <si>
    <r>
      <t>16.00 per m</t>
    </r>
    <r>
      <rPr>
        <vertAlign val="superscript"/>
        <sz val="11"/>
        <color theme="1"/>
        <rFont val="Times New Roman"/>
        <family val="2"/>
      </rPr>
      <t>3</t>
    </r>
  </si>
  <si>
    <r>
      <t>5.00 per m</t>
    </r>
    <r>
      <rPr>
        <vertAlign val="superscript"/>
        <sz val="11"/>
        <color theme="1"/>
        <rFont val="Times New Roman"/>
        <family val="2"/>
      </rPr>
      <t>3</t>
    </r>
  </si>
  <si>
    <r>
      <t>8.00 per m</t>
    </r>
    <r>
      <rPr>
        <vertAlign val="superscript"/>
        <sz val="11"/>
        <color theme="1"/>
        <rFont val="Times New Roman"/>
        <family val="2"/>
      </rPr>
      <t>4</t>
    </r>
    <r>
      <rPr>
        <sz val="11"/>
        <color indexed="8"/>
        <rFont val="Calibri"/>
        <family val="2"/>
      </rPr>
      <t/>
    </r>
  </si>
  <si>
    <r>
      <t>11.00 per m</t>
    </r>
    <r>
      <rPr>
        <vertAlign val="superscript"/>
        <sz val="11"/>
        <color theme="1"/>
        <rFont val="Times New Roman"/>
        <family val="2"/>
      </rPr>
      <t>3</t>
    </r>
  </si>
  <si>
    <r>
      <t>12.50 per m</t>
    </r>
    <r>
      <rPr>
        <vertAlign val="superscript"/>
        <sz val="11"/>
        <color theme="1"/>
        <rFont val="Times New Roman"/>
        <family val="2"/>
      </rPr>
      <t>3</t>
    </r>
  </si>
  <si>
    <r>
      <t>16.00 per m</t>
    </r>
    <r>
      <rPr>
        <vertAlign val="superscript"/>
        <sz val="11"/>
        <color theme="1"/>
        <rFont val="Times New Roman"/>
        <family val="1"/>
      </rPr>
      <t>3</t>
    </r>
  </si>
  <si>
    <r>
      <t>21.00 per m</t>
    </r>
    <r>
      <rPr>
        <vertAlign val="superscript"/>
        <sz val="11"/>
        <color theme="1"/>
        <rFont val="Times New Roman"/>
        <family val="1"/>
      </rPr>
      <t>3</t>
    </r>
  </si>
  <si>
    <r>
      <t>5.50 per m</t>
    </r>
    <r>
      <rPr>
        <vertAlign val="superscript"/>
        <sz val="11"/>
        <color theme="1"/>
        <rFont val="Times New Roman"/>
        <family val="2"/>
      </rPr>
      <t>3</t>
    </r>
  </si>
  <si>
    <r>
      <t>10 per m</t>
    </r>
    <r>
      <rPr>
        <i/>
        <vertAlign val="superscript"/>
        <sz val="11"/>
        <color theme="1"/>
        <rFont val="Times New Roman"/>
        <family val="2"/>
      </rPr>
      <t>3</t>
    </r>
  </si>
  <si>
    <r>
      <t>0.70 per m</t>
    </r>
    <r>
      <rPr>
        <vertAlign val="superscript"/>
        <sz val="11"/>
        <color theme="1"/>
        <rFont val="Times New Roman"/>
        <family val="2"/>
      </rPr>
      <t>3</t>
    </r>
  </si>
  <si>
    <r>
      <t>0.7 per m</t>
    </r>
    <r>
      <rPr>
        <i/>
        <vertAlign val="superscript"/>
        <sz val="11"/>
        <color theme="1"/>
        <rFont val="Times New Roman"/>
        <family val="2"/>
      </rPr>
      <t>3</t>
    </r>
  </si>
  <si>
    <r>
      <t>7.70 per m</t>
    </r>
    <r>
      <rPr>
        <i/>
        <vertAlign val="superscript"/>
        <sz val="11"/>
        <color theme="1"/>
        <rFont val="Times New Roman"/>
        <family val="2"/>
      </rPr>
      <t>3</t>
    </r>
  </si>
  <si>
    <r>
      <rPr>
        <b/>
        <i/>
        <vertAlign val="superscript"/>
        <sz val="10"/>
        <color theme="1"/>
        <rFont val="Times New Roman"/>
        <family val="1"/>
      </rPr>
      <t>1</t>
    </r>
    <r>
      <rPr>
        <b/>
        <sz val="10"/>
        <color theme="1"/>
        <rFont val="Times New Roman"/>
        <family val="1"/>
      </rPr>
      <t xml:space="preserve"> Effective as from 01 August 2002</t>
    </r>
  </si>
  <si>
    <r>
      <rPr>
        <b/>
        <i/>
        <vertAlign val="superscript"/>
        <sz val="10"/>
        <color theme="1"/>
        <rFont val="Times New Roman"/>
        <family val="1"/>
      </rPr>
      <t>2</t>
    </r>
    <r>
      <rPr>
        <b/>
        <sz val="10"/>
        <color theme="1"/>
        <rFont val="Times New Roman"/>
        <family val="1"/>
      </rPr>
      <t xml:space="preserve"> Effective as from 01 January 2012</t>
    </r>
  </si>
  <si>
    <r>
      <rPr>
        <b/>
        <sz val="11"/>
        <color theme="1"/>
        <rFont val="Times New Roman"/>
        <family val="2"/>
      </rPr>
      <t xml:space="preserve"> Vehicles include:</t>
    </r>
    <r>
      <rPr>
        <sz val="11"/>
        <color theme="1"/>
        <rFont val="Times New Roman"/>
        <family val="2"/>
      </rPr>
      <t xml:space="preserve">
(a)</t>
    </r>
    <r>
      <rPr>
        <b/>
        <sz val="11"/>
        <color theme="1"/>
        <rFont val="Times New Roman"/>
        <family val="2"/>
      </rPr>
      <t xml:space="preserve"> motor vehicles</t>
    </r>
    <r>
      <rPr>
        <sz val="11"/>
        <color theme="1"/>
        <rFont val="Times New Roman"/>
        <family val="2"/>
      </rPr>
      <t>, that is, power-driven vehicles normally used for carrying persons or goods by road or for drawing vehicles used for carrying persons or goods. Examples are car, dual purpose vehicle, heavy motor car, motor cycle, lorry, van, bus, and tractor;
(b)</t>
    </r>
    <r>
      <rPr>
        <b/>
        <sz val="11"/>
        <color theme="1"/>
        <rFont val="Times New Roman"/>
        <family val="2"/>
      </rPr>
      <t xml:space="preserve"> non-motorised vehicles</t>
    </r>
    <r>
      <rPr>
        <sz val="11"/>
        <color theme="1"/>
        <rFont val="Times New Roman"/>
        <family val="2"/>
      </rPr>
      <t>, for example trailer.</t>
    </r>
  </si>
  <si>
    <r>
      <rPr>
        <b/>
        <sz val="11"/>
        <color theme="1"/>
        <rFont val="Times New Roman"/>
        <family val="2"/>
      </rPr>
      <t>Motor cycle</t>
    </r>
    <r>
      <rPr>
        <sz val="11"/>
        <color theme="1"/>
        <rFont val="Times New Roman"/>
        <family val="2"/>
      </rPr>
      <t>: A motor cycle is a mechanically propelled vehicle, other than an autocycle or a vehicle classified as an invalid carriage, with not more than four wheels and whose unladen weight does not exceed 400 kilograms.</t>
    </r>
  </si>
  <si>
    <r>
      <t xml:space="preserve">Auto cycle: </t>
    </r>
    <r>
      <rPr>
        <sz val="11"/>
        <color theme="1"/>
        <rFont val="Times New Roman"/>
        <family val="2"/>
      </rPr>
      <t>An autocycle is a two wheeled motor vehicle, with or without pedals, whose engine capacity does not exceed 50 cubic centimetres.</t>
    </r>
  </si>
  <si>
    <r>
      <rPr>
        <b/>
        <sz val="11"/>
        <color theme="1"/>
        <rFont val="Times New Roman"/>
        <family val="2"/>
      </rPr>
      <t>Heavy motor car:</t>
    </r>
    <r>
      <rPr>
        <sz val="11"/>
        <color theme="1"/>
        <rFont val="Times New Roman"/>
        <family val="2"/>
      </rPr>
      <t xml:space="preserve"> A heavy motor car is a vehicle of the bus type designed to carry passengers but not for hire or reward.</t>
    </r>
  </si>
  <si>
    <r>
      <rPr>
        <b/>
        <sz val="11"/>
        <color theme="1"/>
        <rFont val="Times New Roman"/>
        <family val="2"/>
      </rPr>
      <t xml:space="preserve">Dual purpose vehicle: </t>
    </r>
    <r>
      <rPr>
        <sz val="11"/>
        <color theme="1"/>
        <rFont val="Times New Roman"/>
        <family val="2"/>
      </rPr>
      <t>A dual purpose vehicle is essentially a car but it is so designed to be capable of carrying a certain load of goods.</t>
    </r>
  </si>
  <si>
    <r>
      <rPr>
        <b/>
        <sz val="11"/>
        <color theme="1"/>
        <rFont val="Times New Roman"/>
        <family val="2"/>
      </rPr>
      <t>Double cab pickup</t>
    </r>
    <r>
      <rPr>
        <sz val="11"/>
        <color theme="1"/>
        <rFont val="Times New Roman"/>
        <family val="2"/>
      </rPr>
      <t>: Double cab pickup means a motor vehicle which has –
(i) a front passenger cabin which contain 2 rows of seats and is capable of seating a maximum of 4 persons excluding the driver, 
(ii) at least 2 doors capable of being opened separately; and 
(iii) an open pickup area behind the passenger cabin.</t>
    </r>
  </si>
  <si>
    <r>
      <rPr>
        <b/>
        <sz val="11"/>
        <color theme="1"/>
        <rFont val="Times New Roman"/>
        <family val="2"/>
      </rPr>
      <t>Road Traffic Accident:</t>
    </r>
    <r>
      <rPr>
        <sz val="11"/>
        <color theme="1"/>
        <rFont val="Times New Roman"/>
        <family val="2"/>
      </rPr>
      <t xml:space="preserve"> A road traffic accident is an accident between two or more vehicles, a vehicle and a cyclist, a vehicle and a pedestrian, a vehicle and a fixed object such as a bridge, building, tree, post, etc, or a single vehicle that overturned on or near a public road.</t>
    </r>
  </si>
  <si>
    <r>
      <rPr>
        <b/>
        <sz val="11"/>
        <color theme="1"/>
        <rFont val="Times New Roman"/>
        <family val="2"/>
      </rPr>
      <t>Fatal accident:</t>
    </r>
    <r>
      <rPr>
        <sz val="11"/>
        <color theme="1"/>
        <rFont val="Times New Roman"/>
        <family val="2"/>
      </rPr>
      <t xml:space="preserve"> An accident resulting in the death of one or more persons. Prior to 2002, a fatal accident was defined as an accident where deaths occurred within 7 days. As from 2002, a fatal accident is defined as an accident where deaths occurred within 30 days. </t>
    </r>
  </si>
  <si>
    <r>
      <rPr>
        <b/>
        <sz val="11"/>
        <color theme="1"/>
        <rFont val="Times New Roman"/>
        <family val="2"/>
      </rPr>
      <t>Serious injury accident</t>
    </r>
    <r>
      <rPr>
        <i/>
        <sz val="11"/>
        <color theme="1"/>
        <rFont val="Times New Roman"/>
        <family val="2"/>
      </rPr>
      <t xml:space="preserve">: </t>
    </r>
    <r>
      <rPr>
        <sz val="11"/>
        <color theme="1"/>
        <rFont val="Times New Roman"/>
        <family val="2"/>
      </rPr>
      <t>An accident in which one or more persons are seriously injured.</t>
    </r>
  </si>
  <si>
    <r>
      <rPr>
        <b/>
        <sz val="11"/>
        <color theme="1"/>
        <rFont val="Times New Roman"/>
        <family val="2"/>
      </rPr>
      <t>Slight injury accident</t>
    </r>
    <r>
      <rPr>
        <i/>
        <sz val="11"/>
        <color theme="1"/>
        <rFont val="Times New Roman"/>
        <family val="2"/>
      </rPr>
      <t xml:space="preserve">: </t>
    </r>
    <r>
      <rPr>
        <sz val="11"/>
        <color theme="1"/>
        <rFont val="Times New Roman"/>
        <family val="2"/>
      </rPr>
      <t>An accident in which one or more persons are slightly injured.</t>
    </r>
  </si>
  <si>
    <r>
      <rPr>
        <b/>
        <sz val="11"/>
        <color theme="1"/>
        <rFont val="Times New Roman"/>
        <family val="2"/>
      </rPr>
      <t>Non injury accident:</t>
    </r>
    <r>
      <rPr>
        <sz val="11"/>
        <color theme="1"/>
        <rFont val="Times New Roman"/>
        <family val="2"/>
      </rPr>
      <t xml:space="preserve"> An accident in which no one is killed or injured but which results in damage to the vehicle/s and/or other property only.</t>
    </r>
  </si>
  <si>
    <r>
      <rPr>
        <b/>
        <sz val="11"/>
        <color theme="1"/>
        <rFont val="Times New Roman"/>
        <family val="2"/>
      </rPr>
      <t>Casualty:</t>
    </r>
    <r>
      <rPr>
        <sz val="11"/>
        <color theme="1"/>
        <rFont val="Times New Roman"/>
        <family val="2"/>
      </rPr>
      <t xml:space="preserve"> Any person killed or injured in a road accident is referred to as a casualty.</t>
    </r>
  </si>
  <si>
    <r>
      <rPr>
        <b/>
        <sz val="11"/>
        <color theme="1"/>
        <rFont val="Times New Roman"/>
        <family val="2"/>
      </rPr>
      <t>Fatality</t>
    </r>
    <r>
      <rPr>
        <sz val="11"/>
        <color theme="1"/>
        <rFont val="Times New Roman"/>
        <family val="2"/>
      </rPr>
      <t>:</t>
    </r>
    <r>
      <rPr>
        <i/>
        <sz val="11"/>
        <color theme="1"/>
        <rFont val="Times New Roman"/>
        <family val="2"/>
      </rPr>
      <t xml:space="preserve"> </t>
    </r>
    <r>
      <rPr>
        <sz val="11"/>
        <color theme="1"/>
        <rFont val="Times New Roman"/>
        <family val="2"/>
      </rPr>
      <t>Any person killed during an accident, or within 30 days as a result of an accident is referred to as a fatality.</t>
    </r>
  </si>
  <si>
    <r>
      <t>The ICT sector consists of manufacturing and services industries whose products</t>
    </r>
    <r>
      <rPr>
        <i/>
        <sz val="11"/>
        <color theme="1"/>
        <rFont val="Times New Roman"/>
        <family val="2"/>
      </rPr>
      <t xml:space="preserve"> </t>
    </r>
    <r>
      <rPr>
        <sz val="11"/>
        <color theme="1"/>
        <rFont val="Times New Roman"/>
        <family val="2"/>
      </rPr>
      <t>capture, transmit or display data and information electronically.</t>
    </r>
  </si>
  <si>
    <r>
      <rPr>
        <b/>
        <sz val="12"/>
        <color theme="1"/>
        <rFont val="Times New Roman"/>
        <family val="1"/>
      </rPr>
      <t>ICT access</t>
    </r>
    <r>
      <rPr>
        <sz val="12"/>
        <color theme="1"/>
        <rFont val="Times New Roman"/>
        <family val="1"/>
      </rPr>
      <t xml:space="preserve"> refers to availability of ICTs (working devices and services) for use by any member of the household at any time, independently of whether the device is owned or not by the household. </t>
    </r>
  </si>
  <si>
    <r>
      <rPr>
        <b/>
        <sz val="12"/>
        <color theme="1"/>
        <rFont val="Times New Roman"/>
        <family val="1"/>
      </rPr>
      <t>ICT use</t>
    </r>
    <r>
      <rPr>
        <sz val="12"/>
        <color theme="1"/>
        <rFont val="Times New Roman"/>
        <family val="1"/>
      </rPr>
      <t xml:space="preserve"> refers to use by one or more individuals of the household, whether at home or elsewhere.</t>
    </r>
  </si>
  <si>
    <r>
      <t>Category</t>
    </r>
    <r>
      <rPr>
        <sz val="11"/>
        <color theme="1"/>
        <rFont val="Times New Roman"/>
        <family val="2"/>
      </rPr>
      <t xml:space="preserve"> </t>
    </r>
  </si>
  <si>
    <r>
      <rPr>
        <b/>
        <sz val="11"/>
        <color theme="1"/>
        <rFont val="Times New Roman"/>
        <family val="1"/>
      </rPr>
      <t>Broadband Internet:</t>
    </r>
    <r>
      <rPr>
        <sz val="11"/>
        <color theme="1"/>
        <rFont val="Times New Roman"/>
        <family val="2"/>
      </rPr>
      <t xml:space="preserve"> Connection to the internet at speed equal to or greater than 256 kilobits per second (kbps), as the sum of capacity in both directions </t>
    </r>
  </si>
  <si>
    <r>
      <rPr>
        <b/>
        <sz val="11"/>
        <color theme="1"/>
        <rFont val="Times New Roman"/>
        <family val="1"/>
      </rPr>
      <t>Narrowband  Internet:</t>
    </r>
    <r>
      <rPr>
        <sz val="11"/>
        <color theme="1"/>
        <rFont val="Times New Roman"/>
        <family val="2"/>
      </rPr>
      <t xml:space="preserve"> Connection to the internet at speed less than 256 kilobits per second (kbps), as the sum of capacity in both directions</t>
    </r>
  </si>
  <si>
    <r>
      <rPr>
        <b/>
        <sz val="11"/>
        <color theme="1"/>
        <rFont val="Times New Roman"/>
        <family val="2"/>
      </rPr>
      <t>International Internet bandwidth:</t>
    </r>
    <r>
      <rPr>
        <sz val="11"/>
        <color theme="1"/>
        <rFont val="Times New Roman"/>
        <family val="2"/>
      </rPr>
      <t xml:space="preserve"> The amount of information (megabits) that could be transmitted to or from the country per second.</t>
    </r>
  </si>
  <si>
    <r>
      <rPr>
        <b/>
        <sz val="11"/>
        <color theme="1"/>
        <rFont val="Times New Roman"/>
        <family val="2"/>
      </rPr>
      <t>Capacity:</t>
    </r>
    <r>
      <rPr>
        <sz val="11"/>
        <color theme="1"/>
        <rFont val="Times New Roman"/>
        <family val="2"/>
      </rPr>
      <t xml:space="preserve"> The maximum power available from a power station at a point in time:</t>
    </r>
  </si>
  <si>
    <r>
      <t xml:space="preserve">           </t>
    </r>
    <r>
      <rPr>
        <u/>
        <sz val="11"/>
        <color theme="1"/>
        <rFont val="Times New Roman"/>
        <family val="2"/>
      </rPr>
      <t>Installed capacity:</t>
    </r>
    <r>
      <rPr>
        <sz val="11"/>
        <color theme="1"/>
        <rFont val="Times New Roman"/>
        <family val="2"/>
      </rPr>
      <t xml:space="preserve"> The nameplate capacity of the generator set.</t>
    </r>
  </si>
  <si>
    <r>
      <t xml:space="preserve">          </t>
    </r>
    <r>
      <rPr>
        <u/>
        <sz val="11"/>
        <color theme="1"/>
        <rFont val="Times New Roman"/>
        <family val="2"/>
      </rPr>
      <t xml:space="preserve"> Plant capacity:</t>
    </r>
    <r>
      <rPr>
        <sz val="11"/>
        <color theme="1"/>
        <rFont val="Times New Roman"/>
        <family val="2"/>
      </rPr>
      <t xml:space="preserve"> The net capacity measured at the terminals of the stations, i.e, after deduction
           of the power absorbed by the auxiliary  installations and the losses in the station transformers.</t>
    </r>
  </si>
  <si>
    <r>
      <t xml:space="preserve">          </t>
    </r>
    <r>
      <rPr>
        <u/>
        <sz val="11"/>
        <color theme="1"/>
        <rFont val="Times New Roman"/>
        <family val="2"/>
      </rPr>
      <t xml:space="preserve"> Effective capacity</t>
    </r>
    <r>
      <rPr>
        <sz val="11"/>
        <color theme="1"/>
        <rFont val="Times New Roman"/>
        <family val="2"/>
      </rPr>
      <t>: It is the plant capacity less any amount of derated capacity from the
           installed capacity.</t>
    </r>
  </si>
  <si>
    <r>
      <rPr>
        <b/>
        <sz val="11"/>
        <color theme="1"/>
        <rFont val="Times New Roman"/>
        <family val="2"/>
      </rPr>
      <t>Coal :</t>
    </r>
    <r>
      <rPr>
        <sz val="11"/>
        <color theme="1"/>
        <rFont val="Times New Roman"/>
        <family val="2"/>
      </rPr>
      <t xml:space="preserve">  Fossil fuel that has a high degree of coalification, with a gross calorific value over 24MJ/kg (5700 Kcal/kg) on an ash-free but moist basis.</t>
    </r>
  </si>
  <si>
    <r>
      <t xml:space="preserve">Diesel Oil :  </t>
    </r>
    <r>
      <rPr>
        <sz val="11"/>
        <color theme="1"/>
        <rFont val="Times New Roman"/>
        <family val="1"/>
      </rPr>
      <t>Consists primarily of medium oil distilling between 180</t>
    </r>
    <r>
      <rPr>
        <vertAlign val="superscript"/>
        <sz val="11"/>
        <color theme="1"/>
        <rFont val="Times New Roman"/>
        <family val="1"/>
      </rPr>
      <t>0</t>
    </r>
    <r>
      <rPr>
        <sz val="11"/>
        <color theme="1"/>
        <rFont val="Times New Roman"/>
        <family val="1"/>
      </rPr>
      <t>C and 380</t>
    </r>
    <r>
      <rPr>
        <vertAlign val="superscript"/>
        <sz val="11"/>
        <color theme="1"/>
        <rFont val="Times New Roman"/>
        <family val="1"/>
      </rPr>
      <t>0</t>
    </r>
    <r>
      <rPr>
        <sz val="11"/>
        <color theme="1"/>
        <rFont val="Times New Roman"/>
        <family val="1"/>
      </rPr>
      <t>C</t>
    </r>
    <r>
      <rPr>
        <b/>
        <sz val="11"/>
        <color theme="1"/>
        <rFont val="Times New Roman"/>
        <family val="2"/>
      </rPr>
      <t>.</t>
    </r>
  </si>
  <si>
    <r>
      <rPr>
        <b/>
        <sz val="11"/>
        <color theme="1"/>
        <rFont val="Times New Roman"/>
        <family val="2"/>
      </rPr>
      <t>Energy unit:</t>
    </r>
    <r>
      <rPr>
        <sz val="11"/>
        <color theme="1"/>
        <rFont val="Times New Roman"/>
        <family val="2"/>
      </rPr>
      <t xml:space="preserve"> Express fuel and energy in energy content. The International System of Units (SI unit) of energy is the Joule. Historically the ‘tonne of coal equivalent’ was used, but with ascendance of oil, this has been largely replaced by the ‘tonne of oil equivalent’ (toe), defined as 41.868 gigajoules.</t>
    </r>
  </si>
  <si>
    <r>
      <rPr>
        <b/>
        <sz val="11"/>
        <color theme="1"/>
        <rFont val="Times New Roman"/>
        <family val="2"/>
      </rPr>
      <t xml:space="preserve">Fossils fuels : </t>
    </r>
    <r>
      <rPr>
        <sz val="11"/>
        <color theme="1"/>
        <rFont val="Times New Roman"/>
        <family val="2"/>
      </rPr>
      <t xml:space="preserve"> Formed from the fossilized remains of dead plants and animals by exposure to heat and pressure in the Earth’s crust over hundreds of millions of years. </t>
    </r>
  </si>
  <si>
    <r>
      <rPr>
        <b/>
        <sz val="11"/>
        <color theme="1"/>
        <rFont val="Times New Roman"/>
        <family val="2"/>
      </rPr>
      <t>Fuel Oil :</t>
    </r>
    <r>
      <rPr>
        <sz val="11"/>
        <color theme="1"/>
        <rFont val="Times New Roman"/>
        <family val="2"/>
      </rPr>
      <t xml:space="preserve">  The heavy oils from the refining process and used as fuel in power stations. It is also commonly used by ships and industrial large-scale heating boilers installations as a fuel in furnaces or boilers.</t>
    </r>
  </si>
  <si>
    <r>
      <rPr>
        <b/>
        <sz val="11"/>
        <color theme="1"/>
        <rFont val="Times New Roman"/>
        <family val="2"/>
      </rPr>
      <t>Fuel wood :</t>
    </r>
    <r>
      <rPr>
        <sz val="11"/>
        <color theme="1"/>
        <rFont val="Times New Roman"/>
        <family val="2"/>
      </rPr>
      <t xml:space="preserve">  The term ‘fuel wood’ embraces all forms of woody material. </t>
    </r>
  </si>
  <si>
    <r>
      <rPr>
        <b/>
        <sz val="11"/>
        <color theme="1"/>
        <rFont val="Times New Roman"/>
        <family val="2"/>
      </rPr>
      <t>Fuels:</t>
    </r>
    <r>
      <rPr>
        <sz val="11"/>
        <color theme="1"/>
        <rFont val="Times New Roman"/>
        <family val="2"/>
      </rPr>
      <t xml:space="preserve"> The term fuel is used to describe those energy sources, whether primary or secondary, that must be subjected to combustion or fission in order to release the energy stored up inside them.</t>
    </r>
  </si>
  <si>
    <r>
      <rPr>
        <b/>
        <sz val="11"/>
        <color theme="1"/>
        <rFont val="Times New Roman"/>
        <family val="2"/>
      </rPr>
      <t>Gasolene:</t>
    </r>
    <r>
      <rPr>
        <sz val="11"/>
        <color theme="1"/>
        <rFont val="Times New Roman"/>
        <family val="2"/>
      </rPr>
      <t xml:space="preserve">  Comprises a mixture of relatively volatile hydrocarbons with or without small quantities of activities, which have been blended to form a fuel suitable for use in spark-ignition internal combustion engines.</t>
    </r>
  </si>
  <si>
    <r>
      <rPr>
        <b/>
        <sz val="11"/>
        <color theme="1"/>
        <rFont val="Times New Roman"/>
        <family val="2"/>
      </rPr>
      <t>Gigawatt hour (GWh):</t>
    </r>
    <r>
      <rPr>
        <sz val="11"/>
        <color theme="1"/>
        <rFont val="Times New Roman"/>
        <family val="2"/>
      </rPr>
      <t xml:space="preserve">  Unit of electrical energy, equal to 3.6 terajoules (TJ).</t>
    </r>
  </si>
  <si>
    <r>
      <rPr>
        <b/>
        <sz val="11"/>
        <color theme="1"/>
        <rFont val="Times New Roman"/>
        <family val="2"/>
      </rPr>
      <t>Hydro:</t>
    </r>
    <r>
      <rPr>
        <sz val="11"/>
        <color theme="1"/>
        <rFont val="Times New Roman"/>
        <family val="2"/>
      </rPr>
      <t xml:space="preserve"> Energy derived from the potential and kinetic energy content of water.</t>
    </r>
  </si>
  <si>
    <r>
      <rPr>
        <b/>
        <sz val="11"/>
        <color theme="1"/>
        <rFont val="Times New Roman"/>
        <family val="2"/>
      </rPr>
      <t>Imports:</t>
    </r>
    <r>
      <rPr>
        <sz val="11"/>
        <color theme="1"/>
        <rFont val="Times New Roman"/>
        <family val="2"/>
      </rPr>
      <t xml:space="preserve">  Refer to amount of fuels obtained from other countries. </t>
    </r>
  </si>
  <si>
    <r>
      <rPr>
        <b/>
        <sz val="11"/>
        <color theme="1"/>
        <rFont val="Times New Roman"/>
        <family val="2"/>
      </rPr>
      <t>IPP (Independent Power Producers):</t>
    </r>
    <r>
      <rPr>
        <sz val="11"/>
        <color theme="1"/>
        <rFont val="Times New Roman"/>
        <family val="2"/>
      </rPr>
      <t xml:space="preserve"> Undertakings which, in addition to their main activities, themselves produce (individually or in combination) electric energy intended, in whole or in part, to meet their own needs and for sale to the CEB. </t>
    </r>
  </si>
  <si>
    <r>
      <rPr>
        <b/>
        <sz val="11"/>
        <color theme="1"/>
        <rFont val="Times New Roman"/>
        <family val="2"/>
      </rPr>
      <t>Jet fuel Kerosene-type:</t>
    </r>
    <r>
      <rPr>
        <sz val="11"/>
        <color theme="1"/>
        <rFont val="Times New Roman"/>
        <family val="2"/>
      </rPr>
      <t xml:space="preserve"> Refers to medium oils meeting the required properties for use in jet engines and aircraft-turbine engines.</t>
    </r>
  </si>
  <si>
    <r>
      <t xml:space="preserve">Kerosene (exlc. Jet fuel type): </t>
    </r>
    <r>
      <rPr>
        <sz val="11"/>
        <color theme="1"/>
        <rFont val="Times New Roman"/>
        <family val="1"/>
      </rPr>
      <t>A medium oil distilling between 150</t>
    </r>
    <r>
      <rPr>
        <vertAlign val="superscript"/>
        <sz val="11"/>
        <color theme="1"/>
        <rFont val="Times New Roman"/>
        <family val="1"/>
      </rPr>
      <t>0</t>
    </r>
    <r>
      <rPr>
        <sz val="11"/>
        <color theme="1"/>
        <rFont val="Times New Roman"/>
        <family val="1"/>
      </rPr>
      <t>C and 300</t>
    </r>
    <r>
      <rPr>
        <vertAlign val="superscript"/>
        <sz val="11"/>
        <color theme="1"/>
        <rFont val="Times New Roman"/>
        <family val="1"/>
      </rPr>
      <t>0</t>
    </r>
    <r>
      <rPr>
        <sz val="11"/>
        <color theme="1"/>
        <rFont val="Times New Roman"/>
        <family val="1"/>
      </rPr>
      <t>C and which is used in sectors other than aircraft transport.</t>
    </r>
  </si>
  <si>
    <r>
      <rPr>
        <b/>
        <sz val="11"/>
        <color theme="1"/>
        <rFont val="Times New Roman"/>
        <family val="2"/>
      </rPr>
      <t>Landfill Gas (LFG):</t>
    </r>
    <r>
      <rPr>
        <sz val="11"/>
        <color theme="1"/>
        <rFont val="Times New Roman"/>
        <family val="2"/>
      </rPr>
      <t xml:space="preserve">  Landfill gas (LFG) is a mixture of different gases, mainly methane and carbon dioxide. It is generated during the natural process of bacterial decomposition of organic material contained in solid waste landfills. LFG is an asset when it is used as a source of energy to produce electricity or heat. By using LFG to produce energy, landfills can significantly reduce emissions of methane into the atmosphere while decreasing dependency on fossil fuels to generate electricity.</t>
    </r>
  </si>
  <si>
    <r>
      <rPr>
        <b/>
        <sz val="11"/>
        <color theme="1"/>
        <rFont val="Times New Roman"/>
        <family val="2"/>
      </rPr>
      <t>Liquefied petroleum Gas (LPG):</t>
    </r>
    <r>
      <rPr>
        <sz val="11"/>
        <color theme="1"/>
        <rFont val="Times New Roman"/>
        <family val="2"/>
      </rPr>
      <t xml:space="preserve">  Consists mainly of propane or butane, derived from oil. It is normally liquefied under pressure for transportation and storage. It is often used to power cooking stoves or heaters and to fuel some types of vehicle.</t>
    </r>
  </si>
  <si>
    <r>
      <t xml:space="preserve">Petroleum products:  </t>
    </r>
    <r>
      <rPr>
        <sz val="11"/>
        <color theme="1"/>
        <rFont val="Times New Roman"/>
        <family val="1"/>
      </rPr>
      <t xml:space="preserve">The primary source of petroleum products is crude oil. Petroleum or crude oil is a naturally occurring, flammable liquid found in rock formations in the Earth. Diesel oil, fuel oils, Gasolene, Kerosene and Liquefied petroleum gas(LPG) are among the major products of oil refineries. </t>
    </r>
  </si>
  <si>
    <r>
      <rPr>
        <b/>
        <sz val="11"/>
        <color theme="1"/>
        <rFont val="Times New Roman"/>
        <family val="2"/>
      </rPr>
      <t>Primary energy requirement:</t>
    </r>
    <r>
      <rPr>
        <sz val="11"/>
        <color theme="1"/>
        <rFont val="Times New Roman"/>
        <family val="2"/>
      </rPr>
      <t xml:space="preserve"> It is the sum of imported fuels and locally available fuels less re-exports to bunkers after adjusting for stock changes. </t>
    </r>
  </si>
  <si>
    <r>
      <rPr>
        <b/>
        <sz val="11"/>
        <color theme="1"/>
        <rFont val="Times New Roman"/>
        <family val="2"/>
      </rPr>
      <t>Renewables or Renewable sources of energy:</t>
    </r>
    <r>
      <rPr>
        <sz val="11"/>
        <color theme="1"/>
        <rFont val="Times New Roman"/>
        <family val="2"/>
      </rPr>
      <t xml:space="preserve"> Renewables are natural resources that, after exploitation, can return to their previous stock levels by natural processes of growth or replenishment. Conditionally renewable resources are those whose exploitation eventually reaches a level beyond which regeneration will become impossible. Such is the case with the clear-cutting of tropical forests.</t>
    </r>
  </si>
  <si>
    <r>
      <rPr>
        <b/>
        <sz val="11"/>
        <color theme="1"/>
        <rFont val="Times New Roman"/>
        <family val="2"/>
      </rPr>
      <t>Solar:</t>
    </r>
    <r>
      <rPr>
        <sz val="11"/>
        <color theme="1"/>
        <rFont val="Times New Roman"/>
        <family val="2"/>
      </rPr>
      <t xml:space="preserve">  Energy derived from solar radiation directly by photovoltaic effect, or indirectly by thermal transformation.</t>
    </r>
  </si>
  <si>
    <r>
      <rPr>
        <b/>
        <sz val="11"/>
        <color theme="1"/>
        <rFont val="Times New Roman"/>
        <family val="2"/>
      </rPr>
      <t>Thermal plants:</t>
    </r>
    <r>
      <rPr>
        <sz val="11"/>
        <color theme="1"/>
        <rFont val="Times New Roman"/>
        <family val="2"/>
      </rPr>
      <t xml:space="preserve">  Comprises of conventional thermal plants of all types, whether or not equipped for the combined generation of heat and electric energy. They include steam-operated generating plants and plants using internal combustion engines or gas turbines</t>
    </r>
  </si>
  <si>
    <r>
      <rPr>
        <b/>
        <sz val="11"/>
        <color theme="1"/>
        <rFont val="Times New Roman"/>
        <family val="2"/>
      </rPr>
      <t>Thermal sources of electricity:</t>
    </r>
    <r>
      <rPr>
        <sz val="11"/>
        <color theme="1"/>
        <rFont val="Times New Roman"/>
        <family val="2"/>
      </rPr>
      <t xml:space="preserve">  These include coal, oil, bagasse and landfill gas.</t>
    </r>
  </si>
  <si>
    <r>
      <rPr>
        <b/>
        <sz val="11"/>
        <color theme="1"/>
        <rFont val="Times New Roman"/>
        <family val="2"/>
      </rPr>
      <t>Wind energy:</t>
    </r>
    <r>
      <rPr>
        <sz val="11"/>
        <color theme="1"/>
        <rFont val="Times New Roman"/>
        <family val="2"/>
      </rPr>
      <t xml:space="preserve">  Energy derived from the action of the wind</t>
    </r>
  </si>
  <si>
    <r>
      <rPr>
        <b/>
        <sz val="11"/>
        <color theme="1"/>
        <rFont val="Times New Roman"/>
        <family val="2"/>
      </rPr>
      <t>Water Production</t>
    </r>
    <r>
      <rPr>
        <sz val="11"/>
        <color theme="1"/>
        <rFont val="Times New Roman"/>
        <family val="2"/>
      </rPr>
      <t>: The transformation process that raw water undergoes to render it potable, through the use of chemicals and/or other methods, while respecting quality norms and standards for safe drinking water, as set by World Health Organisation and/or local regulatory bodies.</t>
    </r>
  </si>
  <si>
    <t xml:space="preserve"> -</t>
  </si>
  <si>
    <t xml:space="preserve">   Connected to absorption pit</t>
  </si>
  <si>
    <r>
      <rPr>
        <b/>
        <sz val="11"/>
        <color theme="1"/>
        <rFont val="Times New Roman"/>
        <family val="2"/>
      </rPr>
      <t>Peak Demand:</t>
    </r>
    <r>
      <rPr>
        <sz val="11"/>
        <color theme="1"/>
        <rFont val="Times New Roman"/>
        <family val="2"/>
      </rPr>
      <t xml:space="preserve">  Peak demand, peak load or on peak are terms used in energy demand management describing a period in which electrical power is expected to be provided for a sustained period at a significantly higher than the average supply level. Peak demand fluctuations may occur on daily, monthly seasonal and yearly cycles.</t>
    </r>
  </si>
  <si>
    <t>1. Transport Statistics</t>
  </si>
  <si>
    <t>Source: (i) Central Water Authority
            (ii) Housing Censuses 2011 &amp; 2022</t>
  </si>
  <si>
    <t>Source: (i) Central Electricity Board &amp; IPPs
            (ii) Housing Censuses 2011 &amp; 2022</t>
  </si>
  <si>
    <t>First 33 cubic metres (minimum charge)</t>
  </si>
  <si>
    <t>First 17 cubic metres (minimum charge)</t>
  </si>
  <si>
    <t>First 25 cubic metres (minimum charge)</t>
  </si>
  <si>
    <t>Data on Road Transport are mainly collected from the National Land Transport Authority and the Road Development Authority
Data on road traffic accidents are compiled from returns provided by police stations and insurance companies</t>
  </si>
  <si>
    <r>
      <rPr>
        <b/>
        <sz val="11"/>
        <color theme="1"/>
        <rFont val="Times New Roman"/>
        <family val="1"/>
      </rPr>
      <t>ICT sector</t>
    </r>
    <r>
      <rPr>
        <sz val="11"/>
        <color theme="1"/>
        <rFont val="Times New Roman"/>
        <family val="2"/>
      </rPr>
      <t xml:space="preserve"> : The definition of the ICT sector is according to the recommendations of the Global Partnership on Measuring ICT for Development of the United Nations.</t>
    </r>
  </si>
  <si>
    <r>
      <rPr>
        <b/>
        <sz val="11"/>
        <color theme="1"/>
        <rFont val="Times New Roman"/>
        <family val="2"/>
      </rPr>
      <t>Injury definition:</t>
    </r>
    <r>
      <rPr>
        <sz val="11"/>
        <color theme="1"/>
        <rFont val="Times New Roman"/>
        <family val="2"/>
      </rPr>
      <t xml:space="preserve">
(i)  As from January 2013:
     (a) Serious Injury - An injury for which a person is admitted to hospital as an "in-patient" for more than 24 hours.
     (b) Slight Injury - An injury for which a person has received medical care but has not been admitted to hospital for more than 24 hours. 
(ii) Prior to January 2013:
      (a) Serious Injury - An injury for which a person is detained in hospital as an "in-patient" or any of the following injuries (whether or not he is detained in hospital): fractures, concussions, internal injuries, severe cuts and lacerations, crushings and severe general shock requiring medical treatment.
      (b) Slight Injury - An injury of minor character such as a sprain, bruise and cut not judged to be severe.</t>
    </r>
  </si>
  <si>
    <t xml:space="preserve">The Energy data have been compiled according to the recommendations of the United Nations Manual, International Recommendations for Energy Statistics.
Definitions and energy conversion factors are published in the Digest of Energy and Water Statistics  available at : https://statsmauritius.govmu.org/Pages/Statistics/By_Subject/Energy_Water/Energy_Water.aspx
</t>
  </si>
  <si>
    <t>Charcoal</t>
  </si>
  <si>
    <t>Comprises the solid residue obtained by the destructive distillation of wood in the absence of air.</t>
  </si>
  <si>
    <r>
      <rPr>
        <b/>
        <sz val="11"/>
        <color theme="1"/>
        <rFont val="Times New Roman"/>
        <family val="2"/>
      </rPr>
      <t>Kilowatt hour (kWh):</t>
    </r>
    <r>
      <rPr>
        <sz val="11"/>
        <color theme="1"/>
        <rFont val="Times New Roman"/>
        <family val="2"/>
      </rPr>
      <t xml:space="preserve">  It is a precise measure of heat and work. 1kWh=3.6 x 10</t>
    </r>
    <r>
      <rPr>
        <vertAlign val="superscript"/>
        <sz val="11"/>
        <color theme="1"/>
        <rFont val="Times New Roman"/>
        <family val="1"/>
      </rPr>
      <t>6</t>
    </r>
    <r>
      <rPr>
        <sz val="11"/>
        <color theme="1"/>
        <rFont val="Times New Roman"/>
        <family val="2"/>
      </rPr>
      <t xml:space="preserve"> joules</t>
    </r>
  </si>
  <si>
    <t>Data on water are mainly collected from the Central Water Authority, Water Resources Unit and Mauritius Meteorological Services, while data on Sanitation are collected from Housing Censuses.</t>
  </si>
  <si>
    <t>Free</t>
  </si>
  <si>
    <t>1. Domestic consumers - Tariff 09,10,11</t>
  </si>
  <si>
    <r>
      <t>7 - 10 m</t>
    </r>
    <r>
      <rPr>
        <vertAlign val="superscript"/>
        <sz val="11"/>
        <color theme="1"/>
        <rFont val="Times New Roman"/>
        <family val="1"/>
      </rPr>
      <t>3</t>
    </r>
    <r>
      <rPr>
        <sz val="11"/>
        <color theme="1"/>
        <rFont val="Times New Roman"/>
        <family val="1"/>
      </rPr>
      <t xml:space="preserve"> (Minimum Charges)</t>
    </r>
  </si>
  <si>
    <t>Tariff 09</t>
  </si>
  <si>
    <r>
      <t xml:space="preserve"> 0 - 6 m</t>
    </r>
    <r>
      <rPr>
        <vertAlign val="superscript"/>
        <sz val="11"/>
        <color theme="1"/>
        <rFont val="Times New Roman"/>
        <family val="1"/>
      </rPr>
      <t>3</t>
    </r>
  </si>
  <si>
    <t>Tariff 11</t>
  </si>
  <si>
    <t>Data on Energy are mainly collected from the Central Electricity Board, Petroleum Companies and the Independent Power Producers (IPPs), State Trading Corporation, Police Department, Mauritius Ports Authority, Mauritius Coal and Allied Services Ltd, Annual Sugar Industry Energy &amp; Water Survey and others.</t>
  </si>
  <si>
    <t>Concepts and definitions</t>
  </si>
  <si>
    <t>Table 1 -Transport statistics,  2007 - 2023</t>
  </si>
  <si>
    <t>Table 2 - Information and Communication Technologies (ICT) statistics, 2007 - 2023</t>
  </si>
  <si>
    <t>Table 2a - Selected telephone and internet tariffs, 2007 - 2023</t>
  </si>
  <si>
    <t>Table 3 - Energy statistics, 2007 - 2023</t>
  </si>
  <si>
    <t xml:space="preserve"> Table 3a - Selected Electricity Tariffs for Domestic, Commercial and Industrial consumers, 2010 - 2023</t>
  </si>
  <si>
    <t>Table 4 - Water and Sanitation statistics, 2007 - 2023</t>
  </si>
  <si>
    <t xml:space="preserve"> Table 4a - Selected Water Tariffs, 2010 - 2023</t>
  </si>
  <si>
    <t xml:space="preserve"> Table 5 - Other infrastructure indicators, 2010 - 2023</t>
  </si>
  <si>
    <t>Table 1 - Transport statistics, 2007 - 2023</t>
  </si>
  <si>
    <t>2018 - 2023</t>
  </si>
  <si>
    <t>1 (a)</t>
  </si>
  <si>
    <t>ICT Development Index Score</t>
  </si>
  <si>
    <t>1 (b)</t>
  </si>
  <si>
    <t>100 Units</t>
  </si>
  <si>
    <t xml:space="preserve">Napp </t>
  </si>
  <si>
    <t>Students per computer in primary schools</t>
  </si>
  <si>
    <t xml:space="preserve"> NA</t>
  </si>
  <si>
    <t>&lt;100 kg (Minimum charge)</t>
  </si>
  <si>
    <t>100 kg &lt; 500 kg</t>
  </si>
  <si>
    <t>500 kg &lt; 1000 kg</t>
  </si>
  <si>
    <t>1000 kg or more</t>
  </si>
  <si>
    <r>
      <t>2022</t>
    </r>
    <r>
      <rPr>
        <b/>
        <vertAlign val="superscript"/>
        <sz val="10"/>
        <color theme="1"/>
        <rFont val="Times New Roman"/>
        <family val="1"/>
      </rPr>
      <t>1</t>
    </r>
  </si>
  <si>
    <t xml:space="preserve">     Monthly mobile data and voice price basket
     based on broadband internet, on-net voice and 
     SMS as a percentage of GNI per capita (%)</t>
  </si>
  <si>
    <t xml:space="preserve">      Mobile cellular tariffs for 100 minutes of use 
      during a month as a percentage of GNI per
      capita 
      (from the main service provider)</t>
  </si>
  <si>
    <t>2017 - 2023</t>
  </si>
  <si>
    <t>Monthly fixed broadband internet basket price - FTTH (Fibre to the home - Entry level offer) with download speed of 10 Mbps and volume capacity greater or equal to 30 GB as a percentage of GNI per capita (%)</t>
  </si>
  <si>
    <r>
      <t>Table 2a - Selected telephone and internet tariffs</t>
    </r>
    <r>
      <rPr>
        <b/>
        <vertAlign val="superscript"/>
        <sz val="11"/>
        <color theme="1"/>
        <rFont val="Times New Roman"/>
        <family val="1"/>
      </rPr>
      <t>1</t>
    </r>
    <r>
      <rPr>
        <b/>
        <sz val="11"/>
        <color theme="1"/>
        <rFont val="Times New Roman"/>
        <family val="1"/>
      </rPr>
      <t>, 2007 - 2023</t>
    </r>
  </si>
  <si>
    <t>Table 3a - Selected Electricity Tariffs for  Domestic, Commercial and Industrial consumers, 2010 - 2023</t>
  </si>
  <si>
    <t xml:space="preserve">       Next 200 kilowatt hours</t>
  </si>
  <si>
    <t xml:space="preserve">       Next 500 kilowatt hours</t>
  </si>
  <si>
    <r>
      <t>December 2010 - January 2023</t>
    </r>
    <r>
      <rPr>
        <b/>
        <vertAlign val="superscript"/>
        <sz val="11"/>
        <color theme="1"/>
        <rFont val="Times New Roman"/>
        <family val="1"/>
      </rPr>
      <t>2</t>
    </r>
  </si>
  <si>
    <t xml:space="preserve">                Initial 400 kWh </t>
  </si>
  <si>
    <t xml:space="preserve">                Next 400 kWh </t>
  </si>
  <si>
    <t xml:space="preserve">                All additional kilowatt hours</t>
  </si>
  <si>
    <t>Minimum Charge applicable per month or part thereof</t>
  </si>
  <si>
    <t>Tariffs per kWh</t>
  </si>
  <si>
    <t xml:space="preserve"> Minimum Charge applicable per month or part thereof</t>
  </si>
  <si>
    <t xml:space="preserve">Tariff 217 -   Maximum Demand Tariff for Commercial and Bulk Consumers </t>
  </si>
  <si>
    <t xml:space="preserve">Rs 242.00 per kVA of Maximum Demand, subject to a minimum of 20 kVA </t>
  </si>
  <si>
    <t>Tariff 225 -   Maximum Demand Tariff for Commercial and Bulk Consumers supplied at Medium and High Voltage, tariff applicable to consumers having a total declared  load exceeding 500 kVA</t>
  </si>
  <si>
    <t xml:space="preserve">Rs 217.00 per kVA of Maximum Demand, subject to a minimum of 20 kVA </t>
  </si>
  <si>
    <t>Tariff 245 -   Flat rate Tariff for commercial consumers possessing an Investment Certificate (ICT Scheme) or a Business Registration Card (ICT) issued under section 8(2) of the Business Registration Act 2002.</t>
  </si>
  <si>
    <t>Tariff 250 -   Maximum Demand Tariff for commercial consumers possessing an investment certificate (ICT Scheme) or a Business Registration Card (ICT) issued under section 8(2) of the Business Registration Act 2002</t>
  </si>
  <si>
    <r>
      <t>Tariff 255 -   Maximum Demand Tariff for commercial consumers supplied at high voltage having a declared load exceeding 500 KVA. Tariff applicable to accredited data centre operators holding at least a Tier 3 certification of constructed facility (effective as at 1</t>
    </r>
    <r>
      <rPr>
        <b/>
        <vertAlign val="superscript"/>
        <sz val="10"/>
        <color theme="1"/>
        <rFont val="Times New Roman"/>
        <family val="1"/>
      </rPr>
      <t>st</t>
    </r>
    <r>
      <rPr>
        <b/>
        <sz val="10"/>
        <color theme="1"/>
        <rFont val="Times New Roman"/>
        <family val="2"/>
      </rPr>
      <t xml:space="preserve"> September 2018)</t>
    </r>
  </si>
  <si>
    <r>
      <t>January to November 2010</t>
    </r>
    <r>
      <rPr>
        <b/>
        <vertAlign val="superscript"/>
        <sz val="11"/>
        <color theme="1"/>
        <rFont val="Times New Roman"/>
        <family val="1"/>
      </rPr>
      <t>1</t>
    </r>
  </si>
  <si>
    <t xml:space="preserve">                Initial 500 kWh </t>
  </si>
  <si>
    <r>
      <t>10.01</t>
    </r>
    <r>
      <rPr>
        <vertAlign val="superscript"/>
        <sz val="10"/>
        <color theme="1"/>
        <rFont val="Times New Roman"/>
        <family val="1"/>
      </rPr>
      <t>3</t>
    </r>
  </si>
  <si>
    <r>
      <t>Rs 4.33</t>
    </r>
    <r>
      <rPr>
        <vertAlign val="superscript"/>
        <sz val="10"/>
        <color theme="1"/>
        <rFont val="Times New Roman"/>
        <family val="1"/>
      </rPr>
      <t>3</t>
    </r>
  </si>
  <si>
    <r>
      <t>Rs 4.54</t>
    </r>
    <r>
      <rPr>
        <vertAlign val="superscript"/>
        <sz val="10"/>
        <color theme="1"/>
        <rFont val="Times New Roman"/>
        <family val="1"/>
      </rPr>
      <t>3</t>
    </r>
  </si>
  <si>
    <r>
      <t>Rs 193.00 per kVA of Maximum Demand, subject to a minimum of 20 KVA</t>
    </r>
    <r>
      <rPr>
        <vertAlign val="superscript"/>
        <sz val="10"/>
        <color theme="1"/>
        <rFont val="Times New Roman"/>
        <family val="1"/>
      </rPr>
      <t>3</t>
    </r>
  </si>
  <si>
    <r>
      <t>2</t>
    </r>
    <r>
      <rPr>
        <b/>
        <sz val="10"/>
        <color theme="1"/>
        <rFont val="Times New Roman"/>
        <family val="2"/>
      </rPr>
      <t xml:space="preserve"> </t>
    </r>
    <r>
      <rPr>
        <sz val="10"/>
        <color theme="1"/>
        <rFont val="Times New Roman"/>
        <family val="2"/>
      </rPr>
      <t>Effective as from 01 December 2010</t>
    </r>
    <r>
      <rPr>
        <b/>
        <vertAlign val="superscript"/>
        <sz val="10"/>
        <color theme="1"/>
        <rFont val="Times New Roman"/>
        <family val="2"/>
      </rPr>
      <t xml:space="preserve"> </t>
    </r>
    <r>
      <rPr>
        <sz val="10"/>
        <color theme="1"/>
        <rFont val="Times New Roman"/>
        <family val="1"/>
      </rPr>
      <t>to 31 January 2023</t>
    </r>
  </si>
  <si>
    <r>
      <t>3</t>
    </r>
    <r>
      <rPr>
        <b/>
        <sz val="10"/>
        <color theme="1"/>
        <rFont val="Times New Roman"/>
        <family val="2"/>
      </rPr>
      <t xml:space="preserve"> </t>
    </r>
    <r>
      <rPr>
        <sz val="10"/>
        <color theme="1"/>
        <rFont val="Times New Roman"/>
        <family val="2"/>
      </rPr>
      <t>Effective as from 01 February</t>
    </r>
    <r>
      <rPr>
        <sz val="10"/>
        <color theme="1"/>
        <rFont val="Times New Roman"/>
        <family val="1"/>
      </rPr>
      <t xml:space="preserve"> 2023 to 31 January 2024</t>
    </r>
  </si>
  <si>
    <t xml:space="preserve">                Next 500 kWh </t>
  </si>
  <si>
    <r>
      <t>Rs 5.57</t>
    </r>
    <r>
      <rPr>
        <vertAlign val="superscript"/>
        <sz val="10"/>
        <color theme="1"/>
        <rFont val="Times New Roman"/>
        <family val="1"/>
      </rPr>
      <t>3</t>
    </r>
  </si>
  <si>
    <r>
      <t>Rs 5.78</t>
    </r>
    <r>
      <rPr>
        <vertAlign val="superscript"/>
        <sz val="10"/>
        <color theme="1"/>
        <rFont val="Times New Roman"/>
        <family val="1"/>
      </rPr>
      <t>3</t>
    </r>
  </si>
  <si>
    <r>
      <t>Rs 5.92</t>
    </r>
    <r>
      <rPr>
        <vertAlign val="superscript"/>
        <sz val="10"/>
        <color theme="1"/>
        <rFont val="Times New Roman"/>
        <family val="1"/>
      </rPr>
      <t>3</t>
    </r>
  </si>
  <si>
    <t>Tariff 317 -  Maximum Demand Tariff for Industrial Consumers possessing an Export Enterprise Certificate. Tariff applicable to Accounts opened prior to 1 October 2006 only</t>
  </si>
  <si>
    <t xml:space="preserve">                Initial 250,000 kWh per month or 
                part thereof</t>
  </si>
  <si>
    <t xml:space="preserve">                All additional kWh</t>
  </si>
  <si>
    <r>
      <t>Rs 4.67</t>
    </r>
    <r>
      <rPr>
        <vertAlign val="superscript"/>
        <sz val="10"/>
        <color theme="1"/>
        <rFont val="Times New Roman"/>
        <family val="1"/>
      </rPr>
      <t>3</t>
    </r>
  </si>
  <si>
    <r>
      <t>Rs 4.09</t>
    </r>
    <r>
      <rPr>
        <vertAlign val="superscript"/>
        <sz val="10"/>
        <color theme="1"/>
        <rFont val="Times New Roman"/>
        <family val="1"/>
      </rPr>
      <t>3</t>
    </r>
  </si>
  <si>
    <t>Rs 193.00 per kVA of Maximum Demand, subject to a minimum of 20 kVA</t>
  </si>
  <si>
    <t>Tariff 320 -  Maximum Demand Night Tariff for Industrial Consumers possessing an Export Enterprise Certificate and supplied at Low Voltage. Tariff applicable to accounts opened prior to 1 October 2006 only</t>
  </si>
  <si>
    <r>
      <t>Rs 4.46</t>
    </r>
    <r>
      <rPr>
        <vertAlign val="superscript"/>
        <sz val="10"/>
        <color theme="1"/>
        <rFont val="Times New Roman"/>
        <family val="1"/>
      </rPr>
      <t>3</t>
    </r>
    <r>
      <rPr>
        <sz val="10"/>
        <color theme="1"/>
        <rFont val="Times New Roman"/>
        <family val="2"/>
      </rPr>
      <t xml:space="preserve">  (Day Rate)</t>
    </r>
  </si>
  <si>
    <r>
      <t>Rs 5.14</t>
    </r>
    <r>
      <rPr>
        <vertAlign val="superscript"/>
        <sz val="10"/>
        <color theme="1"/>
        <rFont val="Times New Roman"/>
        <family val="1"/>
      </rPr>
      <t>3</t>
    </r>
    <r>
      <rPr>
        <sz val="10"/>
        <color theme="1"/>
        <rFont val="Times New Roman"/>
        <family val="2"/>
      </rPr>
      <t xml:space="preserve"> (Peak Rate)</t>
    </r>
  </si>
  <si>
    <r>
      <t>Rs 3.52</t>
    </r>
    <r>
      <rPr>
        <vertAlign val="superscript"/>
        <sz val="10"/>
        <color theme="1"/>
        <rFont val="Times New Roman"/>
        <family val="1"/>
      </rPr>
      <t>3</t>
    </r>
    <r>
      <rPr>
        <sz val="10"/>
        <color theme="1"/>
        <rFont val="Times New Roman"/>
        <family val="2"/>
      </rPr>
      <t xml:space="preserve"> (Night Rate)</t>
    </r>
  </si>
  <si>
    <t>Tariff 325 -  Maximum Demand Tariff for Industrial Consumers possessing an Export Enterprise Certificate and supplied at High Voltage. Tariff applicable to consumers having a total declared load exceeding 500 kVA and to accounts opened prior to 1 October 2006</t>
  </si>
  <si>
    <t>Tariff 323 -  Maximum Demand Tariff for Industrial Consumers  supplied at Medium and High Voltage. Tariff applicable to consumers having a total declared load exceeding 500 kVA</t>
  </si>
  <si>
    <r>
      <t>Rs 4.29</t>
    </r>
    <r>
      <rPr>
        <vertAlign val="superscript"/>
        <sz val="10"/>
        <color theme="1"/>
        <rFont val="Times New Roman"/>
        <family val="1"/>
      </rPr>
      <t>3</t>
    </r>
  </si>
  <si>
    <t>Rs 177.00 per kVA of Maximum Demand, subject to a minimum of 20 kVA</t>
  </si>
  <si>
    <r>
      <t>Rs 4.47</t>
    </r>
    <r>
      <rPr>
        <vertAlign val="superscript"/>
        <sz val="10"/>
        <color theme="1"/>
        <rFont val="Times New Roman"/>
        <family val="1"/>
      </rPr>
      <t>3</t>
    </r>
  </si>
  <si>
    <r>
      <t>Rs 3.93</t>
    </r>
    <r>
      <rPr>
        <vertAlign val="superscript"/>
        <sz val="10"/>
        <color theme="1"/>
        <rFont val="Times New Roman"/>
        <family val="1"/>
      </rPr>
      <t>3</t>
    </r>
  </si>
  <si>
    <t>Tariff 340 -  Maximum Demand Tariff for Industrial Consumers possessing a Freeport License and supplied at Low Voltage</t>
  </si>
  <si>
    <r>
      <t>Rs 4.21</t>
    </r>
    <r>
      <rPr>
        <vertAlign val="superscript"/>
        <sz val="10"/>
        <color theme="1"/>
        <rFont val="Times New Roman"/>
        <family val="1"/>
      </rPr>
      <t>3</t>
    </r>
    <r>
      <rPr>
        <sz val="10"/>
        <color theme="1"/>
        <rFont val="Times New Roman"/>
        <family val="2"/>
      </rPr>
      <t xml:space="preserve">  (Day Rate)</t>
    </r>
  </si>
  <si>
    <r>
      <t>Rs 4.99</t>
    </r>
    <r>
      <rPr>
        <vertAlign val="superscript"/>
        <sz val="10"/>
        <color theme="1"/>
        <rFont val="Times New Roman"/>
        <family val="1"/>
      </rPr>
      <t>3</t>
    </r>
    <r>
      <rPr>
        <sz val="10"/>
        <color theme="1"/>
        <rFont val="Times New Roman"/>
        <family val="2"/>
      </rPr>
      <t xml:space="preserve"> (Peak Rate)</t>
    </r>
  </si>
  <si>
    <r>
      <t>Rs 3.28</t>
    </r>
    <r>
      <rPr>
        <vertAlign val="superscript"/>
        <sz val="10"/>
        <color theme="1"/>
        <rFont val="Times New Roman"/>
        <family val="1"/>
      </rPr>
      <t>3</t>
    </r>
    <r>
      <rPr>
        <sz val="10"/>
        <color theme="1"/>
        <rFont val="Times New Roman"/>
        <family val="2"/>
      </rPr>
      <t xml:space="preserve"> (Night Rate)</t>
    </r>
  </si>
  <si>
    <r>
      <t>Rs 5.18</t>
    </r>
    <r>
      <rPr>
        <vertAlign val="superscript"/>
        <sz val="10"/>
        <color theme="1"/>
        <rFont val="Times New Roman"/>
        <family val="1"/>
      </rPr>
      <t>3</t>
    </r>
    <r>
      <rPr>
        <sz val="10"/>
        <color theme="1"/>
        <rFont val="Times New Roman"/>
        <family val="2"/>
      </rPr>
      <t xml:space="preserve">  (Day Rate)</t>
    </r>
  </si>
  <si>
    <r>
      <t>Rs 4.09</t>
    </r>
    <r>
      <rPr>
        <vertAlign val="superscript"/>
        <sz val="10"/>
        <color theme="1"/>
        <rFont val="Times New Roman"/>
        <family val="1"/>
      </rPr>
      <t>3</t>
    </r>
    <r>
      <rPr>
        <sz val="10"/>
        <color theme="1"/>
        <rFont val="Times New Roman"/>
        <family val="2"/>
      </rPr>
      <t xml:space="preserve"> (Peak Rate)</t>
    </r>
  </si>
  <si>
    <t>Rs 196.00 per kVA of Maximum Demand, subject to a minimum of 20 kVA</t>
  </si>
  <si>
    <t>Tariff 350 -  Maximum Demand Tariff for Industrial Consumers possessing a Freeport License and supplied at Medium and High Voltage. Tariff applicable to consumers having a total declared load exceeding 500 kVA</t>
  </si>
  <si>
    <r>
      <t>Rs 4.86</t>
    </r>
    <r>
      <rPr>
        <vertAlign val="superscript"/>
        <sz val="10"/>
        <color theme="1"/>
        <rFont val="Times New Roman"/>
        <family val="1"/>
      </rPr>
      <t>3</t>
    </r>
    <r>
      <rPr>
        <sz val="10"/>
        <color theme="1"/>
        <rFont val="Times New Roman"/>
        <family val="2"/>
      </rPr>
      <t xml:space="preserve">  (Day Rate)</t>
    </r>
  </si>
  <si>
    <r>
      <t>Rs 3.91</t>
    </r>
    <r>
      <rPr>
        <vertAlign val="superscript"/>
        <sz val="10"/>
        <color theme="1"/>
        <rFont val="Times New Roman"/>
        <family val="1"/>
      </rPr>
      <t>3</t>
    </r>
    <r>
      <rPr>
        <sz val="10"/>
        <color theme="1"/>
        <rFont val="Times New Roman"/>
        <family val="2"/>
      </rPr>
      <t xml:space="preserve"> (Peak Rate)</t>
    </r>
  </si>
  <si>
    <t>Rs 184.00 per kVA of Maximum Demand, subject to a minimum of 20 kVA</t>
  </si>
  <si>
    <t>Tariff 215 -   Flat Rate Tariff for Commercial Consumers</t>
  </si>
  <si>
    <t>Tariff 330 -  Maximum Demand Night Tariff for Industrial Consumers possessing an Export Enterprise Certificate and supplied at Medium and High Voltage. Tariff applicable to consumers having a total declared load exceeding 500 kVA and to accounts opened prior to 1 October 2006</t>
  </si>
  <si>
    <t>The number of workers has been reduced and also beacause of adverse weather conditions disembarkation is delayed for vessels transporting items such as cement hence explaining the increase in pre-berthing waiting time</t>
  </si>
  <si>
    <t xml:space="preserve">Confirmed. Increase is explained by an increase in the number of cargo vessels </t>
  </si>
  <si>
    <t>(SADC)</t>
  </si>
  <si>
    <t>casualty+non-injury &lt;&gt; total</t>
  </si>
  <si>
    <t>different from Yr 2023 ESI</t>
  </si>
  <si>
    <t>Percentage billed to customers with non-Domestic tariffs</t>
  </si>
  <si>
    <t>Table 4a - Selected Water Tariffs, 2010 - 2023</t>
  </si>
  <si>
    <r>
      <t>January 2012 - 2023</t>
    </r>
    <r>
      <rPr>
        <b/>
        <vertAlign val="superscript"/>
        <sz val="11"/>
        <color theme="1"/>
        <rFont val="Times New Roman"/>
        <family val="1"/>
      </rPr>
      <t>2</t>
    </r>
  </si>
  <si>
    <r>
      <rPr>
        <b/>
        <sz val="11"/>
        <color theme="1"/>
        <rFont val="Times New Roman"/>
        <family val="1"/>
      </rPr>
      <t>ICT Goods</t>
    </r>
    <r>
      <rPr>
        <sz val="11"/>
        <color theme="1"/>
        <rFont val="Times New Roman"/>
        <family val="1"/>
      </rPr>
      <t xml:space="preserve"> comprise telecommunications equipment, computer and related equipments, electronic components, audio and video equipments and other ICT goods based on  WTO Harmonised System (HS) codes, the latest version being HS 2022.</t>
    </r>
  </si>
  <si>
    <t>Pillars</t>
  </si>
  <si>
    <t>Indicators</t>
  </si>
  <si>
    <t>Universal Connectivity</t>
  </si>
  <si>
    <t>Individuals using the internet (%)</t>
  </si>
  <si>
    <t>Households with internet access at home (%)</t>
  </si>
  <si>
    <t>Mobile broadband subscriptions per 100 inhabitants</t>
  </si>
  <si>
    <t>Meaningful connectivity</t>
  </si>
  <si>
    <t>Population covered by at least 3G mobile network (%)</t>
  </si>
  <si>
    <t>Population covered by at least 4G/LTE mobile network (%)</t>
  </si>
  <si>
    <t>Mobile broadband internet traffic per mobile broadband subscription (GB)</t>
  </si>
  <si>
    <t>Fixed broadband internet traffic per fixed broadband subscription (GB)</t>
  </si>
  <si>
    <t>Mobile data and voice high-consumption basket price (% of GNI per capita)</t>
  </si>
  <si>
    <t>Fixed broadband internet basket price (% of GNI per capita)</t>
  </si>
  <si>
    <t>Individuals who own a mobile phone (%)</t>
  </si>
  <si>
    <t>The individual indicator scores are then aggregated into pillar scores. The universal connectivity pillar score is the mean of the normalised scores of its three indicators. Similarly for the meaningful connectivity pillar which comprises seven indicators, aggregation is done by combining the first two  indicators into a single "mobile coverage" indicator. The score for this indicator is then added to those of the other six indicators to compute the mean, that is, the pillar score. The overall IDI score is then computed as the arithmetic mean of universal and meaningful connectivity pillars.</t>
  </si>
  <si>
    <t>The IDI score varies from 0 to 100, with the value 100 indicating highest ICT development and 0 the lowest ICT development.</t>
  </si>
  <si>
    <t>First 20 cubic metres (minimum charge)</t>
  </si>
  <si>
    <t>Value added in the ICT sector as a % of GVA (Gross Value Added)</t>
  </si>
  <si>
    <t xml:space="preserve">Each variable is converted to a variable index with a value between zero and one by dividing it by the reference value or “goal post” (provided by ITU). The category index is an average of the weighted variable indices multiplied by 10. The IDI is a weighted average of the category indices.
The value of the IDI varies from 0 to 10, with the value 10 indicating highest ICT development and 0 the lowest ICT development. </t>
  </si>
  <si>
    <t>A new methodology for compiling the IDI was implemented by ITU in 2023. According to this methodology, the IDI score is based on 10 indicators organised in two main components (pillars), as follows:</t>
  </si>
  <si>
    <r>
      <rPr>
        <b/>
        <sz val="11"/>
        <color theme="1"/>
        <rFont val="Times New Roman"/>
        <family val="2"/>
      </rPr>
      <t xml:space="preserve">Mobile Cellular tariffs for 100 mins of use during a month </t>
    </r>
    <r>
      <rPr>
        <sz val="11"/>
        <color theme="1"/>
        <rFont val="Times New Roman"/>
        <family val="2"/>
      </rPr>
      <t xml:space="preserve"> refers to 100 minutes of use (average of 100 minutes of use on same network, 100 minutes of use on a different network and 100 minutes of use to a fixed telephone) on a prepaid package. The new series worked out for year 2019 onwards refers to mobile data and voice services based on Monthly broadband internet Unlimited 75GB, 140 mins on-net voice and 70 SMS.</t>
    </r>
  </si>
  <si>
    <r>
      <rPr>
        <b/>
        <sz val="12"/>
        <rFont val="Times New Roman"/>
        <family val="1"/>
      </rPr>
      <t>Internet access tariff for 20 hours of use  per month as a percentage of GNI per capita (at market prices)</t>
    </r>
    <r>
      <rPr>
        <sz val="12"/>
        <rFont val="Times New Roman"/>
        <family val="1"/>
      </rPr>
      <t xml:space="preserve">  spread over 10 hours Peak time &amp; 10 hours Off Peak time for dial-up divided by the average monthly GNI per capita and multiplied by 100. From 2019 onwards, the monthly fixed broadband internet basket price is based on FTTH (Fibre to the home) and is computed from the monthly FTTH Entry-level offer with download speed of 10 Mbps and volume capacity greater or equal to 30 GB.</t>
    </r>
  </si>
  <si>
    <t xml:space="preserve">Tariff 10 </t>
  </si>
  <si>
    <t>Definitions are based on the Road Traffic Act of 1962 and subsequent amended Act No. 27 of 2012.   A glossary of terms is published on Pages 4 and 5 of the Economic and Social Indicators on Road transport and Road Accident Statistics Jan-June 2024 and available at: http://statsmauritius.govmu.org/Pages/Statistics/ESI/Transport/RT_RTA_Jan-Jun24.aspx</t>
  </si>
  <si>
    <t xml:space="preserve">The indicators are measured on different scales and expressed in different units. Each indicator is normalised by converting it to a variable index with a scale ranging between 0 and 100. This is done by subtracting the "threshold" (minimum value) from the indicator value and by dividing the result by the difference between the "goalpost"  (target value) and the " threshold" value of the indicator. </t>
  </si>
  <si>
    <r>
      <rPr>
        <b/>
        <sz val="11"/>
        <color theme="1"/>
        <rFont val="Times New Roman"/>
        <family val="2"/>
      </rPr>
      <t>Final Energy Consumption:</t>
    </r>
    <r>
      <rPr>
        <sz val="11"/>
        <color theme="1"/>
        <rFont val="Times New Roman"/>
        <family val="2"/>
      </rPr>
      <t xml:space="preserve"> Energy consumption by final user, i.e., energy which is not being used for transformation into other forms of energy. The consumption by sector is presented as follows:</t>
    </r>
  </si>
  <si>
    <r>
      <t xml:space="preserve">Photovoltaic: </t>
    </r>
    <r>
      <rPr>
        <sz val="11"/>
        <color theme="1"/>
        <rFont val="Times New Roman"/>
        <family val="1"/>
      </rPr>
      <t>Photovoltaic systems convert solar energy from the sun directly into electricity. This is a renewable form of energy production</t>
    </r>
  </si>
  <si>
    <r>
      <rPr>
        <b/>
        <sz val="11"/>
        <color theme="1"/>
        <rFont val="Times New Roman"/>
        <family val="2"/>
      </rPr>
      <t>ICT Development Index (IDI):</t>
    </r>
    <r>
      <rPr>
        <sz val="11"/>
        <color theme="1"/>
        <rFont val="Times New Roman"/>
        <family val="2"/>
      </rPr>
      <t xml:space="preserve"> Prior to 2017, the IDI which is computed according to the methodology of the International Telecommunications Union (ITU), was based on 11 variables organised in three categories as follows:</t>
    </r>
  </si>
  <si>
    <t xml:space="preserve">New ICT Development Index (IDI) Methodology </t>
  </si>
  <si>
    <r>
      <t xml:space="preserve">Munich </t>
    </r>
    <r>
      <rPr>
        <b/>
        <vertAlign val="superscript"/>
        <sz val="10"/>
        <color theme="1"/>
        <rFont val="Times New Roman"/>
        <family val="1"/>
      </rPr>
      <t>1</t>
    </r>
  </si>
  <si>
    <r>
      <t xml:space="preserve">Zurich </t>
    </r>
    <r>
      <rPr>
        <b/>
        <vertAlign val="superscript"/>
        <sz val="10"/>
        <color theme="1"/>
        <rFont val="Times New Roman"/>
        <family val="1"/>
      </rPr>
      <t>1</t>
    </r>
  </si>
  <si>
    <r>
      <rPr>
        <vertAlign val="superscript"/>
        <sz val="10"/>
        <color theme="1"/>
        <rFont val="Times New Roman"/>
        <family val="1"/>
      </rPr>
      <t>1</t>
    </r>
    <r>
      <rPr>
        <sz val="10"/>
        <color theme="1"/>
        <rFont val="Times New Roman"/>
        <family val="1"/>
      </rPr>
      <t xml:space="preserve"> There are no direct flights to these destinations since 2021</t>
    </r>
  </si>
  <si>
    <r>
      <rPr>
        <b/>
        <sz val="10"/>
        <color theme="1"/>
        <rFont val="Times New Roman"/>
        <family val="1"/>
      </rPr>
      <t>Note</t>
    </r>
    <r>
      <rPr>
        <sz val="10"/>
        <color theme="1"/>
        <rFont val="Times New Roman"/>
        <family val="1"/>
      </rPr>
      <t>: Except for the minimum charge, all rates are per kilo or 6000 c.c, whichever is higher (for imports/exports of textile products )</t>
    </r>
  </si>
  <si>
    <r>
      <t>February to December 2023</t>
    </r>
    <r>
      <rPr>
        <b/>
        <vertAlign val="superscript"/>
        <sz val="11"/>
        <color theme="1"/>
        <rFont val="Times New Roman"/>
        <family val="1"/>
      </rPr>
      <t xml:space="preserve">3 </t>
    </r>
  </si>
  <si>
    <r>
      <t>February to December 2023</t>
    </r>
    <r>
      <rPr>
        <b/>
        <vertAlign val="superscript"/>
        <sz val="11"/>
        <color theme="1"/>
        <rFont val="Times New Roman"/>
        <family val="1"/>
      </rPr>
      <t>3</t>
    </r>
    <r>
      <rPr>
        <b/>
        <sz val="11"/>
        <color theme="1"/>
        <rFont val="Times New Roman"/>
        <family val="1"/>
      </rPr>
      <t xml:space="preserve"> </t>
    </r>
  </si>
  <si>
    <t>Table 5 - Other infrastructure indicators, 2010 - 2023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</si>
</sst>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8" formatCode="&quot;Rs&quot;#,##0.00;[Red]\-&quot;Rs&quot;#,##0.00"/>
    <numFmt numFmtId="43" formatCode="_-* #,##0.00_-;\-* #,##0.00_-;_-* &quot;-&quot;??_-;_-@_-"/>
    <numFmt numFmtId="164" formatCode="_(* #,##0.00_);_(* \(#,##0.00\);_(* &quot;-&quot;??_);_(@_)"/>
    <numFmt numFmtId="165" formatCode="_(* #,##0_);_(* \(#,##0\);_(* &quot;-&quot;??_);_(@_)"/>
    <numFmt numFmtId="166" formatCode="#,##0\ "/>
    <numFmt numFmtId="167" formatCode="_(* #,##0.0_);_(* \(#,##0.0\);_(* &quot;-&quot;??_);_(@_)"/>
    <numFmt numFmtId="168" formatCode="0.0"/>
    <numFmt numFmtId="169" formatCode="#,##0.0"/>
    <numFmt numFmtId="170" formatCode="#,##0.0\ "/>
    <numFmt numFmtId="171" formatCode="0.0%"/>
    <numFmt numFmtId="172" formatCode="0.00\ \ \ "/>
    <numFmt numFmtId="173" formatCode="#,##0.00\ "/>
    <numFmt numFmtId="174" formatCode="#,##0\ \ "/>
    <numFmt numFmtId="175" formatCode="#,##0\ \ \ "/>
    <numFmt numFmtId="176" formatCode="000"/>
    <numFmt numFmtId="177" formatCode="#,##0.0\ \ "/>
    <numFmt numFmtId="178" formatCode="0.00\ "/>
    <numFmt numFmtId="179" formatCode="0\ "/>
    <numFmt numFmtId="180" formatCode="General\ "/>
    <numFmt numFmtId="181" formatCode="#,##0.0\ \ \ "/>
    <numFmt numFmtId="182" formatCode="0.0\ \ \ "/>
    <numFmt numFmtId="183" formatCode="0.0\ "/>
    <numFmt numFmtId="184" formatCode="#,##0\ \ \ \ "/>
    <numFmt numFmtId="185" formatCode="#,##0\ \ \ \ \ "/>
    <numFmt numFmtId="186" formatCode="&quot;Rs&quot;\ 0.00"/>
    <numFmt numFmtId="187" formatCode="&quot;Rs&quot;#,##0.00"/>
  </numFmts>
  <fonts count="58" x14ac:knownFonts="1">
    <font>
      <sz val="11"/>
      <color theme="1"/>
      <name val="Times New Roman"/>
      <family val="2"/>
    </font>
    <font>
      <sz val="11"/>
      <color theme="1"/>
      <name val="Calibri"/>
      <family val="2"/>
      <scheme val="minor"/>
    </font>
    <font>
      <sz val="11"/>
      <color indexed="8"/>
      <name val="Calibri"/>
      <family val="2"/>
    </font>
    <font>
      <sz val="12"/>
      <name val="Times New Roman"/>
      <family val="1"/>
    </font>
    <font>
      <i/>
      <sz val="11"/>
      <name val="Times New Roman"/>
      <family val="1"/>
    </font>
    <font>
      <sz val="10"/>
      <name val="Arial"/>
      <family val="2"/>
    </font>
    <font>
      <i/>
      <sz val="10"/>
      <color indexed="10"/>
      <name val="Times New Roman"/>
      <family val="1"/>
    </font>
    <font>
      <sz val="10"/>
      <color indexed="10"/>
      <name val="Times New Roman"/>
      <family val="1"/>
    </font>
    <font>
      <sz val="10"/>
      <name val="Times New Roman"/>
      <family val="1"/>
    </font>
    <font>
      <sz val="10"/>
      <name val="Arial"/>
      <family val="2"/>
    </font>
    <font>
      <sz val="11"/>
      <color theme="1"/>
      <name val="Times New Roman"/>
      <family val="2"/>
    </font>
    <font>
      <sz val="11"/>
      <color theme="1"/>
      <name val="Calibri"/>
      <family val="2"/>
      <scheme val="minor"/>
    </font>
    <font>
      <u/>
      <sz val="11"/>
      <color theme="10"/>
      <name val="Calibri"/>
      <family val="2"/>
    </font>
    <font>
      <u/>
      <sz val="10"/>
      <color theme="10"/>
      <name val="Arial"/>
      <family val="2"/>
    </font>
    <font>
      <u/>
      <sz val="10"/>
      <color theme="10"/>
      <name val="Verdana"/>
      <family val="2"/>
    </font>
    <font>
      <sz val="11"/>
      <color theme="1"/>
      <name val="Arial"/>
      <family val="2"/>
    </font>
    <font>
      <sz val="10"/>
      <color theme="1"/>
      <name val="Verdana"/>
      <family val="2"/>
    </font>
    <font>
      <sz val="11"/>
      <color theme="1"/>
      <name val="Times New Roman"/>
      <family val="1"/>
    </font>
    <font>
      <b/>
      <sz val="12"/>
      <color theme="1"/>
      <name val="Times New Roman"/>
      <family val="1"/>
    </font>
    <font>
      <b/>
      <sz val="11"/>
      <color theme="1"/>
      <name val="Times New Roman"/>
      <family val="2"/>
    </font>
    <font>
      <i/>
      <sz val="11"/>
      <color theme="1"/>
      <name val="Times New Roman"/>
      <family val="1"/>
    </font>
    <font>
      <b/>
      <sz val="11"/>
      <color theme="1"/>
      <name val="Times New Roman"/>
      <family val="1"/>
    </font>
    <font>
      <sz val="10"/>
      <color theme="1"/>
      <name val="Times New Roman"/>
      <family val="1"/>
    </font>
    <font>
      <b/>
      <sz val="10"/>
      <color theme="1"/>
      <name val="Times New Roman"/>
      <family val="1"/>
    </font>
    <font>
      <i/>
      <sz val="10"/>
      <color theme="1"/>
      <name val="Times New Roman"/>
      <family val="1"/>
    </font>
    <font>
      <sz val="10"/>
      <color theme="1"/>
      <name val="Times New Roman"/>
      <family val="2"/>
    </font>
    <font>
      <b/>
      <sz val="10"/>
      <color theme="1"/>
      <name val="Times New Roman"/>
      <family val="2"/>
    </font>
    <font>
      <sz val="12"/>
      <color theme="1"/>
      <name val="Times New Roman"/>
      <family val="1"/>
    </font>
    <font>
      <i/>
      <sz val="11"/>
      <color theme="1"/>
      <name val="Times New Roman"/>
      <family val="2"/>
    </font>
    <font>
      <b/>
      <vertAlign val="superscript"/>
      <sz val="10"/>
      <color theme="1"/>
      <name val="Times New Roman"/>
      <family val="2"/>
    </font>
    <font>
      <vertAlign val="superscript"/>
      <sz val="10"/>
      <color theme="1"/>
      <name val="Times New Roman"/>
      <family val="1"/>
    </font>
    <font>
      <b/>
      <vertAlign val="superscript"/>
      <sz val="11"/>
      <color theme="1"/>
      <name val="Times New Roman"/>
      <family val="1"/>
    </font>
    <font>
      <vertAlign val="superscript"/>
      <sz val="11"/>
      <color theme="1"/>
      <name val="Times New Roman"/>
      <family val="1"/>
    </font>
    <font>
      <sz val="8"/>
      <name val="Times New Roman"/>
      <family val="2"/>
    </font>
    <font>
      <u/>
      <sz val="11"/>
      <color theme="8"/>
      <name val="Calibri"/>
      <family val="2"/>
    </font>
    <font>
      <b/>
      <i/>
      <sz val="11"/>
      <color theme="1"/>
      <name val="Times New Roman"/>
      <family val="1"/>
    </font>
    <font>
      <u/>
      <sz val="11"/>
      <color theme="1"/>
      <name val="Calibri"/>
      <family val="2"/>
    </font>
    <font>
      <b/>
      <vertAlign val="superscript"/>
      <sz val="10"/>
      <color theme="1"/>
      <name val="Times New Roman"/>
      <family val="1"/>
    </font>
    <font>
      <u/>
      <sz val="10"/>
      <color theme="1"/>
      <name val="Times New Roman"/>
      <family val="1"/>
    </font>
    <font>
      <b/>
      <i/>
      <sz val="10"/>
      <color theme="1"/>
      <name val="Times New Roman"/>
      <family val="1"/>
    </font>
    <font>
      <b/>
      <i/>
      <vertAlign val="superscript"/>
      <sz val="10"/>
      <color theme="1"/>
      <name val="Times New Roman"/>
      <family val="1"/>
    </font>
    <font>
      <u/>
      <sz val="11"/>
      <color theme="1"/>
      <name val="Times New Roman"/>
      <family val="1"/>
    </font>
    <font>
      <vertAlign val="superscript"/>
      <sz val="11"/>
      <color theme="1"/>
      <name val="Times New Roman"/>
      <family val="2"/>
    </font>
    <font>
      <i/>
      <vertAlign val="superscript"/>
      <sz val="11"/>
      <color theme="1"/>
      <name val="Times New Roman"/>
      <family val="2"/>
    </font>
    <font>
      <u/>
      <sz val="11"/>
      <color theme="1"/>
      <name val="Times New Roman"/>
      <family val="2"/>
    </font>
    <font>
      <u/>
      <sz val="10"/>
      <color rgb="FF00B0F0"/>
      <name val="Calibri"/>
      <family val="2"/>
    </font>
    <font>
      <sz val="10"/>
      <color rgb="FF00B0F0"/>
      <name val="Times New Roman"/>
      <family val="2"/>
    </font>
    <font>
      <u/>
      <sz val="10"/>
      <color rgb="FF00B0F0"/>
      <name val="Times New Roman"/>
      <family val="1"/>
    </font>
    <font>
      <u/>
      <sz val="11"/>
      <color rgb="FF00B0F0"/>
      <name val="Times New Roman"/>
      <family val="1"/>
    </font>
    <font>
      <u/>
      <sz val="11"/>
      <color rgb="FF00B0F0"/>
      <name val="Calibri"/>
      <family val="2"/>
    </font>
    <font>
      <sz val="12"/>
      <color indexed="8"/>
      <name val="Times New Roman"/>
      <family val="1"/>
    </font>
    <font>
      <sz val="11"/>
      <name val="Times New Roman"/>
      <family val="1"/>
    </font>
    <font>
      <sz val="10.5"/>
      <name val="Times New Roman"/>
      <family val="1"/>
    </font>
    <font>
      <sz val="8"/>
      <color theme="1"/>
      <name val="Times New Roman"/>
      <family val="1"/>
    </font>
    <font>
      <sz val="8"/>
      <color rgb="FF040C28"/>
      <name val="Arial"/>
      <family val="2"/>
    </font>
    <font>
      <b/>
      <sz val="12"/>
      <name val="Times New Roman"/>
      <family val="1"/>
    </font>
    <font>
      <sz val="9"/>
      <name val="Arial"/>
      <family val="2"/>
    </font>
    <font>
      <b/>
      <sz val="12"/>
      <color indexed="8"/>
      <name val="Times New Roman"/>
      <family val="1"/>
    </font>
  </fonts>
  <fills count="10">
    <fill>
      <patternFill patternType="none"/>
    </fill>
    <fill>
      <patternFill patternType="gray125"/>
    </fill>
    <fill>
      <patternFill patternType="solid">
        <fgColor theme="0"/>
        <bgColor indexed="64"/>
      </patternFill>
    </fill>
    <fill>
      <patternFill patternType="solid">
        <fgColor rgb="FF99EBCC"/>
        <bgColor indexed="64"/>
      </patternFill>
    </fill>
    <fill>
      <patternFill patternType="solid">
        <fgColor rgb="FF3D9389"/>
        <bgColor indexed="64"/>
      </patternFill>
    </fill>
    <fill>
      <patternFill patternType="solid">
        <fgColor rgb="FF91F7DC"/>
        <bgColor indexed="64"/>
      </patternFill>
    </fill>
    <fill>
      <patternFill patternType="solid">
        <fgColor rgb="FFCDC3CF"/>
        <bgColor indexed="64"/>
      </patternFill>
    </fill>
    <fill>
      <patternFill patternType="solid">
        <fgColor rgb="FFAAECCD"/>
        <bgColor indexed="64"/>
      </patternFill>
    </fill>
    <fill>
      <patternFill patternType="solid">
        <fgColor rgb="FF42A095"/>
        <bgColor indexed="64"/>
      </patternFill>
    </fill>
    <fill>
      <patternFill patternType="solid">
        <fgColor rgb="FFD1F870"/>
        <bgColor indexed="64"/>
      </patternFill>
    </fill>
  </fills>
  <borders count="6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50135B"/>
      </top>
      <bottom style="thin">
        <color rgb="FF50135B"/>
      </bottom>
      <diagonal/>
    </border>
    <border>
      <left style="thin">
        <color rgb="FF000000"/>
      </left>
      <right style="thin">
        <color rgb="FF000000"/>
      </right>
      <top/>
      <bottom style="thin">
        <color rgb="FF50135B"/>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style="thin">
        <color rgb="FF50135B"/>
      </top>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style="thin">
        <color rgb="FF0070C0"/>
      </left>
      <right style="thin">
        <color rgb="FF0070C0"/>
      </right>
      <top style="dotted">
        <color rgb="FF0070C0"/>
      </top>
      <bottom style="dotted">
        <color rgb="FF0070C0"/>
      </bottom>
      <diagonal/>
    </border>
    <border>
      <left style="thin">
        <color indexed="64"/>
      </left>
      <right style="thin">
        <color indexed="64"/>
      </right>
      <top/>
      <bottom style="dott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right style="thin">
        <color indexed="64"/>
      </right>
      <top/>
      <bottom style="dott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diagonal/>
    </border>
    <border>
      <left style="dashed">
        <color indexed="64"/>
      </left>
      <right style="dashed">
        <color indexed="64"/>
      </right>
      <top style="dashed">
        <color indexed="64"/>
      </top>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thin">
        <color indexed="64"/>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5">
    <xf numFmtId="0" fontId="0" fillId="0" borderId="0"/>
    <xf numFmtId="164" fontId="1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1" fillId="0" borderId="0"/>
    <xf numFmtId="0" fontId="5" fillId="0" borderId="0"/>
    <xf numFmtId="0" fontId="15" fillId="0" borderId="0"/>
    <xf numFmtId="0" fontId="5" fillId="0" borderId="0"/>
    <xf numFmtId="0" fontId="2" fillId="0" borderId="0"/>
    <xf numFmtId="0" fontId="5" fillId="0" borderId="0"/>
    <xf numFmtId="0" fontId="11" fillId="0" borderId="0"/>
    <xf numFmtId="0" fontId="5" fillId="0" borderId="0"/>
    <xf numFmtId="0" fontId="9" fillId="0" borderId="0"/>
    <xf numFmtId="0" fontId="11" fillId="0" borderId="0"/>
    <xf numFmtId="0" fontId="3" fillId="0" borderId="0"/>
    <xf numFmtId="0" fontId="5" fillId="0" borderId="0"/>
    <xf numFmtId="0" fontId="5" fillId="0" borderId="0"/>
    <xf numFmtId="0" fontId="16" fillId="0" borderId="0"/>
    <xf numFmtId="9" fontId="11" fillId="0" borderId="0" applyFont="0" applyFill="0" applyBorder="0" applyAlignment="0" applyProtection="0"/>
    <xf numFmtId="0" fontId="8" fillId="0" borderId="0"/>
    <xf numFmtId="0" fontId="1" fillId="0" borderId="0"/>
  </cellStyleXfs>
  <cellXfs count="1291">
    <xf numFmtId="0" fontId="0" fillId="0" borderId="0" xfId="0"/>
    <xf numFmtId="0" fontId="17" fillId="0" borderId="0" xfId="0" applyFont="1"/>
    <xf numFmtId="0" fontId="19" fillId="0" borderId="0" xfId="0" applyFont="1" applyAlignment="1">
      <alignment vertical="center"/>
    </xf>
    <xf numFmtId="0" fontId="19" fillId="0" borderId="1" xfId="0" applyFont="1" applyBorder="1" applyAlignment="1">
      <alignment vertical="top" wrapText="1"/>
    </xf>
    <xf numFmtId="0" fontId="19" fillId="0" borderId="2" xfId="0" applyFont="1" applyBorder="1" applyAlignment="1">
      <alignment vertical="top" wrapText="1"/>
    </xf>
    <xf numFmtId="0" fontId="19" fillId="0" borderId="3" xfId="0" applyFont="1" applyBorder="1" applyAlignment="1">
      <alignment horizontal="justify" vertical="top"/>
    </xf>
    <xf numFmtId="0" fontId="19" fillId="0" borderId="4" xfId="0" applyFont="1" applyBorder="1" applyAlignment="1">
      <alignment horizontal="justify" vertical="top" wrapText="1"/>
    </xf>
    <xf numFmtId="0" fontId="19" fillId="0" borderId="4" xfId="0" applyFont="1" applyBorder="1" applyAlignment="1">
      <alignment vertical="top"/>
    </xf>
    <xf numFmtId="0" fontId="19" fillId="0" borderId="0" xfId="0" applyFont="1" applyBorder="1" applyAlignment="1">
      <alignment vertical="center"/>
    </xf>
    <xf numFmtId="0" fontId="19" fillId="0" borderId="8" xfId="0" applyFont="1" applyBorder="1" applyAlignment="1">
      <alignment vertical="center"/>
    </xf>
    <xf numFmtId="0" fontId="19" fillId="0" borderId="8" xfId="0" applyFont="1" applyBorder="1" applyAlignment="1">
      <alignment vertical="top" wrapText="1"/>
    </xf>
    <xf numFmtId="0" fontId="19" fillId="0" borderId="4" xfId="0" applyFont="1" applyBorder="1" applyAlignment="1">
      <alignment vertical="top" wrapText="1"/>
    </xf>
    <xf numFmtId="0" fontId="17" fillId="0" borderId="0" xfId="8" applyFont="1"/>
    <xf numFmtId="0" fontId="17" fillId="0" borderId="0" xfId="8" applyFont="1" applyAlignment="1">
      <alignment horizontal="right"/>
    </xf>
    <xf numFmtId="0" fontId="17" fillId="0" borderId="0" xfId="8" applyFont="1" applyAlignment="1">
      <alignment horizontal="center"/>
    </xf>
    <xf numFmtId="0" fontId="17" fillId="0" borderId="1" xfId="8" applyFont="1" applyBorder="1" applyAlignment="1">
      <alignment vertical="top" wrapText="1"/>
    </xf>
    <xf numFmtId="0" fontId="17" fillId="0" borderId="4" xfId="8" applyFont="1" applyBorder="1" applyAlignment="1">
      <alignment vertical="top" wrapText="1"/>
    </xf>
    <xf numFmtId="0" fontId="17" fillId="0" borderId="4" xfId="8" applyFont="1" applyFill="1" applyBorder="1" applyAlignment="1">
      <alignment vertical="top" wrapText="1"/>
    </xf>
    <xf numFmtId="0" fontId="17" fillId="0" borderId="0" xfId="8" applyFont="1" applyFill="1"/>
    <xf numFmtId="0" fontId="17" fillId="0" borderId="3" xfId="8" applyFont="1" applyBorder="1" applyAlignment="1">
      <alignment horizontal="left" vertical="top" wrapText="1"/>
    </xf>
    <xf numFmtId="0" fontId="17" fillId="0" borderId="2" xfId="8" applyFont="1" applyFill="1" applyBorder="1" applyAlignment="1">
      <alignment vertical="top" wrapText="1"/>
    </xf>
    <xf numFmtId="0" fontId="17" fillId="0" borderId="2" xfId="8" applyFont="1" applyFill="1" applyBorder="1" applyAlignment="1">
      <alignment vertical="center" wrapText="1"/>
    </xf>
    <xf numFmtId="0" fontId="17" fillId="0" borderId="13" xfId="8" applyFont="1" applyFill="1" applyBorder="1" applyAlignment="1">
      <alignment vertical="top" wrapText="1"/>
    </xf>
    <xf numFmtId="0" fontId="17" fillId="0" borderId="1" xfId="8" applyFont="1" applyFill="1" applyBorder="1" applyAlignment="1">
      <alignment vertical="top" wrapText="1"/>
    </xf>
    <xf numFmtId="0" fontId="17" fillId="0" borderId="1" xfId="8" applyFont="1" applyBorder="1" applyAlignment="1">
      <alignment vertical="center" wrapText="1"/>
    </xf>
    <xf numFmtId="0" fontId="17" fillId="0" borderId="1" xfId="8" applyFont="1" applyBorder="1" applyAlignment="1">
      <alignment horizontal="left" vertical="top" wrapText="1"/>
    </xf>
    <xf numFmtId="0" fontId="20" fillId="0" borderId="11" xfId="11" applyFont="1" applyFill="1" applyBorder="1" applyAlignment="1">
      <alignment vertical="top" wrapText="1"/>
    </xf>
    <xf numFmtId="0" fontId="20" fillId="0" borderId="10" xfId="11" applyFont="1" applyFill="1" applyBorder="1" applyAlignment="1">
      <alignment vertical="top" wrapText="1"/>
    </xf>
    <xf numFmtId="0" fontId="17" fillId="0" borderId="13" xfId="11" applyFont="1" applyFill="1" applyBorder="1" applyAlignment="1">
      <alignment vertical="top" wrapText="1"/>
    </xf>
    <xf numFmtId="0" fontId="17" fillId="0" borderId="4" xfId="11" applyFont="1" applyFill="1" applyBorder="1" applyAlignment="1">
      <alignment vertical="top" wrapText="1"/>
    </xf>
    <xf numFmtId="0" fontId="20" fillId="0" borderId="12" xfId="11" applyFont="1" applyFill="1" applyBorder="1" applyAlignment="1">
      <alignment horizontal="left" vertical="top" wrapText="1" indent="1"/>
    </xf>
    <xf numFmtId="0" fontId="20" fillId="0" borderId="11" xfId="11" applyFont="1" applyFill="1" applyBorder="1" applyAlignment="1">
      <alignment horizontal="left" vertical="top" wrapText="1" indent="1"/>
    </xf>
    <xf numFmtId="0" fontId="20" fillId="0" borderId="10" xfId="11" applyFont="1" applyFill="1" applyBorder="1" applyAlignment="1">
      <alignment horizontal="left" vertical="top" wrapText="1" indent="1"/>
    </xf>
    <xf numFmtId="0" fontId="20" fillId="0" borderId="12" xfId="11" applyFont="1" applyFill="1" applyBorder="1" applyAlignment="1">
      <alignment horizontal="left" vertical="top" wrapText="1"/>
    </xf>
    <xf numFmtId="0" fontId="20" fillId="0" borderId="11" xfId="11" applyFont="1" applyFill="1" applyBorder="1" applyAlignment="1">
      <alignment horizontal="left" vertical="top" wrapText="1"/>
    </xf>
    <xf numFmtId="0" fontId="20" fillId="0" borderId="10" xfId="11" applyFont="1" applyFill="1" applyBorder="1" applyAlignment="1">
      <alignment horizontal="left" vertical="top" wrapText="1"/>
    </xf>
    <xf numFmtId="0" fontId="17" fillId="0" borderId="14" xfId="11" applyFont="1" applyFill="1" applyBorder="1" applyAlignment="1">
      <alignment horizontal="center" vertical="top" wrapText="1"/>
    </xf>
    <xf numFmtId="0" fontId="17" fillId="0" borderId="16" xfId="11" applyFont="1" applyFill="1" applyBorder="1" applyAlignment="1">
      <alignment horizontal="center" vertical="top" wrapText="1"/>
    </xf>
    <xf numFmtId="0" fontId="17" fillId="0" borderId="1" xfId="11" applyFont="1" applyFill="1" applyBorder="1" applyAlignment="1">
      <alignment vertical="top" wrapText="1"/>
    </xf>
    <xf numFmtId="0" fontId="17" fillId="0" borderId="11" xfId="11" applyFont="1" applyFill="1" applyBorder="1" applyAlignment="1">
      <alignment horizontal="left" vertical="top" wrapText="1"/>
    </xf>
    <xf numFmtId="0" fontId="17" fillId="0" borderId="10" xfId="11" applyFont="1" applyFill="1" applyBorder="1" applyAlignment="1">
      <alignment horizontal="left" vertical="top" wrapText="1"/>
    </xf>
    <xf numFmtId="0" fontId="17" fillId="0" borderId="17" xfId="11" applyFont="1" applyFill="1" applyBorder="1" applyAlignment="1">
      <alignment horizontal="center" vertical="top" wrapText="1"/>
    </xf>
    <xf numFmtId="0" fontId="21" fillId="0" borderId="0" xfId="8" applyFont="1"/>
    <xf numFmtId="0" fontId="17" fillId="0" borderId="2" xfId="8" applyFont="1" applyBorder="1" applyAlignment="1">
      <alignment horizontal="left" vertical="top" wrapText="1"/>
    </xf>
    <xf numFmtId="0" fontId="17" fillId="0" borderId="1" xfId="8" applyFont="1" applyFill="1" applyBorder="1" applyAlignment="1">
      <alignment horizontal="left" vertical="top" wrapText="1"/>
    </xf>
    <xf numFmtId="0" fontId="17" fillId="0" borderId="3" xfId="8" applyFont="1" applyFill="1" applyBorder="1" applyAlignment="1">
      <alignment vertical="center" wrapText="1"/>
    </xf>
    <xf numFmtId="0" fontId="17" fillId="0" borderId="2" xfId="8" applyFont="1" applyBorder="1" applyAlignment="1">
      <alignment vertical="top" wrapText="1"/>
    </xf>
    <xf numFmtId="0" fontId="20" fillId="0" borderId="3" xfId="8" applyFont="1" applyFill="1" applyBorder="1" applyAlignment="1">
      <alignment horizontal="left" vertical="top" wrapText="1"/>
    </xf>
    <xf numFmtId="0" fontId="20" fillId="0" borderId="2" xfId="8" applyFont="1" applyFill="1" applyBorder="1" applyAlignment="1">
      <alignment horizontal="left" vertical="top" wrapText="1"/>
    </xf>
    <xf numFmtId="0" fontId="20" fillId="0" borderId="3" xfId="8" applyFont="1" applyFill="1" applyBorder="1" applyAlignment="1">
      <alignment horizontal="left" vertical="center" wrapText="1" indent="1"/>
    </xf>
    <xf numFmtId="0" fontId="20" fillId="0" borderId="2" xfId="8" applyFont="1" applyFill="1" applyBorder="1" applyAlignment="1">
      <alignment horizontal="left" vertical="center" wrapText="1" indent="1"/>
    </xf>
    <xf numFmtId="0" fontId="20" fillId="0" borderId="3" xfId="8" applyFont="1" applyFill="1" applyBorder="1" applyAlignment="1">
      <alignment vertical="top" wrapText="1"/>
    </xf>
    <xf numFmtId="0" fontId="20" fillId="0" borderId="2" xfId="8" applyFont="1" applyFill="1" applyBorder="1" applyAlignment="1">
      <alignment vertical="top" wrapText="1"/>
    </xf>
    <xf numFmtId="0" fontId="20" fillId="0" borderId="3" xfId="8" applyFont="1" applyFill="1" applyBorder="1" applyAlignment="1">
      <alignment horizontal="left" vertical="top" wrapText="1" indent="1"/>
    </xf>
    <xf numFmtId="0" fontId="17" fillId="0" borderId="2" xfId="8" applyFont="1" applyBorder="1" applyAlignment="1">
      <alignment vertical="center" wrapText="1"/>
    </xf>
    <xf numFmtId="0" fontId="20" fillId="0" borderId="2" xfId="8" applyFont="1" applyFill="1" applyBorder="1" applyAlignment="1">
      <alignment horizontal="left" vertical="top" wrapText="1" indent="1"/>
    </xf>
    <xf numFmtId="0" fontId="20" fillId="0" borderId="2" xfId="8" applyFont="1" applyBorder="1" applyAlignment="1">
      <alignment horizontal="left" vertical="center" wrapText="1" indent="1"/>
    </xf>
    <xf numFmtId="0" fontId="12" fillId="0" borderId="0" xfId="5" applyAlignment="1" applyProtection="1"/>
    <xf numFmtId="0" fontId="12" fillId="0" borderId="0" xfId="5" applyAlignment="1" applyProtection="1"/>
    <xf numFmtId="0" fontId="22" fillId="0" borderId="0" xfId="8" applyFont="1"/>
    <xf numFmtId="0" fontId="22" fillId="0" borderId="0" xfId="8" applyFont="1" applyAlignment="1">
      <alignment horizontal="right"/>
    </xf>
    <xf numFmtId="0" fontId="22" fillId="0" borderId="0" xfId="8" applyFont="1" applyAlignment="1">
      <alignment horizontal="center"/>
    </xf>
    <xf numFmtId="0" fontId="23" fillId="0" borderId="0" xfId="8" applyFont="1"/>
    <xf numFmtId="0" fontId="22" fillId="0" borderId="4" xfId="8" applyFont="1" applyBorder="1" applyAlignment="1">
      <alignment vertical="top" wrapText="1"/>
    </xf>
    <xf numFmtId="0" fontId="22" fillId="0" borderId="1" xfId="8" applyFont="1" applyBorder="1" applyAlignment="1">
      <alignment vertical="top" wrapText="1"/>
    </xf>
    <xf numFmtId="0" fontId="22" fillId="0" borderId="0" xfId="8" quotePrefix="1" applyFont="1" applyAlignment="1">
      <alignment horizontal="center"/>
    </xf>
    <xf numFmtId="0" fontId="22" fillId="0" borderId="0" xfId="8" applyFont="1" applyFill="1"/>
    <xf numFmtId="0" fontId="22" fillId="0" borderId="3" xfId="8" applyFont="1" applyBorder="1" applyAlignment="1">
      <alignment vertical="top" wrapText="1"/>
    </xf>
    <xf numFmtId="0" fontId="24" fillId="0" borderId="0" xfId="8" applyFont="1"/>
    <xf numFmtId="0" fontId="25" fillId="0" borderId="18" xfId="9" applyFont="1" applyBorder="1" applyAlignment="1">
      <alignment horizontal="center" vertical="center" wrapText="1"/>
    </xf>
    <xf numFmtId="0" fontId="25" fillId="0" borderId="3" xfId="9" applyFont="1" applyBorder="1" applyAlignment="1">
      <alignment horizontal="center" vertical="center" wrapText="1"/>
    </xf>
    <xf numFmtId="0" fontId="25" fillId="0" borderId="12" xfId="9" applyFont="1" applyBorder="1" applyAlignment="1">
      <alignment wrapText="1"/>
    </xf>
    <xf numFmtId="0" fontId="25" fillId="0" borderId="19" xfId="9" applyFont="1" applyBorder="1" applyAlignment="1">
      <alignment horizontal="center" vertical="center" wrapText="1"/>
    </xf>
    <xf numFmtId="0" fontId="25" fillId="0" borderId="3" xfId="9" applyFont="1" applyBorder="1" applyAlignment="1">
      <alignment wrapText="1"/>
    </xf>
    <xf numFmtId="0" fontId="25" fillId="0" borderId="2" xfId="9" applyFont="1" applyBorder="1" applyAlignment="1">
      <alignment wrapText="1"/>
    </xf>
    <xf numFmtId="0" fontId="21" fillId="0" borderId="0" xfId="9" applyFont="1"/>
    <xf numFmtId="0" fontId="22" fillId="0" borderId="0" xfId="8" quotePrefix="1" applyFont="1"/>
    <xf numFmtId="0" fontId="24" fillId="0" borderId="2" xfId="8" applyFont="1" applyBorder="1" applyAlignment="1">
      <alignment vertical="top" wrapText="1"/>
    </xf>
    <xf numFmtId="0" fontId="24" fillId="0" borderId="3" xfId="8" applyFont="1" applyBorder="1" applyAlignment="1">
      <alignment vertical="top" wrapText="1"/>
    </xf>
    <xf numFmtId="0" fontId="22" fillId="0" borderId="0" xfId="9" applyFont="1" applyFill="1" applyBorder="1"/>
    <xf numFmtId="0" fontId="18" fillId="0" borderId="0" xfId="8" applyFont="1"/>
    <xf numFmtId="0" fontId="26" fillId="0" borderId="0" xfId="9" applyFont="1" applyBorder="1" applyAlignment="1">
      <alignment vertical="center" wrapText="1"/>
    </xf>
    <xf numFmtId="0" fontId="25" fillId="0" borderId="0" xfId="9" applyFont="1" applyBorder="1" applyAlignment="1">
      <alignment wrapText="1"/>
    </xf>
    <xf numFmtId="0" fontId="10" fillId="0" borderId="24" xfId="9" applyFont="1" applyBorder="1" applyAlignment="1">
      <alignment vertical="center" wrapText="1"/>
    </xf>
    <xf numFmtId="0" fontId="10" fillId="0" borderId="25" xfId="9" applyFont="1" applyBorder="1" applyAlignment="1">
      <alignment vertical="center"/>
    </xf>
    <xf numFmtId="0" fontId="10" fillId="0" borderId="25" xfId="9" applyFont="1" applyFill="1" applyBorder="1" applyAlignment="1">
      <alignment vertical="center"/>
    </xf>
    <xf numFmtId="0" fontId="10" fillId="0" borderId="26" xfId="9" applyFont="1" applyBorder="1" applyAlignment="1">
      <alignment vertical="center" wrapText="1"/>
    </xf>
    <xf numFmtId="172" fontId="10" fillId="0" borderId="26" xfId="9" applyNumberFormat="1" applyFont="1" applyBorder="1" applyAlignment="1">
      <alignment horizontal="center" vertical="center"/>
    </xf>
    <xf numFmtId="172" fontId="10" fillId="0" borderId="24" xfId="9" applyNumberFormat="1" applyFont="1" applyBorder="1" applyAlignment="1">
      <alignment horizontal="center" vertical="center"/>
    </xf>
    <xf numFmtId="172" fontId="10" fillId="0" borderId="25" xfId="9" applyNumberFormat="1" applyFont="1" applyBorder="1" applyAlignment="1">
      <alignment horizontal="center" vertical="center"/>
    </xf>
    <xf numFmtId="0" fontId="17" fillId="0" borderId="24" xfId="9" applyFont="1" applyBorder="1" applyAlignment="1">
      <alignment vertical="center" wrapText="1"/>
    </xf>
    <xf numFmtId="2" fontId="10" fillId="0" borderId="24" xfId="9" applyNumberFormat="1" applyFont="1" applyBorder="1" applyAlignment="1">
      <alignment horizontal="center" vertical="center"/>
    </xf>
    <xf numFmtId="172" fontId="10" fillId="0" borderId="3" xfId="9" applyNumberFormat="1" applyFont="1" applyBorder="1" applyAlignment="1">
      <alignment horizontal="center" vertical="center"/>
    </xf>
    <xf numFmtId="168" fontId="17" fillId="0" borderId="0" xfId="8" applyNumberFormat="1" applyFont="1" applyAlignment="1">
      <alignment horizontal="right"/>
    </xf>
    <xf numFmtId="0" fontId="17" fillId="0" borderId="13" xfId="8" applyFont="1" applyBorder="1" applyAlignment="1">
      <alignment vertical="top" wrapText="1"/>
    </xf>
    <xf numFmtId="0" fontId="17" fillId="0" borderId="8" xfId="8" applyFont="1" applyFill="1" applyBorder="1" applyAlignment="1">
      <alignment vertical="center" wrapText="1"/>
    </xf>
    <xf numFmtId="0" fontId="20" fillId="0" borderId="8" xfId="8" applyFont="1" applyFill="1" applyBorder="1" applyAlignment="1">
      <alignment vertical="top" wrapText="1"/>
    </xf>
    <xf numFmtId="0" fontId="20" fillId="0" borderId="28" xfId="8" applyFont="1" applyFill="1" applyBorder="1" applyAlignment="1">
      <alignment vertical="top" wrapText="1"/>
    </xf>
    <xf numFmtId="0" fontId="17" fillId="0" borderId="2" xfId="8" applyFont="1" applyBorder="1" applyAlignment="1">
      <alignment vertical="top"/>
    </xf>
    <xf numFmtId="0" fontId="17" fillId="0" borderId="3" xfId="8" applyFont="1" applyBorder="1" applyAlignment="1">
      <alignment vertical="top"/>
    </xf>
    <xf numFmtId="0" fontId="17" fillId="0" borderId="29" xfId="8" applyFont="1" applyFill="1" applyBorder="1" applyAlignment="1">
      <alignment vertical="center" wrapText="1"/>
    </xf>
    <xf numFmtId="0" fontId="10" fillId="0" borderId="24" xfId="9" applyFont="1" applyFill="1" applyBorder="1" applyAlignment="1">
      <alignment vertical="center" wrapText="1"/>
    </xf>
    <xf numFmtId="172" fontId="10" fillId="0" borderId="24" xfId="9" applyNumberFormat="1" applyFont="1" applyFill="1" applyBorder="1" applyAlignment="1">
      <alignment horizontal="center" vertical="center"/>
    </xf>
    <xf numFmtId="172" fontId="10" fillId="0" borderId="25" xfId="9" applyNumberFormat="1" applyFont="1" applyFill="1" applyBorder="1" applyAlignment="1">
      <alignment horizontal="center" vertical="center"/>
    </xf>
    <xf numFmtId="0" fontId="10" fillId="0" borderId="26" xfId="9" applyFont="1" applyFill="1" applyBorder="1" applyAlignment="1">
      <alignment vertical="center" wrapText="1"/>
    </xf>
    <xf numFmtId="172" fontId="10" fillId="0" borderId="26" xfId="9" applyNumberFormat="1" applyFont="1" applyFill="1" applyBorder="1" applyAlignment="1">
      <alignment horizontal="center" vertical="center"/>
    </xf>
    <xf numFmtId="172" fontId="10" fillId="0" borderId="3" xfId="9" applyNumberFormat="1" applyFont="1" applyFill="1" applyBorder="1" applyAlignment="1">
      <alignment horizontal="center" vertical="center"/>
    </xf>
    <xf numFmtId="0" fontId="17" fillId="0" borderId="17" xfId="8" applyFont="1" applyBorder="1" applyAlignment="1">
      <alignment horizontal="center"/>
    </xf>
    <xf numFmtId="0" fontId="22" fillId="0" borderId="4" xfId="8" applyFont="1" applyBorder="1" applyAlignment="1">
      <alignment vertical="center" wrapText="1"/>
    </xf>
    <xf numFmtId="0" fontId="24" fillId="0" borderId="1" xfId="8" applyFont="1" applyBorder="1" applyAlignment="1">
      <alignment vertical="center" wrapText="1"/>
    </xf>
    <xf numFmtId="0" fontId="24" fillId="0" borderId="2" xfId="8" applyFont="1" applyBorder="1" applyAlignment="1">
      <alignment vertical="center" wrapText="1"/>
    </xf>
    <xf numFmtId="0" fontId="24" fillId="0" borderId="3" xfId="8" applyFont="1" applyBorder="1" applyAlignment="1">
      <alignment vertical="center" wrapText="1"/>
    </xf>
    <xf numFmtId="0" fontId="22" fillId="0" borderId="1" xfId="8" applyFont="1" applyBorder="1" applyAlignment="1">
      <alignment vertical="center"/>
    </xf>
    <xf numFmtId="0" fontId="22" fillId="0" borderId="1" xfId="8" applyFont="1" applyBorder="1" applyAlignment="1">
      <alignment vertical="center" wrapText="1"/>
    </xf>
    <xf numFmtId="166" fontId="22" fillId="0" borderId="4" xfId="8" applyNumberFormat="1" applyFont="1" applyBorder="1" applyAlignment="1">
      <alignment vertical="center"/>
    </xf>
    <xf numFmtId="0" fontId="22" fillId="0" borderId="17" xfId="8" applyFont="1" applyBorder="1" applyAlignment="1">
      <alignment horizontal="center" vertical="center"/>
    </xf>
    <xf numFmtId="0" fontId="23" fillId="0" borderId="1" xfId="14" applyFont="1" applyBorder="1" applyAlignment="1">
      <alignment vertical="center" wrapText="1"/>
    </xf>
    <xf numFmtId="0" fontId="22" fillId="0" borderId="9" xfId="8" applyFont="1" applyBorder="1" applyAlignment="1">
      <alignment horizontal="center" vertical="center"/>
    </xf>
    <xf numFmtId="0" fontId="22" fillId="0" borderId="2" xfId="14" applyFont="1" applyBorder="1" applyAlignment="1">
      <alignment horizontal="left" vertical="center" wrapText="1"/>
    </xf>
    <xf numFmtId="0" fontId="24" fillId="0" borderId="2" xfId="14" applyFont="1" applyBorder="1" applyAlignment="1">
      <alignment horizontal="left" vertical="center" wrapText="1"/>
    </xf>
    <xf numFmtId="0" fontId="22" fillId="0" borderId="32" xfId="8" applyFont="1" applyBorder="1" applyAlignment="1">
      <alignment horizontal="center" vertical="center"/>
    </xf>
    <xf numFmtId="0" fontId="22" fillId="0" borderId="3" xfId="14" applyFont="1" applyFill="1" applyBorder="1" applyAlignment="1">
      <alignment horizontal="left" vertical="center" wrapText="1"/>
    </xf>
    <xf numFmtId="0" fontId="23" fillId="0" borderId="2" xfId="14" applyFont="1" applyBorder="1" applyAlignment="1">
      <alignment horizontal="left" vertical="center" wrapText="1"/>
    </xf>
    <xf numFmtId="0" fontId="22" fillId="0" borderId="3" xfId="14" applyFont="1" applyBorder="1" applyAlignment="1">
      <alignment horizontal="left" vertical="center" wrapText="1"/>
    </xf>
    <xf numFmtId="0" fontId="22" fillId="0" borderId="4" xfId="8" applyFont="1" applyBorder="1" applyAlignment="1">
      <alignment horizontal="center" vertical="center" wrapText="1"/>
    </xf>
    <xf numFmtId="0" fontId="22" fillId="0" borderId="4" xfId="14" applyFont="1" applyFill="1" applyBorder="1" applyAlignment="1">
      <alignment horizontal="left" vertical="center" wrapText="1"/>
    </xf>
    <xf numFmtId="0" fontId="22" fillId="0" borderId="4" xfId="14" applyFont="1" applyFill="1" applyBorder="1" applyAlignment="1">
      <alignment horizontal="center" vertical="center" wrapText="1"/>
    </xf>
    <xf numFmtId="0" fontId="22" fillId="0" borderId="4" xfId="14" applyFont="1" applyBorder="1" applyAlignment="1">
      <alignment horizontal="left" vertical="center" wrapText="1"/>
    </xf>
    <xf numFmtId="0" fontId="22" fillId="0" borderId="4" xfId="14" applyFont="1" applyBorder="1" applyAlignment="1">
      <alignment horizontal="center" vertical="center" wrapText="1"/>
    </xf>
    <xf numFmtId="0" fontId="22" fillId="0" borderId="4" xfId="8" applyFont="1" applyBorder="1" applyAlignment="1">
      <alignment horizontal="center" vertical="center"/>
    </xf>
    <xf numFmtId="165" fontId="22" fillId="0" borderId="1" xfId="8" applyNumberFormat="1" applyFont="1" applyBorder="1" applyAlignment="1">
      <alignment horizontal="right" vertical="center"/>
    </xf>
    <xf numFmtId="165" fontId="22" fillId="0" borderId="11" xfId="8" applyNumberFormat="1" applyFont="1" applyBorder="1" applyAlignment="1">
      <alignment horizontal="right" vertical="center"/>
    </xf>
    <xf numFmtId="165" fontId="22" fillId="0" borderId="3" xfId="8" applyNumberFormat="1" applyFont="1" applyBorder="1" applyAlignment="1">
      <alignment horizontal="right" vertical="center"/>
    </xf>
    <xf numFmtId="167" fontId="22" fillId="0" borderId="4" xfId="8" applyNumberFormat="1" applyFont="1" applyBorder="1" applyAlignment="1">
      <alignment horizontal="right" vertical="center"/>
    </xf>
    <xf numFmtId="0" fontId="17" fillId="0" borderId="8" xfId="0" applyFont="1" applyBorder="1" applyAlignment="1">
      <alignment horizontal="left" vertical="center" wrapText="1"/>
    </xf>
    <xf numFmtId="0" fontId="17" fillId="0" borderId="32" xfId="0" applyFont="1" applyBorder="1" applyAlignment="1">
      <alignment horizontal="center" vertical="center"/>
    </xf>
    <xf numFmtId="0" fontId="17" fillId="0" borderId="28" xfId="0" applyFont="1" applyBorder="1" applyAlignment="1">
      <alignment horizontal="left" vertical="center" wrapText="1"/>
    </xf>
    <xf numFmtId="0" fontId="20" fillId="0" borderId="8" xfId="0" applyFont="1" applyBorder="1" applyAlignment="1">
      <alignment horizontal="left" vertical="center" wrapText="1"/>
    </xf>
    <xf numFmtId="0" fontId="20" fillId="0" borderId="32" xfId="0" applyFont="1" applyBorder="1" applyAlignment="1">
      <alignment horizontal="center" vertical="center"/>
    </xf>
    <xf numFmtId="0" fontId="20" fillId="0" borderId="28" xfId="0" applyFont="1" applyBorder="1" applyAlignment="1">
      <alignment horizontal="left" vertical="center" wrapText="1"/>
    </xf>
    <xf numFmtId="166" fontId="17" fillId="0" borderId="13" xfId="8" applyNumberFormat="1" applyFont="1" applyBorder="1" applyAlignment="1">
      <alignment horizontal="right" vertical="center"/>
    </xf>
    <xf numFmtId="166" fontId="17" fillId="0" borderId="13" xfId="8" applyNumberFormat="1" applyFont="1" applyBorder="1" applyAlignment="1">
      <alignment vertical="center"/>
    </xf>
    <xf numFmtId="168" fontId="17" fillId="0" borderId="33" xfId="8" applyNumberFormat="1" applyFont="1" applyFill="1" applyBorder="1" applyAlignment="1">
      <alignment horizontal="right" vertical="center"/>
    </xf>
    <xf numFmtId="168" fontId="17" fillId="0" borderId="1" xfId="8" applyNumberFormat="1" applyFont="1" applyBorder="1" applyAlignment="1">
      <alignment horizontal="right" vertical="center"/>
    </xf>
    <xf numFmtId="0" fontId="17" fillId="0" borderId="1" xfId="8" applyFont="1" applyBorder="1" applyAlignment="1">
      <alignment horizontal="right" vertical="center"/>
    </xf>
    <xf numFmtId="168" fontId="17" fillId="0" borderId="2" xfId="8" applyNumberFormat="1" applyFont="1" applyBorder="1" applyAlignment="1">
      <alignment horizontal="right" vertical="center"/>
    </xf>
    <xf numFmtId="0" fontId="17" fillId="0" borderId="20" xfId="8" applyFont="1" applyBorder="1" applyAlignment="1">
      <alignment horizontal="center" vertical="center"/>
    </xf>
    <xf numFmtId="0" fontId="17" fillId="0" borderId="30" xfId="8" applyFont="1" applyFill="1" applyBorder="1" applyAlignment="1">
      <alignment horizontal="center" vertical="center"/>
    </xf>
    <xf numFmtId="0" fontId="17" fillId="0" borderId="13" xfId="8" applyFont="1" applyBorder="1" applyAlignment="1">
      <alignment horizontal="center" vertical="center"/>
    </xf>
    <xf numFmtId="0" fontId="17" fillId="0" borderId="31" xfId="8" applyFont="1" applyFill="1" applyBorder="1" applyAlignment="1">
      <alignment horizontal="center" vertical="center"/>
    </xf>
    <xf numFmtId="0" fontId="17" fillId="0" borderId="20" xfId="8" applyFont="1" applyFill="1" applyBorder="1" applyAlignment="1">
      <alignment horizontal="center" vertical="center"/>
    </xf>
    <xf numFmtId="0" fontId="17" fillId="0" borderId="17" xfId="8" applyFont="1" applyBorder="1" applyAlignment="1">
      <alignment horizontal="center" vertical="center"/>
    </xf>
    <xf numFmtId="0" fontId="21" fillId="0" borderId="0" xfId="0" applyFont="1" applyAlignment="1">
      <alignment horizontal="right"/>
    </xf>
    <xf numFmtId="0" fontId="25" fillId="0" borderId="2" xfId="9" applyFont="1" applyBorder="1" applyAlignment="1">
      <alignment horizontal="left" wrapText="1"/>
    </xf>
    <xf numFmtId="0" fontId="17" fillId="0" borderId="31" xfId="11" applyFont="1" applyFill="1" applyBorder="1" applyAlignment="1">
      <alignment horizontal="center" vertical="center" wrapText="1"/>
    </xf>
    <xf numFmtId="0" fontId="20" fillId="0" borderId="14" xfId="11" applyFont="1" applyFill="1" applyBorder="1" applyAlignment="1">
      <alignment horizontal="center" vertical="center" wrapText="1"/>
    </xf>
    <xf numFmtId="0" fontId="20" fillId="0" borderId="16" xfId="11" applyFont="1" applyFill="1" applyBorder="1" applyAlignment="1">
      <alignment horizontal="center" vertical="center" wrapText="1"/>
    </xf>
    <xf numFmtId="0" fontId="20" fillId="0" borderId="31" xfId="11" applyFont="1" applyFill="1" applyBorder="1" applyAlignment="1">
      <alignment horizontal="center" vertical="center" wrapText="1"/>
    </xf>
    <xf numFmtId="0" fontId="17" fillId="0" borderId="4" xfId="11" applyFont="1" applyFill="1" applyBorder="1" applyAlignment="1">
      <alignment horizontal="center" vertical="center" wrapText="1"/>
    </xf>
    <xf numFmtId="0" fontId="20" fillId="0" borderId="32" xfId="11" applyFont="1" applyFill="1" applyBorder="1" applyAlignment="1">
      <alignment horizontal="center" vertical="center" wrapText="1"/>
    </xf>
    <xf numFmtId="0" fontId="20" fillId="0" borderId="30" xfId="11" applyFont="1" applyFill="1" applyBorder="1" applyAlignment="1">
      <alignment horizontal="center" vertical="center" wrapText="1"/>
    </xf>
    <xf numFmtId="0" fontId="17" fillId="0" borderId="20" xfId="11" applyFont="1" applyFill="1" applyBorder="1" applyAlignment="1">
      <alignment horizontal="center" vertical="center" wrapText="1"/>
    </xf>
    <xf numFmtId="0" fontId="17" fillId="0" borderId="30" xfId="11" applyFont="1" applyFill="1" applyBorder="1" applyAlignment="1">
      <alignment horizontal="center" vertical="center" wrapText="1"/>
    </xf>
    <xf numFmtId="0" fontId="17" fillId="0" borderId="14" xfId="11" applyFont="1" applyFill="1" applyBorder="1" applyAlignment="1">
      <alignment horizontal="center" vertical="center" wrapText="1"/>
    </xf>
    <xf numFmtId="0" fontId="17" fillId="0" borderId="16" xfId="11" applyFont="1" applyFill="1" applyBorder="1" applyAlignment="1">
      <alignment horizontal="center" vertical="center" wrapText="1"/>
    </xf>
    <xf numFmtId="0" fontId="21" fillId="0" borderId="0" xfId="0" applyFont="1"/>
    <xf numFmtId="0" fontId="22" fillId="0" borderId="2" xfId="8" applyFont="1" applyBorder="1" applyAlignment="1">
      <alignment vertical="center" wrapText="1"/>
    </xf>
    <xf numFmtId="0" fontId="21" fillId="4" borderId="23" xfId="0" quotePrefix="1" applyFont="1" applyFill="1" applyBorder="1" applyAlignment="1">
      <alignment horizontal="center" vertical="center"/>
    </xf>
    <xf numFmtId="0" fontId="26" fillId="3" borderId="20" xfId="9" applyFont="1" applyFill="1" applyBorder="1" applyAlignment="1">
      <alignment vertical="center"/>
    </xf>
    <xf numFmtId="0" fontId="26" fillId="3" borderId="21" xfId="9" applyFont="1" applyFill="1" applyBorder="1" applyAlignment="1">
      <alignment vertical="center"/>
    </xf>
    <xf numFmtId="0" fontId="20" fillId="0" borderId="3" xfId="8" applyFont="1" applyFill="1" applyBorder="1" applyAlignment="1">
      <alignment vertical="center" wrapText="1"/>
    </xf>
    <xf numFmtId="0" fontId="17" fillId="0" borderId="0" xfId="8" applyFont="1" applyAlignment="1">
      <alignment vertical="center"/>
    </xf>
    <xf numFmtId="0" fontId="17" fillId="0" borderId="11" xfId="8" applyFont="1" applyBorder="1" applyAlignment="1">
      <alignment horizontal="center" vertical="center"/>
    </xf>
    <xf numFmtId="0" fontId="17" fillId="0" borderId="13" xfId="8" applyFont="1" applyFill="1" applyBorder="1" applyAlignment="1">
      <alignment horizontal="center" vertical="center"/>
    </xf>
    <xf numFmtId="165" fontId="17" fillId="0" borderId="13" xfId="1" applyNumberFormat="1" applyFont="1" applyBorder="1" applyAlignment="1">
      <alignment horizontal="center" vertical="center"/>
    </xf>
    <xf numFmtId="0" fontId="17" fillId="0" borderId="13" xfId="8" applyFont="1" applyBorder="1" applyAlignment="1">
      <alignment horizontal="center"/>
    </xf>
    <xf numFmtId="170" fontId="23" fillId="0" borderId="13" xfId="14" applyNumberFormat="1" applyFont="1" applyBorder="1" applyAlignment="1">
      <alignment vertical="center"/>
    </xf>
    <xf numFmtId="177" fontId="22" fillId="0" borderId="11" xfId="14" applyNumberFormat="1" applyFont="1" applyBorder="1" applyAlignment="1">
      <alignment vertical="center"/>
    </xf>
    <xf numFmtId="177" fontId="22" fillId="0" borderId="3" xfId="14" applyNumberFormat="1" applyFont="1" applyBorder="1" applyAlignment="1">
      <alignment vertical="center"/>
    </xf>
    <xf numFmtId="174" fontId="22" fillId="0" borderId="4" xfId="14" applyNumberFormat="1" applyFont="1" applyFill="1" applyBorder="1" applyAlignment="1" applyProtection="1">
      <alignment vertical="center"/>
    </xf>
    <xf numFmtId="174" fontId="24" fillId="0" borderId="12" xfId="1" applyNumberFormat="1" applyFont="1" applyFill="1" applyBorder="1" applyAlignment="1">
      <alignment horizontal="right" vertical="center"/>
    </xf>
    <xf numFmtId="174" fontId="24" fillId="0" borderId="11" xfId="1" applyNumberFormat="1" applyFont="1" applyFill="1" applyBorder="1" applyAlignment="1">
      <alignment horizontal="right" vertical="center"/>
    </xf>
    <xf numFmtId="174" fontId="24" fillId="0" borderId="3" xfId="1" applyNumberFormat="1" applyFont="1" applyFill="1" applyBorder="1" applyAlignment="1">
      <alignment horizontal="right" vertical="center"/>
    </xf>
    <xf numFmtId="167" fontId="22" fillId="0" borderId="1" xfId="8" applyNumberFormat="1" applyFont="1" applyBorder="1" applyAlignment="1">
      <alignment horizontal="right" vertical="center"/>
    </xf>
    <xf numFmtId="167" fontId="22" fillId="0" borderId="11" xfId="8" applyNumberFormat="1" applyFont="1" applyBorder="1" applyAlignment="1">
      <alignment horizontal="right" vertical="center"/>
    </xf>
    <xf numFmtId="166" fontId="22" fillId="0" borderId="4" xfId="8" applyNumberFormat="1" applyFont="1" applyBorder="1" applyAlignment="1">
      <alignment horizontal="right" vertical="center"/>
    </xf>
    <xf numFmtId="0" fontId="17" fillId="0" borderId="1" xfId="8" applyFont="1" applyFill="1" applyBorder="1" applyAlignment="1">
      <alignment horizontal="center" vertical="center"/>
    </xf>
    <xf numFmtId="0" fontId="17" fillId="0" borderId="10" xfId="8" applyFont="1" applyFill="1" applyBorder="1" applyAlignment="1">
      <alignment horizontal="center" vertical="center"/>
    </xf>
    <xf numFmtId="166" fontId="17" fillId="0" borderId="1" xfId="8" applyNumberFormat="1" applyFont="1" applyBorder="1" applyAlignment="1">
      <alignment horizontal="right" vertical="center"/>
    </xf>
    <xf numFmtId="170" fontId="17" fillId="0" borderId="1" xfId="8" applyNumberFormat="1" applyFont="1" applyBorder="1" applyAlignment="1">
      <alignment horizontal="right" vertical="center"/>
    </xf>
    <xf numFmtId="170" fontId="17" fillId="0" borderId="2" xfId="8" applyNumberFormat="1" applyFont="1" applyBorder="1" applyAlignment="1">
      <alignment horizontal="right" vertical="center"/>
    </xf>
    <xf numFmtId="170" fontId="17" fillId="0" borderId="11" xfId="8" applyNumberFormat="1" applyFont="1" applyBorder="1" applyAlignment="1">
      <alignment horizontal="right" vertical="center"/>
    </xf>
    <xf numFmtId="170" fontId="17" fillId="0" borderId="10" xfId="8" applyNumberFormat="1" applyFont="1" applyBorder="1" applyAlignment="1">
      <alignment horizontal="right" vertical="center"/>
    </xf>
    <xf numFmtId="170" fontId="17" fillId="0" borderId="13" xfId="8" applyNumberFormat="1" applyFont="1" applyFill="1" applyBorder="1" applyAlignment="1">
      <alignment horizontal="right" vertical="center"/>
    </xf>
    <xf numFmtId="170" fontId="20" fillId="0" borderId="12" xfId="8" applyNumberFormat="1" applyFont="1" applyFill="1" applyBorder="1" applyAlignment="1">
      <alignment horizontal="right" vertical="center"/>
    </xf>
    <xf numFmtId="170" fontId="20" fillId="0" borderId="10" xfId="8" applyNumberFormat="1" applyFont="1" applyFill="1" applyBorder="1" applyAlignment="1">
      <alignment horizontal="right" vertical="center"/>
    </xf>
    <xf numFmtId="170" fontId="17" fillId="0" borderId="13" xfId="8" applyNumberFormat="1" applyFont="1" applyBorder="1" applyAlignment="1">
      <alignment horizontal="right" vertical="center"/>
    </xf>
    <xf numFmtId="170" fontId="17" fillId="0" borderId="12" xfId="8" applyNumberFormat="1" applyFont="1" applyBorder="1" applyAlignment="1">
      <alignment horizontal="right" vertical="center"/>
    </xf>
    <xf numFmtId="170" fontId="20" fillId="0" borderId="11" xfId="8" applyNumberFormat="1" applyFont="1" applyBorder="1" applyAlignment="1">
      <alignment horizontal="right" vertical="center"/>
    </xf>
    <xf numFmtId="170" fontId="20" fillId="0" borderId="10" xfId="8" applyNumberFormat="1" applyFont="1" applyBorder="1" applyAlignment="1">
      <alignment horizontal="right" vertical="center"/>
    </xf>
    <xf numFmtId="174" fontId="22" fillId="0" borderId="4" xfId="14" applyNumberFormat="1" applyFont="1" applyFill="1" applyBorder="1" applyAlignment="1" applyProtection="1">
      <alignment horizontal="right" vertical="center"/>
    </xf>
    <xf numFmtId="167" fontId="24" fillId="0" borderId="3" xfId="8" applyNumberFormat="1" applyFont="1" applyBorder="1" applyAlignment="1">
      <alignment horizontal="right" vertical="center"/>
    </xf>
    <xf numFmtId="167" fontId="24" fillId="0" borderId="4" xfId="8" applyNumberFormat="1" applyFont="1" applyBorder="1" applyAlignment="1">
      <alignment horizontal="right" vertical="center"/>
    </xf>
    <xf numFmtId="166" fontId="22" fillId="0" borderId="1" xfId="8" applyNumberFormat="1" applyFont="1" applyBorder="1" applyAlignment="1">
      <alignment horizontal="right" vertical="center"/>
    </xf>
    <xf numFmtId="166" fontId="22" fillId="0" borderId="11" xfId="8" applyNumberFormat="1" applyFont="1" applyBorder="1" applyAlignment="1">
      <alignment horizontal="right" vertical="center"/>
    </xf>
    <xf numFmtId="166" fontId="22" fillId="0" borderId="3" xfId="8" applyNumberFormat="1" applyFont="1" applyBorder="1" applyAlignment="1">
      <alignment horizontal="right" vertical="center"/>
    </xf>
    <xf numFmtId="175" fontId="17" fillId="0" borderId="4" xfId="8" applyNumberFormat="1" applyFont="1" applyBorder="1" applyAlignment="1">
      <alignment vertical="center"/>
    </xf>
    <xf numFmtId="175" fontId="17" fillId="0" borderId="3" xfId="8" applyNumberFormat="1" applyFont="1" applyBorder="1" applyAlignment="1">
      <alignment vertical="center"/>
    </xf>
    <xf numFmtId="181" fontId="17" fillId="0" borderId="13" xfId="8" applyNumberFormat="1" applyFont="1" applyBorder="1" applyAlignment="1">
      <alignment vertical="center"/>
    </xf>
    <xf numFmtId="181" fontId="17" fillId="0" borderId="10" xfId="8" applyNumberFormat="1" applyFont="1" applyBorder="1" applyAlignment="1">
      <alignment vertical="center"/>
    </xf>
    <xf numFmtId="181" fontId="17" fillId="0" borderId="4" xfId="8" applyNumberFormat="1" applyFont="1" applyBorder="1" applyAlignment="1">
      <alignment vertical="center"/>
    </xf>
    <xf numFmtId="181" fontId="17" fillId="0" borderId="1" xfId="8" applyNumberFormat="1" applyFont="1" applyBorder="1" applyAlignment="1">
      <alignment vertical="center"/>
    </xf>
    <xf numFmtId="181" fontId="17" fillId="0" borderId="12" xfId="8" applyNumberFormat="1" applyFont="1" applyBorder="1" applyAlignment="1">
      <alignment vertical="center"/>
    </xf>
    <xf numFmtId="181" fontId="17" fillId="0" borderId="11" xfId="8" applyNumberFormat="1" applyFont="1" applyBorder="1" applyAlignment="1">
      <alignment vertical="center"/>
    </xf>
    <xf numFmtId="181" fontId="17" fillId="0" borderId="11" xfId="8" applyNumberFormat="1" applyFont="1" applyFill="1" applyBorder="1" applyAlignment="1">
      <alignment vertical="center"/>
    </xf>
    <xf numFmtId="181" fontId="17" fillId="0" borderId="10" xfId="8" applyNumberFormat="1" applyFont="1" applyFill="1" applyBorder="1" applyAlignment="1">
      <alignment vertical="center"/>
    </xf>
    <xf numFmtId="182" fontId="17" fillId="0" borderId="11" xfId="8" applyNumberFormat="1" applyFont="1" applyBorder="1" applyAlignment="1">
      <alignment vertical="center"/>
    </xf>
    <xf numFmtId="182" fontId="17" fillId="0" borderId="10" xfId="8" applyNumberFormat="1" applyFont="1" applyBorder="1" applyAlignment="1">
      <alignment vertical="center"/>
    </xf>
    <xf numFmtId="182" fontId="17" fillId="0" borderId="13" xfId="8" applyNumberFormat="1" applyFont="1" applyBorder="1" applyAlignment="1">
      <alignment vertical="center"/>
    </xf>
    <xf numFmtId="0" fontId="12" fillId="0" borderId="0" xfId="5" applyAlignment="1" applyProtection="1"/>
    <xf numFmtId="183" fontId="17" fillId="0" borderId="13" xfId="8" applyNumberFormat="1" applyFont="1" applyBorder="1" applyAlignment="1">
      <alignment horizontal="right" vertical="center"/>
    </xf>
    <xf numFmtId="183" fontId="17" fillId="0" borderId="12" xfId="8" applyNumberFormat="1" applyFont="1" applyBorder="1" applyAlignment="1">
      <alignment horizontal="right" vertical="center"/>
    </xf>
    <xf numFmtId="183" fontId="17" fillId="0" borderId="10" xfId="8" applyNumberFormat="1" applyFont="1" applyBorder="1" applyAlignment="1">
      <alignment horizontal="right" vertical="center"/>
    </xf>
    <xf numFmtId="183" fontId="17" fillId="0" borderId="11" xfId="8" applyNumberFormat="1" applyFont="1" applyBorder="1" applyAlignment="1">
      <alignment horizontal="right" vertical="center"/>
    </xf>
    <xf numFmtId="183" fontId="17" fillId="0" borderId="3" xfId="8" applyNumberFormat="1" applyFont="1" applyBorder="1" applyAlignment="1">
      <alignment horizontal="right" vertical="center"/>
    </xf>
    <xf numFmtId="183" fontId="17" fillId="0" borderId="1" xfId="8" applyNumberFormat="1" applyFont="1" applyBorder="1" applyAlignment="1">
      <alignment horizontal="right" vertical="center"/>
    </xf>
    <xf numFmtId="183" fontId="20" fillId="0" borderId="11" xfId="8" applyNumberFormat="1" applyFont="1" applyBorder="1" applyAlignment="1">
      <alignment horizontal="right" vertical="center"/>
    </xf>
    <xf numFmtId="183" fontId="20" fillId="0" borderId="11" xfId="8" applyNumberFormat="1" applyFont="1" applyFill="1" applyBorder="1" applyAlignment="1">
      <alignment horizontal="right" vertical="center"/>
    </xf>
    <xf numFmtId="183" fontId="20" fillId="0" borderId="10" xfId="8" applyNumberFormat="1" applyFont="1" applyFill="1" applyBorder="1" applyAlignment="1">
      <alignment horizontal="right" vertical="center"/>
    </xf>
    <xf numFmtId="183" fontId="17" fillId="0" borderId="4" xfId="8" applyNumberFormat="1" applyFont="1" applyFill="1" applyBorder="1" applyAlignment="1">
      <alignment horizontal="right" vertical="center"/>
    </xf>
    <xf numFmtId="183" fontId="17" fillId="0" borderId="4" xfId="8" applyNumberFormat="1" applyFont="1" applyBorder="1" applyAlignment="1">
      <alignment horizontal="right" vertical="center"/>
    </xf>
    <xf numFmtId="183" fontId="17" fillId="0" borderId="1" xfId="8" applyNumberFormat="1" applyFont="1" applyFill="1" applyBorder="1" applyAlignment="1">
      <alignment horizontal="right" vertical="center"/>
    </xf>
    <xf numFmtId="183" fontId="20" fillId="2" borderId="11" xfId="8" quotePrefix="1" applyNumberFormat="1" applyFont="1" applyFill="1" applyBorder="1" applyAlignment="1">
      <alignment horizontal="right" vertical="center"/>
    </xf>
    <xf numFmtId="183" fontId="20" fillId="2" borderId="11" xfId="8" applyNumberFormat="1" applyFont="1" applyFill="1" applyBorder="1" applyAlignment="1">
      <alignment horizontal="right" vertical="center"/>
    </xf>
    <xf numFmtId="183" fontId="20" fillId="0" borderId="3" xfId="8" applyNumberFormat="1" applyFont="1" applyBorder="1" applyAlignment="1">
      <alignment horizontal="right" vertical="center"/>
    </xf>
    <xf numFmtId="183" fontId="20" fillId="0" borderId="3" xfId="8" applyNumberFormat="1" applyFont="1" applyFill="1" applyBorder="1" applyAlignment="1">
      <alignment horizontal="right" vertical="center"/>
    </xf>
    <xf numFmtId="183" fontId="17" fillId="0" borderId="11" xfId="8" applyNumberFormat="1" applyFont="1" applyFill="1" applyBorder="1" applyAlignment="1">
      <alignment horizontal="right" vertical="center"/>
    </xf>
    <xf numFmtId="183" fontId="20" fillId="0" borderId="12" xfId="8" applyNumberFormat="1" applyFont="1" applyBorder="1" applyAlignment="1">
      <alignment horizontal="right" vertical="center"/>
    </xf>
    <xf numFmtId="183" fontId="20" fillId="0" borderId="12" xfId="8" applyNumberFormat="1" applyFont="1" applyFill="1" applyBorder="1" applyAlignment="1">
      <alignment horizontal="right" vertical="center"/>
    </xf>
    <xf numFmtId="183" fontId="20" fillId="0" borderId="10" xfId="8" applyNumberFormat="1" applyFont="1" applyBorder="1" applyAlignment="1">
      <alignment horizontal="right" vertical="center"/>
    </xf>
    <xf numFmtId="183" fontId="17" fillId="0" borderId="13" xfId="8" applyNumberFormat="1" applyFont="1" applyFill="1" applyBorder="1" applyAlignment="1">
      <alignment horizontal="right" vertical="center"/>
    </xf>
    <xf numFmtId="183" fontId="17" fillId="0" borderId="12" xfId="8" applyNumberFormat="1" applyFont="1" applyFill="1" applyBorder="1" applyAlignment="1">
      <alignment horizontal="right" vertical="center"/>
    </xf>
    <xf numFmtId="183" fontId="17" fillId="0" borderId="10" xfId="8" applyNumberFormat="1" applyFont="1" applyFill="1" applyBorder="1" applyAlignment="1">
      <alignment horizontal="right" vertical="center"/>
    </xf>
    <xf numFmtId="183" fontId="17" fillId="0" borderId="3" xfId="8" applyNumberFormat="1" applyFont="1" applyFill="1" applyBorder="1" applyAlignment="1">
      <alignment horizontal="right" vertical="center"/>
    </xf>
    <xf numFmtId="0" fontId="34" fillId="0" borderId="0" xfId="5" applyFont="1" applyFill="1" applyAlignment="1" applyProtection="1"/>
    <xf numFmtId="0" fontId="17" fillId="0" borderId="0" xfId="8" applyFont="1" applyFill="1" applyAlignment="1">
      <alignment horizontal="right"/>
    </xf>
    <xf numFmtId="0" fontId="21" fillId="4" borderId="2" xfId="0" quotePrefix="1" applyFont="1" applyFill="1" applyBorder="1" applyAlignment="1">
      <alignment horizontal="center" vertical="center"/>
    </xf>
    <xf numFmtId="0" fontId="17" fillId="0" borderId="7" xfId="0" applyFont="1" applyBorder="1" applyAlignment="1">
      <alignment horizontal="left" wrapText="1"/>
    </xf>
    <xf numFmtId="0" fontId="17" fillId="0" borderId="0" xfId="24" applyFont="1"/>
    <xf numFmtId="0" fontId="17" fillId="0" borderId="0" xfId="24" applyFont="1" applyAlignment="1">
      <alignment horizontal="right"/>
    </xf>
    <xf numFmtId="0" fontId="17" fillId="0" borderId="0" xfId="24" applyFont="1" applyAlignment="1">
      <alignment horizontal="center"/>
    </xf>
    <xf numFmtId="0" fontId="21" fillId="0" borderId="0" xfId="24" applyFont="1"/>
    <xf numFmtId="178" fontId="22" fillId="0" borderId="3" xfId="8" applyNumberFormat="1" applyFont="1" applyBorder="1" applyAlignment="1">
      <alignment horizontal="right" vertical="center"/>
    </xf>
    <xf numFmtId="167" fontId="22" fillId="0" borderId="3" xfId="8" applyNumberFormat="1" applyFont="1" applyBorder="1" applyAlignment="1">
      <alignment horizontal="right" vertical="center"/>
    </xf>
    <xf numFmtId="0" fontId="17" fillId="0" borderId="3" xfId="11" applyFont="1" applyFill="1" applyBorder="1" applyAlignment="1">
      <alignment horizontal="center" vertical="center" wrapText="1"/>
    </xf>
    <xf numFmtId="0" fontId="17" fillId="0" borderId="2" xfId="11" applyFont="1" applyFill="1" applyBorder="1" applyAlignment="1">
      <alignment vertical="top" wrapText="1"/>
    </xf>
    <xf numFmtId="179" fontId="22" fillId="0" borderId="4" xfId="8" quotePrefix="1" applyNumberFormat="1" applyFont="1" applyBorder="1" applyAlignment="1">
      <alignment vertical="center"/>
    </xf>
    <xf numFmtId="166" fontId="22" fillId="0" borderId="1" xfId="8" quotePrefix="1" applyNumberFormat="1" applyFont="1" applyFill="1" applyBorder="1" applyAlignment="1">
      <alignment vertical="center"/>
    </xf>
    <xf numFmtId="166" fontId="22" fillId="0" borderId="11" xfId="8" quotePrefix="1" applyNumberFormat="1" applyFont="1" applyFill="1" applyBorder="1" applyAlignment="1">
      <alignment vertical="center"/>
    </xf>
    <xf numFmtId="166" fontId="22" fillId="0" borderId="3" xfId="8" quotePrefix="1" applyNumberFormat="1" applyFont="1" applyFill="1" applyBorder="1" applyAlignment="1">
      <alignment vertical="center"/>
    </xf>
    <xf numFmtId="168" fontId="17" fillId="0" borderId="0" xfId="8" applyNumberFormat="1" applyFont="1"/>
    <xf numFmtId="182" fontId="17" fillId="0" borderId="13" xfId="8" applyNumberFormat="1" applyFont="1" applyFill="1" applyBorder="1" applyAlignment="1">
      <alignment vertical="center"/>
    </xf>
    <xf numFmtId="0" fontId="20" fillId="0" borderId="11" xfId="11" applyNumberFormat="1" applyFont="1" applyFill="1" applyBorder="1" applyAlignment="1">
      <alignment wrapText="1"/>
    </xf>
    <xf numFmtId="0" fontId="20" fillId="0" borderId="10" xfId="11" applyFont="1" applyFill="1" applyBorder="1" applyAlignment="1">
      <alignment wrapText="1"/>
    </xf>
    <xf numFmtId="172" fontId="28" fillId="0" borderId="25" xfId="9" applyNumberFormat="1" applyFont="1" applyBorder="1" applyAlignment="1">
      <alignment horizontal="center"/>
    </xf>
    <xf numFmtId="172" fontId="28" fillId="0" borderId="26" xfId="9" applyNumberFormat="1" applyFont="1" applyBorder="1" applyAlignment="1">
      <alignment horizontal="center"/>
    </xf>
    <xf numFmtId="0" fontId="22" fillId="0" borderId="1" xfId="8" applyFont="1" applyBorder="1" applyAlignment="1">
      <alignment horizontal="center" vertical="center" wrapText="1"/>
    </xf>
    <xf numFmtId="0" fontId="22" fillId="0" borderId="2" xfId="8" applyFont="1" applyBorder="1" applyAlignment="1">
      <alignment horizontal="center" vertical="center" wrapText="1"/>
    </xf>
    <xf numFmtId="0" fontId="22" fillId="0" borderId="3" xfId="8" applyFont="1" applyBorder="1" applyAlignment="1">
      <alignment horizontal="center" vertical="center" wrapText="1"/>
    </xf>
    <xf numFmtId="0" fontId="22" fillId="0" borderId="0" xfId="8" applyFont="1" applyAlignment="1">
      <alignment horizontal="left"/>
    </xf>
    <xf numFmtId="0" fontId="22" fillId="0" borderId="3" xfId="8" applyFont="1" applyBorder="1" applyAlignment="1">
      <alignment horizontal="center" vertical="center"/>
    </xf>
    <xf numFmtId="0" fontId="22" fillId="0" borderId="0" xfId="8" quotePrefix="1" applyFont="1" applyAlignment="1">
      <alignment horizontal="left"/>
    </xf>
    <xf numFmtId="3" fontId="20" fillId="0" borderId="0" xfId="0" applyNumberFormat="1" applyFont="1" applyAlignment="1">
      <alignment horizontal="center" vertical="center"/>
    </xf>
    <xf numFmtId="0" fontId="20" fillId="0" borderId="0" xfId="0" applyFont="1" applyAlignment="1">
      <alignment horizontal="center" vertical="center"/>
    </xf>
    <xf numFmtId="0" fontId="17" fillId="0" borderId="1" xfId="8" applyFont="1" applyBorder="1" applyAlignment="1">
      <alignment horizontal="center" vertical="center"/>
    </xf>
    <xf numFmtId="0" fontId="17" fillId="0" borderId="4" xfId="8" applyFont="1" applyBorder="1" applyAlignment="1">
      <alignment horizontal="center" vertical="top"/>
    </xf>
    <xf numFmtId="0" fontId="17" fillId="0" borderId="39" xfId="8" applyFont="1" applyFill="1" applyBorder="1" applyAlignment="1">
      <alignment horizontal="left" vertical="top" wrapText="1"/>
    </xf>
    <xf numFmtId="0" fontId="17" fillId="0" borderId="0" xfId="8" applyFont="1" applyAlignment="1">
      <alignment horizontal="left"/>
    </xf>
    <xf numFmtId="0" fontId="19" fillId="0" borderId="2" xfId="0" applyFont="1" applyBorder="1" applyAlignment="1">
      <alignment horizontal="justify" vertical="top"/>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21" fillId="0" borderId="6" xfId="0" applyFont="1" applyFill="1" applyBorder="1" applyAlignment="1">
      <alignment vertical="center" wrapText="1"/>
    </xf>
    <xf numFmtId="0" fontId="21" fillId="7" borderId="21" xfId="0" applyFont="1" applyFill="1" applyBorder="1" applyAlignment="1">
      <alignment vertical="center" wrapText="1"/>
    </xf>
    <xf numFmtId="0" fontId="21" fillId="7" borderId="7"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21" fillId="7" borderId="4" xfId="0" applyFont="1" applyFill="1" applyBorder="1" applyAlignment="1">
      <alignment vertical="center"/>
    </xf>
    <xf numFmtId="0" fontId="21" fillId="7" borderId="32" xfId="0" applyFont="1" applyFill="1" applyBorder="1" applyAlignment="1">
      <alignment vertical="center"/>
    </xf>
    <xf numFmtId="0" fontId="17" fillId="7" borderId="21" xfId="0" applyFont="1" applyFill="1" applyBorder="1" applyAlignment="1">
      <alignment vertical="center" wrapText="1"/>
    </xf>
    <xf numFmtId="0" fontId="21" fillId="6" borderId="4" xfId="0" quotePrefix="1" applyFont="1" applyFill="1" applyBorder="1" applyAlignment="1">
      <alignment horizontal="center" vertical="center"/>
    </xf>
    <xf numFmtId="0" fontId="21" fillId="7" borderId="15" xfId="0" applyFont="1" applyFill="1" applyBorder="1" applyAlignment="1">
      <alignment horizontal="left" vertical="center" wrapText="1"/>
    </xf>
    <xf numFmtId="0" fontId="21" fillId="7" borderId="20" xfId="0" quotePrefix="1" applyFont="1" applyFill="1" applyBorder="1" applyAlignment="1">
      <alignment horizontal="center" vertical="center"/>
    </xf>
    <xf numFmtId="0" fontId="17" fillId="0" borderId="0" xfId="24" applyFont="1" applyFill="1"/>
    <xf numFmtId="0" fontId="36" fillId="0" borderId="0" xfId="5" applyFont="1" applyAlignment="1" applyProtection="1"/>
    <xf numFmtId="0" fontId="10" fillId="0" borderId="0" xfId="0" applyFont="1"/>
    <xf numFmtId="0" fontId="18" fillId="0" borderId="0" xfId="9" applyFont="1"/>
    <xf numFmtId="0" fontId="21" fillId="6" borderId="4" xfId="8" applyFont="1" applyFill="1" applyBorder="1" applyAlignment="1">
      <alignment horizontal="center" vertical="center" wrapText="1"/>
    </xf>
    <xf numFmtId="0" fontId="10" fillId="3" borderId="4" xfId="0" applyFont="1" applyFill="1" applyBorder="1" applyAlignment="1">
      <alignment horizontal="center" vertical="center"/>
    </xf>
    <xf numFmtId="0" fontId="10" fillId="0" borderId="2" xfId="0" applyFont="1" applyBorder="1" applyAlignment="1">
      <alignment horizontal="center"/>
    </xf>
    <xf numFmtId="0" fontId="21" fillId="0" borderId="2" xfId="8" applyFont="1" applyFill="1" applyBorder="1" applyAlignment="1">
      <alignment horizontal="left" vertical="center" wrapText="1"/>
    </xf>
    <xf numFmtId="0" fontId="22" fillId="0" borderId="2" xfId="8" applyFont="1" applyFill="1" applyBorder="1" applyAlignment="1">
      <alignment horizontal="left" vertical="center" wrapText="1"/>
    </xf>
    <xf numFmtId="0" fontId="21" fillId="0" borderId="3" xfId="8" applyFont="1" applyFill="1" applyBorder="1" applyAlignment="1">
      <alignment horizontal="left" vertical="center" wrapText="1"/>
    </xf>
    <xf numFmtId="0" fontId="10" fillId="0" borderId="0" xfId="0" applyFont="1" applyAlignment="1">
      <alignment vertical="center"/>
    </xf>
    <xf numFmtId="0" fontId="10" fillId="0" borderId="2" xfId="0" applyFont="1" applyBorder="1"/>
    <xf numFmtId="0" fontId="10" fillId="0" borderId="3" xfId="0" applyFont="1" applyBorder="1"/>
    <xf numFmtId="0" fontId="10" fillId="0" borderId="0" xfId="0" applyFont="1" applyBorder="1"/>
    <xf numFmtId="0" fontId="35" fillId="0" borderId="0" xfId="9" applyFont="1"/>
    <xf numFmtId="0" fontId="25" fillId="0" borderId="46" xfId="9" applyFont="1" applyBorder="1" applyAlignment="1">
      <alignment horizontal="center" vertical="center" wrapText="1"/>
    </xf>
    <xf numFmtId="0" fontId="25" fillId="0" borderId="45" xfId="9" applyFont="1" applyBorder="1" applyAlignment="1">
      <alignment horizontal="center" vertical="center" wrapText="1"/>
    </xf>
    <xf numFmtId="0" fontId="23" fillId="6" borderId="20" xfId="8" applyFont="1" applyFill="1" applyBorder="1" applyAlignment="1">
      <alignment horizontal="center" vertical="center" wrapText="1"/>
    </xf>
    <xf numFmtId="165" fontId="22" fillId="0" borderId="4" xfId="1" applyNumberFormat="1" applyFont="1" applyFill="1" applyBorder="1" applyAlignment="1">
      <alignment vertical="center" wrapText="1"/>
    </xf>
    <xf numFmtId="165" fontId="22" fillId="0" borderId="4" xfId="1" applyNumberFormat="1" applyFont="1" applyFill="1" applyBorder="1" applyAlignment="1">
      <alignment vertical="center"/>
    </xf>
    <xf numFmtId="165" fontId="22" fillId="0" borderId="1" xfId="1" applyNumberFormat="1" applyFont="1" applyFill="1" applyBorder="1" applyAlignment="1">
      <alignment horizontal="right" vertical="center" wrapText="1"/>
    </xf>
    <xf numFmtId="165" fontId="22" fillId="0" borderId="1" xfId="1" applyNumberFormat="1" applyFont="1" applyFill="1" applyBorder="1" applyAlignment="1">
      <alignment horizontal="right" vertical="center"/>
    </xf>
    <xf numFmtId="174" fontId="22" fillId="0" borderId="4" xfId="1" applyNumberFormat="1" applyFont="1" applyFill="1" applyBorder="1" applyAlignment="1">
      <alignment horizontal="right" vertical="center"/>
    </xf>
    <xf numFmtId="174" fontId="22" fillId="0" borderId="13" xfId="1" applyNumberFormat="1" applyFont="1" applyFill="1" applyBorder="1" applyAlignment="1">
      <alignment horizontal="right" vertical="center"/>
    </xf>
    <xf numFmtId="0" fontId="24" fillId="0" borderId="2" xfId="8" applyFont="1" applyBorder="1" applyAlignment="1">
      <alignment horizontal="left" vertical="center"/>
    </xf>
    <xf numFmtId="0" fontId="24" fillId="0" borderId="3" xfId="8" applyFont="1" applyBorder="1" applyAlignment="1">
      <alignment horizontal="left" vertical="center"/>
    </xf>
    <xf numFmtId="0" fontId="22" fillId="0" borderId="4" xfId="8" applyFont="1" applyBorder="1" applyAlignment="1">
      <alignment horizontal="left" vertical="center" wrapText="1"/>
    </xf>
    <xf numFmtId="165" fontId="22" fillId="0" borderId="13" xfId="1" applyNumberFormat="1" applyFont="1" applyFill="1" applyBorder="1" applyAlignment="1">
      <alignment vertical="center" wrapText="1"/>
    </xf>
    <xf numFmtId="165" fontId="22" fillId="0" borderId="13" xfId="1" applyNumberFormat="1" applyFont="1" applyFill="1" applyBorder="1" applyAlignment="1">
      <alignment vertical="center"/>
    </xf>
    <xf numFmtId="165" fontId="24" fillId="0" borderId="3" xfId="1" applyNumberFormat="1" applyFont="1" applyFill="1" applyBorder="1" applyAlignment="1">
      <alignment vertical="center" wrapText="1"/>
    </xf>
    <xf numFmtId="165" fontId="24" fillId="0" borderId="3" xfId="1" applyNumberFormat="1" applyFont="1" applyFill="1" applyBorder="1" applyAlignment="1">
      <alignment vertical="center"/>
    </xf>
    <xf numFmtId="3" fontId="24" fillId="0" borderId="3" xfId="1" quotePrefix="1" applyNumberFormat="1" applyFont="1" applyFill="1" applyBorder="1" applyAlignment="1">
      <alignment horizontal="right" vertical="center"/>
    </xf>
    <xf numFmtId="167" fontId="22" fillId="0" borderId="4" xfId="1" applyNumberFormat="1" applyFont="1" applyFill="1" applyBorder="1" applyAlignment="1">
      <alignment vertical="center" wrapText="1"/>
    </xf>
    <xf numFmtId="167" fontId="22" fillId="0" borderId="4" xfId="1" applyNumberFormat="1" applyFont="1" applyFill="1" applyBorder="1" applyAlignment="1">
      <alignment vertical="center"/>
    </xf>
    <xf numFmtId="0" fontId="22" fillId="0" borderId="4" xfId="8" quotePrefix="1" applyFont="1" applyBorder="1" applyAlignment="1">
      <alignment horizontal="center" vertical="center" wrapText="1"/>
    </xf>
    <xf numFmtId="165" fontId="22" fillId="0" borderId="2" xfId="1" applyNumberFormat="1" applyFont="1" applyFill="1" applyBorder="1" applyAlignment="1">
      <alignment vertical="center" wrapText="1"/>
    </xf>
    <xf numFmtId="165" fontId="22" fillId="0" borderId="11" xfId="1" applyNumberFormat="1" applyFont="1" applyFill="1" applyBorder="1" applyAlignment="1">
      <alignment vertical="center" wrapText="1"/>
    </xf>
    <xf numFmtId="165" fontId="22" fillId="0" borderId="3" xfId="1" applyNumberFormat="1" applyFont="1" applyFill="1" applyBorder="1" applyAlignment="1">
      <alignment vertical="center" wrapText="1"/>
    </xf>
    <xf numFmtId="167" fontId="22" fillId="0" borderId="20" xfId="1" applyNumberFormat="1" applyFont="1" applyFill="1" applyBorder="1" applyAlignment="1">
      <alignment vertical="center" wrapText="1"/>
    </xf>
    <xf numFmtId="165" fontId="22" fillId="0" borderId="1" xfId="1" applyNumberFormat="1" applyFont="1" applyFill="1" applyBorder="1" applyAlignment="1">
      <alignment vertical="center" wrapText="1"/>
    </xf>
    <xf numFmtId="165" fontId="23" fillId="0" borderId="1" xfId="1" applyNumberFormat="1" applyFont="1" applyFill="1" applyBorder="1" applyAlignment="1">
      <alignment vertical="center" wrapText="1"/>
    </xf>
    <xf numFmtId="184" fontId="23" fillId="0" borderId="1" xfId="1" applyNumberFormat="1" applyFont="1" applyFill="1" applyBorder="1" applyAlignment="1">
      <alignment vertical="center" wrapText="1"/>
    </xf>
    <xf numFmtId="174" fontId="22" fillId="0" borderId="11" xfId="1" applyNumberFormat="1" applyFont="1" applyFill="1" applyBorder="1" applyAlignment="1">
      <alignment vertical="center"/>
    </xf>
    <xf numFmtId="166" fontId="22" fillId="0" borderId="11" xfId="1" applyNumberFormat="1" applyFont="1" applyFill="1" applyBorder="1" applyAlignment="1">
      <alignment vertical="center"/>
    </xf>
    <xf numFmtId="0" fontId="22" fillId="0" borderId="0" xfId="14" applyFont="1" applyAlignment="1">
      <alignment vertical="top"/>
    </xf>
    <xf numFmtId="0" fontId="23" fillId="0" borderId="0" xfId="8" applyFont="1" applyFill="1"/>
    <xf numFmtId="0" fontId="38" fillId="0" borderId="0" xfId="5" applyFont="1" applyAlignment="1" applyProtection="1">
      <alignment horizontal="center"/>
    </xf>
    <xf numFmtId="0" fontId="22" fillId="0" borderId="3" xfId="8" applyFont="1" applyBorder="1" applyAlignment="1">
      <alignment horizontal="center" vertical="top" wrapText="1"/>
    </xf>
    <xf numFmtId="0" fontId="22" fillId="0" borderId="4" xfId="8" applyFont="1" applyBorder="1" applyAlignment="1">
      <alignment horizontal="center" vertical="top" wrapText="1"/>
    </xf>
    <xf numFmtId="0" fontId="22" fillId="0" borderId="4" xfId="8" applyFont="1" applyFill="1" applyBorder="1" applyAlignment="1">
      <alignment vertical="top" wrapText="1"/>
    </xf>
    <xf numFmtId="0" fontId="24" fillId="0" borderId="2" xfId="8" applyFont="1" applyBorder="1" applyAlignment="1">
      <alignment horizontal="left" vertical="top" indent="1"/>
    </xf>
    <xf numFmtId="0" fontId="24" fillId="0" borderId="3" xfId="8" applyFont="1" applyBorder="1" applyAlignment="1">
      <alignment horizontal="left" vertical="top" indent="1"/>
    </xf>
    <xf numFmtId="0" fontId="22" fillId="0" borderId="4" xfId="8" applyFont="1" applyFill="1" applyBorder="1" applyAlignment="1">
      <alignment horizontal="center" vertical="center" wrapText="1"/>
    </xf>
    <xf numFmtId="0" fontId="22" fillId="0" borderId="4" xfId="0" applyFont="1" applyFill="1" applyBorder="1" applyAlignment="1">
      <alignment wrapText="1"/>
    </xf>
    <xf numFmtId="0" fontId="22" fillId="0" borderId="3" xfId="0" applyFont="1" applyBorder="1" applyAlignment="1">
      <alignment wrapText="1"/>
    </xf>
    <xf numFmtId="176" fontId="22" fillId="0" borderId="4" xfId="8" applyNumberFormat="1" applyFont="1" applyFill="1" applyBorder="1" applyAlignment="1">
      <alignment horizontal="center" vertical="center" wrapText="1"/>
    </xf>
    <xf numFmtId="0" fontId="22" fillId="0" borderId="1" xfId="8" applyFont="1" applyBorder="1" applyAlignment="1">
      <alignment horizontal="center" vertical="top" wrapText="1"/>
    </xf>
    <xf numFmtId="0" fontId="24" fillId="0" borderId="2" xfId="8" applyFont="1" applyBorder="1" applyAlignment="1">
      <alignment horizontal="center" vertical="top" wrapText="1"/>
    </xf>
    <xf numFmtId="0" fontId="24" fillId="0" borderId="3" xfId="8" applyFont="1" applyBorder="1" applyAlignment="1">
      <alignment horizontal="center" vertical="top" wrapText="1"/>
    </xf>
    <xf numFmtId="167" fontId="22" fillId="0" borderId="4" xfId="8" applyNumberFormat="1" applyFont="1" applyFill="1" applyBorder="1" applyAlignment="1">
      <alignment horizontal="right" vertical="center"/>
    </xf>
    <xf numFmtId="166" fontId="22" fillId="0" borderId="4" xfId="1" applyNumberFormat="1" applyFont="1" applyFill="1" applyBorder="1" applyAlignment="1">
      <alignment horizontal="right" vertical="center"/>
    </xf>
    <xf numFmtId="176" fontId="22" fillId="0" borderId="4" xfId="8" applyNumberFormat="1" applyFont="1" applyBorder="1" applyAlignment="1">
      <alignment horizontal="center" vertical="center" wrapText="1"/>
    </xf>
    <xf numFmtId="0" fontId="39" fillId="0" borderId="0" xfId="0" applyFont="1" applyFill="1"/>
    <xf numFmtId="0" fontId="24" fillId="0" borderId="0" xfId="0" applyFont="1" applyBorder="1" applyAlignment="1">
      <alignment horizontal="center" vertical="center"/>
    </xf>
    <xf numFmtId="3" fontId="24" fillId="0" borderId="0"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vertical="center"/>
    </xf>
    <xf numFmtId="0" fontId="22" fillId="0" borderId="0" xfId="0" applyFont="1"/>
    <xf numFmtId="0" fontId="30" fillId="0" borderId="0" xfId="0" applyFont="1" applyFill="1" applyBorder="1" applyAlignment="1">
      <alignment horizontal="left" vertical="center"/>
    </xf>
    <xf numFmtId="0" fontId="22" fillId="0" borderId="0" xfId="0" applyFont="1" applyAlignment="1">
      <alignment horizontal="center"/>
    </xf>
    <xf numFmtId="0" fontId="22" fillId="0" borderId="0" xfId="0" applyFont="1" applyFill="1" applyAlignment="1">
      <alignment horizontal="center"/>
    </xf>
    <xf numFmtId="0" fontId="22" fillId="0" borderId="0" xfId="0" applyFont="1" applyFill="1"/>
    <xf numFmtId="0" fontId="22" fillId="0" borderId="0" xfId="0" quotePrefix="1" applyFont="1"/>
    <xf numFmtId="0" fontId="40" fillId="0" borderId="0" xfId="21" applyFont="1" applyFill="1" applyBorder="1" applyAlignment="1">
      <alignment vertical="center"/>
    </xf>
    <xf numFmtId="0" fontId="41" fillId="0" borderId="0" xfId="5" applyFont="1" applyAlignment="1" applyProtection="1">
      <alignment horizontal="center"/>
    </xf>
    <xf numFmtId="0" fontId="41" fillId="0" borderId="0" xfId="5" applyFont="1" applyAlignment="1" applyProtection="1"/>
    <xf numFmtId="0" fontId="21" fillId="0" borderId="0" xfId="24" applyFont="1" applyFill="1" applyAlignment="1">
      <alignment horizontal="center"/>
    </xf>
    <xf numFmtId="0" fontId="21" fillId="0" borderId="0" xfId="0" applyFont="1" applyFill="1" applyBorder="1" applyAlignment="1">
      <alignment horizontal="center" vertical="center"/>
    </xf>
    <xf numFmtId="0" fontId="24" fillId="0" borderId="8" xfId="0" applyFont="1" applyBorder="1" applyAlignment="1">
      <alignment horizontal="left" vertical="center" wrapText="1"/>
    </xf>
    <xf numFmtId="0" fontId="22" fillId="0" borderId="4" xfId="24" applyFont="1" applyBorder="1" applyAlignment="1">
      <alignment horizontal="center" vertical="center" wrapText="1"/>
    </xf>
    <xf numFmtId="0" fontId="17" fillId="0" borderId="8" xfId="9" applyFont="1" applyBorder="1" applyAlignment="1">
      <alignment vertical="center" wrapText="1"/>
    </xf>
    <xf numFmtId="0" fontId="20" fillId="0" borderId="0" xfId="0" applyFont="1" applyAlignment="1">
      <alignment vertical="center"/>
    </xf>
    <xf numFmtId="0" fontId="17" fillId="0" borderId="0" xfId="18" applyFont="1"/>
    <xf numFmtId="0" fontId="35" fillId="0" borderId="0" xfId="0" applyFont="1"/>
    <xf numFmtId="0" fontId="21" fillId="5" borderId="4" xfId="8" applyFont="1" applyFill="1" applyBorder="1" applyAlignment="1">
      <alignment horizontal="center" vertical="center" wrapText="1"/>
    </xf>
    <xf numFmtId="0" fontId="21" fillId="5" borderId="4" xfId="8" quotePrefix="1" applyFont="1" applyFill="1" applyBorder="1" applyAlignment="1">
      <alignment horizontal="center" vertical="center" wrapText="1"/>
    </xf>
    <xf numFmtId="0" fontId="17" fillId="0" borderId="3" xfId="8" applyFont="1" applyFill="1" applyBorder="1" applyAlignment="1">
      <alignment horizontal="center" vertical="top"/>
    </xf>
    <xf numFmtId="170" fontId="17" fillId="0" borderId="3" xfId="8" applyNumberFormat="1" applyFont="1" applyFill="1" applyBorder="1" applyAlignment="1">
      <alignment vertical="center"/>
    </xf>
    <xf numFmtId="170" fontId="17" fillId="0" borderId="3" xfId="8" applyNumberFormat="1" applyFont="1" applyBorder="1" applyAlignment="1">
      <alignment vertical="center"/>
    </xf>
    <xf numFmtId="170" fontId="17" fillId="0" borderId="4" xfId="8" applyNumberFormat="1" applyFont="1" applyBorder="1" applyAlignment="1">
      <alignment vertical="center"/>
    </xf>
    <xf numFmtId="0" fontId="17" fillId="0" borderId="4" xfId="8" applyFont="1" applyFill="1" applyBorder="1" applyAlignment="1">
      <alignment horizontal="center" vertical="top"/>
    </xf>
    <xf numFmtId="0" fontId="17" fillId="0" borderId="38" xfId="8" applyFont="1" applyFill="1" applyBorder="1" applyAlignment="1">
      <alignment horizontal="left" vertical="top" wrapText="1"/>
    </xf>
    <xf numFmtId="170" fontId="17" fillId="0" borderId="4" xfId="8" applyNumberFormat="1" applyFont="1" applyFill="1" applyBorder="1" applyAlignment="1">
      <alignment vertical="center"/>
    </xf>
    <xf numFmtId="170" fontId="17" fillId="0" borderId="13" xfId="8" applyNumberFormat="1" applyFont="1" applyFill="1" applyBorder="1" applyAlignment="1">
      <alignment vertical="center"/>
    </xf>
    <xf numFmtId="173" fontId="17" fillId="0" borderId="13" xfId="8" applyNumberFormat="1" applyFont="1" applyFill="1" applyBorder="1" applyAlignment="1">
      <alignment vertical="center"/>
    </xf>
    <xf numFmtId="173" fontId="17" fillId="0" borderId="13" xfId="8" applyNumberFormat="1" applyFont="1" applyBorder="1" applyAlignment="1">
      <alignment vertical="center"/>
    </xf>
    <xf numFmtId="170" fontId="17" fillId="0" borderId="10" xfId="8" applyNumberFormat="1" applyFont="1" applyFill="1" applyBorder="1" applyAlignment="1">
      <alignment vertical="center"/>
    </xf>
    <xf numFmtId="173" fontId="17" fillId="0" borderId="10" xfId="8" applyNumberFormat="1" applyFont="1" applyFill="1" applyBorder="1" applyAlignment="1">
      <alignment vertical="center"/>
    </xf>
    <xf numFmtId="173" fontId="17" fillId="0" borderId="10" xfId="8" applyNumberFormat="1" applyFont="1" applyBorder="1" applyAlignment="1">
      <alignment vertical="center"/>
    </xf>
    <xf numFmtId="0" fontId="17" fillId="0" borderId="4" xfId="8" applyFont="1" applyBorder="1" applyAlignment="1">
      <alignment horizontal="center" vertical="top" wrapText="1"/>
    </xf>
    <xf numFmtId="0" fontId="17" fillId="0" borderId="4" xfId="8" applyFont="1" applyFill="1" applyBorder="1" applyAlignment="1">
      <alignment horizontal="center" vertical="center" wrapText="1"/>
    </xf>
    <xf numFmtId="0" fontId="17" fillId="0" borderId="3" xfId="8" applyFont="1" applyBorder="1" applyAlignment="1">
      <alignment vertical="top" wrapText="1"/>
    </xf>
    <xf numFmtId="0" fontId="17" fillId="0" borderId="13" xfId="8" applyFont="1" applyFill="1" applyBorder="1" applyAlignment="1">
      <alignment horizontal="center" vertical="top"/>
    </xf>
    <xf numFmtId="0" fontId="17" fillId="0" borderId="2" xfId="8" applyFont="1" applyFill="1" applyBorder="1" applyAlignment="1">
      <alignment vertical="top"/>
    </xf>
    <xf numFmtId="0" fontId="17" fillId="0" borderId="3" xfId="8" applyFont="1" applyFill="1" applyBorder="1" applyAlignment="1">
      <alignment vertical="top"/>
    </xf>
    <xf numFmtId="0" fontId="17" fillId="0" borderId="2" xfId="9" applyFont="1" applyFill="1" applyBorder="1" applyAlignment="1">
      <alignment horizontal="left" vertical="center" wrapText="1" indent="1"/>
    </xf>
    <xf numFmtId="170" fontId="17" fillId="0" borderId="11" xfId="8" applyNumberFormat="1" applyFont="1" applyFill="1" applyBorder="1" applyAlignment="1">
      <alignment vertical="center"/>
    </xf>
    <xf numFmtId="0" fontId="20" fillId="0" borderId="2" xfId="9" applyFont="1" applyFill="1" applyBorder="1" applyAlignment="1">
      <alignment horizontal="left" vertical="center" wrapText="1"/>
    </xf>
    <xf numFmtId="170" fontId="20" fillId="0" borderId="12" xfId="8" applyNumberFormat="1" applyFont="1" applyFill="1" applyBorder="1" applyAlignment="1">
      <alignment vertical="center"/>
    </xf>
    <xf numFmtId="0" fontId="20" fillId="0" borderId="3" xfId="9" applyFont="1" applyFill="1" applyBorder="1" applyAlignment="1">
      <alignment horizontal="left" vertical="center" wrapText="1"/>
    </xf>
    <xf numFmtId="170" fontId="20" fillId="0" borderId="11" xfId="8" applyNumberFormat="1" applyFont="1" applyFill="1" applyBorder="1" applyAlignment="1">
      <alignment vertical="center"/>
    </xf>
    <xf numFmtId="173" fontId="17" fillId="0" borderId="11" xfId="8" applyNumberFormat="1" applyFont="1" applyFill="1" applyBorder="1" applyAlignment="1">
      <alignment vertical="center"/>
    </xf>
    <xf numFmtId="0" fontId="17" fillId="0" borderId="2" xfId="10" applyFont="1" applyFill="1" applyBorder="1" applyAlignment="1">
      <alignment horizontal="left" vertical="center" wrapText="1" indent="5"/>
    </xf>
    <xf numFmtId="0" fontId="17" fillId="0" borderId="12" xfId="10" applyFont="1" applyFill="1" applyBorder="1" applyAlignment="1">
      <alignment horizontal="left" vertical="center" wrapText="1" indent="5"/>
    </xf>
    <xf numFmtId="0" fontId="17" fillId="0" borderId="2" xfId="10" applyFont="1" applyFill="1" applyBorder="1" applyAlignment="1">
      <alignment horizontal="left" vertical="center" wrapText="1"/>
    </xf>
    <xf numFmtId="0" fontId="17" fillId="0" borderId="3" xfId="10" applyFont="1" applyFill="1" applyBorder="1" applyAlignment="1">
      <alignment horizontal="left" vertical="center" wrapText="1"/>
    </xf>
    <xf numFmtId="0" fontId="17" fillId="0" borderId="2" xfId="10" applyFont="1" applyFill="1" applyBorder="1" applyAlignment="1">
      <alignment vertical="center" wrapText="1"/>
    </xf>
    <xf numFmtId="0" fontId="20" fillId="0" borderId="8" xfId="9" applyFont="1" applyFill="1" applyBorder="1" applyAlignment="1">
      <alignment horizontal="left" vertical="center" wrapText="1"/>
    </xf>
    <xf numFmtId="0" fontId="20" fillId="0" borderId="2" xfId="10" applyFont="1" applyFill="1" applyBorder="1" applyAlignment="1">
      <alignment vertical="center" wrapText="1"/>
    </xf>
    <xf numFmtId="0" fontId="20" fillId="0" borderId="3" xfId="10" applyFont="1" applyFill="1" applyBorder="1" applyAlignment="1">
      <alignment vertical="center" wrapText="1"/>
    </xf>
    <xf numFmtId="0" fontId="20" fillId="0" borderId="12" xfId="10" applyFont="1" applyFill="1" applyBorder="1" applyAlignment="1">
      <alignment vertical="center" wrapText="1"/>
    </xf>
    <xf numFmtId="0" fontId="17" fillId="0" borderId="1" xfId="10" applyFont="1" applyFill="1" applyBorder="1" applyAlignment="1">
      <alignment horizontal="left" vertical="top" wrapText="1"/>
    </xf>
    <xf numFmtId="0" fontId="20" fillId="0" borderId="2" xfId="10" applyFont="1" applyFill="1" applyBorder="1" applyAlignment="1">
      <alignment horizontal="left" vertical="top" wrapText="1" indent="5"/>
    </xf>
    <xf numFmtId="0" fontId="20" fillId="0" borderId="12" xfId="10" applyFont="1" applyFill="1" applyBorder="1" applyAlignment="1">
      <alignment horizontal="left" vertical="top" wrapText="1" indent="5"/>
    </xf>
    <xf numFmtId="0" fontId="17" fillId="0" borderId="3" xfId="10" applyFont="1" applyFill="1" applyBorder="1" applyAlignment="1">
      <alignment horizontal="left" vertical="center" wrapText="1" indent="5"/>
    </xf>
    <xf numFmtId="0" fontId="17" fillId="0" borderId="0" xfId="8" applyFont="1" applyFill="1" applyAlignment="1">
      <alignment horizontal="center"/>
    </xf>
    <xf numFmtId="0" fontId="17" fillId="0" borderId="3" xfId="8" applyFont="1" applyBorder="1" applyAlignment="1">
      <alignment horizontal="center" vertical="top" wrapText="1"/>
    </xf>
    <xf numFmtId="0" fontId="17" fillId="0" borderId="3" xfId="8" applyFont="1" applyFill="1" applyBorder="1" applyAlignment="1">
      <alignment horizontal="center" vertical="center" wrapText="1"/>
    </xf>
    <xf numFmtId="175" fontId="17" fillId="0" borderId="3" xfId="23" applyNumberFormat="1" applyFont="1" applyBorder="1" applyAlignment="1">
      <alignment vertical="center"/>
    </xf>
    <xf numFmtId="175" fontId="17" fillId="0" borderId="4" xfId="23" applyNumberFormat="1" applyFont="1" applyBorder="1" applyAlignment="1">
      <alignment vertical="center"/>
    </xf>
    <xf numFmtId="0" fontId="17" fillId="0" borderId="13" xfId="11" applyFont="1" applyFill="1" applyBorder="1" applyAlignment="1">
      <alignment horizontal="left" vertical="top" wrapText="1"/>
    </xf>
    <xf numFmtId="0" fontId="17" fillId="0" borderId="13" xfId="8" applyFont="1" applyFill="1" applyBorder="1" applyAlignment="1">
      <alignment horizontal="left" vertical="top" wrapText="1"/>
    </xf>
    <xf numFmtId="0" fontId="20" fillId="0" borderId="11" xfId="8" applyFont="1" applyFill="1" applyBorder="1" applyAlignment="1">
      <alignment horizontal="left" vertical="top" wrapText="1"/>
    </xf>
    <xf numFmtId="0" fontId="20" fillId="0" borderId="10" xfId="8" applyFont="1" applyFill="1" applyBorder="1" applyAlignment="1">
      <alignment horizontal="left" vertical="top" wrapText="1"/>
    </xf>
    <xf numFmtId="0" fontId="17" fillId="0" borderId="4" xfId="8" applyFont="1" applyFill="1" applyBorder="1" applyAlignment="1">
      <alignment horizontal="left" vertical="top" wrapText="1"/>
    </xf>
    <xf numFmtId="0" fontId="20" fillId="0" borderId="1" xfId="8" applyFont="1" applyFill="1" applyBorder="1" applyAlignment="1">
      <alignment horizontal="left" vertical="top" wrapText="1"/>
    </xf>
    <xf numFmtId="0" fontId="17" fillId="0" borderId="17" xfId="11" applyFont="1" applyFill="1" applyBorder="1" applyAlignment="1">
      <alignment horizontal="center" vertical="center" wrapText="1"/>
    </xf>
    <xf numFmtId="0" fontId="20" fillId="0" borderId="12" xfId="8" quotePrefix="1" applyFont="1" applyFill="1" applyBorder="1" applyAlignment="1">
      <alignment horizontal="left" vertical="top" wrapText="1"/>
    </xf>
    <xf numFmtId="0" fontId="20" fillId="0" borderId="11" xfId="8" quotePrefix="1" applyFont="1" applyFill="1" applyBorder="1" applyAlignment="1">
      <alignment horizontal="left" vertical="top" wrapText="1"/>
    </xf>
    <xf numFmtId="0" fontId="20" fillId="0" borderId="10" xfId="8" quotePrefix="1" applyFont="1" applyFill="1" applyBorder="1" applyAlignment="1">
      <alignment horizontal="left" vertical="top" wrapText="1"/>
    </xf>
    <xf numFmtId="0" fontId="20" fillId="0" borderId="13" xfId="8" quotePrefix="1" applyFont="1" applyFill="1" applyBorder="1" applyAlignment="1">
      <alignment horizontal="left" vertical="top" wrapText="1"/>
    </xf>
    <xf numFmtId="0" fontId="17" fillId="0" borderId="1" xfId="11" applyFont="1" applyFill="1" applyBorder="1" applyAlignment="1">
      <alignment horizontal="center" vertical="center" wrapText="1"/>
    </xf>
    <xf numFmtId="0" fontId="20" fillId="0" borderId="12" xfId="8" applyFont="1" applyFill="1" applyBorder="1" applyAlignment="1">
      <alignment horizontal="left" vertical="center" wrapText="1" indent="1"/>
    </xf>
    <xf numFmtId="0" fontId="20" fillId="0" borderId="11" xfId="8" applyFont="1" applyFill="1" applyBorder="1" applyAlignment="1">
      <alignment horizontal="left" vertical="center" wrapText="1"/>
    </xf>
    <xf numFmtId="0" fontId="17" fillId="0" borderId="3" xfId="11" applyFont="1" applyFill="1" applyBorder="1" applyAlignment="1">
      <alignment horizontal="left" vertical="top" wrapText="1"/>
    </xf>
    <xf numFmtId="0" fontId="20" fillId="0" borderId="13" xfId="11" applyFont="1" applyFill="1" applyBorder="1" applyAlignment="1">
      <alignment horizontal="left" vertical="top" wrapText="1" indent="1"/>
    </xf>
    <xf numFmtId="0" fontId="20" fillId="0" borderId="3" xfId="11" applyFont="1" applyFill="1" applyBorder="1" applyAlignment="1">
      <alignment horizontal="left" vertical="top" wrapText="1" indent="1"/>
    </xf>
    <xf numFmtId="0" fontId="17" fillId="0" borderId="15" xfId="8" applyFont="1" applyFill="1" applyBorder="1" applyAlignment="1">
      <alignment horizontal="left" vertical="top" wrapText="1"/>
    </xf>
    <xf numFmtId="0" fontId="21" fillId="0" borderId="0" xfId="8" applyFont="1" applyFill="1"/>
    <xf numFmtId="0" fontId="17" fillId="0" borderId="0" xfId="8" applyFont="1" applyFill="1" applyAlignment="1"/>
    <xf numFmtId="0" fontId="18" fillId="0" borderId="0" xfId="9" applyFont="1" applyFill="1"/>
    <xf numFmtId="0" fontId="21" fillId="6" borderId="1" xfId="8" applyFont="1" applyFill="1" applyBorder="1" applyAlignment="1">
      <alignment horizontal="center" vertical="center" wrapText="1"/>
    </xf>
    <xf numFmtId="2" fontId="10" fillId="0" borderId="24" xfId="0" quotePrefix="1" applyNumberFormat="1" applyFont="1" applyFill="1" applyBorder="1" applyAlignment="1">
      <alignment horizontal="center" vertical="center"/>
    </xf>
    <xf numFmtId="2" fontId="10" fillId="0" borderId="25" xfId="0" quotePrefix="1" applyNumberFormat="1" applyFont="1" applyFill="1" applyBorder="1" applyAlignment="1">
      <alignment horizontal="center" vertical="center"/>
    </xf>
    <xf numFmtId="2" fontId="10" fillId="0" borderId="26" xfId="0" quotePrefix="1" applyNumberFormat="1" applyFont="1" applyFill="1" applyBorder="1" applyAlignment="1">
      <alignment horizontal="center" vertical="center"/>
    </xf>
    <xf numFmtId="0" fontId="10" fillId="0" borderId="2" xfId="0" applyFont="1" applyFill="1" applyBorder="1" applyAlignment="1">
      <alignment horizontal="center"/>
    </xf>
    <xf numFmtId="0" fontId="10" fillId="0" borderId="0" xfId="0" applyFont="1" applyFill="1"/>
    <xf numFmtId="0" fontId="39" fillId="0" borderId="0" xfId="9" applyFont="1"/>
    <xf numFmtId="0" fontId="22" fillId="0" borderId="0" xfId="16" applyFont="1" applyFill="1" applyBorder="1" applyAlignment="1"/>
    <xf numFmtId="0" fontId="39" fillId="0" borderId="0" xfId="14" applyFont="1" applyAlignment="1"/>
    <xf numFmtId="0" fontId="22" fillId="0" borderId="0" xfId="14" applyFont="1" applyAlignment="1"/>
    <xf numFmtId="0" fontId="10" fillId="0" borderId="6" xfId="0" applyFont="1" applyBorder="1"/>
    <xf numFmtId="0" fontId="19" fillId="0" borderId="4" xfId="0" applyFont="1" applyFill="1" applyBorder="1" applyAlignment="1">
      <alignment vertical="top"/>
    </xf>
    <xf numFmtId="0" fontId="10" fillId="0" borderId="2" xfId="0" applyFont="1" applyBorder="1" applyAlignment="1">
      <alignment vertical="top"/>
    </xf>
    <xf numFmtId="0" fontId="10" fillId="0" borderId="2" xfId="0" applyFont="1" applyBorder="1" applyAlignment="1">
      <alignment vertical="top" wrapText="1"/>
    </xf>
    <xf numFmtId="0" fontId="10" fillId="0" borderId="8" xfId="0" applyFont="1" applyBorder="1" applyAlignment="1">
      <alignment vertical="top"/>
    </xf>
    <xf numFmtId="0" fontId="10" fillId="0" borderId="9" xfId="0" applyFont="1" applyBorder="1" applyAlignment="1">
      <alignment vertical="top"/>
    </xf>
    <xf numFmtId="0" fontId="27" fillId="0" borderId="8" xfId="0" applyFont="1" applyBorder="1" applyAlignment="1">
      <alignment horizontal="justify" vertical="center" wrapText="1"/>
    </xf>
    <xf numFmtId="0" fontId="19" fillId="0" borderId="2" xfId="0" applyFont="1" applyFill="1" applyBorder="1" applyAlignment="1">
      <alignment vertical="center" wrapText="1"/>
    </xf>
    <xf numFmtId="0" fontId="19" fillId="0" borderId="0" xfId="0" applyFont="1"/>
    <xf numFmtId="0" fontId="27" fillId="0" borderId="0" xfId="0" applyFont="1" applyAlignment="1">
      <alignment wrapText="1"/>
    </xf>
    <xf numFmtId="0" fontId="23" fillId="0" borderId="0" xfId="8" applyFont="1" applyFill="1" applyBorder="1" applyAlignment="1">
      <alignment vertical="center" wrapText="1"/>
    </xf>
    <xf numFmtId="0" fontId="24" fillId="0" borderId="4" xfId="8" applyFont="1" applyBorder="1" applyAlignment="1">
      <alignment vertical="top" wrapText="1"/>
    </xf>
    <xf numFmtId="167" fontId="24" fillId="0" borderId="4" xfId="8" applyNumberFormat="1" applyFont="1" applyFill="1" applyBorder="1" applyAlignment="1">
      <alignment horizontal="right" vertical="center"/>
    </xf>
    <xf numFmtId="166" fontId="24" fillId="0" borderId="4" xfId="1" applyNumberFormat="1" applyFont="1" applyFill="1" applyBorder="1" applyAlignment="1">
      <alignment horizontal="right" vertical="center"/>
    </xf>
    <xf numFmtId="166" fontId="24" fillId="0" borderId="4" xfId="8" applyNumberFormat="1" applyFont="1" applyBorder="1" applyAlignment="1">
      <alignment horizontal="right" vertical="center"/>
    </xf>
    <xf numFmtId="0" fontId="23" fillId="6" borderId="4" xfId="8" applyFont="1" applyFill="1" applyBorder="1" applyAlignment="1">
      <alignment horizontal="center" vertical="center" wrapText="1"/>
    </xf>
    <xf numFmtId="177" fontId="22" fillId="0" borderId="4" xfId="1" applyNumberFormat="1" applyFont="1" applyFill="1" applyBorder="1" applyAlignment="1">
      <alignment horizontal="right" vertical="center"/>
    </xf>
    <xf numFmtId="165" fontId="22" fillId="0" borderId="0" xfId="8" applyNumberFormat="1" applyFont="1"/>
    <xf numFmtId="1" fontId="22" fillId="0" borderId="0" xfId="8" applyNumberFormat="1" applyFont="1"/>
    <xf numFmtId="177" fontId="22" fillId="0" borderId="3" xfId="14" applyNumberFormat="1" applyFont="1" applyFill="1" applyBorder="1" applyAlignment="1">
      <alignment vertical="center"/>
    </xf>
    <xf numFmtId="0" fontId="17" fillId="0" borderId="3" xfId="8" applyFont="1" applyFill="1" applyBorder="1" applyAlignment="1">
      <alignment vertical="top" wrapText="1"/>
    </xf>
    <xf numFmtId="185" fontId="4" fillId="0" borderId="1" xfId="0" applyNumberFormat="1" applyFont="1" applyBorder="1" applyAlignment="1">
      <alignment horizontal="center" vertical="center"/>
    </xf>
    <xf numFmtId="170" fontId="20" fillId="0" borderId="12" xfId="8" applyNumberFormat="1" applyFont="1" applyFill="1" applyBorder="1" applyAlignment="1">
      <alignment horizontal="right"/>
    </xf>
    <xf numFmtId="0" fontId="22" fillId="0" borderId="1" xfId="8" applyFont="1" applyBorder="1" applyAlignment="1">
      <alignment horizontal="center" vertical="center" wrapText="1"/>
    </xf>
    <xf numFmtId="0" fontId="22" fillId="0" borderId="4" xfId="8" applyFont="1" applyBorder="1" applyAlignment="1">
      <alignment horizontal="center" vertical="center" wrapText="1"/>
    </xf>
    <xf numFmtId="2" fontId="17" fillId="0" borderId="7" xfId="0" applyNumberFormat="1" applyFont="1" applyBorder="1" applyAlignment="1">
      <alignment horizontal="center" vertical="center" wrapText="1"/>
    </xf>
    <xf numFmtId="0" fontId="17" fillId="0" borderId="1" xfId="8" applyFont="1" applyFill="1" applyBorder="1" applyAlignment="1">
      <alignment horizontal="center" vertical="top"/>
    </xf>
    <xf numFmtId="0" fontId="17" fillId="0" borderId="2" xfId="8" applyFont="1" applyFill="1" applyBorder="1" applyAlignment="1">
      <alignment horizontal="center" vertical="top"/>
    </xf>
    <xf numFmtId="0" fontId="17" fillId="0" borderId="3" xfId="8" applyFont="1" applyFill="1" applyBorder="1" applyAlignment="1">
      <alignment horizontal="center" vertical="top"/>
    </xf>
    <xf numFmtId="0" fontId="17" fillId="0" borderId="4" xfId="8" applyFont="1" applyFill="1" applyBorder="1" applyAlignment="1">
      <alignment horizontal="center" vertical="top"/>
    </xf>
    <xf numFmtId="0" fontId="17" fillId="0" borderId="3" xfId="8" applyFont="1" applyBorder="1" applyAlignment="1">
      <alignment horizontal="center" vertical="top"/>
    </xf>
    <xf numFmtId="170" fontId="23" fillId="0" borderId="13" xfId="14" applyNumberFormat="1" applyFont="1" applyFill="1" applyBorder="1" applyAlignment="1">
      <alignment vertical="center"/>
    </xf>
    <xf numFmtId="177" fontId="22" fillId="0" borderId="11" xfId="14" applyNumberFormat="1" applyFont="1" applyFill="1" applyBorder="1" applyAlignment="1">
      <alignment vertical="center"/>
    </xf>
    <xf numFmtId="170" fontId="23" fillId="0" borderId="12" xfId="14" applyNumberFormat="1" applyFont="1" applyBorder="1" applyAlignment="1">
      <alignment vertical="center"/>
    </xf>
    <xf numFmtId="0" fontId="23" fillId="0" borderId="1" xfId="14" applyFont="1" applyBorder="1" applyAlignment="1">
      <alignment horizontal="left" vertical="center" wrapText="1"/>
    </xf>
    <xf numFmtId="0" fontId="17" fillId="0" borderId="7" xfId="0" applyFont="1" applyBorder="1" applyAlignment="1">
      <alignment horizontal="left" vertical="center" wrapText="1"/>
    </xf>
    <xf numFmtId="0" fontId="17" fillId="0" borderId="0" xfId="18" applyFont="1" applyAlignment="1"/>
    <xf numFmtId="0" fontId="17" fillId="0" borderId="6" xfId="18" applyFont="1" applyBorder="1" applyAlignment="1"/>
    <xf numFmtId="0" fontId="17" fillId="0" borderId="0" xfId="0" applyFont="1" applyAlignment="1"/>
    <xf numFmtId="0" fontId="17" fillId="0" borderId="0" xfId="0" quotePrefix="1" applyFont="1" applyAlignment="1"/>
    <xf numFmtId="182" fontId="17" fillId="0" borderId="11" xfId="8" applyNumberFormat="1" applyFont="1" applyFill="1" applyBorder="1" applyAlignment="1">
      <alignment vertical="center"/>
    </xf>
    <xf numFmtId="182" fontId="17" fillId="0" borderId="10" xfId="8" applyNumberFormat="1" applyFont="1" applyFill="1" applyBorder="1" applyAlignment="1">
      <alignment vertical="center"/>
    </xf>
    <xf numFmtId="182" fontId="17" fillId="0" borderId="3" xfId="8" applyNumberFormat="1" applyFont="1" applyFill="1" applyBorder="1" applyAlignment="1">
      <alignment vertical="center"/>
    </xf>
    <xf numFmtId="0" fontId="17" fillId="0" borderId="13" xfId="8" applyFont="1" applyFill="1" applyBorder="1" applyAlignment="1">
      <alignment vertical="top"/>
    </xf>
    <xf numFmtId="182" fontId="17" fillId="0" borderId="4" xfId="8" applyNumberFormat="1" applyFont="1" applyFill="1" applyBorder="1" applyAlignment="1">
      <alignment vertical="center"/>
    </xf>
    <xf numFmtId="0" fontId="17" fillId="0" borderId="0" xfId="8" applyFont="1" applyFill="1" applyBorder="1" applyAlignment="1">
      <alignment vertical="top"/>
    </xf>
    <xf numFmtId="182" fontId="17" fillId="0" borderId="2" xfId="8" applyNumberFormat="1" applyFont="1" applyFill="1" applyBorder="1" applyAlignment="1">
      <alignment vertical="top"/>
    </xf>
    <xf numFmtId="0" fontId="17" fillId="0" borderId="17" xfId="8" applyFont="1" applyFill="1" applyBorder="1" applyAlignment="1">
      <alignment vertical="top"/>
    </xf>
    <xf numFmtId="182" fontId="17" fillId="0" borderId="1" xfId="8" applyNumberFormat="1" applyFont="1" applyFill="1" applyBorder="1" applyAlignment="1">
      <alignment vertical="top"/>
    </xf>
    <xf numFmtId="182" fontId="17" fillId="0" borderId="11" xfId="8" applyNumberFormat="1" applyFont="1" applyFill="1" applyBorder="1" applyAlignment="1">
      <alignment vertical="top"/>
    </xf>
    <xf numFmtId="182" fontId="17" fillId="0" borderId="10" xfId="8" applyNumberFormat="1" applyFont="1" applyFill="1" applyBorder="1" applyAlignment="1">
      <alignment vertical="top"/>
    </xf>
    <xf numFmtId="0" fontId="17" fillId="0" borderId="2" xfId="8" applyFont="1" applyBorder="1" applyAlignment="1">
      <alignment horizontal="center" vertical="top"/>
    </xf>
    <xf numFmtId="0" fontId="20" fillId="0" borderId="12" xfId="11" applyFont="1" applyFill="1" applyBorder="1" applyAlignment="1">
      <alignment vertical="top" wrapText="1"/>
    </xf>
    <xf numFmtId="182" fontId="17" fillId="0" borderId="12" xfId="8" applyNumberFormat="1" applyFont="1" applyBorder="1" applyAlignment="1">
      <alignment vertical="center"/>
    </xf>
    <xf numFmtId="182" fontId="17" fillId="0" borderId="12" xfId="8" applyNumberFormat="1" applyFont="1" applyFill="1" applyBorder="1" applyAlignment="1">
      <alignment vertical="center"/>
    </xf>
    <xf numFmtId="0" fontId="17" fillId="0" borderId="12" xfId="11" applyFont="1" applyFill="1" applyBorder="1" applyAlignment="1">
      <alignment horizontal="left" vertical="top" wrapText="1"/>
    </xf>
    <xf numFmtId="0" fontId="10" fillId="0" borderId="1" xfId="0" applyFont="1" applyBorder="1"/>
    <xf numFmtId="2" fontId="10" fillId="0" borderId="35" xfId="0" quotePrefix="1" applyNumberFormat="1" applyFont="1" applyFill="1" applyBorder="1" applyAlignment="1">
      <alignment horizontal="center" vertical="center"/>
    </xf>
    <xf numFmtId="0" fontId="21" fillId="0" borderId="9" xfId="8" applyFont="1" applyFill="1" applyBorder="1" applyAlignment="1">
      <alignment horizontal="left" vertical="center" wrapText="1"/>
    </xf>
    <xf numFmtId="0" fontId="10" fillId="0" borderId="35" xfId="9" applyFont="1" applyBorder="1" applyAlignment="1">
      <alignment vertical="center"/>
    </xf>
    <xf numFmtId="0" fontId="17" fillId="0" borderId="4" xfId="8" applyFont="1" applyFill="1" applyBorder="1" applyAlignment="1">
      <alignment horizontal="center" vertical="center"/>
    </xf>
    <xf numFmtId="0" fontId="17" fillId="0" borderId="4" xfId="8" applyFont="1" applyFill="1" applyBorder="1" applyAlignment="1">
      <alignment horizontal="left" vertical="center"/>
    </xf>
    <xf numFmtId="0" fontId="17" fillId="0" borderId="20" xfId="8" applyFont="1" applyFill="1" applyBorder="1" applyAlignment="1">
      <alignment horizontal="center" vertical="center" wrapText="1"/>
    </xf>
    <xf numFmtId="0" fontId="17" fillId="0" borderId="20" xfId="8" applyFont="1" applyFill="1" applyBorder="1" applyAlignment="1">
      <alignment vertical="center" wrapText="1"/>
    </xf>
    <xf numFmtId="0" fontId="22" fillId="0" borderId="3" xfId="8" applyFont="1" applyBorder="1" applyAlignment="1">
      <alignment horizontal="center" vertical="center" wrapText="1"/>
    </xf>
    <xf numFmtId="0" fontId="22" fillId="0" borderId="3" xfId="8" applyFont="1" applyBorder="1" applyAlignment="1">
      <alignment horizontal="center" vertical="top" wrapText="1"/>
    </xf>
    <xf numFmtId="0" fontId="22" fillId="0" borderId="3" xfId="8" applyFont="1" applyBorder="1" applyAlignment="1">
      <alignment horizontal="center" vertical="center"/>
    </xf>
    <xf numFmtId="0" fontId="21" fillId="6" borderId="4" xfId="8" applyFont="1" applyFill="1" applyBorder="1" applyAlignment="1">
      <alignment horizontal="center" vertical="center" wrapText="1"/>
    </xf>
    <xf numFmtId="0" fontId="22" fillId="0" borderId="3" xfId="8" applyFont="1" applyBorder="1" applyAlignment="1">
      <alignment vertical="center" wrapText="1"/>
    </xf>
    <xf numFmtId="165" fontId="22" fillId="0" borderId="3" xfId="1" applyNumberFormat="1" applyFont="1" applyFill="1" applyBorder="1" applyAlignment="1">
      <alignment vertical="center"/>
    </xf>
    <xf numFmtId="0" fontId="50" fillId="0" borderId="8" xfId="0" applyFont="1" applyBorder="1" applyAlignment="1">
      <alignment vertical="top" wrapText="1"/>
    </xf>
    <xf numFmtId="0" fontId="22" fillId="0" borderId="4" xfId="16" applyFont="1" applyFill="1" applyBorder="1" applyAlignment="1">
      <alignment vertical="center"/>
    </xf>
    <xf numFmtId="0" fontId="22" fillId="0" borderId="6" xfId="16" applyFont="1" applyFill="1" applyBorder="1" applyAlignment="1">
      <alignment horizontal="center" vertical="center" wrapText="1"/>
    </xf>
    <xf numFmtId="2" fontId="22" fillId="0" borderId="6" xfId="14" applyNumberFormat="1" applyFont="1" applyBorder="1" applyAlignment="1">
      <alignment horizontal="center" vertical="top"/>
    </xf>
    <xf numFmtId="2" fontId="22" fillId="0" borderId="0" xfId="14" applyNumberFormat="1" applyFont="1" applyBorder="1" applyAlignment="1">
      <alignment horizontal="center" vertical="top"/>
    </xf>
    <xf numFmtId="173" fontId="22" fillId="0" borderId="0" xfId="16" quotePrefix="1" applyNumberFormat="1" applyFont="1" applyFill="1" applyBorder="1" applyAlignment="1">
      <alignment horizontal="center" wrapText="1"/>
    </xf>
    <xf numFmtId="173" fontId="22" fillId="0" borderId="0" xfId="16" applyNumberFormat="1" applyFont="1" applyFill="1" applyBorder="1" applyAlignment="1">
      <alignment horizontal="center" wrapText="1"/>
    </xf>
    <xf numFmtId="173" fontId="22" fillId="0" borderId="0" xfId="16" applyNumberFormat="1" applyFont="1" applyBorder="1" applyAlignment="1">
      <alignment horizontal="center" wrapText="1"/>
    </xf>
    <xf numFmtId="173" fontId="22" fillId="0" borderId="6" xfId="16" applyNumberFormat="1" applyFont="1" applyBorder="1" applyAlignment="1">
      <alignment horizontal="center" wrapText="1"/>
    </xf>
    <xf numFmtId="0" fontId="22" fillId="0" borderId="0" xfId="16" applyFont="1" applyFill="1" applyBorder="1" applyAlignment="1">
      <alignment horizontal="center" vertical="center" wrapText="1"/>
    </xf>
    <xf numFmtId="0" fontId="22" fillId="0" borderId="0" xfId="14" applyFont="1" applyBorder="1" applyAlignment="1">
      <alignment vertical="top"/>
    </xf>
    <xf numFmtId="0" fontId="23" fillId="0" borderId="0" xfId="14" applyFont="1" applyBorder="1" applyAlignment="1">
      <alignment vertical="top" wrapText="1"/>
    </xf>
    <xf numFmtId="0" fontId="22" fillId="0" borderId="0" xfId="14" applyFont="1" applyBorder="1" applyAlignment="1">
      <alignment horizontal="center" vertical="top"/>
    </xf>
    <xf numFmtId="0" fontId="22" fillId="0" borderId="0" xfId="16" applyFont="1" applyFill="1" applyBorder="1" applyAlignment="1">
      <alignment vertical="center"/>
    </xf>
    <xf numFmtId="0" fontId="22" fillId="0" borderId="4" xfId="14" applyFont="1" applyBorder="1" applyAlignment="1">
      <alignment horizontal="center" vertical="center"/>
    </xf>
    <xf numFmtId="178" fontId="22" fillId="0" borderId="4" xfId="14" applyNumberFormat="1" applyFont="1" applyBorder="1" applyAlignment="1">
      <alignment vertical="center"/>
    </xf>
    <xf numFmtId="0" fontId="22" fillId="0" borderId="0" xfId="16" applyFont="1" applyFill="1" applyBorder="1" applyAlignment="1">
      <alignment horizontal="center" vertical="center"/>
    </xf>
    <xf numFmtId="2" fontId="22" fillId="0" borderId="0" xfId="16" applyNumberFormat="1" applyFont="1" applyFill="1" applyBorder="1" applyAlignment="1">
      <alignment horizontal="center" vertical="center"/>
    </xf>
    <xf numFmtId="0" fontId="23" fillId="0" borderId="0" xfId="14" applyFont="1" applyAlignment="1">
      <alignment vertical="top" wrapText="1"/>
    </xf>
    <xf numFmtId="0" fontId="10" fillId="0" borderId="9" xfId="0" applyFont="1" applyBorder="1" applyAlignment="1">
      <alignment vertical="center" wrapText="1"/>
    </xf>
    <xf numFmtId="0" fontId="23" fillId="6" borderId="4" xfId="8" quotePrefix="1" applyFont="1" applyFill="1" applyBorder="1" applyAlignment="1">
      <alignment horizontal="center" vertical="center" wrapText="1"/>
    </xf>
    <xf numFmtId="0" fontId="17" fillId="0" borderId="8" xfId="24" applyFont="1" applyBorder="1" applyAlignment="1">
      <alignment vertical="top" wrapText="1"/>
    </xf>
    <xf numFmtId="0" fontId="51" fillId="0" borderId="5" xfId="0" applyFont="1" applyBorder="1" applyAlignment="1">
      <alignment vertical="center" wrapText="1"/>
    </xf>
    <xf numFmtId="0" fontId="21" fillId="7" borderId="9" xfId="0" quotePrefix="1" applyFont="1" applyFill="1" applyBorder="1" applyAlignment="1">
      <alignment horizontal="center" vertical="justify"/>
    </xf>
    <xf numFmtId="0" fontId="20" fillId="0" borderId="17" xfId="0" applyFont="1" applyBorder="1" applyAlignment="1">
      <alignment horizontal="center" vertical="center"/>
    </xf>
    <xf numFmtId="43" fontId="22" fillId="0" borderId="0" xfId="8" applyNumberFormat="1" applyFont="1"/>
    <xf numFmtId="0" fontId="25" fillId="0" borderId="58" xfId="9" applyFont="1" applyBorder="1" applyAlignment="1">
      <alignment horizontal="center" vertical="center" wrapText="1"/>
    </xf>
    <xf numFmtId="0" fontId="21" fillId="6" borderId="23" xfId="0" quotePrefix="1" applyFont="1" applyFill="1" applyBorder="1" applyAlignment="1">
      <alignment horizontal="center" vertical="center"/>
    </xf>
    <xf numFmtId="0" fontId="21" fillId="6" borderId="23" xfId="0" quotePrefix="1" applyFont="1" applyFill="1" applyBorder="1" applyAlignment="1">
      <alignment horizontal="center" vertical="center" wrapText="1"/>
    </xf>
    <xf numFmtId="0" fontId="10" fillId="0" borderId="9" xfId="0" applyFont="1" applyBorder="1"/>
    <xf numFmtId="186" fontId="25" fillId="0" borderId="58" xfId="9" applyNumberFormat="1" applyFont="1" applyBorder="1" applyAlignment="1">
      <alignment horizontal="center" vertical="center" wrapText="1"/>
    </xf>
    <xf numFmtId="0" fontId="21" fillId="4" borderId="2" xfId="0" quotePrefix="1" applyFont="1" applyFill="1" applyBorder="1" applyAlignment="1">
      <alignment horizontal="center" vertical="center" wrapText="1"/>
    </xf>
    <xf numFmtId="0" fontId="10" fillId="0" borderId="9" xfId="0" applyFont="1" applyBorder="1" applyAlignment="1">
      <alignment horizontal="center"/>
    </xf>
    <xf numFmtId="0" fontId="23" fillId="0" borderId="8" xfId="9" applyFont="1" applyBorder="1" applyAlignment="1">
      <alignment horizontal="left" vertical="center"/>
    </xf>
    <xf numFmtId="0" fontId="25" fillId="0" borderId="8" xfId="8" applyFont="1" applyFill="1" applyBorder="1" applyAlignment="1">
      <alignment horizontal="left" vertical="center" wrapText="1"/>
    </xf>
    <xf numFmtId="0" fontId="25" fillId="0" borderId="28" xfId="8" applyFont="1" applyFill="1" applyBorder="1" applyAlignment="1">
      <alignment horizontal="left" vertical="center" wrapText="1"/>
    </xf>
    <xf numFmtId="0" fontId="23" fillId="0" borderId="7" xfId="9" applyFont="1" applyBorder="1" applyAlignment="1">
      <alignment horizontal="left" vertical="center"/>
    </xf>
    <xf numFmtId="0" fontId="22" fillId="0" borderId="8" xfId="8" applyFont="1" applyFill="1" applyBorder="1" applyAlignment="1">
      <alignment horizontal="left" vertical="center" wrapText="1"/>
    </xf>
    <xf numFmtId="0" fontId="26" fillId="3" borderId="15" xfId="9" applyFont="1" applyFill="1" applyBorder="1" applyAlignment="1">
      <alignment vertical="center"/>
    </xf>
    <xf numFmtId="8" fontId="25" fillId="0" borderId="18" xfId="9" applyNumberFormat="1" applyFont="1" applyBorder="1" applyAlignment="1">
      <alignment horizontal="center" vertical="center" wrapText="1"/>
    </xf>
    <xf numFmtId="0" fontId="22" fillId="0" borderId="8" xfId="9" applyFont="1" applyBorder="1" applyAlignment="1">
      <alignment horizontal="left" vertical="center"/>
    </xf>
    <xf numFmtId="0" fontId="22" fillId="0" borderId="8" xfId="9" applyFont="1" applyBorder="1" applyAlignment="1">
      <alignment vertical="center" wrapText="1"/>
    </xf>
    <xf numFmtId="0" fontId="22" fillId="0" borderId="28" xfId="9" applyFont="1" applyBorder="1" applyAlignment="1">
      <alignment vertical="center" wrapText="1"/>
    </xf>
    <xf numFmtId="0" fontId="10" fillId="0" borderId="32" xfId="0" applyFont="1" applyBorder="1"/>
    <xf numFmtId="0" fontId="10" fillId="0" borderId="17" xfId="0" applyFont="1" applyBorder="1"/>
    <xf numFmtId="186" fontId="25" fillId="0" borderId="58" xfId="9" quotePrefix="1" applyNumberFormat="1" applyFont="1" applyBorder="1" applyAlignment="1">
      <alignment horizontal="center" vertical="center" wrapText="1"/>
    </xf>
    <xf numFmtId="0" fontId="25" fillId="0" borderId="3" xfId="9" quotePrefix="1" applyFont="1" applyBorder="1" applyAlignment="1">
      <alignment wrapText="1"/>
    </xf>
    <xf numFmtId="0" fontId="10" fillId="0" borderId="35" xfId="0" applyFont="1" applyBorder="1"/>
    <xf numFmtId="0" fontId="25" fillId="0" borderId="8" xfId="9" applyFont="1" applyBorder="1" applyAlignment="1">
      <alignment horizontal="left" vertical="center" wrapText="1"/>
    </xf>
    <xf numFmtId="0" fontId="25" fillId="0" borderId="8" xfId="9" applyFont="1" applyBorder="1" applyAlignment="1">
      <alignment vertical="center" wrapText="1"/>
    </xf>
    <xf numFmtId="0" fontId="22" fillId="0" borderId="7" xfId="9" applyFont="1" applyBorder="1" applyAlignment="1">
      <alignment horizontal="left" vertical="center"/>
    </xf>
    <xf numFmtId="0" fontId="22" fillId="0" borderId="8" xfId="9" applyFont="1" applyBorder="1" applyAlignment="1">
      <alignment horizontal="left" vertical="center" wrapText="1"/>
    </xf>
    <xf numFmtId="0" fontId="25" fillId="0" borderId="1" xfId="9" applyFont="1" applyBorder="1" applyAlignment="1">
      <alignment wrapText="1"/>
    </xf>
    <xf numFmtId="0" fontId="21" fillId="6" borderId="20" xfId="0" quotePrefix="1" applyFont="1" applyFill="1" applyBorder="1" applyAlignment="1">
      <alignment horizontal="center" vertical="center"/>
    </xf>
    <xf numFmtId="169" fontId="17" fillId="0" borderId="0" xfId="8" applyNumberFormat="1" applyFont="1"/>
    <xf numFmtId="187" fontId="10" fillId="0" borderId="0" xfId="0" applyNumberFormat="1" applyFont="1"/>
    <xf numFmtId="2" fontId="10" fillId="0" borderId="0" xfId="0" applyNumberFormat="1" applyFont="1"/>
    <xf numFmtId="186" fontId="25" fillId="0" borderId="0" xfId="9" applyNumberFormat="1" applyFont="1" applyBorder="1" applyAlignment="1">
      <alignment horizontal="center" vertical="center" wrapText="1"/>
    </xf>
    <xf numFmtId="186" fontId="25" fillId="0" borderId="0" xfId="9" applyNumberFormat="1" applyFont="1" applyFill="1" applyBorder="1" applyAlignment="1">
      <alignment horizontal="center" vertical="center" wrapText="1"/>
    </xf>
    <xf numFmtId="8" fontId="10" fillId="0" borderId="0" xfId="0" applyNumberFormat="1" applyFont="1"/>
    <xf numFmtId="2" fontId="25" fillId="0" borderId="0" xfId="9" applyNumberFormat="1" applyFont="1" applyFill="1" applyBorder="1" applyAlignment="1">
      <alignment horizontal="center" vertical="center" wrapText="1"/>
    </xf>
    <xf numFmtId="2" fontId="10" fillId="0" borderId="0" xfId="0" applyNumberFormat="1" applyFont="1" applyAlignment="1">
      <alignment vertical="center"/>
    </xf>
    <xf numFmtId="170" fontId="17" fillId="0" borderId="0" xfId="8" applyNumberFormat="1" applyFont="1" applyFill="1"/>
    <xf numFmtId="170" fontId="17" fillId="0" borderId="33" xfId="8" applyNumberFormat="1" applyFont="1" applyFill="1" applyBorder="1" applyAlignment="1">
      <alignment horizontal="right" vertical="center"/>
    </xf>
    <xf numFmtId="170" fontId="20" fillId="0" borderId="11" xfId="8" applyNumberFormat="1" applyFont="1" applyFill="1" applyBorder="1" applyAlignment="1">
      <alignment horizontal="right" vertical="center"/>
    </xf>
    <xf numFmtId="170" fontId="17" fillId="0" borderId="4" xfId="8" applyNumberFormat="1" applyFont="1" applyFill="1" applyBorder="1" applyAlignment="1">
      <alignment horizontal="right" vertical="center"/>
    </xf>
    <xf numFmtId="170" fontId="17" fillId="0" borderId="4" xfId="8" applyNumberFormat="1" applyFont="1" applyBorder="1" applyAlignment="1">
      <alignment horizontal="right" vertical="center"/>
    </xf>
    <xf numFmtId="170" fontId="17" fillId="0" borderId="1" xfId="8" applyNumberFormat="1" applyFont="1" applyFill="1" applyBorder="1" applyAlignment="1">
      <alignment horizontal="right" vertical="center"/>
    </xf>
    <xf numFmtId="170" fontId="20" fillId="2" borderId="11" xfId="8" applyNumberFormat="1" applyFont="1" applyFill="1" applyBorder="1" applyAlignment="1">
      <alignment horizontal="right" vertical="center"/>
    </xf>
    <xf numFmtId="170" fontId="20" fillId="0" borderId="3" xfId="8" applyNumberFormat="1" applyFont="1" applyFill="1" applyBorder="1" applyAlignment="1">
      <alignment horizontal="right" vertical="center"/>
    </xf>
    <xf numFmtId="170" fontId="20" fillId="0" borderId="3" xfId="8" applyNumberFormat="1" applyFont="1" applyBorder="1" applyAlignment="1">
      <alignment horizontal="right" vertical="center"/>
    </xf>
    <xf numFmtId="170" fontId="17" fillId="0" borderId="11" xfId="8" applyNumberFormat="1" applyFont="1" applyFill="1" applyBorder="1" applyAlignment="1">
      <alignment horizontal="right" vertical="center"/>
    </xf>
    <xf numFmtId="170" fontId="20" fillId="0" borderId="12" xfId="8" applyNumberFormat="1" applyFont="1" applyBorder="1" applyAlignment="1">
      <alignment horizontal="right" vertical="center"/>
    </xf>
    <xf numFmtId="170" fontId="17" fillId="0" borderId="12" xfId="8" applyNumberFormat="1" applyFont="1" applyFill="1" applyBorder="1" applyAlignment="1">
      <alignment horizontal="right" vertical="center"/>
    </xf>
    <xf numFmtId="170" fontId="17" fillId="0" borderId="3" xfId="8" applyNumberFormat="1" applyFont="1" applyFill="1" applyBorder="1" applyAlignment="1">
      <alignment horizontal="right" vertical="center"/>
    </xf>
    <xf numFmtId="0" fontId="25" fillId="0" borderId="60" xfId="9" applyFont="1" applyBorder="1" applyAlignment="1">
      <alignment wrapText="1"/>
    </xf>
    <xf numFmtId="0" fontId="25" fillId="0" borderId="61" xfId="9" applyFont="1" applyBorder="1" applyAlignment="1">
      <alignment horizontal="center" vertical="center" wrapText="1"/>
    </xf>
    <xf numFmtId="0" fontId="22" fillId="0" borderId="0" xfId="9" applyFont="1" applyBorder="1" applyAlignment="1">
      <alignment vertical="center" wrapText="1"/>
    </xf>
    <xf numFmtId="2" fontId="17" fillId="0" borderId="0" xfId="8" applyNumberFormat="1" applyFont="1"/>
    <xf numFmtId="170" fontId="53" fillId="0" borderId="0" xfId="8" applyNumberFormat="1" applyFont="1" applyBorder="1" applyAlignment="1">
      <alignment horizontal="right" vertical="center"/>
    </xf>
    <xf numFmtId="3" fontId="53" fillId="0" borderId="0" xfId="8" applyNumberFormat="1" applyFont="1" applyFill="1" applyBorder="1"/>
    <xf numFmtId="3" fontId="53" fillId="0" borderId="0" xfId="8" applyNumberFormat="1" applyFont="1" applyBorder="1"/>
    <xf numFmtId="170" fontId="17" fillId="0" borderId="0" xfId="8" applyNumberFormat="1" applyFont="1" applyFill="1" applyBorder="1"/>
    <xf numFmtId="0" fontId="17" fillId="0" borderId="12" xfId="8" applyFont="1" applyFill="1" applyBorder="1" applyAlignment="1">
      <alignment horizontal="center" vertical="top"/>
    </xf>
    <xf numFmtId="177" fontId="22" fillId="0" borderId="4" xfId="14" applyNumberFormat="1" applyFont="1" applyFill="1" applyBorder="1" applyAlignment="1" applyProtection="1">
      <alignment vertical="center"/>
    </xf>
    <xf numFmtId="0" fontId="22" fillId="0" borderId="9" xfId="8" applyFont="1" applyBorder="1" applyAlignment="1">
      <alignment vertical="center" wrapText="1"/>
    </xf>
    <xf numFmtId="0" fontId="22" fillId="9" borderId="0" xfId="8" applyFont="1" applyFill="1"/>
    <xf numFmtId="3" fontId="54" fillId="0" borderId="0" xfId="0" applyNumberFormat="1" applyFont="1"/>
    <xf numFmtId="0" fontId="17" fillId="0" borderId="1" xfId="8" applyFont="1" applyBorder="1" applyAlignment="1">
      <alignment horizontal="center" vertical="center"/>
    </xf>
    <xf numFmtId="0" fontId="17" fillId="0" borderId="4" xfId="8" applyFont="1" applyBorder="1" applyAlignment="1">
      <alignment horizontal="center" vertical="top"/>
    </xf>
    <xf numFmtId="0" fontId="17" fillId="0" borderId="1" xfId="8" applyFont="1" applyBorder="1" applyAlignment="1">
      <alignment horizontal="center" vertical="top"/>
    </xf>
    <xf numFmtId="0" fontId="17" fillId="0" borderId="3" xfId="10" applyFont="1" applyFill="1" applyBorder="1" applyAlignment="1">
      <alignment vertical="center" wrapText="1"/>
    </xf>
    <xf numFmtId="0" fontId="25" fillId="0" borderId="2" xfId="9" applyFont="1" applyBorder="1" applyAlignment="1">
      <alignment horizontal="left" vertical="top" wrapText="1"/>
    </xf>
    <xf numFmtId="0" fontId="21" fillId="0" borderId="32" xfId="8" applyFont="1" applyFill="1" applyBorder="1" applyAlignment="1">
      <alignment horizontal="left" vertical="center" wrapText="1"/>
    </xf>
    <xf numFmtId="186" fontId="25" fillId="0" borderId="28" xfId="9" applyNumberFormat="1" applyFont="1" applyBorder="1" applyAlignment="1">
      <alignment horizontal="center" vertical="center" wrapText="1"/>
    </xf>
    <xf numFmtId="0" fontId="18" fillId="4" borderId="2" xfId="9" applyFont="1" applyFill="1" applyBorder="1" applyAlignment="1">
      <alignment vertical="center"/>
    </xf>
    <xf numFmtId="0" fontId="18" fillId="4" borderId="9" xfId="9" applyFont="1" applyFill="1" applyBorder="1" applyAlignment="1">
      <alignment vertical="center"/>
    </xf>
    <xf numFmtId="0" fontId="25" fillId="0" borderId="12" xfId="9" applyFont="1" applyBorder="1" applyAlignment="1">
      <alignment horizontal="center" vertical="center" wrapText="1"/>
    </xf>
    <xf numFmtId="0" fontId="25" fillId="0" borderId="65" xfId="9" applyFont="1" applyBorder="1" applyAlignment="1">
      <alignment horizontal="center" vertical="center" wrapText="1"/>
    </xf>
    <xf numFmtId="0" fontId="25" fillId="0" borderId="13" xfId="9" applyFont="1" applyBorder="1" applyAlignment="1">
      <alignment wrapText="1"/>
    </xf>
    <xf numFmtId="0" fontId="20" fillId="0" borderId="12" xfId="8" applyFont="1" applyFill="1" applyBorder="1" applyAlignment="1">
      <alignment horizontal="left" vertical="top" wrapText="1"/>
    </xf>
    <xf numFmtId="0" fontId="17" fillId="0" borderId="13" xfId="11" applyFont="1" applyFill="1" applyBorder="1" applyAlignment="1">
      <alignment horizontal="center" vertical="center" wrapText="1"/>
    </xf>
    <xf numFmtId="3" fontId="17" fillId="0" borderId="13" xfId="8" applyNumberFormat="1" applyFont="1" applyBorder="1" applyAlignment="1">
      <alignment horizontal="center" vertical="center"/>
    </xf>
    <xf numFmtId="175" fontId="17" fillId="0" borderId="13" xfId="8" applyNumberFormat="1" applyFont="1" applyBorder="1" applyAlignment="1">
      <alignment vertical="center"/>
    </xf>
    <xf numFmtId="0" fontId="20" fillId="0" borderId="11" xfId="11" applyFont="1" applyFill="1" applyBorder="1" applyAlignment="1">
      <alignment horizontal="left" vertical="top" indent="2"/>
    </xf>
    <xf numFmtId="0" fontId="20" fillId="0" borderId="10" xfId="11" applyFont="1" applyFill="1" applyBorder="1" applyAlignment="1">
      <alignment horizontal="left" vertical="top" wrapText="1" indent="2"/>
    </xf>
    <xf numFmtId="0" fontId="10" fillId="0" borderId="2" xfId="0" applyFont="1" applyBorder="1" applyAlignment="1">
      <alignment vertical="top" wrapText="1"/>
    </xf>
    <xf numFmtId="0" fontId="10" fillId="0" borderId="9" xfId="0" applyFont="1" applyBorder="1" applyAlignment="1">
      <alignment vertical="top" wrapText="1"/>
    </xf>
    <xf numFmtId="0" fontId="10" fillId="0" borderId="8" xfId="0" applyFont="1" applyBorder="1" applyAlignment="1">
      <alignment vertical="top" wrapText="1"/>
    </xf>
    <xf numFmtId="0" fontId="19" fillId="0" borderId="9" xfId="0" applyFont="1" applyBorder="1" applyAlignment="1">
      <alignment vertical="top" wrapText="1"/>
    </xf>
    <xf numFmtId="0" fontId="18" fillId="0" borderId="0" xfId="0" applyFont="1" applyFill="1" applyBorder="1" applyAlignment="1">
      <alignment vertical="center" wrapText="1"/>
    </xf>
    <xf numFmtId="0" fontId="27" fillId="0" borderId="0" xfId="0" applyFont="1" applyAlignment="1">
      <alignment vertical="top" wrapText="1"/>
    </xf>
    <xf numFmtId="0" fontId="27" fillId="0" borderId="0" xfId="0" applyFont="1" applyAlignment="1">
      <alignment horizontal="left" vertical="top"/>
    </xf>
    <xf numFmtId="0" fontId="27" fillId="0" borderId="0" xfId="0" applyFont="1" applyAlignment="1">
      <alignment horizontal="left" vertical="center"/>
    </xf>
    <xf numFmtId="0" fontId="27" fillId="0" borderId="0" xfId="0" applyFont="1" applyAlignment="1">
      <alignment vertical="center" wrapText="1"/>
    </xf>
    <xf numFmtId="0" fontId="18" fillId="0" borderId="9" xfId="0" applyFont="1" applyBorder="1" applyAlignment="1">
      <alignment horizontal="left" vertical="center" wrapText="1"/>
    </xf>
    <xf numFmtId="0" fontId="27" fillId="0" borderId="8" xfId="0" applyFont="1" applyBorder="1" applyAlignment="1">
      <alignment horizontal="left" vertical="center"/>
    </xf>
    <xf numFmtId="0" fontId="27" fillId="0" borderId="9" xfId="0" applyFont="1" applyBorder="1" applyAlignment="1">
      <alignment horizontal="left" vertical="top"/>
    </xf>
    <xf numFmtId="0" fontId="27" fillId="0" borderId="8" xfId="0" applyFont="1" applyBorder="1" applyAlignment="1">
      <alignment horizontal="left" vertical="top"/>
    </xf>
    <xf numFmtId="0" fontId="19" fillId="0" borderId="0" xfId="0" applyFont="1" applyBorder="1"/>
    <xf numFmtId="168" fontId="17" fillId="0" borderId="4" xfId="8" applyNumberFormat="1" applyFont="1" applyFill="1" applyBorder="1" applyAlignment="1">
      <alignment horizontal="center" vertical="center"/>
    </xf>
    <xf numFmtId="182" fontId="17" fillId="0" borderId="33" xfId="8" applyNumberFormat="1" applyFont="1" applyFill="1" applyBorder="1" applyAlignment="1">
      <alignment vertical="center"/>
    </xf>
    <xf numFmtId="168" fontId="17" fillId="0" borderId="13" xfId="8" applyNumberFormat="1" applyFont="1" applyFill="1" applyBorder="1" applyAlignment="1">
      <alignment vertical="top"/>
    </xf>
    <xf numFmtId="0" fontId="23" fillId="0" borderId="7" xfId="9" applyFont="1" applyBorder="1" applyAlignment="1">
      <alignment horizontal="left" vertical="center" wrapText="1"/>
    </xf>
    <xf numFmtId="0" fontId="10" fillId="0" borderId="1" xfId="0" applyFont="1" applyBorder="1" applyAlignment="1">
      <alignment vertical="top" wrapText="1"/>
    </xf>
    <xf numFmtId="0" fontId="10" fillId="0" borderId="1" xfId="0" applyFont="1" applyBorder="1" applyAlignment="1">
      <alignment vertical="top"/>
    </xf>
    <xf numFmtId="0" fontId="10" fillId="0" borderId="2" xfId="0" applyFont="1" applyBorder="1" applyAlignment="1">
      <alignment vertical="top" wrapText="1"/>
    </xf>
    <xf numFmtId="0" fontId="10" fillId="0" borderId="3" xfId="0" applyFont="1" applyBorder="1" applyAlignment="1">
      <alignment vertical="top"/>
    </xf>
    <xf numFmtId="0" fontId="10" fillId="0" borderId="3" xfId="0" applyFont="1" applyBorder="1" applyAlignment="1">
      <alignment vertical="top" wrapText="1"/>
    </xf>
    <xf numFmtId="0" fontId="19" fillId="0" borderId="2" xfId="0" applyFont="1" applyBorder="1" applyAlignment="1">
      <alignment vertical="top" wrapText="1"/>
    </xf>
    <xf numFmtId="182" fontId="17" fillId="0" borderId="13" xfId="8" applyNumberFormat="1" applyFont="1" applyFill="1" applyBorder="1" applyAlignment="1">
      <alignment vertical="top"/>
    </xf>
    <xf numFmtId="0" fontId="56" fillId="0" borderId="0" xfId="9" applyFont="1" applyFill="1" applyBorder="1" applyAlignment="1">
      <alignment horizontal="justify" vertical="center" wrapText="1"/>
    </xf>
    <xf numFmtId="0" fontId="27" fillId="0" borderId="32" xfId="0" applyFont="1" applyBorder="1" applyAlignment="1">
      <alignment horizontal="left" vertical="top"/>
    </xf>
    <xf numFmtId="0" fontId="27" fillId="0" borderId="28" xfId="0" applyFont="1" applyBorder="1" applyAlignment="1">
      <alignment horizontal="left" vertical="top"/>
    </xf>
    <xf numFmtId="0" fontId="19" fillId="0" borderId="4" xfId="0" applyFont="1" applyBorder="1" applyAlignment="1">
      <alignment horizontal="justify" vertical="top"/>
    </xf>
    <xf numFmtId="0" fontId="18" fillId="0" borderId="17" xfId="0" applyFont="1" applyBorder="1" applyAlignment="1">
      <alignment horizontal="left" vertical="top" wrapText="1"/>
    </xf>
    <xf numFmtId="0" fontId="19" fillId="0" borderId="3" xfId="0" applyFont="1" applyFill="1" applyBorder="1" applyAlignment="1">
      <alignment vertical="center" wrapText="1"/>
    </xf>
    <xf numFmtId="0" fontId="10" fillId="0" borderId="25" xfId="9" applyFont="1" applyBorder="1" applyAlignment="1">
      <alignment horizontal="center" vertical="center"/>
    </xf>
    <xf numFmtId="0" fontId="10" fillId="0" borderId="26" xfId="9" applyFont="1" applyBorder="1" applyAlignment="1">
      <alignment horizontal="center" vertical="center" wrapText="1"/>
    </xf>
    <xf numFmtId="0" fontId="19" fillId="0" borderId="4" xfId="0" applyFont="1" applyBorder="1" applyAlignment="1">
      <alignment vertical="center"/>
    </xf>
    <xf numFmtId="0" fontId="10" fillId="0" borderId="8" xfId="0" applyFont="1" applyBorder="1" applyAlignment="1">
      <alignment vertical="center" wrapText="1"/>
    </xf>
    <xf numFmtId="0" fontId="18" fillId="0" borderId="9" xfId="0" applyFont="1" applyBorder="1" applyAlignment="1">
      <alignment horizontal="left" vertical="center"/>
    </xf>
    <xf numFmtId="0" fontId="18" fillId="0" borderId="8" xfId="0" applyFont="1" applyBorder="1" applyAlignment="1">
      <alignment vertical="center"/>
    </xf>
    <xf numFmtId="0" fontId="27" fillId="0" borderId="7" xfId="0" applyFont="1" applyBorder="1" applyAlignment="1">
      <alignment horizontal="left" vertical="center"/>
    </xf>
    <xf numFmtId="0" fontId="27" fillId="0" borderId="8" xfId="0" applyFont="1" applyBorder="1" applyAlignment="1">
      <alignment vertical="center" wrapText="1"/>
    </xf>
    <xf numFmtId="0" fontId="21" fillId="7" borderId="20" xfId="0" applyFont="1" applyFill="1" applyBorder="1" applyAlignment="1">
      <alignment horizontal="center" vertical="center" wrapText="1"/>
    </xf>
    <xf numFmtId="0" fontId="17" fillId="0" borderId="9" xfId="0" applyFont="1" applyBorder="1" applyAlignment="1">
      <alignment horizontal="center" vertical="center"/>
    </xf>
    <xf numFmtId="3" fontId="20" fillId="0" borderId="0" xfId="0" applyNumberFormat="1" applyFont="1" applyAlignment="1">
      <alignment horizontal="center" vertical="center"/>
    </xf>
    <xf numFmtId="0" fontId="20" fillId="0" borderId="9" xfId="0" applyFont="1" applyBorder="1" applyAlignment="1">
      <alignment horizontal="center" vertical="center"/>
    </xf>
    <xf numFmtId="2" fontId="17" fillId="0" borderId="9" xfId="0" applyNumberFormat="1" applyFont="1" applyBorder="1" applyAlignment="1">
      <alignment horizontal="center" vertical="center"/>
    </xf>
    <xf numFmtId="2" fontId="17" fillId="0" borderId="32" xfId="0" applyNumberFormat="1" applyFont="1" applyBorder="1" applyAlignment="1">
      <alignment horizontal="center" vertical="center"/>
    </xf>
    <xf numFmtId="2" fontId="17" fillId="0" borderId="17" xfId="0" applyNumberFormat="1" applyFont="1" applyBorder="1" applyAlignment="1">
      <alignment horizontal="center" vertical="center"/>
    </xf>
    <xf numFmtId="2" fontId="17" fillId="0" borderId="2" xfId="0" applyNumberFormat="1" applyFont="1" applyBorder="1" applyAlignment="1">
      <alignment horizontal="center" vertical="center"/>
    </xf>
    <xf numFmtId="2" fontId="17" fillId="0" borderId="3" xfId="0" applyNumberFormat="1" applyFont="1" applyBorder="1" applyAlignment="1">
      <alignment horizontal="center" vertical="center"/>
    </xf>
    <xf numFmtId="2" fontId="17" fillId="0" borderId="1" xfId="0" applyNumberFormat="1" applyFont="1" applyBorder="1" applyAlignment="1">
      <alignment horizontal="center" vertical="center"/>
    </xf>
    <xf numFmtId="0" fontId="21" fillId="7" borderId="20" xfId="0" applyFont="1" applyFill="1" applyBorder="1" applyAlignment="1">
      <alignment horizontal="center" vertical="center"/>
    </xf>
    <xf numFmtId="0" fontId="21" fillId="7" borderId="3" xfId="0" applyFont="1" applyFill="1" applyBorder="1" applyAlignment="1">
      <alignment horizontal="center" vertical="center"/>
    </xf>
    <xf numFmtId="2" fontId="17" fillId="0" borderId="8" xfId="0" applyNumberFormat="1" applyFont="1" applyBorder="1" applyAlignment="1">
      <alignment horizontal="center" vertical="center" wrapText="1"/>
    </xf>
    <xf numFmtId="2" fontId="17" fillId="0" borderId="28" xfId="0" applyNumberFormat="1" applyFont="1" applyBorder="1" applyAlignment="1">
      <alignment horizontal="center" vertical="center" wrapText="1"/>
    </xf>
    <xf numFmtId="0" fontId="21" fillId="6" borderId="21" xfId="0" applyFont="1" applyFill="1" applyBorder="1" applyAlignment="1">
      <alignment horizontal="center" vertical="center" wrapText="1"/>
    </xf>
    <xf numFmtId="0" fontId="17" fillId="0" borderId="17" xfId="0" applyFont="1" applyBorder="1" applyAlignment="1">
      <alignment horizontal="center" vertical="center" wrapText="1"/>
    </xf>
    <xf numFmtId="0" fontId="17" fillId="0" borderId="17" xfId="0" applyFont="1" applyBorder="1" applyAlignment="1">
      <alignment horizontal="center" vertical="center"/>
    </xf>
    <xf numFmtId="0" fontId="21" fillId="7" borderId="4" xfId="0" applyFont="1" applyFill="1" applyBorder="1" applyAlignment="1">
      <alignment horizontal="center" vertical="center"/>
    </xf>
    <xf numFmtId="0" fontId="57" fillId="0" borderId="0" xfId="0" applyFont="1" applyAlignment="1">
      <alignment vertical="top" wrapText="1"/>
    </xf>
    <xf numFmtId="0" fontId="23" fillId="6" borderId="20" xfId="8" quotePrefix="1" applyFont="1" applyFill="1" applyBorder="1" applyAlignment="1">
      <alignment horizontal="center" vertical="center" wrapText="1"/>
    </xf>
    <xf numFmtId="0" fontId="52" fillId="0" borderId="28" xfId="9" applyFont="1" applyBorder="1" applyAlignment="1">
      <alignment vertical="top" wrapText="1"/>
    </xf>
    <xf numFmtId="0" fontId="22" fillId="0" borderId="2" xfId="14" applyFont="1" applyBorder="1" applyAlignment="1">
      <alignment horizontal="center" vertical="top"/>
    </xf>
    <xf numFmtId="0" fontId="23" fillId="0" borderId="3" xfId="16" applyFont="1" applyFill="1" applyBorder="1" applyAlignment="1">
      <alignment vertical="center"/>
    </xf>
    <xf numFmtId="0" fontId="23" fillId="0" borderId="15" xfId="16" applyFont="1" applyFill="1" applyBorder="1" applyAlignment="1">
      <alignment vertical="center"/>
    </xf>
    <xf numFmtId="0" fontId="22" fillId="0" borderId="15" xfId="16" applyFont="1" applyFill="1" applyBorder="1" applyAlignment="1">
      <alignment vertical="center"/>
    </xf>
    <xf numFmtId="0" fontId="22" fillId="0" borderId="7" xfId="16" applyFont="1" applyFill="1" applyBorder="1" applyAlignment="1">
      <alignment vertical="center"/>
    </xf>
    <xf numFmtId="0" fontId="22" fillId="0" borderId="2" xfId="14" applyFont="1" applyFill="1" applyBorder="1" applyAlignment="1">
      <alignment horizontal="center" vertical="top"/>
    </xf>
    <xf numFmtId="0" fontId="23" fillId="0" borderId="28" xfId="16" applyFont="1" applyFill="1" applyBorder="1" applyAlignment="1">
      <alignment vertical="center"/>
    </xf>
    <xf numFmtId="0" fontId="22" fillId="0" borderId="3" xfId="14" applyFont="1" applyBorder="1" applyAlignment="1">
      <alignment horizontal="center" vertical="top"/>
    </xf>
    <xf numFmtId="0" fontId="23" fillId="0" borderId="28" xfId="16" applyFont="1" applyFill="1" applyBorder="1" applyAlignment="1">
      <alignment vertical="center" wrapText="1"/>
    </xf>
    <xf numFmtId="0" fontId="22" fillId="0" borderId="0" xfId="8" applyFont="1" applyBorder="1" applyAlignment="1">
      <alignment horizontal="left"/>
    </xf>
    <xf numFmtId="0" fontId="39" fillId="0" borderId="0" xfId="16" applyFont="1" applyFill="1" applyBorder="1" applyAlignment="1"/>
    <xf numFmtId="0" fontId="22" fillId="6" borderId="22" xfId="9" applyFont="1" applyFill="1" applyBorder="1" applyAlignment="1">
      <alignment horizontal="center" vertical="center" wrapText="1"/>
    </xf>
    <xf numFmtId="0" fontId="22" fillId="6" borderId="4" xfId="9" applyFont="1" applyFill="1" applyBorder="1" applyAlignment="1">
      <alignment horizontal="center" vertical="center" wrapText="1"/>
    </xf>
    <xf numFmtId="0" fontId="22" fillId="6" borderId="27" xfId="9" applyFont="1" applyFill="1" applyBorder="1" applyAlignment="1">
      <alignment horizontal="center" vertical="center" wrapText="1"/>
    </xf>
    <xf numFmtId="0" fontId="38" fillId="0" borderId="0" xfId="5" applyFont="1" applyAlignment="1" applyProtection="1"/>
    <xf numFmtId="0" fontId="23" fillId="0" borderId="0" xfId="14" applyFont="1" applyAlignment="1">
      <alignment horizontal="left"/>
    </xf>
    <xf numFmtId="178" fontId="22" fillId="0" borderId="4" xfId="16" applyNumberFormat="1" applyFont="1" applyFill="1" applyBorder="1" applyAlignment="1">
      <alignment vertical="center"/>
    </xf>
    <xf numFmtId="0" fontId="22" fillId="0" borderId="3" xfId="14" applyFont="1" applyFill="1" applyBorder="1" applyAlignment="1">
      <alignment horizontal="center" vertical="top"/>
    </xf>
    <xf numFmtId="0" fontId="22" fillId="0" borderId="2" xfId="14" applyFont="1" applyBorder="1" applyAlignment="1">
      <alignment horizontal="center" vertical="center"/>
    </xf>
    <xf numFmtId="0" fontId="22" fillId="0" borderId="2" xfId="14" applyFont="1" applyFill="1" applyBorder="1" applyAlignment="1">
      <alignment horizontal="center" vertical="center"/>
    </xf>
    <xf numFmtId="0" fontId="18" fillId="6" borderId="0" xfId="0" applyFont="1" applyFill="1" applyAlignment="1">
      <alignment horizontal="center" vertical="center"/>
    </xf>
    <xf numFmtId="0" fontId="18" fillId="3" borderId="0" xfId="0" applyFont="1" applyFill="1" applyAlignment="1">
      <alignment horizontal="center" vertical="center"/>
    </xf>
    <xf numFmtId="0" fontId="23" fillId="3" borderId="20" xfId="8" applyFont="1" applyFill="1" applyBorder="1" applyAlignment="1">
      <alignment horizontal="center" vertical="center" wrapText="1"/>
    </xf>
    <xf numFmtId="0" fontId="23" fillId="3" borderId="21" xfId="8" applyFont="1" applyFill="1" applyBorder="1" applyAlignment="1">
      <alignment horizontal="center" vertical="center" wrapText="1"/>
    </xf>
    <xf numFmtId="0" fontId="23" fillId="3" borderId="15" xfId="8" applyFont="1" applyFill="1" applyBorder="1" applyAlignment="1">
      <alignment horizontal="center" vertical="center" wrapText="1"/>
    </xf>
    <xf numFmtId="0" fontId="23" fillId="3" borderId="20" xfId="8" applyFont="1" applyFill="1" applyBorder="1" applyAlignment="1">
      <alignment horizontal="left" vertical="center" wrapText="1"/>
    </xf>
    <xf numFmtId="0" fontId="23" fillId="3" borderId="21" xfId="8" applyFont="1" applyFill="1" applyBorder="1" applyAlignment="1">
      <alignment horizontal="left" vertical="center" wrapText="1"/>
    </xf>
    <xf numFmtId="0" fontId="23" fillId="3" borderId="15" xfId="8" applyFont="1" applyFill="1" applyBorder="1" applyAlignment="1">
      <alignment horizontal="left" vertical="center" wrapText="1"/>
    </xf>
    <xf numFmtId="0" fontId="45" fillId="0" borderId="0" xfId="5" applyFont="1" applyAlignment="1" applyProtection="1"/>
    <xf numFmtId="0" fontId="46" fillId="0" borderId="0" xfId="0" applyFont="1" applyAlignment="1"/>
    <xf numFmtId="0" fontId="22" fillId="0" borderId="2" xfId="8" applyFont="1" applyBorder="1" applyAlignment="1">
      <alignment horizontal="center" vertical="center" wrapText="1"/>
    </xf>
    <xf numFmtId="0" fontId="22" fillId="0" borderId="3" xfId="8" applyFont="1" applyBorder="1" applyAlignment="1">
      <alignment horizontal="center" vertical="center" wrapText="1"/>
    </xf>
    <xf numFmtId="0" fontId="23" fillId="7" borderId="20" xfId="8" applyFont="1" applyFill="1" applyBorder="1" applyAlignment="1">
      <alignment horizontal="left" vertical="center" wrapText="1"/>
    </xf>
    <xf numFmtId="0" fontId="23" fillId="7" borderId="21" xfId="8" applyFont="1" applyFill="1" applyBorder="1" applyAlignment="1">
      <alignment horizontal="left" vertical="center" wrapText="1"/>
    </xf>
    <xf numFmtId="0" fontId="23" fillId="7" borderId="15" xfId="8" applyFont="1" applyFill="1" applyBorder="1" applyAlignment="1">
      <alignment horizontal="left" vertical="center" wrapText="1"/>
    </xf>
    <xf numFmtId="0" fontId="23" fillId="7" borderId="20" xfId="8" applyFont="1" applyFill="1" applyBorder="1" applyAlignment="1">
      <alignment horizontal="center" vertical="center" wrapText="1"/>
    </xf>
    <xf numFmtId="0" fontId="23" fillId="7" borderId="21" xfId="8" applyFont="1" applyFill="1" applyBorder="1" applyAlignment="1">
      <alignment horizontal="center" vertical="center" wrapText="1"/>
    </xf>
    <xf numFmtId="0" fontId="23" fillId="7" borderId="15" xfId="8" applyFont="1" applyFill="1" applyBorder="1" applyAlignment="1">
      <alignment horizontal="center" vertical="center" wrapText="1"/>
    </xf>
    <xf numFmtId="0" fontId="22" fillId="0" borderId="1" xfId="8" applyFont="1" applyBorder="1" applyAlignment="1">
      <alignment horizontal="center" vertical="center" wrapText="1"/>
    </xf>
    <xf numFmtId="0" fontId="22" fillId="0" borderId="4" xfId="8" applyFont="1" applyBorder="1" applyAlignment="1">
      <alignment horizontal="center" vertical="center" wrapText="1"/>
    </xf>
    <xf numFmtId="0" fontId="24" fillId="0" borderId="1" xfId="8" applyFont="1" applyBorder="1" applyAlignment="1">
      <alignment horizontal="center" vertical="center" wrapText="1"/>
    </xf>
    <xf numFmtId="0" fontId="24" fillId="0" borderId="2" xfId="8" applyFont="1" applyBorder="1" applyAlignment="1">
      <alignment horizontal="center" vertical="center" wrapText="1"/>
    </xf>
    <xf numFmtId="0" fontId="24" fillId="0" borderId="3" xfId="8" applyFont="1" applyBorder="1" applyAlignment="1">
      <alignment horizontal="center" vertical="center" wrapText="1"/>
    </xf>
    <xf numFmtId="176" fontId="22" fillId="0" borderId="1" xfId="8" applyNumberFormat="1" applyFont="1" applyBorder="1" applyAlignment="1">
      <alignment horizontal="center" vertical="center" wrapText="1"/>
    </xf>
    <xf numFmtId="176" fontId="22" fillId="0" borderId="3" xfId="8" applyNumberFormat="1" applyFont="1" applyBorder="1" applyAlignment="1">
      <alignment horizontal="center" vertical="center" wrapText="1"/>
    </xf>
    <xf numFmtId="176" fontId="22" fillId="0" borderId="2" xfId="8" applyNumberFormat="1" applyFont="1" applyBorder="1" applyAlignment="1">
      <alignment horizontal="center" vertical="center" wrapText="1"/>
    </xf>
    <xf numFmtId="0" fontId="0" fillId="0" borderId="9" xfId="0" applyBorder="1" applyAlignment="1">
      <alignment horizontal="left" wrapText="1"/>
    </xf>
    <xf numFmtId="0" fontId="0" fillId="0" borderId="0" xfId="0" applyBorder="1" applyAlignment="1">
      <alignment horizontal="left" wrapText="1"/>
    </xf>
    <xf numFmtId="0" fontId="22" fillId="0" borderId="1" xfId="14" applyFont="1" applyBorder="1" applyAlignment="1">
      <alignment horizontal="center" vertical="center" wrapText="1"/>
    </xf>
    <xf numFmtId="0" fontId="22" fillId="0" borderId="2" xfId="14" applyFont="1" applyBorder="1" applyAlignment="1">
      <alignment horizontal="center" vertical="center" wrapText="1"/>
    </xf>
    <xf numFmtId="0" fontId="22" fillId="0" borderId="3" xfId="14" applyFont="1" applyBorder="1" applyAlignment="1">
      <alignment horizontal="center" vertical="center" wrapText="1"/>
    </xf>
    <xf numFmtId="0" fontId="22" fillId="0" borderId="1" xfId="14" quotePrefix="1" applyFont="1" applyFill="1" applyBorder="1" applyAlignment="1">
      <alignment horizontal="center" vertical="center" wrapText="1"/>
    </xf>
    <xf numFmtId="0" fontId="22" fillId="0" borderId="2" xfId="14" quotePrefix="1" applyFont="1" applyFill="1" applyBorder="1" applyAlignment="1">
      <alignment horizontal="center" vertical="center" wrapText="1"/>
    </xf>
    <xf numFmtId="0" fontId="22" fillId="0" borderId="3" xfId="14" quotePrefix="1" applyFont="1" applyFill="1" applyBorder="1" applyAlignment="1">
      <alignment horizontal="center" vertical="center" wrapText="1"/>
    </xf>
    <xf numFmtId="169" fontId="22" fillId="0" borderId="20" xfId="8" applyNumberFormat="1" applyFont="1" applyBorder="1" applyAlignment="1">
      <alignment horizontal="center" vertical="center"/>
    </xf>
    <xf numFmtId="169" fontId="22" fillId="0" borderId="21" xfId="8" applyNumberFormat="1" applyFont="1" applyBorder="1" applyAlignment="1">
      <alignment horizontal="center" vertical="center"/>
    </xf>
    <xf numFmtId="169" fontId="22" fillId="0" borderId="15" xfId="8" applyNumberFormat="1" applyFont="1" applyBorder="1" applyAlignment="1">
      <alignment horizontal="center" vertical="center"/>
    </xf>
    <xf numFmtId="0" fontId="22" fillId="0" borderId="0" xfId="8" applyFont="1" applyAlignment="1">
      <alignment horizontal="left"/>
    </xf>
    <xf numFmtId="0" fontId="22" fillId="0" borderId="1" xfId="8" applyFont="1" applyBorder="1" applyAlignment="1">
      <alignment horizontal="center" vertical="top" wrapText="1"/>
    </xf>
    <xf numFmtId="0" fontId="22" fillId="0" borderId="2" xfId="8" applyFont="1" applyBorder="1" applyAlignment="1">
      <alignment horizontal="center" vertical="top" wrapText="1"/>
    </xf>
    <xf numFmtId="0" fontId="22" fillId="0" borderId="3" xfId="8" applyFont="1" applyBorder="1" applyAlignment="1">
      <alignment horizontal="center" vertical="top" wrapText="1"/>
    </xf>
    <xf numFmtId="0" fontId="22" fillId="0" borderId="0" xfId="8" quotePrefix="1" applyFont="1" applyAlignment="1">
      <alignment horizontal="left"/>
    </xf>
    <xf numFmtId="0" fontId="22" fillId="0" borderId="1" xfId="8" applyFont="1" applyFill="1" applyBorder="1" applyAlignment="1">
      <alignment horizontal="center" vertical="center" wrapText="1"/>
    </xf>
    <xf numFmtId="0" fontId="22" fillId="0" borderId="2" xfId="8" applyFont="1" applyFill="1" applyBorder="1" applyAlignment="1">
      <alignment horizontal="center" vertical="center" wrapText="1"/>
    </xf>
    <xf numFmtId="0" fontId="22" fillId="0" borderId="3" xfId="8" applyFont="1" applyFill="1" applyBorder="1" applyAlignment="1">
      <alignment horizontal="center" vertical="center" wrapText="1"/>
    </xf>
    <xf numFmtId="176" fontId="22" fillId="0" borderId="1" xfId="8" applyNumberFormat="1" applyFont="1" applyFill="1" applyBorder="1" applyAlignment="1">
      <alignment horizontal="center" vertical="center" wrapText="1"/>
    </xf>
    <xf numFmtId="176" fontId="22" fillId="0" borderId="2" xfId="8" applyNumberFormat="1" applyFont="1" applyFill="1" applyBorder="1" applyAlignment="1">
      <alignment horizontal="center" vertical="center" wrapText="1"/>
    </xf>
    <xf numFmtId="176" fontId="22" fillId="0" borderId="3" xfId="8" applyNumberFormat="1" applyFont="1" applyFill="1" applyBorder="1" applyAlignment="1">
      <alignment horizontal="center" vertical="center" wrapText="1"/>
    </xf>
    <xf numFmtId="0" fontId="22" fillId="0" borderId="1" xfId="8" applyFont="1" applyBorder="1" applyAlignment="1">
      <alignment horizontal="center" vertical="center"/>
    </xf>
    <xf numFmtId="0" fontId="22" fillId="0" borderId="3" xfId="8" applyFont="1" applyBorder="1" applyAlignment="1">
      <alignment horizontal="center" vertical="center"/>
    </xf>
    <xf numFmtId="0" fontId="22" fillId="0" borderId="0" xfId="0" applyFont="1" applyFill="1" applyAlignment="1">
      <alignment horizontal="left"/>
    </xf>
    <xf numFmtId="0" fontId="22" fillId="0" borderId="0" xfId="0" quotePrefix="1" applyFont="1" applyAlignment="1">
      <alignment horizontal="left"/>
    </xf>
    <xf numFmtId="168" fontId="22" fillId="0" borderId="20" xfId="8" applyNumberFormat="1" applyFont="1" applyBorder="1" applyAlignment="1">
      <alignment horizontal="center" vertical="center"/>
    </xf>
    <xf numFmtId="168" fontId="22" fillId="0" borderId="21" xfId="8" applyNumberFormat="1" applyFont="1" applyBorder="1" applyAlignment="1">
      <alignment horizontal="center" vertical="center"/>
    </xf>
    <xf numFmtId="168" fontId="22" fillId="0" borderId="15" xfId="8" applyNumberFormat="1" applyFont="1" applyBorder="1" applyAlignment="1">
      <alignment horizontal="center" vertical="center"/>
    </xf>
    <xf numFmtId="167" fontId="22" fillId="0" borderId="17" xfId="8" applyNumberFormat="1" applyFont="1" applyBorder="1" applyAlignment="1">
      <alignment horizontal="center" vertical="center"/>
    </xf>
    <xf numFmtId="167" fontId="22" fillId="0" borderId="6" xfId="8" applyNumberFormat="1" applyFont="1" applyBorder="1" applyAlignment="1">
      <alignment horizontal="center" vertical="center"/>
    </xf>
    <xf numFmtId="167" fontId="22" fillId="0" borderId="7" xfId="8" applyNumberFormat="1" applyFont="1" applyBorder="1" applyAlignment="1">
      <alignment horizontal="center" vertical="center"/>
    </xf>
    <xf numFmtId="167" fontId="22" fillId="0" borderId="32" xfId="8" applyNumberFormat="1" applyFont="1" applyBorder="1" applyAlignment="1">
      <alignment horizontal="center" vertical="center"/>
    </xf>
    <xf numFmtId="167" fontId="22" fillId="0" borderId="5" xfId="8" applyNumberFormat="1" applyFont="1" applyBorder="1" applyAlignment="1">
      <alignment horizontal="center" vertical="center"/>
    </xf>
    <xf numFmtId="167" fontId="22" fillId="0" borderId="28" xfId="8" applyNumberFormat="1" applyFont="1" applyBorder="1" applyAlignment="1">
      <alignment horizontal="center" vertical="center"/>
    </xf>
    <xf numFmtId="166" fontId="24" fillId="0" borderId="20" xfId="1" applyNumberFormat="1" applyFont="1" applyFill="1" applyBorder="1" applyAlignment="1">
      <alignment horizontal="center" vertical="center"/>
    </xf>
    <xf numFmtId="166" fontId="24" fillId="0" borderId="21" xfId="1" applyNumberFormat="1" applyFont="1" applyFill="1" applyBorder="1" applyAlignment="1">
      <alignment horizontal="center" vertical="center"/>
    </xf>
    <xf numFmtId="166" fontId="24" fillId="0" borderId="15" xfId="1" applyNumberFormat="1" applyFont="1" applyFill="1" applyBorder="1" applyAlignment="1">
      <alignment horizontal="center" vertical="center"/>
    </xf>
    <xf numFmtId="0" fontId="22" fillId="0" borderId="2" xfId="8" applyFont="1" applyBorder="1" applyAlignment="1">
      <alignment horizontal="center" vertical="center"/>
    </xf>
    <xf numFmtId="3" fontId="22" fillId="0" borderId="20" xfId="8" applyNumberFormat="1" applyFont="1" applyBorder="1" applyAlignment="1">
      <alignment horizontal="center" vertical="center"/>
    </xf>
    <xf numFmtId="3" fontId="22" fillId="0" borderId="21" xfId="8" applyNumberFormat="1" applyFont="1" applyBorder="1" applyAlignment="1">
      <alignment horizontal="center" vertical="center"/>
    </xf>
    <xf numFmtId="3" fontId="22" fillId="0" borderId="15" xfId="8" applyNumberFormat="1" applyFont="1" applyBorder="1" applyAlignment="1">
      <alignment horizontal="center" vertical="center"/>
    </xf>
    <xf numFmtId="167" fontId="22" fillId="0" borderId="1" xfId="8" applyNumberFormat="1" applyFont="1" applyBorder="1" applyAlignment="1">
      <alignment horizontal="center" vertical="center"/>
    </xf>
    <xf numFmtId="167" fontId="22" fillId="0" borderId="2" xfId="8" applyNumberFormat="1" applyFont="1" applyBorder="1" applyAlignment="1">
      <alignment horizontal="center" vertical="center"/>
    </xf>
    <xf numFmtId="167" fontId="22" fillId="0" borderId="3" xfId="8" applyNumberFormat="1" applyFont="1" applyBorder="1" applyAlignment="1">
      <alignment horizontal="center" vertical="center"/>
    </xf>
    <xf numFmtId="0" fontId="47" fillId="0" borderId="0" xfId="5" applyFont="1" applyAlignment="1" applyProtection="1"/>
    <xf numFmtId="0" fontId="23" fillId="7" borderId="4" xfId="8" applyFont="1" applyFill="1" applyBorder="1" applyAlignment="1">
      <alignment horizontal="left" vertical="center" wrapText="1"/>
    </xf>
    <xf numFmtId="167" fontId="22" fillId="0" borderId="20" xfId="8" applyNumberFormat="1" applyFont="1" applyBorder="1" applyAlignment="1">
      <alignment horizontal="center" vertical="center"/>
    </xf>
    <xf numFmtId="167" fontId="22" fillId="0" borderId="21" xfId="8" applyNumberFormat="1" applyFont="1" applyBorder="1" applyAlignment="1">
      <alignment horizontal="center" vertical="center"/>
    </xf>
    <xf numFmtId="167" fontId="22" fillId="0" borderId="15" xfId="8" applyNumberFormat="1" applyFont="1" applyBorder="1" applyAlignment="1">
      <alignment horizontal="center" vertical="center"/>
    </xf>
    <xf numFmtId="178" fontId="22" fillId="0" borderId="20" xfId="8" applyNumberFormat="1" applyFont="1" applyBorder="1" applyAlignment="1">
      <alignment horizontal="center" vertical="center"/>
    </xf>
    <xf numFmtId="178" fontId="22" fillId="0" borderId="21" xfId="8" applyNumberFormat="1" applyFont="1" applyBorder="1" applyAlignment="1">
      <alignment horizontal="center" vertical="center"/>
    </xf>
    <xf numFmtId="178" fontId="22" fillId="0" borderId="15" xfId="8" applyNumberFormat="1" applyFont="1" applyBorder="1" applyAlignment="1">
      <alignment horizontal="center" vertical="center"/>
    </xf>
    <xf numFmtId="167" fontId="22" fillId="0" borderId="9" xfId="8" applyNumberFormat="1" applyFont="1" applyBorder="1" applyAlignment="1">
      <alignment horizontal="center" vertical="center"/>
    </xf>
    <xf numFmtId="167" fontId="22" fillId="0" borderId="0" xfId="8" applyNumberFormat="1" applyFont="1" applyBorder="1" applyAlignment="1">
      <alignment horizontal="center" vertical="center"/>
    </xf>
    <xf numFmtId="167" fontId="22" fillId="0" borderId="8" xfId="8" applyNumberFormat="1" applyFont="1" applyBorder="1" applyAlignment="1">
      <alignment horizontal="center" vertical="center"/>
    </xf>
    <xf numFmtId="3" fontId="20" fillId="0" borderId="32" xfId="0" applyNumberFormat="1" applyFont="1" applyBorder="1" applyAlignment="1">
      <alignment horizontal="center" vertical="center"/>
    </xf>
    <xf numFmtId="3" fontId="20" fillId="0" borderId="5" xfId="0" applyNumberFormat="1" applyFont="1" applyBorder="1" applyAlignment="1">
      <alignment horizontal="center" vertical="center"/>
    </xf>
    <xf numFmtId="3" fontId="20" fillId="0" borderId="28" xfId="0" applyNumberFormat="1" applyFont="1" applyBorder="1" applyAlignment="1">
      <alignment horizontal="center" vertical="center"/>
    </xf>
    <xf numFmtId="3" fontId="20" fillId="0" borderId="9" xfId="0" applyNumberFormat="1" applyFont="1" applyBorder="1" applyAlignment="1">
      <alignment horizontal="center" vertical="center"/>
    </xf>
    <xf numFmtId="3" fontId="20" fillId="0" borderId="0" xfId="0" applyNumberFormat="1" applyFont="1" applyBorder="1" applyAlignment="1">
      <alignment horizontal="center" vertical="center"/>
    </xf>
    <xf numFmtId="3" fontId="20" fillId="0" borderId="8" xfId="0" applyNumberFormat="1" applyFont="1" applyBorder="1" applyAlignment="1">
      <alignment horizontal="center" vertical="center"/>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3" fontId="17" fillId="0" borderId="17" xfId="0" applyNumberFormat="1" applyFont="1" applyBorder="1" applyAlignment="1">
      <alignment horizontal="center" vertical="center"/>
    </xf>
    <xf numFmtId="3" fontId="17" fillId="0" borderId="6" xfId="0" applyNumberFormat="1" applyFont="1" applyBorder="1" applyAlignment="1">
      <alignment horizontal="center" vertical="center"/>
    </xf>
    <xf numFmtId="3" fontId="17" fillId="0" borderId="0" xfId="0" applyNumberFormat="1" applyFont="1" applyBorder="1" applyAlignment="1">
      <alignment horizontal="center" vertical="center"/>
    </xf>
    <xf numFmtId="3" fontId="17" fillId="0" borderId="8" xfId="0" applyNumberFormat="1" applyFont="1" applyBorder="1" applyAlignment="1">
      <alignment horizontal="center" vertical="center"/>
    </xf>
    <xf numFmtId="2" fontId="17" fillId="0" borderId="9" xfId="0" applyNumberFormat="1" applyFont="1" applyBorder="1" applyAlignment="1">
      <alignment horizontal="center" vertical="center" wrapText="1"/>
    </xf>
    <xf numFmtId="2" fontId="17" fillId="0" borderId="0" xfId="0" applyNumberFormat="1" applyFont="1" applyBorder="1" applyAlignment="1">
      <alignment horizontal="center" vertical="center" wrapText="1"/>
    </xf>
    <xf numFmtId="2" fontId="17" fillId="0" borderId="8" xfId="0" applyNumberFormat="1" applyFont="1" applyBorder="1" applyAlignment="1">
      <alignment horizontal="center" vertical="center" wrapText="1"/>
    </xf>
    <xf numFmtId="2" fontId="17" fillId="0" borderId="32" xfId="0" applyNumberFormat="1" applyFont="1" applyBorder="1" applyAlignment="1">
      <alignment horizontal="center" vertical="center" wrapText="1"/>
    </xf>
    <xf numFmtId="2" fontId="17" fillId="0" borderId="5" xfId="0" applyNumberFormat="1" applyFont="1" applyBorder="1" applyAlignment="1">
      <alignment horizontal="center" vertical="center" wrapText="1"/>
    </xf>
    <xf numFmtId="2" fontId="17" fillId="0" borderId="28" xfId="0" applyNumberFormat="1" applyFont="1" applyBorder="1" applyAlignment="1">
      <alignment horizontal="center" vertical="center" wrapText="1"/>
    </xf>
    <xf numFmtId="2" fontId="17" fillId="0" borderId="32" xfId="0" applyNumberFormat="1" applyFont="1" applyBorder="1" applyAlignment="1">
      <alignment horizontal="center" vertical="center"/>
    </xf>
    <xf numFmtId="2" fontId="17" fillId="0" borderId="5" xfId="0" applyNumberFormat="1" applyFont="1" applyBorder="1" applyAlignment="1">
      <alignment horizontal="center" vertical="center"/>
    </xf>
    <xf numFmtId="2" fontId="17" fillId="0" borderId="28" xfId="0" applyNumberFormat="1" applyFont="1" applyBorder="1" applyAlignment="1">
      <alignment horizontal="center" vertical="center"/>
    </xf>
    <xf numFmtId="0" fontId="17" fillId="0" borderId="20" xfId="24" applyFont="1" applyBorder="1" applyAlignment="1">
      <alignment horizontal="center" vertical="center"/>
    </xf>
    <xf numFmtId="0" fontId="17" fillId="0" borderId="15" xfId="24" applyFont="1" applyBorder="1" applyAlignment="1">
      <alignment horizontal="center" vertical="center"/>
    </xf>
    <xf numFmtId="1" fontId="21" fillId="7" borderId="20" xfId="0" applyNumberFormat="1" applyFont="1" applyFill="1" applyBorder="1" applyAlignment="1">
      <alignment horizontal="center" vertical="center" wrapText="1"/>
    </xf>
    <xf numFmtId="1" fontId="21" fillId="7" borderId="21" xfId="0" applyNumberFormat="1" applyFont="1" applyFill="1" applyBorder="1" applyAlignment="1">
      <alignment horizontal="center" vertical="center" wrapText="1"/>
    </xf>
    <xf numFmtId="1" fontId="21" fillId="7" borderId="15" xfId="0" applyNumberFormat="1" applyFont="1" applyFill="1" applyBorder="1" applyAlignment="1">
      <alignment horizontal="center" vertical="center" wrapText="1"/>
    </xf>
    <xf numFmtId="0" fontId="21" fillId="7" borderId="20" xfId="0" applyFont="1" applyFill="1" applyBorder="1" applyAlignment="1">
      <alignment horizontal="center" vertical="center"/>
    </xf>
    <xf numFmtId="0" fontId="21" fillId="7" borderId="21" xfId="0" applyFont="1" applyFill="1" applyBorder="1" applyAlignment="1">
      <alignment horizontal="center" vertical="center"/>
    </xf>
    <xf numFmtId="0" fontId="21" fillId="7" borderId="15" xfId="0" applyFont="1" applyFill="1" applyBorder="1" applyAlignment="1">
      <alignment horizontal="center" vertical="center"/>
    </xf>
    <xf numFmtId="169" fontId="17" fillId="0" borderId="32" xfId="0" applyNumberFormat="1" applyFont="1" applyBorder="1" applyAlignment="1">
      <alignment horizontal="center" vertical="center"/>
    </xf>
    <xf numFmtId="169" fontId="17" fillId="0" borderId="28" xfId="0" applyNumberFormat="1" applyFont="1" applyBorder="1" applyAlignment="1">
      <alignment horizontal="center" vertical="center"/>
    </xf>
    <xf numFmtId="169" fontId="17" fillId="0" borderId="4" xfId="0" applyNumberFormat="1" applyFont="1" applyBorder="1" applyAlignment="1">
      <alignment horizontal="center" vertical="center"/>
    </xf>
    <xf numFmtId="0" fontId="21" fillId="6" borderId="4" xfId="0" applyFont="1" applyFill="1" applyBorder="1" applyAlignment="1">
      <alignment horizontal="center" vertical="center" wrapText="1"/>
    </xf>
    <xf numFmtId="2" fontId="20" fillId="0" borderId="9" xfId="0" applyNumberFormat="1" applyFont="1" applyBorder="1" applyAlignment="1">
      <alignment horizontal="center" vertical="center" wrapText="1"/>
    </xf>
    <xf numFmtId="2" fontId="20" fillId="0" borderId="0" xfId="0" applyNumberFormat="1" applyFont="1" applyBorder="1" applyAlignment="1">
      <alignment horizontal="center" vertical="center" wrapText="1"/>
    </xf>
    <xf numFmtId="2" fontId="20" fillId="0" borderId="8" xfId="0" applyNumberFormat="1" applyFont="1" applyBorder="1" applyAlignment="1">
      <alignment horizontal="center" vertical="center" wrapText="1"/>
    </xf>
    <xf numFmtId="2" fontId="17" fillId="0" borderId="9" xfId="0" applyNumberFormat="1" applyFont="1" applyBorder="1" applyAlignment="1">
      <alignment horizontal="center" vertical="center"/>
    </xf>
    <xf numFmtId="2" fontId="17" fillId="0" borderId="0" xfId="0" applyNumberFormat="1" applyFont="1" applyBorder="1" applyAlignment="1">
      <alignment horizontal="center" vertical="center"/>
    </xf>
    <xf numFmtId="2" fontId="17" fillId="0" borderId="8" xfId="0" applyNumberFormat="1" applyFont="1" applyBorder="1" applyAlignment="1">
      <alignment horizontal="center" vertical="center"/>
    </xf>
    <xf numFmtId="2" fontId="17" fillId="0" borderId="3" xfId="0" applyNumberFormat="1" applyFont="1" applyBorder="1" applyAlignment="1">
      <alignment horizontal="center" vertical="center"/>
    </xf>
    <xf numFmtId="0" fontId="21" fillId="6" borderId="15" xfId="0" applyFont="1" applyFill="1" applyBorder="1" applyAlignment="1">
      <alignment horizontal="center" vertical="center" wrapText="1"/>
    </xf>
    <xf numFmtId="0" fontId="21" fillId="7" borderId="21" xfId="0" applyFont="1" applyFill="1" applyBorder="1" applyAlignment="1">
      <alignment horizontal="left" vertical="center"/>
    </xf>
    <xf numFmtId="0" fontId="21" fillId="7" borderId="15" xfId="0" applyFont="1" applyFill="1" applyBorder="1" applyAlignment="1">
      <alignment horizontal="left" vertical="center"/>
    </xf>
    <xf numFmtId="0" fontId="17" fillId="0" borderId="9"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9" xfId="0" applyFont="1" applyBorder="1" applyAlignment="1">
      <alignment horizontal="center" vertical="center"/>
    </xf>
    <xf numFmtId="0" fontId="17" fillId="0" borderId="0" xfId="0" applyFont="1" applyBorder="1" applyAlignment="1">
      <alignment horizontal="center" vertical="center"/>
    </xf>
    <xf numFmtId="0" fontId="17" fillId="0" borderId="17" xfId="0" applyFont="1" applyBorder="1" applyAlignment="1">
      <alignment horizontal="center" vertical="center"/>
    </xf>
    <xf numFmtId="0" fontId="17" fillId="0" borderId="7" xfId="0" applyFont="1" applyBorder="1" applyAlignment="1">
      <alignment horizontal="center" vertical="center"/>
    </xf>
    <xf numFmtId="0" fontId="48" fillId="0" borderId="0" xfId="5" applyFont="1" applyAlignment="1" applyProtection="1"/>
    <xf numFmtId="0" fontId="21" fillId="6" borderId="20" xfId="0" applyFont="1" applyFill="1" applyBorder="1" applyAlignment="1">
      <alignment horizontal="center" vertical="center" wrapText="1"/>
    </xf>
    <xf numFmtId="0" fontId="21" fillId="6" borderId="21" xfId="0" applyFont="1" applyFill="1" applyBorder="1" applyAlignment="1">
      <alignment horizontal="center" vertical="center" wrapText="1"/>
    </xf>
    <xf numFmtId="0" fontId="17" fillId="0" borderId="17" xfId="0" applyFont="1" applyBorder="1" applyAlignment="1">
      <alignment horizontal="center" vertical="center" wrapText="1"/>
    </xf>
    <xf numFmtId="2" fontId="17" fillId="0" borderId="2" xfId="0" applyNumberFormat="1" applyFont="1" applyBorder="1" applyAlignment="1">
      <alignment horizontal="center" vertical="center"/>
    </xf>
    <xf numFmtId="2" fontId="17" fillId="0" borderId="20" xfId="0" applyNumberFormat="1" applyFont="1" applyBorder="1" applyAlignment="1">
      <alignment horizontal="center" vertical="center"/>
    </xf>
    <xf numFmtId="2" fontId="17" fillId="0" borderId="21" xfId="0" applyNumberFormat="1" applyFont="1" applyBorder="1" applyAlignment="1">
      <alignment horizontal="center" vertical="center"/>
    </xf>
    <xf numFmtId="2" fontId="17" fillId="0" borderId="15" xfId="0" applyNumberFormat="1" applyFont="1" applyBorder="1" applyAlignment="1">
      <alignment horizontal="center" vertical="center"/>
    </xf>
    <xf numFmtId="0" fontId="21" fillId="7" borderId="7" xfId="0" applyFont="1" applyFill="1" applyBorder="1" applyAlignment="1">
      <alignment horizontal="left" vertical="center" wrapText="1"/>
    </xf>
    <xf numFmtId="0" fontId="21" fillId="7" borderId="28" xfId="0" applyFont="1" applyFill="1" applyBorder="1" applyAlignment="1">
      <alignment horizontal="left" vertical="center" wrapText="1"/>
    </xf>
    <xf numFmtId="0" fontId="21" fillId="7" borderId="4" xfId="0" applyFont="1" applyFill="1" applyBorder="1" applyAlignment="1">
      <alignment horizontal="center" vertical="center"/>
    </xf>
    <xf numFmtId="1" fontId="21" fillId="7" borderId="4" xfId="0" applyNumberFormat="1" applyFont="1" applyFill="1" applyBorder="1" applyAlignment="1">
      <alignment horizontal="center" vertical="center" wrapText="1"/>
    </xf>
    <xf numFmtId="169" fontId="17" fillId="0" borderId="20" xfId="0" applyNumberFormat="1" applyFont="1" applyBorder="1" applyAlignment="1">
      <alignment horizontal="center" vertical="center"/>
    </xf>
    <xf numFmtId="169" fontId="17" fillId="0" borderId="21" xfId="0" applyNumberFormat="1" applyFont="1" applyBorder="1" applyAlignment="1">
      <alignment horizontal="center" vertical="center"/>
    </xf>
    <xf numFmtId="169" fontId="17" fillId="0" borderId="15" xfId="0" applyNumberFormat="1"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4" xfId="0" applyFont="1" applyBorder="1" applyAlignment="1">
      <alignment horizontal="center" vertical="center"/>
    </xf>
    <xf numFmtId="3" fontId="20" fillId="0" borderId="2" xfId="0" applyNumberFormat="1" applyFont="1" applyBorder="1" applyAlignment="1">
      <alignment horizontal="center" vertical="center"/>
    </xf>
    <xf numFmtId="0" fontId="20" fillId="0" borderId="0"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28" xfId="0" applyFont="1" applyBorder="1" applyAlignment="1">
      <alignment horizontal="center" vertical="center" wrapText="1"/>
    </xf>
    <xf numFmtId="0" fontId="17" fillId="0" borderId="17" xfId="9" applyFont="1" applyBorder="1" applyAlignment="1">
      <alignment horizontal="left" wrapText="1"/>
    </xf>
    <xf numFmtId="0" fontId="17" fillId="0" borderId="7" xfId="9" applyFont="1" applyBorder="1" applyAlignment="1">
      <alignment horizontal="left" wrapText="1"/>
    </xf>
    <xf numFmtId="166" fontId="17" fillId="0" borderId="3" xfId="9" applyNumberFormat="1" applyFont="1" applyBorder="1" applyAlignment="1">
      <alignment horizontal="center" vertical="center" wrapText="1"/>
    </xf>
    <xf numFmtId="166" fontId="17" fillId="0" borderId="4" xfId="9" applyNumberFormat="1" applyFont="1" applyBorder="1" applyAlignment="1">
      <alignment horizontal="center" vertical="center" wrapText="1"/>
    </xf>
    <xf numFmtId="166" fontId="17" fillId="0" borderId="32" xfId="9" applyNumberFormat="1" applyFont="1" applyBorder="1" applyAlignment="1">
      <alignment horizontal="center" vertical="center" wrapText="1"/>
    </xf>
    <xf numFmtId="166" fontId="17" fillId="0" borderId="28" xfId="9" applyNumberFormat="1" applyFont="1" applyBorder="1" applyAlignment="1">
      <alignment horizontal="center" vertical="center" wrapText="1"/>
    </xf>
    <xf numFmtId="3" fontId="20" fillId="0" borderId="3" xfId="0" applyNumberFormat="1" applyFont="1" applyBorder="1" applyAlignment="1">
      <alignment horizontal="center" vertical="center"/>
    </xf>
    <xf numFmtId="2" fontId="17" fillId="0" borderId="1" xfId="0" applyNumberFormat="1" applyFont="1" applyBorder="1" applyAlignment="1">
      <alignment horizontal="center" vertical="center"/>
    </xf>
    <xf numFmtId="0" fontId="21" fillId="7" borderId="4" xfId="0" applyFont="1" applyFill="1" applyBorder="1" applyAlignment="1">
      <alignment horizontal="center" vertical="center" wrapText="1"/>
    </xf>
    <xf numFmtId="169" fontId="17" fillId="0" borderId="4" xfId="0" applyNumberFormat="1" applyFont="1" applyBorder="1" applyAlignment="1">
      <alignment horizontal="center" vertical="center" wrapText="1"/>
    </xf>
    <xf numFmtId="169" fontId="17" fillId="0" borderId="4" xfId="0" quotePrefix="1" applyNumberFormat="1" applyFont="1" applyBorder="1" applyAlignment="1">
      <alignment horizontal="center" vertical="center" wrapText="1"/>
    </xf>
    <xf numFmtId="3" fontId="17" fillId="0" borderId="9" xfId="0" applyNumberFormat="1" applyFont="1" applyBorder="1" applyAlignment="1">
      <alignment horizontal="center" vertical="center"/>
    </xf>
    <xf numFmtId="169" fontId="17" fillId="0" borderId="3" xfId="0" quotePrefix="1" applyNumberFormat="1" applyFont="1" applyBorder="1" applyAlignment="1">
      <alignment horizontal="center" vertical="center" wrapText="1"/>
    </xf>
    <xf numFmtId="169" fontId="17" fillId="0" borderId="3" xfId="0" applyNumberFormat="1" applyFont="1" applyBorder="1" applyAlignment="1">
      <alignment horizontal="center" vertical="center" wrapText="1"/>
    </xf>
    <xf numFmtId="2" fontId="17" fillId="0" borderId="17" xfId="0" applyNumberFormat="1" applyFont="1" applyBorder="1" applyAlignment="1">
      <alignment horizontal="center" vertical="center"/>
    </xf>
    <xf numFmtId="2" fontId="17" fillId="0" borderId="6" xfId="0" applyNumberFormat="1" applyFont="1" applyBorder="1" applyAlignment="1">
      <alignment horizontal="center" vertical="center"/>
    </xf>
    <xf numFmtId="2" fontId="17" fillId="0" borderId="7" xfId="0" applyNumberFormat="1" applyFont="1" applyBorder="1" applyAlignment="1">
      <alignment horizontal="center" vertical="center"/>
    </xf>
    <xf numFmtId="3" fontId="17" fillId="0" borderId="7" xfId="0" applyNumberFormat="1" applyFont="1" applyBorder="1" applyAlignment="1">
      <alignment horizontal="center" vertical="center"/>
    </xf>
    <xf numFmtId="169" fontId="17" fillId="0" borderId="32" xfId="0" applyNumberFormat="1" applyFont="1" applyBorder="1" applyAlignment="1">
      <alignment horizontal="center" vertical="center" wrapText="1"/>
    </xf>
    <xf numFmtId="169" fontId="17" fillId="0" borderId="17" xfId="0" applyNumberFormat="1" applyFont="1" applyBorder="1" applyAlignment="1">
      <alignment horizontal="center" vertical="center"/>
    </xf>
    <xf numFmtId="169" fontId="17" fillId="0" borderId="6" xfId="0" applyNumberFormat="1" applyFont="1" applyBorder="1" applyAlignment="1">
      <alignment horizontal="center" vertical="center"/>
    </xf>
    <xf numFmtId="169" fontId="17" fillId="0" borderId="7" xfId="0" applyNumberFormat="1" applyFont="1" applyBorder="1" applyAlignment="1">
      <alignment horizontal="center" vertical="center"/>
    </xf>
    <xf numFmtId="169" fontId="17" fillId="0" borderId="5" xfId="0" applyNumberFormat="1" applyFont="1" applyBorder="1" applyAlignment="1">
      <alignment horizontal="center" vertical="center"/>
    </xf>
    <xf numFmtId="169" fontId="17" fillId="0" borderId="17" xfId="9" applyNumberFormat="1" applyFont="1" applyBorder="1" applyAlignment="1">
      <alignment horizontal="center" vertical="center"/>
    </xf>
    <xf numFmtId="169" fontId="17" fillId="0" borderId="6" xfId="9" applyNumberFormat="1" applyFont="1" applyBorder="1" applyAlignment="1">
      <alignment horizontal="center" vertical="center"/>
    </xf>
    <xf numFmtId="169" fontId="17" fillId="0" borderId="7" xfId="9" applyNumberFormat="1" applyFont="1" applyBorder="1" applyAlignment="1">
      <alignment horizontal="center" vertical="center"/>
    </xf>
    <xf numFmtId="169" fontId="17" fillId="0" borderId="9" xfId="9" applyNumberFormat="1" applyFont="1" applyBorder="1" applyAlignment="1">
      <alignment horizontal="center" vertical="center"/>
    </xf>
    <xf numFmtId="169" fontId="17" fillId="0" borderId="0" xfId="9" applyNumberFormat="1" applyFont="1" applyBorder="1" applyAlignment="1">
      <alignment horizontal="center" vertical="center"/>
    </xf>
    <xf numFmtId="169" fontId="17" fillId="0" borderId="8" xfId="9" applyNumberFormat="1" applyFont="1" applyBorder="1" applyAlignment="1">
      <alignment horizontal="center" vertical="center"/>
    </xf>
    <xf numFmtId="169" fontId="17" fillId="0" borderId="32" xfId="9" applyNumberFormat="1" applyFont="1" applyBorder="1" applyAlignment="1">
      <alignment horizontal="center" vertical="center"/>
    </xf>
    <xf numFmtId="169" fontId="17" fillId="0" borderId="5" xfId="9" applyNumberFormat="1" applyFont="1" applyBorder="1" applyAlignment="1">
      <alignment horizontal="center" vertical="center"/>
    </xf>
    <xf numFmtId="169" fontId="17" fillId="0" borderId="28" xfId="9" applyNumberFormat="1" applyFont="1" applyBorder="1" applyAlignment="1">
      <alignment horizontal="center" vertical="center"/>
    </xf>
    <xf numFmtId="0" fontId="17" fillId="0" borderId="20" xfId="0" applyFont="1" applyBorder="1" applyAlignment="1">
      <alignment horizontal="center" vertical="center"/>
    </xf>
    <xf numFmtId="0" fontId="17" fillId="0" borderId="15" xfId="0" applyFont="1" applyBorder="1" applyAlignment="1">
      <alignment horizontal="center" vertical="center"/>
    </xf>
    <xf numFmtId="0" fontId="17" fillId="0" borderId="8" xfId="0" applyFont="1" applyBorder="1" applyAlignment="1">
      <alignment horizontal="center" vertical="center"/>
    </xf>
    <xf numFmtId="0" fontId="17" fillId="7" borderId="20"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1" fillId="7" borderId="20"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21" fillId="7" borderId="15" xfId="0" applyFont="1" applyFill="1" applyBorder="1" applyAlignment="1">
      <alignment horizontal="center" vertical="center" wrapText="1"/>
    </xf>
    <xf numFmtId="0" fontId="17" fillId="0" borderId="0" xfId="8" applyFont="1" applyFill="1" applyBorder="1" applyAlignment="1">
      <alignment horizontal="left" vertical="top"/>
    </xf>
    <xf numFmtId="0" fontId="17" fillId="0" borderId="1" xfId="8" applyFont="1" applyBorder="1" applyAlignment="1">
      <alignment horizontal="center" vertical="center" wrapText="1"/>
    </xf>
    <xf numFmtId="0" fontId="17" fillId="0" borderId="2" xfId="8" applyFont="1" applyBorder="1" applyAlignment="1">
      <alignment horizontal="center" vertical="center" wrapText="1"/>
    </xf>
    <xf numFmtId="0" fontId="17" fillId="0" borderId="3" xfId="8" applyFont="1" applyBorder="1" applyAlignment="1">
      <alignment horizontal="center" vertical="center" wrapText="1"/>
    </xf>
    <xf numFmtId="0" fontId="20" fillId="0" borderId="2" xfId="8" applyFont="1" applyBorder="1" applyAlignment="1">
      <alignment horizontal="center" vertical="center"/>
    </xf>
    <xf numFmtId="0" fontId="20" fillId="0" borderId="3" xfId="8" applyFont="1" applyBorder="1" applyAlignment="1">
      <alignment horizontal="center" vertical="center"/>
    </xf>
    <xf numFmtId="0" fontId="17" fillId="0" borderId="1" xfId="8" applyFont="1" applyBorder="1" applyAlignment="1">
      <alignment horizontal="center" vertical="center"/>
    </xf>
    <xf numFmtId="0" fontId="17" fillId="0" borderId="2" xfId="8" applyFont="1" applyBorder="1" applyAlignment="1">
      <alignment horizontal="center" vertical="center"/>
    </xf>
    <xf numFmtId="0" fontId="17" fillId="0" borderId="4" xfId="8" applyFont="1" applyBorder="1" applyAlignment="1">
      <alignment horizontal="center" vertical="top"/>
    </xf>
    <xf numFmtId="0" fontId="17" fillId="0" borderId="4" xfId="8" applyFont="1" applyFill="1" applyBorder="1" applyAlignment="1">
      <alignment horizontal="center" vertical="top"/>
    </xf>
    <xf numFmtId="0" fontId="17" fillId="0" borderId="2" xfId="8" applyFont="1" applyFill="1" applyBorder="1" applyAlignment="1">
      <alignment horizontal="center" vertical="center"/>
    </xf>
    <xf numFmtId="0" fontId="17" fillId="0" borderId="3" xfId="8" applyFont="1" applyFill="1" applyBorder="1" applyAlignment="1">
      <alignment horizontal="center" vertical="center"/>
    </xf>
    <xf numFmtId="0" fontId="17" fillId="0" borderId="3" xfId="8" applyFont="1" applyBorder="1" applyAlignment="1">
      <alignment horizontal="center" vertical="center"/>
    </xf>
    <xf numFmtId="0" fontId="35" fillId="0" borderId="0" xfId="8" applyFont="1" applyAlignment="1">
      <alignment horizontal="left" wrapText="1"/>
    </xf>
    <xf numFmtId="0" fontId="17" fillId="0" borderId="12" xfId="8" applyFont="1" applyBorder="1" applyAlignment="1">
      <alignment horizontal="center" vertical="center"/>
    </xf>
    <xf numFmtId="0" fontId="17" fillId="0" borderId="0" xfId="8" applyFont="1" applyBorder="1" applyAlignment="1">
      <alignment horizontal="left" vertical="top" wrapText="1"/>
    </xf>
    <xf numFmtId="0" fontId="17" fillId="0" borderId="0" xfId="8" applyFont="1" applyAlignment="1">
      <alignment horizontal="left"/>
    </xf>
    <xf numFmtId="0" fontId="17" fillId="0" borderId="0" xfId="8" applyFont="1" applyBorder="1" applyAlignment="1">
      <alignment horizontal="left" vertical="top"/>
    </xf>
    <xf numFmtId="0" fontId="49" fillId="0" borderId="0" xfId="5" applyFont="1" applyAlignment="1" applyProtection="1"/>
    <xf numFmtId="0" fontId="17" fillId="0" borderId="1" xfId="8" applyFont="1" applyFill="1" applyBorder="1" applyAlignment="1">
      <alignment horizontal="center" vertical="top"/>
    </xf>
    <xf numFmtId="0" fontId="17" fillId="0" borderId="2" xfId="8" applyFont="1" applyFill="1" applyBorder="1" applyAlignment="1">
      <alignment horizontal="center" vertical="top"/>
    </xf>
    <xf numFmtId="0" fontId="17" fillId="0" borderId="3" xfId="8" applyFont="1" applyFill="1" applyBorder="1" applyAlignment="1">
      <alignment horizontal="center" vertical="top"/>
    </xf>
    <xf numFmtId="0" fontId="17" fillId="0" borderId="40" xfId="8" applyFont="1" applyFill="1" applyBorder="1" applyAlignment="1">
      <alignment horizontal="center" vertical="top"/>
    </xf>
    <xf numFmtId="0" fontId="17" fillId="0" borderId="41" xfId="8" applyFont="1" applyFill="1" applyBorder="1" applyAlignment="1">
      <alignment horizontal="center" vertical="top"/>
    </xf>
    <xf numFmtId="0" fontId="17" fillId="0" borderId="42" xfId="8" applyFont="1" applyFill="1" applyBorder="1" applyAlignment="1">
      <alignment horizontal="left" vertical="top" wrapText="1"/>
    </xf>
    <xf numFmtId="0" fontId="17" fillId="0" borderId="39" xfId="8" applyFont="1" applyFill="1" applyBorder="1" applyAlignment="1">
      <alignment horizontal="left" vertical="top" wrapText="1"/>
    </xf>
    <xf numFmtId="0" fontId="21" fillId="6" borderId="20" xfId="8" applyFont="1" applyFill="1" applyBorder="1" applyAlignment="1">
      <alignment horizontal="left" vertical="center"/>
    </xf>
    <xf numFmtId="0" fontId="21" fillId="6" borderId="21" xfId="8" applyFont="1" applyFill="1" applyBorder="1" applyAlignment="1">
      <alignment horizontal="left" vertical="center"/>
    </xf>
    <xf numFmtId="0" fontId="21" fillId="6" borderId="15" xfId="8" applyFont="1" applyFill="1" applyBorder="1" applyAlignment="1">
      <alignment horizontal="left" vertical="center"/>
    </xf>
    <xf numFmtId="0" fontId="17" fillId="0" borderId="44" xfId="8" applyFont="1" applyBorder="1" applyAlignment="1">
      <alignment horizontal="center" vertical="center" wrapText="1"/>
    </xf>
    <xf numFmtId="0" fontId="17" fillId="0" borderId="43" xfId="8" applyFont="1" applyBorder="1" applyAlignment="1">
      <alignment horizontal="center" vertical="center" wrapText="1"/>
    </xf>
    <xf numFmtId="0" fontId="17" fillId="0" borderId="1" xfId="8" applyFont="1" applyFill="1" applyBorder="1" applyAlignment="1">
      <alignment horizontal="center" vertical="center" wrapText="1"/>
    </xf>
    <xf numFmtId="0" fontId="17" fillId="0" borderId="2" xfId="8" applyFont="1" applyFill="1" applyBorder="1" applyAlignment="1">
      <alignment horizontal="center" vertical="center" wrapText="1"/>
    </xf>
    <xf numFmtId="0" fontId="17" fillId="0" borderId="3" xfId="8" applyFont="1" applyFill="1" applyBorder="1" applyAlignment="1">
      <alignment horizontal="center" vertical="center" wrapText="1"/>
    </xf>
    <xf numFmtId="168" fontId="17" fillId="0" borderId="17" xfId="8" applyNumberFormat="1" applyFont="1" applyBorder="1" applyAlignment="1">
      <alignment horizontal="center" vertical="center"/>
    </xf>
    <xf numFmtId="168" fontId="17" fillId="0" borderId="6" xfId="8" applyNumberFormat="1" applyFont="1" applyBorder="1" applyAlignment="1">
      <alignment horizontal="center" vertical="center"/>
    </xf>
    <xf numFmtId="168" fontId="17" fillId="0" borderId="7" xfId="8" applyNumberFormat="1" applyFont="1" applyBorder="1" applyAlignment="1">
      <alignment horizontal="center" vertical="center"/>
    </xf>
    <xf numFmtId="168" fontId="17" fillId="0" borderId="9" xfId="8" applyNumberFormat="1" applyFont="1" applyBorder="1" applyAlignment="1">
      <alignment horizontal="center" vertical="center"/>
    </xf>
    <xf numFmtId="168" fontId="17" fillId="0" borderId="0" xfId="8" applyNumberFormat="1" applyFont="1" applyBorder="1" applyAlignment="1">
      <alignment horizontal="center" vertical="center"/>
    </xf>
    <xf numFmtId="168" fontId="17" fillId="0" borderId="8" xfId="8" applyNumberFormat="1" applyFont="1" applyBorder="1" applyAlignment="1">
      <alignment horizontal="center" vertical="center"/>
    </xf>
    <xf numFmtId="168" fontId="17" fillId="0" borderId="32" xfId="8" applyNumberFormat="1" applyFont="1" applyBorder="1" applyAlignment="1">
      <alignment horizontal="center" vertical="center"/>
    </xf>
    <xf numFmtId="168" fontId="17" fillId="0" borderId="5" xfId="8" applyNumberFormat="1" applyFont="1" applyBorder="1" applyAlignment="1">
      <alignment horizontal="center" vertical="center"/>
    </xf>
    <xf numFmtId="168" fontId="17" fillId="0" borderId="28" xfId="8" applyNumberFormat="1" applyFont="1" applyBorder="1" applyAlignment="1">
      <alignment horizontal="center" vertical="center"/>
    </xf>
    <xf numFmtId="0" fontId="17" fillId="0" borderId="0" xfId="8" applyFont="1" applyBorder="1" applyAlignment="1">
      <alignment horizontal="left" vertical="center"/>
    </xf>
    <xf numFmtId="0" fontId="17" fillId="0" borderId="3" xfId="8" applyFont="1" applyBorder="1" applyAlignment="1">
      <alignment horizontal="center" vertical="top"/>
    </xf>
    <xf numFmtId="0" fontId="17" fillId="0" borderId="1" xfId="8" applyFont="1" applyBorder="1" applyAlignment="1">
      <alignment horizontal="center" vertical="top"/>
    </xf>
    <xf numFmtId="0" fontId="17" fillId="0" borderId="0" xfId="0" quotePrefix="1" applyFont="1" applyAlignment="1">
      <alignment horizontal="left"/>
    </xf>
    <xf numFmtId="171" fontId="17" fillId="0" borderId="2" xfId="22" applyNumberFormat="1" applyFont="1" applyBorder="1" applyAlignment="1">
      <alignment horizontal="center" vertical="center"/>
    </xf>
    <xf numFmtId="171" fontId="17" fillId="0" borderId="3" xfId="22" applyNumberFormat="1" applyFont="1" applyBorder="1" applyAlignment="1">
      <alignment horizontal="center" vertical="center"/>
    </xf>
    <xf numFmtId="171" fontId="20" fillId="0" borderId="2" xfId="22" applyNumberFormat="1" applyFont="1" applyBorder="1" applyAlignment="1">
      <alignment horizontal="center" vertical="center"/>
    </xf>
    <xf numFmtId="171" fontId="20" fillId="0" borderId="3" xfId="22" applyNumberFormat="1" applyFont="1" applyBorder="1" applyAlignment="1">
      <alignment horizontal="center" vertical="center"/>
    </xf>
    <xf numFmtId="183" fontId="20" fillId="0" borderId="16" xfId="8" applyNumberFormat="1" applyFont="1" applyBorder="1" applyAlignment="1">
      <alignment horizontal="center" vertical="center"/>
    </xf>
    <xf numFmtId="183" fontId="20" fillId="0" borderId="66" xfId="8" applyNumberFormat="1" applyFont="1" applyBorder="1" applyAlignment="1">
      <alignment horizontal="center" vertical="center"/>
    </xf>
    <xf numFmtId="183" fontId="20" fillId="0" borderId="67" xfId="8" applyNumberFormat="1" applyFont="1" applyBorder="1" applyAlignment="1">
      <alignment horizontal="center" vertical="center"/>
    </xf>
    <xf numFmtId="170" fontId="20" fillId="0" borderId="16" xfId="8" applyNumberFormat="1" applyFont="1" applyBorder="1" applyAlignment="1">
      <alignment horizontal="center" vertical="center"/>
    </xf>
    <xf numFmtId="170" fontId="20" fillId="0" borderId="66" xfId="8" applyNumberFormat="1" applyFont="1" applyBorder="1" applyAlignment="1">
      <alignment horizontal="center" vertical="center"/>
    </xf>
    <xf numFmtId="170" fontId="20" fillId="0" borderId="67" xfId="8" applyNumberFormat="1" applyFont="1" applyBorder="1" applyAlignment="1">
      <alignment horizontal="center" vertical="center"/>
    </xf>
    <xf numFmtId="0" fontId="21" fillId="6" borderId="20" xfId="8" applyFont="1" applyFill="1" applyBorder="1" applyAlignment="1">
      <alignment horizontal="center" vertical="center"/>
    </xf>
    <xf numFmtId="0" fontId="21" fillId="6" borderId="21" xfId="8" applyFont="1" applyFill="1" applyBorder="1" applyAlignment="1">
      <alignment horizontal="center" vertical="center"/>
    </xf>
    <xf numFmtId="0" fontId="21" fillId="6" borderId="15" xfId="8" applyFont="1" applyFill="1" applyBorder="1" applyAlignment="1">
      <alignment horizontal="center" vertical="center"/>
    </xf>
    <xf numFmtId="183" fontId="17" fillId="0" borderId="1" xfId="8" applyNumberFormat="1" applyFont="1" applyFill="1" applyBorder="1" applyAlignment="1">
      <alignment horizontal="center" vertical="center"/>
    </xf>
    <xf numFmtId="183" fontId="17" fillId="0" borderId="2" xfId="8" applyNumberFormat="1" applyFont="1" applyFill="1" applyBorder="1" applyAlignment="1">
      <alignment horizontal="center" vertical="center"/>
    </xf>
    <xf numFmtId="183" fontId="17" fillId="0" borderId="3" xfId="8" applyNumberFormat="1" applyFont="1" applyFill="1" applyBorder="1" applyAlignment="1">
      <alignment horizontal="center" vertical="center"/>
    </xf>
    <xf numFmtId="0" fontId="22" fillId="0" borderId="49" xfId="9" applyFont="1" applyBorder="1" applyAlignment="1">
      <alignment horizontal="left" vertical="center" wrapText="1"/>
    </xf>
    <xf numFmtId="0" fontId="22" fillId="0" borderId="59" xfId="9" applyFont="1" applyBorder="1" applyAlignment="1">
      <alignment horizontal="left" vertical="center" wrapText="1"/>
    </xf>
    <xf numFmtId="0" fontId="22" fillId="0" borderId="53" xfId="9" applyFont="1" applyBorder="1" applyAlignment="1">
      <alignment horizontal="left" vertical="center" wrapText="1"/>
    </xf>
    <xf numFmtId="0" fontId="25" fillId="0" borderId="33" xfId="9" applyFont="1" applyBorder="1" applyAlignment="1">
      <alignment horizontal="center" vertical="center" wrapText="1"/>
    </xf>
    <xf numFmtId="0" fontId="25" fillId="0" borderId="2" xfId="9" applyFont="1" applyBorder="1" applyAlignment="1">
      <alignment horizontal="center" vertical="center" wrapText="1"/>
    </xf>
    <xf numFmtId="0" fontId="25" fillId="0" borderId="12" xfId="9" applyFont="1" applyBorder="1" applyAlignment="1">
      <alignment horizontal="center" vertical="center" wrapText="1"/>
    </xf>
    <xf numFmtId="0" fontId="26" fillId="3" borderId="20" xfId="9" applyFont="1" applyFill="1" applyBorder="1" applyAlignment="1">
      <alignment horizontal="left" vertical="center"/>
    </xf>
    <xf numFmtId="0" fontId="26" fillId="3" borderId="21" xfId="9" applyFont="1" applyFill="1" applyBorder="1" applyAlignment="1">
      <alignment horizontal="left" vertical="center"/>
    </xf>
    <xf numFmtId="0" fontId="26" fillId="3" borderId="15" xfId="9" applyFont="1" applyFill="1" applyBorder="1" applyAlignment="1">
      <alignment horizontal="left" vertical="center"/>
    </xf>
    <xf numFmtId="0" fontId="25" fillId="0" borderId="57" xfId="9" applyFont="1" applyBorder="1" applyAlignment="1">
      <alignment horizontal="center" vertical="center" wrapText="1"/>
    </xf>
    <xf numFmtId="0" fontId="25" fillId="0" borderId="35" xfId="9" applyFont="1" applyBorder="1" applyAlignment="1">
      <alignment horizontal="center" vertical="center" wrapText="1"/>
    </xf>
    <xf numFmtId="0" fontId="26" fillId="3" borderId="4" xfId="9" applyFont="1" applyFill="1" applyBorder="1" applyAlignment="1">
      <alignment horizontal="left" vertical="center" wrapText="1"/>
    </xf>
    <xf numFmtId="0" fontId="26" fillId="3" borderId="20" xfId="9" applyFont="1" applyFill="1" applyBorder="1" applyAlignment="1">
      <alignment horizontal="left" vertical="center" wrapText="1"/>
    </xf>
    <xf numFmtId="0" fontId="26" fillId="3" borderId="21" xfId="9" applyFont="1" applyFill="1" applyBorder="1" applyAlignment="1">
      <alignment horizontal="left" vertical="center" wrapText="1"/>
    </xf>
    <xf numFmtId="0" fontId="26" fillId="3" borderId="15" xfId="9" applyFont="1" applyFill="1" applyBorder="1" applyAlignment="1">
      <alignment horizontal="left" vertical="center" wrapText="1"/>
    </xf>
    <xf numFmtId="0" fontId="21" fillId="8" borderId="20" xfId="8" applyFont="1" applyFill="1" applyBorder="1" applyAlignment="1">
      <alignment horizontal="left" vertical="center" wrapText="1"/>
    </xf>
    <xf numFmtId="0" fontId="21" fillId="8" borderId="21" xfId="8" applyFont="1" applyFill="1" applyBorder="1" applyAlignment="1">
      <alignment horizontal="left" vertical="center" wrapText="1"/>
    </xf>
    <xf numFmtId="0" fontId="21" fillId="8" borderId="15" xfId="8" applyFont="1" applyFill="1" applyBorder="1" applyAlignment="1">
      <alignment horizontal="left" vertical="center" wrapText="1"/>
    </xf>
    <xf numFmtId="186" fontId="25" fillId="0" borderId="57" xfId="9" applyNumberFormat="1" applyFont="1" applyBorder="1" applyAlignment="1">
      <alignment horizontal="center" vertical="center" wrapText="1"/>
    </xf>
    <xf numFmtId="186" fontId="25" fillId="0" borderId="2" xfId="9" applyNumberFormat="1" applyFont="1" applyBorder="1" applyAlignment="1">
      <alignment horizontal="center" vertical="center" wrapText="1"/>
    </xf>
    <xf numFmtId="186" fontId="25" fillId="0" borderId="3" xfId="9" applyNumberFormat="1" applyFont="1" applyBorder="1" applyAlignment="1">
      <alignment horizontal="center" vertical="center" wrapText="1"/>
    </xf>
    <xf numFmtId="0" fontId="21" fillId="4" borderId="32" xfId="8" applyFont="1" applyFill="1" applyBorder="1" applyAlignment="1">
      <alignment horizontal="left" vertical="center" wrapText="1"/>
    </xf>
    <xf numFmtId="0" fontId="21" fillId="4" borderId="0" xfId="8" applyFont="1" applyFill="1" applyBorder="1" applyAlignment="1">
      <alignment horizontal="left" vertical="center" wrapText="1"/>
    </xf>
    <xf numFmtId="186" fontId="25" fillId="0" borderId="62" xfId="9" applyNumberFormat="1" applyFont="1" applyBorder="1" applyAlignment="1">
      <alignment horizontal="center" vertical="center" wrapText="1"/>
    </xf>
    <xf numFmtId="186" fontId="25" fillId="0" borderId="63" xfId="9" applyNumberFormat="1" applyFont="1" applyBorder="1" applyAlignment="1">
      <alignment horizontal="center" vertical="center" wrapText="1"/>
    </xf>
    <xf numFmtId="186" fontId="25" fillId="0" borderId="64" xfId="9" applyNumberFormat="1" applyFont="1" applyBorder="1" applyAlignment="1">
      <alignment horizontal="center" vertical="center" wrapText="1"/>
    </xf>
    <xf numFmtId="0" fontId="21" fillId="0" borderId="0" xfId="0" applyFont="1" applyAlignment="1">
      <alignment horizontal="left"/>
    </xf>
    <xf numFmtId="0" fontId="10" fillId="0" borderId="0" xfId="0" applyFont="1" applyAlignment="1">
      <alignment horizontal="left"/>
    </xf>
    <xf numFmtId="0" fontId="29" fillId="0" borderId="0" xfId="9" applyFont="1" applyAlignment="1">
      <alignment horizontal="left"/>
    </xf>
    <xf numFmtId="0" fontId="22" fillId="0" borderId="0" xfId="9" applyFont="1" applyBorder="1" applyAlignment="1">
      <alignment horizontal="left" vertical="center" wrapText="1"/>
    </xf>
    <xf numFmtId="0" fontId="22" fillId="0" borderId="8" xfId="9" applyFont="1" applyBorder="1" applyAlignment="1">
      <alignment horizontal="left" vertical="center" wrapText="1"/>
    </xf>
    <xf numFmtId="0" fontId="10" fillId="0" borderId="0" xfId="0" applyFont="1" applyAlignment="1">
      <alignment horizontal="left" vertical="top" wrapText="1"/>
    </xf>
    <xf numFmtId="0" fontId="17" fillId="0" borderId="0" xfId="0" applyFont="1" applyAlignment="1">
      <alignment horizontal="left"/>
    </xf>
    <xf numFmtId="0" fontId="22" fillId="0" borderId="0" xfId="9" applyFont="1" applyFill="1" applyBorder="1" applyAlignment="1">
      <alignment horizontal="left"/>
    </xf>
    <xf numFmtId="182" fontId="17" fillId="0" borderId="1" xfId="8" applyNumberFormat="1" applyFont="1" applyFill="1" applyBorder="1" applyAlignment="1">
      <alignment horizontal="center" vertical="center"/>
    </xf>
    <xf numFmtId="182" fontId="17" fillId="0" borderId="2" xfId="8" applyNumberFormat="1" applyFont="1" applyFill="1" applyBorder="1" applyAlignment="1">
      <alignment horizontal="center" vertical="center"/>
    </xf>
    <xf numFmtId="182" fontId="17" fillId="0" borderId="3" xfId="8" applyNumberFormat="1" applyFont="1" applyFill="1" applyBorder="1" applyAlignment="1">
      <alignment horizontal="center" vertical="center"/>
    </xf>
    <xf numFmtId="168" fontId="17" fillId="0" borderId="17" xfId="8" applyNumberFormat="1" applyFont="1" applyFill="1" applyBorder="1" applyAlignment="1">
      <alignment horizontal="center" vertical="center"/>
    </xf>
    <xf numFmtId="168" fontId="17" fillId="0" borderId="6" xfId="8" applyNumberFormat="1" applyFont="1" applyFill="1" applyBorder="1" applyAlignment="1">
      <alignment horizontal="center" vertical="center"/>
    </xf>
    <xf numFmtId="168" fontId="17" fillId="0" borderId="7" xfId="8" applyNumberFormat="1" applyFont="1" applyFill="1" applyBorder="1" applyAlignment="1">
      <alignment horizontal="center" vertical="center"/>
    </xf>
    <xf numFmtId="168" fontId="17" fillId="0" borderId="9" xfId="8" applyNumberFormat="1" applyFont="1" applyFill="1" applyBorder="1" applyAlignment="1">
      <alignment horizontal="center" vertical="center"/>
    </xf>
    <xf numFmtId="168" fontId="17" fillId="0" borderId="0" xfId="8" applyNumberFormat="1" applyFont="1" applyFill="1" applyBorder="1" applyAlignment="1">
      <alignment horizontal="center" vertical="center"/>
    </xf>
    <xf numFmtId="168" fontId="17" fillId="0" borderId="8" xfId="8" applyNumberFormat="1" applyFont="1" applyFill="1" applyBorder="1" applyAlignment="1">
      <alignment horizontal="center" vertical="center"/>
    </xf>
    <xf numFmtId="168" fontId="17" fillId="0" borderId="32" xfId="8" applyNumberFormat="1" applyFont="1" applyFill="1" applyBorder="1" applyAlignment="1">
      <alignment horizontal="center" vertical="center"/>
    </xf>
    <xf numFmtId="168" fontId="17" fillId="0" borderId="5" xfId="8" applyNumberFormat="1" applyFont="1" applyFill="1" applyBorder="1" applyAlignment="1">
      <alignment horizontal="center" vertical="center"/>
    </xf>
    <xf numFmtId="168" fontId="17" fillId="0" borderId="28" xfId="8" applyNumberFormat="1" applyFont="1" applyFill="1" applyBorder="1" applyAlignment="1">
      <alignment horizontal="center" vertical="center"/>
    </xf>
    <xf numFmtId="168" fontId="17" fillId="0" borderId="20" xfId="8" applyNumberFormat="1" applyFont="1" applyFill="1" applyBorder="1" applyAlignment="1">
      <alignment horizontal="center" vertical="center"/>
    </xf>
    <xf numFmtId="168" fontId="17" fillId="0" borderId="21" xfId="8" applyNumberFormat="1" applyFont="1" applyFill="1" applyBorder="1" applyAlignment="1">
      <alignment horizontal="center" vertical="center"/>
    </xf>
    <xf numFmtId="168" fontId="17" fillId="0" borderId="15" xfId="8" applyNumberFormat="1" applyFont="1" applyFill="1" applyBorder="1" applyAlignment="1">
      <alignment horizontal="center" vertical="center"/>
    </xf>
    <xf numFmtId="168" fontId="17" fillId="0" borderId="1" xfId="8" applyNumberFormat="1" applyFont="1" applyBorder="1" applyAlignment="1">
      <alignment horizontal="center" vertical="center"/>
    </xf>
    <xf numFmtId="168" fontId="17" fillId="0" borderId="2" xfId="8" applyNumberFormat="1" applyFont="1" applyBorder="1" applyAlignment="1">
      <alignment horizontal="center" vertical="center"/>
    </xf>
    <xf numFmtId="168" fontId="17" fillId="0" borderId="3" xfId="8" applyNumberFormat="1" applyFont="1" applyBorder="1" applyAlignment="1">
      <alignment horizontal="center" vertical="center"/>
    </xf>
    <xf numFmtId="0" fontId="17" fillId="0" borderId="0" xfId="8" applyFont="1" applyFill="1" applyBorder="1" applyAlignment="1">
      <alignment horizontal="left" vertical="top" wrapText="1"/>
    </xf>
    <xf numFmtId="0" fontId="17" fillId="0" borderId="0" xfId="8" applyFont="1" applyBorder="1" applyAlignment="1">
      <alignment horizontal="left"/>
    </xf>
    <xf numFmtId="0" fontId="17" fillId="0" borderId="0" xfId="11" applyFont="1" applyFill="1" applyBorder="1" applyAlignment="1">
      <alignment horizontal="left" vertical="top" wrapText="1"/>
    </xf>
    <xf numFmtId="0" fontId="17" fillId="0" borderId="0" xfId="11" applyFont="1" applyFill="1" applyBorder="1" applyAlignment="1">
      <alignment horizontal="left" wrapText="1"/>
    </xf>
    <xf numFmtId="168" fontId="17" fillId="0" borderId="1" xfId="8" applyNumberFormat="1" applyFont="1" applyFill="1" applyBorder="1" applyAlignment="1">
      <alignment horizontal="center" vertical="center"/>
    </xf>
    <xf numFmtId="168" fontId="17" fillId="0" borderId="2" xfId="8" applyNumberFormat="1" applyFont="1" applyFill="1" applyBorder="1" applyAlignment="1">
      <alignment horizontal="center" vertical="center"/>
    </xf>
    <xf numFmtId="168" fontId="17" fillId="0" borderId="3" xfId="8" applyNumberFormat="1" applyFont="1" applyFill="1" applyBorder="1" applyAlignment="1">
      <alignment horizontal="center" vertical="center"/>
    </xf>
    <xf numFmtId="180" fontId="17" fillId="0" borderId="17" xfId="8" applyNumberFormat="1" applyFont="1" applyFill="1" applyBorder="1" applyAlignment="1">
      <alignment horizontal="center" vertical="center"/>
    </xf>
    <xf numFmtId="180" fontId="17" fillId="0" borderId="6" xfId="8" applyNumberFormat="1" applyFont="1" applyFill="1" applyBorder="1" applyAlignment="1">
      <alignment horizontal="center" vertical="center"/>
    </xf>
    <xf numFmtId="180" fontId="17" fillId="0" borderId="7" xfId="8" applyNumberFormat="1" applyFont="1" applyFill="1" applyBorder="1" applyAlignment="1">
      <alignment horizontal="center" vertical="center"/>
    </xf>
    <xf numFmtId="180" fontId="17" fillId="0" borderId="9" xfId="8" applyNumberFormat="1" applyFont="1" applyFill="1" applyBorder="1" applyAlignment="1">
      <alignment horizontal="center" vertical="center"/>
    </xf>
    <xf numFmtId="180" fontId="17" fillId="0" borderId="0" xfId="8" applyNumberFormat="1" applyFont="1" applyFill="1" applyBorder="1" applyAlignment="1">
      <alignment horizontal="center" vertical="center"/>
    </xf>
    <xf numFmtId="180" fontId="17" fillId="0" borderId="8" xfId="8" applyNumberFormat="1" applyFont="1" applyFill="1" applyBorder="1" applyAlignment="1">
      <alignment horizontal="center" vertical="center"/>
    </xf>
    <xf numFmtId="180" fontId="17" fillId="0" borderId="32" xfId="8" applyNumberFormat="1" applyFont="1" applyFill="1" applyBorder="1" applyAlignment="1">
      <alignment horizontal="center" vertical="center"/>
    </xf>
    <xf numFmtId="180" fontId="17" fillId="0" borderId="5" xfId="8" applyNumberFormat="1" applyFont="1" applyFill="1" applyBorder="1" applyAlignment="1">
      <alignment horizontal="center" vertical="center"/>
    </xf>
    <xf numFmtId="180" fontId="17" fillId="0" borderId="28" xfId="8" applyNumberFormat="1" applyFont="1" applyFill="1" applyBorder="1" applyAlignment="1">
      <alignment horizontal="center" vertical="center"/>
    </xf>
    <xf numFmtId="182" fontId="17" fillId="0" borderId="7" xfId="8" applyNumberFormat="1" applyFont="1" applyFill="1" applyBorder="1" applyAlignment="1">
      <alignment horizontal="center" vertical="center"/>
    </xf>
    <xf numFmtId="182" fontId="17" fillId="0" borderId="8" xfId="8" applyNumberFormat="1" applyFont="1" applyFill="1" applyBorder="1" applyAlignment="1">
      <alignment horizontal="center" vertical="center"/>
    </xf>
    <xf numFmtId="182" fontId="17" fillId="0" borderId="28" xfId="8" applyNumberFormat="1" applyFont="1" applyFill="1" applyBorder="1" applyAlignment="1">
      <alignment horizontal="center" vertical="center"/>
    </xf>
    <xf numFmtId="180" fontId="17" fillId="0" borderId="17" xfId="8" applyNumberFormat="1" applyFont="1" applyBorder="1" applyAlignment="1">
      <alignment horizontal="center" vertical="center"/>
    </xf>
    <xf numFmtId="180" fontId="17" fillId="0" borderId="6" xfId="8" applyNumberFormat="1" applyFont="1" applyBorder="1" applyAlignment="1">
      <alignment horizontal="center" vertical="center"/>
    </xf>
    <xf numFmtId="180" fontId="17" fillId="0" borderId="7" xfId="8" applyNumberFormat="1" applyFont="1" applyBorder="1" applyAlignment="1">
      <alignment horizontal="center" vertical="center"/>
    </xf>
    <xf numFmtId="180" fontId="17" fillId="0" borderId="9" xfId="8" applyNumberFormat="1" applyFont="1" applyBorder="1" applyAlignment="1">
      <alignment horizontal="center" vertical="center"/>
    </xf>
    <xf numFmtId="180" fontId="17" fillId="0" borderId="0" xfId="8" applyNumberFormat="1" applyFont="1" applyBorder="1" applyAlignment="1">
      <alignment horizontal="center" vertical="center"/>
    </xf>
    <xf numFmtId="180" fontId="17" fillId="0" borderId="8" xfId="8" applyNumberFormat="1" applyFont="1" applyBorder="1" applyAlignment="1">
      <alignment horizontal="center" vertical="center"/>
    </xf>
    <xf numFmtId="180" fontId="17" fillId="0" borderId="32" xfId="8" applyNumberFormat="1" applyFont="1" applyBorder="1" applyAlignment="1">
      <alignment horizontal="center" vertical="center"/>
    </xf>
    <xf numFmtId="180" fontId="17" fillId="0" borderId="5" xfId="8" applyNumberFormat="1" applyFont="1" applyBorder="1" applyAlignment="1">
      <alignment horizontal="center" vertical="center"/>
    </xf>
    <xf numFmtId="180" fontId="17" fillId="0" borderId="28" xfId="8" applyNumberFormat="1" applyFont="1" applyBorder="1" applyAlignment="1">
      <alignment horizontal="center" vertical="center"/>
    </xf>
    <xf numFmtId="0" fontId="21" fillId="3" borderId="20" xfId="8" applyFont="1" applyFill="1" applyBorder="1" applyAlignment="1">
      <alignment horizontal="left" vertical="center"/>
    </xf>
    <xf numFmtId="0" fontId="21" fillId="3" borderId="21" xfId="8" applyFont="1" applyFill="1" applyBorder="1" applyAlignment="1">
      <alignment horizontal="left" vertical="center"/>
    </xf>
    <xf numFmtId="0" fontId="21" fillId="3" borderId="15" xfId="8" applyFont="1" applyFill="1" applyBorder="1" applyAlignment="1">
      <alignment horizontal="left" vertical="center"/>
    </xf>
    <xf numFmtId="0" fontId="21" fillId="3" borderId="20" xfId="8" applyFont="1" applyFill="1" applyBorder="1" applyAlignment="1">
      <alignment horizontal="center" vertical="center"/>
    </xf>
    <xf numFmtId="0" fontId="21" fillId="3" borderId="21" xfId="8" applyFont="1" applyFill="1" applyBorder="1" applyAlignment="1">
      <alignment horizontal="center" vertical="center"/>
    </xf>
    <xf numFmtId="0" fontId="21" fillId="3" borderId="15" xfId="8" applyFont="1" applyFill="1" applyBorder="1" applyAlignment="1">
      <alignment horizontal="center" vertical="center"/>
    </xf>
    <xf numFmtId="0" fontId="21" fillId="3" borderId="20" xfId="8" applyFont="1" applyFill="1" applyBorder="1" applyAlignment="1">
      <alignment horizontal="left" vertical="top"/>
    </xf>
    <xf numFmtId="0" fontId="21" fillId="3" borderId="21" xfId="8" applyFont="1" applyFill="1" applyBorder="1" applyAlignment="1">
      <alignment horizontal="left" vertical="top"/>
    </xf>
    <xf numFmtId="0" fontId="21" fillId="3" borderId="15" xfId="8" applyFont="1" applyFill="1" applyBorder="1" applyAlignment="1">
      <alignment horizontal="left" vertical="top"/>
    </xf>
    <xf numFmtId="0" fontId="21" fillId="3" borderId="20" xfId="8" applyFont="1" applyFill="1" applyBorder="1" applyAlignment="1">
      <alignment horizontal="center" vertical="top"/>
    </xf>
    <xf numFmtId="0" fontId="21" fillId="3" borderId="21" xfId="8" applyFont="1" applyFill="1" applyBorder="1" applyAlignment="1">
      <alignment horizontal="center" vertical="top"/>
    </xf>
    <xf numFmtId="0" fontId="21" fillId="3" borderId="15" xfId="8" applyFont="1" applyFill="1" applyBorder="1" applyAlignment="1">
      <alignment horizontal="center" vertical="top"/>
    </xf>
    <xf numFmtId="172" fontId="10" fillId="0" borderId="1" xfId="9" applyNumberFormat="1" applyFont="1" applyFill="1" applyBorder="1" applyAlignment="1">
      <alignment horizontal="center" vertical="center"/>
    </xf>
    <xf numFmtId="172" fontId="10" fillId="0" borderId="2" xfId="9" applyNumberFormat="1" applyFont="1" applyFill="1" applyBorder="1" applyAlignment="1">
      <alignment horizontal="center" vertical="center"/>
    </xf>
    <xf numFmtId="172" fontId="10" fillId="0" borderId="3" xfId="9" applyNumberFormat="1" applyFont="1" applyFill="1" applyBorder="1" applyAlignment="1">
      <alignment horizontal="center" vertical="center"/>
    </xf>
    <xf numFmtId="2" fontId="10" fillId="0" borderId="4" xfId="0" quotePrefix="1" applyNumberFormat="1" applyFont="1" applyFill="1" applyBorder="1" applyAlignment="1">
      <alignment horizontal="center" vertical="center"/>
    </xf>
    <xf numFmtId="2" fontId="10" fillId="0" borderId="1" xfId="0" quotePrefix="1" applyNumberFormat="1" applyFont="1" applyFill="1" applyBorder="1" applyAlignment="1">
      <alignment horizontal="center" vertical="center"/>
    </xf>
    <xf numFmtId="2" fontId="10" fillId="0" borderId="2" xfId="0" quotePrefix="1" applyNumberFormat="1" applyFont="1" applyFill="1" applyBorder="1" applyAlignment="1">
      <alignment horizontal="center" vertical="center"/>
    </xf>
    <xf numFmtId="2" fontId="10" fillId="0" borderId="3" xfId="0" quotePrefix="1" applyNumberFormat="1" applyFont="1" applyFill="1" applyBorder="1" applyAlignment="1">
      <alignment horizontal="center" vertical="center"/>
    </xf>
    <xf numFmtId="0" fontId="10" fillId="0" borderId="17" xfId="9" applyFont="1" applyFill="1" applyBorder="1" applyAlignment="1">
      <alignment horizontal="center" vertical="center" wrapText="1"/>
    </xf>
    <xf numFmtId="0" fontId="10" fillId="0" borderId="7" xfId="9" applyFont="1" applyFill="1" applyBorder="1" applyAlignment="1">
      <alignment horizontal="center" vertical="center" wrapText="1"/>
    </xf>
    <xf numFmtId="0" fontId="10" fillId="0" borderId="9" xfId="9" applyFont="1" applyFill="1" applyBorder="1" applyAlignment="1">
      <alignment horizontal="center" vertical="center" wrapText="1"/>
    </xf>
    <xf numFmtId="0" fontId="10" fillId="0" borderId="8" xfId="9" applyFont="1" applyFill="1" applyBorder="1" applyAlignment="1">
      <alignment horizontal="center" vertical="center" wrapText="1"/>
    </xf>
    <xf numFmtId="0" fontId="10" fillId="0" borderId="48" xfId="9" applyFont="1" applyFill="1" applyBorder="1" applyAlignment="1">
      <alignment horizontal="center" vertical="center" wrapText="1"/>
    </xf>
    <xf numFmtId="0" fontId="10" fillId="0" borderId="49" xfId="9" applyFont="1" applyFill="1" applyBorder="1" applyAlignment="1">
      <alignment horizontal="center" vertical="center" wrapText="1"/>
    </xf>
    <xf numFmtId="0" fontId="10" fillId="0" borderId="50" xfId="9" applyFont="1" applyFill="1" applyBorder="1" applyAlignment="1">
      <alignment horizontal="center" vertical="center" wrapText="1"/>
    </xf>
    <xf numFmtId="0" fontId="10" fillId="0" borderId="51" xfId="9" applyFont="1" applyFill="1" applyBorder="1" applyAlignment="1">
      <alignment horizontal="center" vertical="center" wrapText="1"/>
    </xf>
    <xf numFmtId="0" fontId="17" fillId="0" borderId="2" xfId="9" applyFont="1" applyBorder="1" applyAlignment="1">
      <alignment horizontal="left" vertical="center" wrapText="1"/>
    </xf>
    <xf numFmtId="0" fontId="17" fillId="0" borderId="3" xfId="9" applyFont="1" applyBorder="1" applyAlignment="1">
      <alignment horizontal="left" vertical="center" wrapText="1"/>
    </xf>
    <xf numFmtId="2" fontId="10" fillId="0" borderId="2" xfId="9" applyNumberFormat="1" applyFont="1" applyBorder="1" applyAlignment="1">
      <alignment horizontal="center" vertical="center"/>
    </xf>
    <xf numFmtId="2" fontId="10" fillId="0" borderId="3" xfId="9" applyNumberFormat="1" applyFont="1" applyBorder="1" applyAlignment="1">
      <alignment horizontal="center" vertical="center"/>
    </xf>
    <xf numFmtId="0" fontId="21" fillId="3" borderId="20" xfId="8" applyFont="1" applyFill="1" applyBorder="1" applyAlignment="1">
      <alignment horizontal="left" vertical="center" wrapText="1"/>
    </xf>
    <xf numFmtId="0" fontId="21" fillId="3" borderId="21" xfId="8" applyFont="1" applyFill="1" applyBorder="1" applyAlignment="1">
      <alignment horizontal="left" vertical="center" wrapText="1"/>
    </xf>
    <xf numFmtId="0" fontId="21" fillId="3" borderId="15" xfId="8" applyFont="1" applyFill="1" applyBorder="1" applyAlignment="1">
      <alignment horizontal="left" vertical="center" wrapText="1"/>
    </xf>
    <xf numFmtId="0" fontId="10" fillId="0" borderId="50" xfId="9" applyFont="1" applyBorder="1" applyAlignment="1">
      <alignment horizontal="center" vertical="center" wrapText="1"/>
    </xf>
    <xf numFmtId="0" fontId="10" fillId="0" borderId="51" xfId="9" applyFont="1" applyBorder="1" applyAlignment="1">
      <alignment horizontal="center" vertical="center" wrapText="1"/>
    </xf>
    <xf numFmtId="0" fontId="17" fillId="0" borderId="54" xfId="9" applyFont="1" applyBorder="1" applyAlignment="1">
      <alignment horizontal="center" vertical="center" wrapText="1"/>
    </xf>
    <xf numFmtId="0" fontId="17" fillId="0" borderId="47" xfId="9" applyFont="1" applyBorder="1" applyAlignment="1">
      <alignment horizontal="center" vertical="center" wrapText="1"/>
    </xf>
    <xf numFmtId="0" fontId="17" fillId="0" borderId="55" xfId="9" applyFont="1" applyBorder="1" applyAlignment="1">
      <alignment horizontal="center" vertical="center" wrapText="1"/>
    </xf>
    <xf numFmtId="0" fontId="17" fillId="0" borderId="56" xfId="9" applyFont="1" applyBorder="1" applyAlignment="1">
      <alignment horizontal="center" vertical="center" wrapText="1"/>
    </xf>
    <xf numFmtId="0" fontId="17" fillId="0" borderId="32" xfId="9" applyFont="1" applyBorder="1" applyAlignment="1">
      <alignment horizontal="center" vertical="center" wrapText="1"/>
    </xf>
    <xf numFmtId="0" fontId="17" fillId="0" borderId="28" xfId="9" applyFont="1" applyBorder="1" applyAlignment="1">
      <alignment horizontal="center" vertical="center" wrapText="1"/>
    </xf>
    <xf numFmtId="0" fontId="10" fillId="0" borderId="17" xfId="9" applyFont="1" applyBorder="1" applyAlignment="1">
      <alignment horizontal="center" vertical="center" wrapText="1"/>
    </xf>
    <xf numFmtId="0" fontId="10" fillId="0" borderId="7" xfId="9" applyFont="1" applyBorder="1" applyAlignment="1">
      <alignment horizontal="center" vertical="center" wrapText="1"/>
    </xf>
    <xf numFmtId="0" fontId="10" fillId="0" borderId="9" xfId="9" applyFont="1" applyBorder="1" applyAlignment="1">
      <alignment horizontal="center" vertical="center" wrapText="1"/>
    </xf>
    <xf numFmtId="0" fontId="10" fillId="0" borderId="8" xfId="9" applyFont="1" applyBorder="1" applyAlignment="1">
      <alignment horizontal="center" vertical="center" wrapText="1"/>
    </xf>
    <xf numFmtId="0" fontId="10" fillId="0" borderId="48" xfId="9" applyFont="1" applyBorder="1" applyAlignment="1">
      <alignment horizontal="center" vertical="center" wrapText="1"/>
    </xf>
    <xf numFmtId="0" fontId="10" fillId="0" borderId="49" xfId="9" applyFont="1" applyBorder="1" applyAlignment="1">
      <alignment horizontal="center" vertical="center" wrapText="1"/>
    </xf>
    <xf numFmtId="0" fontId="10" fillId="0" borderId="52" xfId="9" applyFont="1" applyFill="1" applyBorder="1" applyAlignment="1">
      <alignment horizontal="center" vertical="center" wrapText="1"/>
    </xf>
    <xf numFmtId="0" fontId="10" fillId="0" borderId="53" xfId="9" applyFont="1" applyFill="1" applyBorder="1" applyAlignment="1">
      <alignment horizontal="center" vertical="center" wrapText="1"/>
    </xf>
    <xf numFmtId="0" fontId="10" fillId="0" borderId="32" xfId="9" applyFont="1" applyFill="1" applyBorder="1" applyAlignment="1">
      <alignment horizontal="center" vertical="center" wrapText="1"/>
    </xf>
    <xf numFmtId="0" fontId="10" fillId="0" borderId="28" xfId="9" applyFont="1" applyFill="1" applyBorder="1" applyAlignment="1">
      <alignment horizontal="center" vertical="center" wrapText="1"/>
    </xf>
    <xf numFmtId="172" fontId="10" fillId="0" borderId="35" xfId="9" applyNumberFormat="1" applyFont="1" applyFill="1" applyBorder="1" applyAlignment="1">
      <alignment horizontal="center" vertical="center"/>
    </xf>
    <xf numFmtId="172" fontId="10" fillId="0" borderId="1" xfId="9" applyNumberFormat="1" applyFont="1" applyBorder="1" applyAlignment="1">
      <alignment horizontal="center" vertical="center"/>
    </xf>
    <xf numFmtId="172" fontId="10" fillId="0" borderId="2" xfId="9" applyNumberFormat="1" applyFont="1" applyBorder="1" applyAlignment="1">
      <alignment horizontal="center" vertical="center"/>
    </xf>
    <xf numFmtId="172" fontId="10" fillId="0" borderId="35" xfId="9" applyNumberFormat="1" applyFont="1" applyBorder="1" applyAlignment="1">
      <alignment horizontal="center" vertical="center"/>
    </xf>
    <xf numFmtId="172" fontId="10" fillId="0" borderId="34" xfId="9" applyNumberFormat="1" applyFont="1" applyFill="1" applyBorder="1" applyAlignment="1">
      <alignment horizontal="center" vertical="center"/>
    </xf>
    <xf numFmtId="0" fontId="21" fillId="6" borderId="21" xfId="0" quotePrefix="1" applyFont="1" applyFill="1" applyBorder="1" applyAlignment="1">
      <alignment horizontal="center" vertical="center"/>
    </xf>
    <xf numFmtId="0" fontId="21" fillId="6" borderId="15" xfId="0" quotePrefix="1" applyFont="1" applyFill="1" applyBorder="1" applyAlignment="1">
      <alignment horizontal="center" vertical="center"/>
    </xf>
    <xf numFmtId="0" fontId="10" fillId="0" borderId="34" xfId="9" applyFont="1" applyFill="1" applyBorder="1" applyAlignment="1">
      <alignment horizontal="center" vertical="center"/>
    </xf>
    <xf numFmtId="0" fontId="10" fillId="0" borderId="35" xfId="9" applyFont="1" applyFill="1" applyBorder="1" applyAlignment="1">
      <alignment horizontal="center" vertical="center"/>
    </xf>
    <xf numFmtId="2" fontId="10" fillId="0" borderId="34" xfId="0" quotePrefix="1" applyNumberFormat="1" applyFont="1" applyFill="1" applyBorder="1" applyAlignment="1">
      <alignment horizontal="center" vertical="center"/>
    </xf>
    <xf numFmtId="2" fontId="10" fillId="0" borderId="35" xfId="0" quotePrefix="1" applyNumberFormat="1" applyFont="1" applyFill="1" applyBorder="1" applyAlignment="1">
      <alignment horizontal="center" vertical="center"/>
    </xf>
    <xf numFmtId="0" fontId="10" fillId="0" borderId="34" xfId="9" applyFont="1" applyBorder="1" applyAlignment="1">
      <alignment horizontal="center" vertical="center"/>
    </xf>
    <xf numFmtId="0" fontId="10" fillId="0" borderId="35" xfId="9" applyFont="1" applyBorder="1" applyAlignment="1">
      <alignment horizontal="center" vertical="center"/>
    </xf>
    <xf numFmtId="0" fontId="10" fillId="0" borderId="4" xfId="9" applyFont="1" applyBorder="1" applyAlignment="1">
      <alignment horizontal="center" vertical="center" wrapText="1"/>
    </xf>
    <xf numFmtId="173" fontId="22" fillId="0" borderId="20" xfId="16" applyNumberFormat="1" applyFont="1" applyFill="1" applyBorder="1" applyAlignment="1">
      <alignment horizontal="center" wrapText="1"/>
    </xf>
    <xf numFmtId="173" fontId="22" fillId="0" borderId="15" xfId="16" applyNumberFormat="1" applyFont="1" applyFill="1" applyBorder="1" applyAlignment="1">
      <alignment horizontal="center" wrapText="1"/>
    </xf>
    <xf numFmtId="2" fontId="22" fillId="0" borderId="20" xfId="16" applyNumberFormat="1" applyFont="1" applyFill="1" applyBorder="1" applyAlignment="1">
      <alignment horizontal="center" vertical="center"/>
    </xf>
    <xf numFmtId="2" fontId="22" fillId="0" borderId="21" xfId="16" applyNumberFormat="1" applyFont="1" applyFill="1" applyBorder="1" applyAlignment="1">
      <alignment horizontal="center" vertical="center"/>
    </xf>
    <xf numFmtId="2" fontId="22" fillId="0" borderId="15" xfId="16" applyNumberFormat="1" applyFont="1" applyFill="1" applyBorder="1" applyAlignment="1">
      <alignment horizontal="center" vertical="center"/>
    </xf>
    <xf numFmtId="0" fontId="22" fillId="6" borderId="20" xfId="8" applyFont="1" applyFill="1" applyBorder="1" applyAlignment="1">
      <alignment horizontal="center" vertical="center" wrapText="1"/>
    </xf>
    <xf numFmtId="0" fontId="22" fillId="6" borderId="37" xfId="8" applyFont="1" applyFill="1" applyBorder="1" applyAlignment="1">
      <alignment horizontal="center" vertical="center" wrapText="1"/>
    </xf>
    <xf numFmtId="173" fontId="22" fillId="0" borderId="21" xfId="16" applyNumberFormat="1" applyFont="1" applyFill="1" applyBorder="1" applyAlignment="1">
      <alignment horizontal="center" wrapText="1"/>
    </xf>
    <xf numFmtId="2" fontId="22" fillId="0" borderId="20" xfId="14" applyNumberFormat="1" applyFont="1" applyBorder="1" applyAlignment="1">
      <alignment horizontal="center"/>
    </xf>
    <xf numFmtId="2" fontId="22" fillId="0" borderId="21" xfId="14" applyNumberFormat="1" applyFont="1" applyBorder="1" applyAlignment="1">
      <alignment horizontal="center"/>
    </xf>
    <xf numFmtId="2" fontId="22" fillId="0" borderId="15" xfId="14" applyNumberFormat="1" applyFont="1" applyBorder="1" applyAlignment="1">
      <alignment horizontal="center"/>
    </xf>
    <xf numFmtId="2" fontId="22" fillId="0" borderId="17" xfId="14" applyNumberFormat="1" applyFont="1" applyBorder="1" applyAlignment="1">
      <alignment horizontal="center" vertical="center"/>
    </xf>
    <xf numFmtId="2" fontId="22" fillId="0" borderId="6" xfId="14" applyNumberFormat="1" applyFont="1" applyBorder="1" applyAlignment="1">
      <alignment horizontal="center" vertical="center"/>
    </xf>
    <xf numFmtId="2" fontId="22" fillId="0" borderId="7" xfId="14" applyNumberFormat="1" applyFont="1" applyBorder="1" applyAlignment="1">
      <alignment horizontal="center" vertical="center"/>
    </xf>
    <xf numFmtId="2" fontId="22" fillId="0" borderId="32" xfId="14" applyNumberFormat="1" applyFont="1" applyBorder="1" applyAlignment="1">
      <alignment horizontal="center" vertical="center"/>
    </xf>
    <xf numFmtId="2" fontId="22" fillId="0" borderId="5" xfId="14" applyNumberFormat="1" applyFont="1" applyBorder="1" applyAlignment="1">
      <alignment horizontal="center" vertical="center"/>
    </xf>
    <xf numFmtId="2" fontId="22" fillId="0" borderId="28" xfId="14" applyNumberFormat="1" applyFont="1" applyBorder="1" applyAlignment="1">
      <alignment horizontal="center" vertical="center"/>
    </xf>
    <xf numFmtId="173" fontId="22" fillId="0" borderId="20" xfId="16" applyNumberFormat="1" applyFont="1" applyBorder="1" applyAlignment="1">
      <alignment horizontal="center" wrapText="1"/>
    </xf>
    <xf numFmtId="173" fontId="22" fillId="0" borderId="21" xfId="16" applyNumberFormat="1" applyFont="1" applyBorder="1" applyAlignment="1">
      <alignment horizontal="center" wrapText="1"/>
    </xf>
    <xf numFmtId="173" fontId="22" fillId="0" borderId="15" xfId="16" applyNumberFormat="1" applyFont="1" applyBorder="1" applyAlignment="1">
      <alignment horizontal="center" wrapText="1"/>
    </xf>
    <xf numFmtId="173" fontId="22" fillId="0" borderId="32" xfId="16" applyNumberFormat="1" applyFont="1" applyFill="1" applyBorder="1" applyAlignment="1">
      <alignment horizontal="center" wrapText="1"/>
    </xf>
    <xf numFmtId="173" fontId="22" fillId="0" borderId="5" xfId="16" applyNumberFormat="1" applyFont="1" applyFill="1" applyBorder="1" applyAlignment="1">
      <alignment horizontal="center" wrapText="1"/>
    </xf>
    <xf numFmtId="173" fontId="22" fillId="0" borderId="28" xfId="16" applyNumberFormat="1" applyFont="1" applyFill="1" applyBorder="1" applyAlignment="1">
      <alignment horizontal="center" wrapText="1"/>
    </xf>
    <xf numFmtId="173" fontId="22" fillId="0" borderId="4" xfId="16" applyNumberFormat="1" applyFont="1" applyFill="1" applyBorder="1" applyAlignment="1">
      <alignment horizontal="center" wrapText="1"/>
    </xf>
    <xf numFmtId="0" fontId="22" fillId="0" borderId="20" xfId="14" applyFont="1" applyBorder="1" applyAlignment="1">
      <alignment horizontal="center"/>
    </xf>
    <xf numFmtId="0" fontId="22" fillId="0" borderId="21" xfId="14" applyFont="1" applyBorder="1" applyAlignment="1">
      <alignment horizontal="center"/>
    </xf>
    <xf numFmtId="0" fontId="22" fillId="0" borderId="15" xfId="14" applyFont="1" applyBorder="1" applyAlignment="1">
      <alignment horizontal="center"/>
    </xf>
    <xf numFmtId="173" fontId="22" fillId="0" borderId="3" xfId="16" applyNumberFormat="1" applyFont="1" applyFill="1" applyBorder="1" applyAlignment="1">
      <alignment horizontal="center" wrapText="1"/>
    </xf>
    <xf numFmtId="0" fontId="23" fillId="6" borderId="4" xfId="8" applyFont="1" applyFill="1" applyBorder="1" applyAlignment="1">
      <alignment horizontal="center" vertical="center" wrapText="1"/>
    </xf>
    <xf numFmtId="0" fontId="23" fillId="3" borderId="4" xfId="8" applyFont="1" applyFill="1" applyBorder="1" applyAlignment="1">
      <alignment horizontal="left" vertical="center"/>
    </xf>
    <xf numFmtId="0" fontId="23" fillId="0" borderId="3" xfId="16" applyFont="1" applyFill="1" applyBorder="1" applyAlignment="1">
      <alignment horizontal="left" vertical="center"/>
    </xf>
    <xf numFmtId="0" fontId="22" fillId="0" borderId="4" xfId="14" applyFont="1" applyBorder="1" applyAlignment="1">
      <alignment horizontal="center" vertical="center"/>
    </xf>
    <xf numFmtId="4" fontId="22" fillId="0" borderId="3" xfId="14" applyNumberFormat="1" applyFont="1" applyFill="1" applyBorder="1" applyAlignment="1">
      <alignment horizontal="center"/>
    </xf>
    <xf numFmtId="0" fontId="22" fillId="0" borderId="3" xfId="14" applyFont="1" applyFill="1" applyBorder="1" applyAlignment="1">
      <alignment horizontal="center"/>
    </xf>
    <xf numFmtId="2" fontId="22" fillId="0" borderId="4" xfId="14" applyNumberFormat="1" applyFont="1" applyBorder="1" applyAlignment="1">
      <alignment horizontal="center"/>
    </xf>
    <xf numFmtId="4" fontId="22" fillId="0" borderId="20" xfId="14" applyNumberFormat="1" applyFont="1" applyBorder="1" applyAlignment="1">
      <alignment horizontal="center"/>
    </xf>
    <xf numFmtId="4" fontId="22" fillId="0" borderId="21" xfId="14" applyNumberFormat="1" applyFont="1" applyBorder="1" applyAlignment="1">
      <alignment horizontal="center"/>
    </xf>
    <xf numFmtId="4" fontId="22" fillId="0" borderId="15" xfId="14" applyNumberFormat="1" applyFont="1" applyBorder="1" applyAlignment="1">
      <alignment horizontal="center"/>
    </xf>
    <xf numFmtId="0" fontId="23" fillId="6" borderId="20" xfId="8" applyFont="1" applyFill="1" applyBorder="1" applyAlignment="1">
      <alignment horizontal="center" vertical="center" wrapText="1"/>
    </xf>
    <xf numFmtId="0" fontId="23" fillId="6" borderId="15" xfId="8" applyFont="1" applyFill="1" applyBorder="1" applyAlignment="1">
      <alignment horizontal="center" vertical="center" wrapText="1"/>
    </xf>
    <xf numFmtId="173" fontId="22" fillId="0" borderId="32" xfId="16" applyNumberFormat="1" applyFont="1" applyFill="1" applyBorder="1" applyAlignment="1">
      <alignment horizontal="center"/>
    </xf>
    <xf numFmtId="173" fontId="22" fillId="0" borderId="5" xfId="16" applyNumberFormat="1" applyFont="1" applyFill="1" applyBorder="1" applyAlignment="1">
      <alignment horizontal="center"/>
    </xf>
    <xf numFmtId="173" fontId="22" fillId="0" borderId="28" xfId="16" applyNumberFormat="1" applyFont="1" applyFill="1" applyBorder="1" applyAlignment="1">
      <alignment horizontal="center"/>
    </xf>
    <xf numFmtId="168" fontId="22" fillId="0" borderId="17" xfId="8" applyNumberFormat="1" applyFont="1" applyBorder="1" applyAlignment="1">
      <alignment horizontal="center" vertical="center"/>
    </xf>
    <xf numFmtId="168" fontId="22" fillId="0" borderId="6" xfId="8" applyNumberFormat="1" applyFont="1" applyBorder="1" applyAlignment="1">
      <alignment horizontal="center" vertical="center"/>
    </xf>
    <xf numFmtId="168" fontId="22" fillId="0" borderId="7" xfId="8" applyNumberFormat="1" applyFont="1" applyBorder="1" applyAlignment="1">
      <alignment horizontal="center" vertical="center"/>
    </xf>
    <xf numFmtId="168" fontId="22" fillId="0" borderId="9" xfId="8" applyNumberFormat="1" applyFont="1" applyBorder="1" applyAlignment="1">
      <alignment horizontal="center" vertical="center"/>
    </xf>
    <xf numFmtId="168" fontId="22" fillId="0" borderId="0" xfId="8" applyNumberFormat="1" applyFont="1" applyBorder="1" applyAlignment="1">
      <alignment horizontal="center" vertical="center"/>
    </xf>
    <xf numFmtId="168" fontId="22" fillId="0" borderId="8" xfId="8" applyNumberFormat="1" applyFont="1" applyBorder="1" applyAlignment="1">
      <alignment horizontal="center" vertical="center"/>
    </xf>
    <xf numFmtId="168" fontId="22" fillId="0" borderId="32" xfId="8" applyNumberFormat="1" applyFont="1" applyBorder="1" applyAlignment="1">
      <alignment horizontal="center" vertical="center"/>
    </xf>
    <xf numFmtId="168" fontId="22" fillId="0" borderId="5" xfId="8" applyNumberFormat="1" applyFont="1" applyBorder="1" applyAlignment="1">
      <alignment horizontal="center" vertical="center"/>
    </xf>
    <xf numFmtId="168" fontId="22" fillId="0" borderId="28" xfId="8" applyNumberFormat="1" applyFont="1" applyBorder="1" applyAlignment="1">
      <alignment horizontal="center" vertical="center"/>
    </xf>
    <xf numFmtId="0" fontId="22" fillId="0" borderId="1" xfId="16" applyFont="1" applyFill="1" applyBorder="1" applyAlignment="1">
      <alignment horizontal="center" vertical="center"/>
    </xf>
    <xf numFmtId="0" fontId="22" fillId="0" borderId="2" xfId="16" applyFont="1" applyFill="1" applyBorder="1" applyAlignment="1">
      <alignment horizontal="center" vertical="center"/>
    </xf>
    <xf numFmtId="0" fontId="22" fillId="0" borderId="3" xfId="16" applyFont="1" applyFill="1" applyBorder="1" applyAlignment="1">
      <alignment horizontal="center" vertical="center"/>
    </xf>
    <xf numFmtId="0" fontId="22" fillId="0" borderId="2" xfId="16" applyFont="1" applyFill="1" applyBorder="1" applyAlignment="1">
      <alignment horizontal="center" vertical="center" wrapText="1"/>
    </xf>
    <xf numFmtId="0" fontId="22" fillId="0" borderId="3" xfId="16" applyFont="1" applyFill="1" applyBorder="1" applyAlignment="1">
      <alignment horizontal="center" vertical="center" wrapText="1"/>
    </xf>
    <xf numFmtId="0" fontId="22" fillId="0" borderId="2" xfId="14" applyFont="1" applyBorder="1" applyAlignment="1">
      <alignment horizontal="center" vertical="center"/>
    </xf>
    <xf numFmtId="0" fontId="22" fillId="0" borderId="3" xfId="14" applyFont="1" applyBorder="1" applyAlignment="1">
      <alignment horizontal="center" vertical="center"/>
    </xf>
    <xf numFmtId="2" fontId="22" fillId="0" borderId="32" xfId="14" applyNumberFormat="1" applyFont="1" applyBorder="1" applyAlignment="1">
      <alignment horizontal="center"/>
    </xf>
    <xf numFmtId="2" fontId="22" fillId="0" borderId="28" xfId="14" applyNumberFormat="1" applyFont="1" applyBorder="1" applyAlignment="1">
      <alignment horizontal="center"/>
    </xf>
    <xf numFmtId="0" fontId="23" fillId="0" borderId="4" xfId="16" applyFont="1" applyFill="1" applyBorder="1" applyAlignment="1">
      <alignment horizontal="left" vertical="center" wrapText="1"/>
    </xf>
    <xf numFmtId="0" fontId="22" fillId="0" borderId="4" xfId="16" applyFont="1" applyFill="1" applyBorder="1" applyAlignment="1">
      <alignment horizontal="center" vertical="center" wrapText="1"/>
    </xf>
    <xf numFmtId="0" fontId="22" fillId="0" borderId="15" xfId="0" applyFont="1" applyBorder="1" applyAlignment="1">
      <alignment horizontal="center" wrapText="1"/>
    </xf>
    <xf numFmtId="2" fontId="22" fillId="0" borderId="5" xfId="14" applyNumberFormat="1" applyFont="1" applyBorder="1" applyAlignment="1">
      <alignment horizontal="center"/>
    </xf>
    <xf numFmtId="0" fontId="23" fillId="3" borderId="3" xfId="8" applyFont="1" applyFill="1" applyBorder="1" applyAlignment="1">
      <alignment horizontal="left" vertical="center"/>
    </xf>
    <xf numFmtId="0" fontId="22" fillId="0" borderId="6" xfId="8" applyFont="1" applyBorder="1" applyAlignment="1">
      <alignment horizontal="left"/>
    </xf>
    <xf numFmtId="0" fontId="22" fillId="0" borderId="4" xfId="14" applyFont="1" applyBorder="1" applyAlignment="1">
      <alignment horizontal="center" vertical="top"/>
    </xf>
    <xf numFmtId="0" fontId="22" fillId="0" borderId="4" xfId="14" applyFont="1" applyBorder="1" applyAlignment="1">
      <alignment horizontal="center"/>
    </xf>
    <xf numFmtId="173" fontId="22" fillId="0" borderId="32" xfId="16" applyNumberFormat="1" applyFont="1" applyBorder="1" applyAlignment="1">
      <alignment horizontal="center" wrapText="1"/>
    </xf>
    <xf numFmtId="173" fontId="22" fillId="0" borderId="5" xfId="16" applyNumberFormat="1" applyFont="1" applyBorder="1" applyAlignment="1">
      <alignment horizontal="center" wrapText="1"/>
    </xf>
    <xf numFmtId="173" fontId="22" fillId="0" borderId="28" xfId="16" applyNumberFormat="1" applyFont="1" applyBorder="1" applyAlignment="1">
      <alignment horizontal="center" wrapText="1"/>
    </xf>
    <xf numFmtId="173" fontId="22" fillId="0" borderId="20" xfId="16" quotePrefix="1" applyNumberFormat="1" applyFont="1" applyFill="1" applyBorder="1" applyAlignment="1">
      <alignment horizontal="center" wrapText="1"/>
    </xf>
    <xf numFmtId="0" fontId="22" fillId="0" borderId="1" xfId="16" applyFont="1" applyFill="1" applyBorder="1" applyAlignment="1">
      <alignment horizontal="center" vertical="center" wrapText="1"/>
    </xf>
    <xf numFmtId="0" fontId="22" fillId="6" borderId="36" xfId="9" applyFont="1" applyFill="1" applyBorder="1" applyAlignment="1">
      <alignment horizontal="center" vertical="center" wrapText="1"/>
    </xf>
    <xf numFmtId="0" fontId="22" fillId="6" borderId="37" xfId="9" applyFont="1" applyFill="1" applyBorder="1" applyAlignment="1">
      <alignment horizontal="center" vertical="center" wrapText="1"/>
    </xf>
    <xf numFmtId="0" fontId="22" fillId="0" borderId="32" xfId="14" applyFont="1" applyBorder="1" applyAlignment="1">
      <alignment horizontal="center"/>
    </xf>
    <xf numFmtId="0" fontId="22" fillId="0" borderId="28" xfId="14" applyFont="1" applyBorder="1" applyAlignment="1">
      <alignment horizontal="center"/>
    </xf>
    <xf numFmtId="173" fontId="22" fillId="0" borderId="17" xfId="16" applyNumberFormat="1" applyFont="1" applyFill="1" applyBorder="1" applyAlignment="1">
      <alignment horizontal="center" wrapText="1"/>
    </xf>
    <xf numFmtId="173" fontId="22" fillId="0" borderId="7" xfId="16" applyNumberFormat="1" applyFont="1" applyFill="1" applyBorder="1" applyAlignment="1">
      <alignment horizontal="center" wrapText="1"/>
    </xf>
    <xf numFmtId="173" fontId="22" fillId="0" borderId="9" xfId="16" applyNumberFormat="1" applyFont="1" applyFill="1" applyBorder="1" applyAlignment="1">
      <alignment horizontal="center" vertical="center" wrapText="1"/>
    </xf>
    <xf numFmtId="173" fontId="22" fillId="0" borderId="0" xfId="16" applyNumberFormat="1" applyFont="1" applyFill="1" applyBorder="1" applyAlignment="1">
      <alignment horizontal="center" vertical="center" wrapText="1"/>
    </xf>
    <xf numFmtId="173" fontId="22" fillId="0" borderId="8" xfId="16" applyNumberFormat="1" applyFont="1" applyFill="1" applyBorder="1" applyAlignment="1">
      <alignment horizontal="center" vertical="center" wrapText="1"/>
    </xf>
    <xf numFmtId="173" fontId="22" fillId="0" borderId="32" xfId="16" applyNumberFormat="1" applyFont="1" applyFill="1" applyBorder="1" applyAlignment="1">
      <alignment horizontal="center" vertical="center" wrapText="1"/>
    </xf>
    <xf numFmtId="173" fontId="22" fillId="0" borderId="5" xfId="16" applyNumberFormat="1" applyFont="1" applyFill="1" applyBorder="1" applyAlignment="1">
      <alignment horizontal="center" vertical="center" wrapText="1"/>
    </xf>
    <xf numFmtId="173" fontId="22" fillId="0" borderId="28" xfId="16" applyNumberFormat="1" applyFont="1" applyFill="1" applyBorder="1" applyAlignment="1">
      <alignment horizontal="center" vertical="center" wrapText="1"/>
    </xf>
    <xf numFmtId="0" fontId="22" fillId="0" borderId="17" xfId="14" applyFont="1" applyBorder="1" applyAlignment="1">
      <alignment horizontal="center" vertical="center"/>
    </xf>
    <xf numFmtId="0" fontId="22" fillId="0" borderId="6" xfId="14" applyFont="1" applyBorder="1" applyAlignment="1">
      <alignment horizontal="center" vertical="center"/>
    </xf>
    <xf numFmtId="0" fontId="22" fillId="0" borderId="7" xfId="14" applyFont="1" applyBorder="1" applyAlignment="1">
      <alignment horizontal="center" vertical="center"/>
    </xf>
    <xf numFmtId="0" fontId="22" fillId="0" borderId="32" xfId="14" applyFont="1" applyBorder="1" applyAlignment="1">
      <alignment horizontal="center" vertical="center"/>
    </xf>
    <xf numFmtId="0" fontId="22" fillId="0" borderId="5" xfId="14" applyFont="1" applyBorder="1" applyAlignment="1">
      <alignment horizontal="center" vertical="center"/>
    </xf>
    <xf numFmtId="0" fontId="22" fillId="0" borderId="28" xfId="14" applyFont="1" applyBorder="1" applyAlignment="1">
      <alignment horizontal="center" vertical="center"/>
    </xf>
    <xf numFmtId="0" fontId="23" fillId="6" borderId="17" xfId="8" applyFont="1" applyFill="1" applyBorder="1" applyAlignment="1">
      <alignment horizontal="center" vertical="center" wrapText="1"/>
    </xf>
    <xf numFmtId="0" fontId="23" fillId="6" borderId="32" xfId="8" applyFont="1" applyFill="1" applyBorder="1" applyAlignment="1">
      <alignment horizontal="center" vertical="center" wrapText="1"/>
    </xf>
    <xf numFmtId="0" fontId="22" fillId="0" borderId="5" xfId="8" applyFont="1" applyFill="1" applyBorder="1" applyAlignment="1">
      <alignment horizontal="center" vertical="center" wrapText="1"/>
    </xf>
    <xf numFmtId="0" fontId="23" fillId="6" borderId="7" xfId="8" applyFont="1" applyFill="1" applyBorder="1" applyAlignment="1">
      <alignment horizontal="center" vertical="center" wrapText="1"/>
    </xf>
    <xf numFmtId="0" fontId="23" fillId="6" borderId="28" xfId="8" applyFont="1" applyFill="1" applyBorder="1" applyAlignment="1">
      <alignment horizontal="center" vertical="center" wrapText="1"/>
    </xf>
    <xf numFmtId="0" fontId="27" fillId="0" borderId="20" xfId="0" applyFont="1" applyBorder="1" applyAlignment="1">
      <alignment horizontal="left" vertical="center" wrapText="1"/>
    </xf>
    <xf numFmtId="0" fontId="27" fillId="0" borderId="15" xfId="0" applyFont="1" applyBorder="1" applyAlignment="1">
      <alignment horizontal="left" vertical="center" wrapText="1"/>
    </xf>
    <xf numFmtId="0" fontId="10" fillId="0" borderId="17"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8" xfId="0" applyFont="1" applyFill="1" applyBorder="1" applyAlignment="1">
      <alignment horizontal="left" vertical="top" wrapText="1"/>
    </xf>
    <xf numFmtId="0" fontId="0" fillId="0" borderId="2" xfId="0" applyFont="1" applyBorder="1" applyAlignment="1">
      <alignment horizontal="justify" vertical="top" wrapText="1"/>
    </xf>
    <xf numFmtId="0" fontId="10" fillId="0" borderId="2" xfId="0" applyFont="1" applyBorder="1" applyAlignment="1">
      <alignment horizontal="justify" vertical="top"/>
    </xf>
    <xf numFmtId="0" fontId="10" fillId="0" borderId="4" xfId="0" applyFont="1" applyFill="1" applyBorder="1" applyAlignment="1">
      <alignment vertical="top" wrapText="1"/>
    </xf>
    <xf numFmtId="0" fontId="10" fillId="0" borderId="2" xfId="0" applyFont="1" applyBorder="1" applyAlignment="1">
      <alignment vertical="top" wrapText="1"/>
    </xf>
    <xf numFmtId="0" fontId="10" fillId="0" borderId="0" xfId="0" applyFont="1" applyAlignment="1"/>
    <xf numFmtId="0" fontId="10" fillId="0" borderId="9" xfId="0" applyFont="1" applyBorder="1" applyAlignment="1">
      <alignment vertical="top" wrapText="1"/>
    </xf>
    <xf numFmtId="0" fontId="10" fillId="0" borderId="8" xfId="0" applyFont="1" applyBorder="1" applyAlignment="1">
      <alignment vertical="top" wrapText="1"/>
    </xf>
    <xf numFmtId="0" fontId="17" fillId="0" borderId="4" xfId="0" applyFont="1" applyBorder="1" applyAlignment="1">
      <alignment vertical="top" wrapText="1"/>
    </xf>
    <xf numFmtId="0" fontId="10" fillId="0" borderId="4" xfId="0" applyFont="1" applyBorder="1" applyAlignment="1">
      <alignment vertical="top" wrapText="1"/>
    </xf>
    <xf numFmtId="0" fontId="28" fillId="0" borderId="2" xfId="0" applyFont="1" applyBorder="1" applyAlignment="1">
      <alignment horizontal="left" vertical="top" indent="2"/>
    </xf>
    <xf numFmtId="0" fontId="10" fillId="0" borderId="2" xfId="0" applyFont="1" applyBorder="1" applyAlignment="1">
      <alignment vertical="top"/>
    </xf>
    <xf numFmtId="0" fontId="0" fillId="0" borderId="2" xfId="0" applyFont="1" applyBorder="1" applyAlignment="1">
      <alignment vertical="top" wrapText="1"/>
    </xf>
    <xf numFmtId="0" fontId="19" fillId="0" borderId="1" xfId="0" applyFont="1" applyBorder="1" applyAlignment="1">
      <alignment vertical="top" wrapText="1"/>
    </xf>
    <xf numFmtId="0" fontId="10" fillId="0" borderId="2" xfId="0" applyFont="1" applyBorder="1" applyAlignment="1"/>
    <xf numFmtId="0" fontId="17" fillId="0" borderId="9" xfId="0" applyFont="1" applyBorder="1" applyAlignment="1">
      <alignment horizontal="justify" vertical="top" wrapText="1"/>
    </xf>
    <xf numFmtId="0" fontId="10" fillId="0" borderId="8" xfId="0" applyFont="1" applyBorder="1" applyAlignment="1">
      <alignment horizontal="justify" vertical="top"/>
    </xf>
    <xf numFmtId="0" fontId="10" fillId="0" borderId="2" xfId="0" applyFont="1" applyBorder="1" applyAlignment="1">
      <alignment horizontal="justify" vertical="top" wrapText="1"/>
    </xf>
    <xf numFmtId="0" fontId="19" fillId="0" borderId="2" xfId="0" applyFont="1" applyBorder="1" applyAlignment="1">
      <alignment horizontal="justify" vertical="top"/>
    </xf>
    <xf numFmtId="0" fontId="17" fillId="0" borderId="8" xfId="0" applyFont="1" applyBorder="1" applyAlignment="1">
      <alignment horizontal="justify" vertical="top"/>
    </xf>
    <xf numFmtId="0" fontId="0" fillId="0" borderId="9" xfId="0" applyFont="1" applyBorder="1" applyAlignment="1">
      <alignment horizontal="justify" vertical="top" wrapText="1"/>
    </xf>
    <xf numFmtId="0" fontId="19" fillId="0" borderId="5" xfId="0" applyFont="1" applyBorder="1" applyAlignment="1">
      <alignment horizontal="center" vertical="center" wrapText="1"/>
    </xf>
    <xf numFmtId="0" fontId="10" fillId="0" borderId="5" xfId="0" applyFont="1" applyBorder="1" applyAlignment="1"/>
    <xf numFmtId="0" fontId="10" fillId="0" borderId="4" xfId="0" applyFont="1" applyBorder="1" applyAlignment="1">
      <alignment vertical="top"/>
    </xf>
    <xf numFmtId="0" fontId="10" fillId="0" borderId="21" xfId="0" applyFont="1" applyBorder="1" applyAlignment="1">
      <alignment vertical="top" wrapText="1"/>
    </xf>
    <xf numFmtId="0" fontId="10" fillId="0" borderId="15" xfId="0" applyFont="1" applyBorder="1" applyAlignment="1">
      <alignment vertical="top"/>
    </xf>
    <xf numFmtId="0" fontId="19" fillId="0" borderId="2" xfId="0" applyFont="1" applyBorder="1" applyAlignment="1">
      <alignment vertical="top"/>
    </xf>
    <xf numFmtId="0" fontId="10" fillId="0" borderId="0" xfId="0" applyFont="1" applyBorder="1" applyAlignment="1">
      <alignment horizontal="center"/>
    </xf>
    <xf numFmtId="0" fontId="10" fillId="0" borderId="6" xfId="0" applyFont="1" applyBorder="1" applyAlignment="1">
      <alignment horizontal="center"/>
    </xf>
    <xf numFmtId="0" fontId="19" fillId="0" borderId="0" xfId="0" applyFont="1" applyAlignment="1">
      <alignment horizontal="center" vertical="center" wrapText="1"/>
    </xf>
    <xf numFmtId="0" fontId="19" fillId="0" borderId="0" xfId="0" applyFont="1" applyBorder="1" applyAlignment="1">
      <alignment horizontal="center" vertical="center" wrapText="1"/>
    </xf>
    <xf numFmtId="0" fontId="10" fillId="0" borderId="0" xfId="0" applyFont="1" applyBorder="1" applyAlignment="1"/>
    <xf numFmtId="0" fontId="0" fillId="0" borderId="1" xfId="0" applyFont="1" applyBorder="1" applyAlignment="1">
      <alignment vertical="top" wrapText="1"/>
    </xf>
    <xf numFmtId="0" fontId="10" fillId="0" borderId="1" xfId="0" applyFont="1" applyBorder="1" applyAlignment="1">
      <alignment vertical="top"/>
    </xf>
    <xf numFmtId="0" fontId="10" fillId="0" borderId="21" xfId="0" applyFont="1" applyBorder="1" applyAlignment="1">
      <alignment vertical="center" wrapText="1"/>
    </xf>
    <xf numFmtId="0" fontId="10" fillId="0" borderId="15" xfId="0" applyFont="1" applyBorder="1" applyAlignment="1">
      <alignment vertical="center"/>
    </xf>
    <xf numFmtId="0" fontId="10" fillId="0" borderId="21" xfId="0" applyFont="1" applyFill="1" applyBorder="1" applyAlignment="1">
      <alignment vertical="top" wrapText="1"/>
    </xf>
    <xf numFmtId="0" fontId="10" fillId="0" borderId="15" xfId="0" applyFont="1" applyFill="1" applyBorder="1" applyAlignment="1">
      <alignment vertical="top"/>
    </xf>
    <xf numFmtId="0" fontId="28" fillId="0" borderId="3" xfId="0" applyFont="1" applyBorder="1" applyAlignment="1">
      <alignment horizontal="justify" vertical="top"/>
    </xf>
    <xf numFmtId="0" fontId="10" fillId="0" borderId="3" xfId="0" applyFont="1" applyBorder="1" applyAlignment="1">
      <alignment vertical="top"/>
    </xf>
    <xf numFmtId="0" fontId="0" fillId="0" borderId="4" xfId="0" applyFont="1" applyBorder="1" applyAlignment="1">
      <alignment horizontal="justify" vertical="top" wrapText="1"/>
    </xf>
    <xf numFmtId="0" fontId="28" fillId="0" borderId="2" xfId="0" applyFont="1" applyBorder="1" applyAlignment="1">
      <alignment horizontal="justify" vertical="top"/>
    </xf>
    <xf numFmtId="0" fontId="10" fillId="0" borderId="3" xfId="0" applyFont="1" applyBorder="1" applyAlignment="1">
      <alignment vertical="top" wrapText="1"/>
    </xf>
    <xf numFmtId="0" fontId="27" fillId="0" borderId="32"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17"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10" fillId="0" borderId="4" xfId="0" applyFont="1" applyFill="1" applyBorder="1" applyAlignment="1">
      <alignment horizontal="justify" vertical="top" wrapText="1"/>
    </xf>
    <xf numFmtId="0" fontId="10" fillId="0" borderId="4" xfId="0" applyFont="1" applyBorder="1" applyAlignment="1">
      <alignment horizontal="justify" vertical="top" wrapText="1"/>
    </xf>
    <xf numFmtId="0" fontId="10" fillId="0" borderId="9" xfId="0" applyFont="1" applyBorder="1" applyAlignment="1">
      <alignment horizontal="justify" vertical="top" wrapText="1"/>
    </xf>
    <xf numFmtId="0" fontId="17" fillId="0" borderId="17" xfId="0" applyFont="1" applyFill="1" applyBorder="1" applyAlignment="1">
      <alignment horizontal="justify" vertical="top" wrapText="1"/>
    </xf>
    <xf numFmtId="0" fontId="10" fillId="0" borderId="7" xfId="0" applyFont="1" applyFill="1" applyBorder="1" applyAlignment="1">
      <alignment horizontal="justify" vertical="top"/>
    </xf>
    <xf numFmtId="0" fontId="3" fillId="0" borderId="32"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27" fillId="0" borderId="9" xfId="0" applyFont="1" applyBorder="1" applyAlignment="1">
      <alignment horizontal="left" vertical="center" wrapText="1"/>
    </xf>
    <xf numFmtId="0" fontId="27" fillId="0" borderId="8" xfId="0" applyFont="1" applyBorder="1" applyAlignment="1">
      <alignment horizontal="left" vertical="center" wrapText="1"/>
    </xf>
    <xf numFmtId="0" fontId="18" fillId="0" borderId="9"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vertical="top" wrapText="1"/>
    </xf>
    <xf numFmtId="0" fontId="19" fillId="0" borderId="2" xfId="0" applyFont="1" applyBorder="1" applyAlignment="1">
      <alignment vertical="top" wrapText="1"/>
    </xf>
    <xf numFmtId="0" fontId="0" fillId="0" borderId="9" xfId="0" applyFont="1" applyBorder="1" applyAlignment="1">
      <alignment vertical="top" wrapText="1"/>
    </xf>
    <xf numFmtId="0" fontId="19" fillId="0" borderId="9" xfId="0" applyFont="1" applyBorder="1" applyAlignment="1">
      <alignment vertical="top" wrapText="1"/>
    </xf>
    <xf numFmtId="0" fontId="19" fillId="0" borderId="9" xfId="0" applyFont="1" applyFill="1" applyBorder="1" applyAlignment="1">
      <alignment horizontal="left" vertical="top" wrapText="1"/>
    </xf>
    <xf numFmtId="0" fontId="19" fillId="0" borderId="8" xfId="0" applyFont="1" applyFill="1" applyBorder="1" applyAlignment="1">
      <alignment horizontal="left" vertical="top" wrapText="1"/>
    </xf>
    <xf numFmtId="166" fontId="24" fillId="0" borderId="20" xfId="8" applyNumberFormat="1" applyFont="1" applyBorder="1" applyAlignment="1">
      <alignment horizontal="center" vertical="center"/>
    </xf>
    <xf numFmtId="166" fontId="24" fillId="0" borderId="21" xfId="8" applyNumberFormat="1" applyFont="1" applyBorder="1" applyAlignment="1">
      <alignment horizontal="center" vertical="center"/>
    </xf>
    <xf numFmtId="166" fontId="24" fillId="0" borderId="15" xfId="8" applyNumberFormat="1" applyFont="1" applyBorder="1" applyAlignment="1">
      <alignment horizontal="center" vertical="center"/>
    </xf>
    <xf numFmtId="0" fontId="18" fillId="0" borderId="0" xfId="14" applyFont="1" applyAlignment="1">
      <alignment horizontal="left"/>
    </xf>
  </cellXfs>
  <cellStyles count="25">
    <cellStyle name="Comma 2" xfId="1" xr:uid="{00000000-0005-0000-0000-000001000000}"/>
    <cellStyle name="Comma 2 2" xfId="2" xr:uid="{00000000-0005-0000-0000-000002000000}"/>
    <cellStyle name="Comma 3" xfId="3" xr:uid="{00000000-0005-0000-0000-000003000000}"/>
    <cellStyle name="Comma 4" xfId="4" xr:uid="{00000000-0005-0000-0000-000004000000}"/>
    <cellStyle name="Hyperlink" xfId="5" builtinId="8"/>
    <cellStyle name="Hyperlink 2" xfId="6" xr:uid="{00000000-0005-0000-0000-000006000000}"/>
    <cellStyle name="Hyperlink 3" xfId="7" xr:uid="{00000000-0005-0000-0000-000007000000}"/>
    <cellStyle name="Normal" xfId="0" builtinId="0"/>
    <cellStyle name="Normal 11 2" xfId="23" xr:uid="{031D93F3-CB01-47DD-A1F7-9384FBF1E9C6}"/>
    <cellStyle name="Normal 2" xfId="8" xr:uid="{00000000-0005-0000-0000-000009000000}"/>
    <cellStyle name="Normal 2 2" xfId="9" xr:uid="{00000000-0005-0000-0000-00000A000000}"/>
    <cellStyle name="Normal 2 2 2" xfId="10" xr:uid="{00000000-0005-0000-0000-00000B000000}"/>
    <cellStyle name="Normal 2 2 2 2" xfId="11" xr:uid="{00000000-0005-0000-0000-00000C000000}"/>
    <cellStyle name="Normal 2 2 3" xfId="12" xr:uid="{00000000-0005-0000-0000-00000D000000}"/>
    <cellStyle name="Normal 2 3" xfId="13" xr:uid="{00000000-0005-0000-0000-00000E000000}"/>
    <cellStyle name="Normal 2 4" xfId="14" xr:uid="{00000000-0005-0000-0000-00000F000000}"/>
    <cellStyle name="Normal 2 5" xfId="24" xr:uid="{2CE90C07-5DE1-446C-AA53-503BB600C0B9}"/>
    <cellStyle name="Normal 2_(P2) Base 2007 PPI (M) Q2 2012" xfId="15" xr:uid="{00000000-0005-0000-0000-000010000000}"/>
    <cellStyle name="Normal 3" xfId="16" xr:uid="{00000000-0005-0000-0000-000011000000}"/>
    <cellStyle name="Normal 3 2" xfId="17" xr:uid="{00000000-0005-0000-0000-000012000000}"/>
    <cellStyle name="Normal 4" xfId="18" xr:uid="{00000000-0005-0000-0000-000013000000}"/>
    <cellStyle name="Normal 4 2" xfId="19" xr:uid="{00000000-0005-0000-0000-000014000000}"/>
    <cellStyle name="Normal 4 3" xfId="20" xr:uid="{00000000-0005-0000-0000-000015000000}"/>
    <cellStyle name="Normal 5" xfId="21" xr:uid="{00000000-0005-0000-0000-000016000000}"/>
    <cellStyle name="Percent 2" xfId="22" xr:uid="{00000000-0005-0000-0000-000017000000}"/>
  </cellStyles>
  <dxfs count="0"/>
  <tableStyles count="0" defaultTableStyle="TableStyleMedium2" defaultPivotStyle="PivotStyleLight16"/>
  <colors>
    <mruColors>
      <color rgb="FFCDC3CF"/>
      <color rgb="FFD1F870"/>
      <color rgb="FF3D9389"/>
      <color rgb="FF69DDA6"/>
      <color rgb="FFBBF42C"/>
      <color rgb="FFB2F311"/>
      <color rgb="FFAAECCD"/>
      <color rgb="FFD9F7EE"/>
      <color rgb="FFC6F2DD"/>
      <color rgb="FF42A0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Microsoft\Windows\Temporary%20Internet%20Files\Content.Outlook\DKO0NIM5\MAU_Utilities%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AppData\Local\Microsoft\Windows\Temporary%20Internet%20Files\Content.Outlook\DKO0NIM5\MAU_Fiscal%20amended%2025%2008%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Institutional Template A -power"/>
      <sheetName val="Institutional Template A- WSS"/>
      <sheetName val="Institutional Template A-ICT"/>
      <sheetName val="Institutional Template B-Power"/>
      <sheetName val="Institutional Template B-WSS"/>
      <sheetName val="Institutional Template B-ICT"/>
      <sheetName val="Institutional Template C-Power"/>
      <sheetName val="Institutional Template C-WSS"/>
      <sheetName val="Institutional Template C-ICT "/>
      <sheetName val="Power Template A"/>
      <sheetName val="Power Template B"/>
      <sheetName val="Power Template C"/>
      <sheetName val="WSS Template A"/>
      <sheetName val="WSS Template B"/>
      <sheetName val="ICT Template A"/>
      <sheetName val="ICT Template B "/>
      <sheetName val="ICT Template C "/>
      <sheetName val="ICT Template D "/>
      <sheetName val="ICT Template E "/>
      <sheetName val="ICT Template F "/>
      <sheetName val="ICT Template G"/>
      <sheetName val="Vali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Y2" t="str">
            <v>select one option</v>
          </cell>
          <cell r="AA2" t="str">
            <v>select one option</v>
          </cell>
          <cell r="AB2" t="str">
            <v>select one option</v>
          </cell>
        </row>
        <row r="3">
          <cell r="Y3" t="str">
            <v>LCU</v>
          </cell>
          <cell r="AA3" t="str">
            <v>Bits per second</v>
          </cell>
          <cell r="AB3" t="str">
            <v>Bits</v>
          </cell>
        </row>
        <row r="4">
          <cell r="Y4" t="str">
            <v>LCU thousands</v>
          </cell>
          <cell r="AA4" t="str">
            <v>Megabytes per second</v>
          </cell>
          <cell r="AB4" t="str">
            <v>Megabytes</v>
          </cell>
        </row>
        <row r="5">
          <cell r="Y5" t="str">
            <v>LCU millions</v>
          </cell>
          <cell r="AA5" t="str">
            <v>Gigabytes per second</v>
          </cell>
          <cell r="AB5" t="str">
            <v>Gigabytes</v>
          </cell>
        </row>
        <row r="6">
          <cell r="Y6" t="str">
            <v>LCU billions</v>
          </cell>
          <cell r="AA6" t="str">
            <v>non available</v>
          </cell>
          <cell r="AB6" t="str">
            <v>non available</v>
          </cell>
        </row>
        <row r="7">
          <cell r="Y7" t="str">
            <v>non available</v>
          </cell>
          <cell r="AA7" t="str">
            <v>non applicable</v>
          </cell>
          <cell r="AB7" t="str">
            <v>non applicable</v>
          </cell>
        </row>
        <row r="8">
          <cell r="Y8" t="str">
            <v>non applicable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Fiscal Template A "/>
      <sheetName val="Fiscal Template B "/>
      <sheetName val="Fiscal Template C "/>
      <sheetName val="Fiscal Template D "/>
      <sheetName val="Fiscal Template E "/>
      <sheetName val="Fiscal Template F- All "/>
      <sheetName val="Eco. Classf-TOTAL Budget"/>
      <sheetName val="Eco. Classf-Irrigation Budge"/>
      <sheetName val="Eco. Classf-Irrigation Actual"/>
      <sheetName val="Eco. Classf-TOTAL Actual"/>
      <sheetName val="Fiscal Template F Irrigation"/>
      <sheetName val="Fiscal Template F Energy"/>
      <sheetName val="Eco. Classf -Energy Budgt"/>
      <sheetName val="Eco. Classf -Energy Actual"/>
      <sheetName val="Fiscal Template F Roads"/>
      <sheetName val="Eco. Classf -Roads Budget"/>
      <sheetName val="Eco. Classf -Roads Actual"/>
      <sheetName val="Fiscal Template F Maritime"/>
      <sheetName val="Eco. Classf -Maritime Budget"/>
      <sheetName val="Eco. Classf -Maritime Actual"/>
      <sheetName val="Fiscal Template F Air Transport"/>
      <sheetName val="Fiscal Template F Communication"/>
      <sheetName val="Eco. Classf- Air Transport Budg"/>
      <sheetName val="Eco. Classf- Air Transport Actu"/>
      <sheetName val="Eco. Classf -Communic Budgt"/>
      <sheetName val="Eco. Classf -Communic Act"/>
      <sheetName val="Eco. Classf -Water Budgt"/>
      <sheetName val="Eco. Classf -Water Act"/>
      <sheetName val="Fiscal Template F Water"/>
      <sheetName val="Fiscal Template F WMA"/>
      <sheetName val="Eco. Classification-WMA Budget"/>
      <sheetName val="Eco. Classification-WMA Act"/>
      <sheetName val="Fiscal Template G- MPA"/>
      <sheetName val="Fiscal Template G- CEB"/>
      <sheetName val="Fiscal Template G- CWA"/>
      <sheetName val="Fiscal Template G- AML"/>
      <sheetName val="Fiscal Template G- MT"/>
      <sheetName val="Fiscal Template G- RDA"/>
      <sheetName val="Vali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2">
          <cell r="Y2" t="str">
            <v>select one option</v>
          </cell>
        </row>
        <row r="3">
          <cell r="Y3" t="str">
            <v>LCU</v>
          </cell>
        </row>
        <row r="4">
          <cell r="Y4" t="str">
            <v>LCU thousands</v>
          </cell>
        </row>
        <row r="5">
          <cell r="Y5" t="str">
            <v>LCU millions</v>
          </cell>
        </row>
        <row r="6">
          <cell r="Y6" t="str">
            <v>LCU billions</v>
          </cell>
        </row>
        <row r="7">
          <cell r="Y7" t="str">
            <v>non available</v>
          </cell>
        </row>
        <row r="8">
          <cell r="Y8" t="str">
            <v>non applicable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tabSelected="1" workbookViewId="0">
      <selection sqref="A1:B1"/>
    </sheetView>
  </sheetViews>
  <sheetFormatPr defaultRowHeight="15" x14ac:dyDescent="0.25"/>
  <cols>
    <col min="1" max="1" width="86.28515625" style="1" customWidth="1"/>
    <col min="2" max="16384" width="9.140625" style="1"/>
  </cols>
  <sheetData>
    <row r="1" spans="1:2" ht="24.95" customHeight="1" x14ac:dyDescent="0.25">
      <c r="A1" s="708" t="s">
        <v>1</v>
      </c>
      <c r="B1" s="708"/>
    </row>
    <row r="2" spans="1:2" ht="24.95" customHeight="1" x14ac:dyDescent="0.25">
      <c r="A2" s="709" t="s">
        <v>0</v>
      </c>
      <c r="B2" s="709"/>
    </row>
    <row r="3" spans="1:2" ht="24.95" customHeight="1" x14ac:dyDescent="0.25">
      <c r="A3" s="244" t="s">
        <v>740</v>
      </c>
    </row>
    <row r="4" spans="1:2" ht="24.95" customHeight="1" x14ac:dyDescent="0.25">
      <c r="A4" s="57" t="s">
        <v>741</v>
      </c>
    </row>
    <row r="5" spans="1:2" ht="24.95" customHeight="1" x14ac:dyDescent="0.25">
      <c r="A5" s="219" t="s">
        <v>742</v>
      </c>
    </row>
    <row r="6" spans="1:2" ht="24.95" customHeight="1" x14ac:dyDescent="0.25">
      <c r="A6" s="57" t="s">
        <v>743</v>
      </c>
    </row>
    <row r="7" spans="1:2" ht="24.95" customHeight="1" x14ac:dyDescent="0.25">
      <c r="A7" s="58" t="s">
        <v>744</v>
      </c>
    </row>
    <row r="8" spans="1:2" ht="24.95" customHeight="1" x14ac:dyDescent="0.25">
      <c r="A8" s="57" t="s">
        <v>745</v>
      </c>
    </row>
    <row r="9" spans="1:2" ht="24.95" customHeight="1" x14ac:dyDescent="0.25">
      <c r="A9" s="58" t="s">
        <v>746</v>
      </c>
    </row>
    <row r="10" spans="1:2" ht="24.95" customHeight="1" x14ac:dyDescent="0.25">
      <c r="A10" s="58" t="s">
        <v>747</v>
      </c>
    </row>
    <row r="11" spans="1:2" ht="24.95" customHeight="1" x14ac:dyDescent="0.25">
      <c r="A11" s="57" t="s">
        <v>739</v>
      </c>
    </row>
    <row r="12" spans="1:2" ht="24.95" customHeight="1" x14ac:dyDescent="0.25"/>
    <row r="13" spans="1:2" ht="24.95" customHeight="1" x14ac:dyDescent="0.25">
      <c r="A13" s="165"/>
    </row>
    <row r="14" spans="1:2" ht="24.95" customHeight="1" x14ac:dyDescent="0.25"/>
    <row r="15" spans="1:2" ht="24.95" customHeight="1" x14ac:dyDescent="0.25"/>
    <row r="16" spans="1:2" ht="24.95" customHeight="1" x14ac:dyDescent="0.25"/>
    <row r="17" ht="24.95" customHeight="1" x14ac:dyDescent="0.25"/>
    <row r="18" ht="24.95" customHeight="1" x14ac:dyDescent="0.25"/>
    <row r="19" ht="24.95" customHeight="1" x14ac:dyDescent="0.25"/>
    <row r="20" ht="24.95" customHeight="1" x14ac:dyDescent="0.25"/>
    <row r="21" ht="24.95" customHeight="1" x14ac:dyDescent="0.25"/>
    <row r="22" ht="24.95" customHeight="1" x14ac:dyDescent="0.25"/>
    <row r="23" ht="24.95" customHeight="1" x14ac:dyDescent="0.25"/>
    <row r="24" ht="24.95" customHeight="1" x14ac:dyDescent="0.25"/>
    <row r="25" ht="24.95" customHeight="1" x14ac:dyDescent="0.25"/>
    <row r="26" ht="24.95" customHeight="1" x14ac:dyDescent="0.25"/>
  </sheetData>
  <mergeCells count="2">
    <mergeCell ref="A1:B1"/>
    <mergeCell ref="A2:B2"/>
  </mergeCells>
  <hyperlinks>
    <hyperlink ref="A3" location="'Table 1'!A1" display="Table 1 -Transport statistics, 2007 to 2015" xr:uid="{00000000-0004-0000-0000-000000000000}"/>
    <hyperlink ref="A4" location="'Table 2'!A1" display="Table 2 - Information and Communication Technologies (ICT) statistics, 2007 to 2015" xr:uid="{00000000-0004-0000-0000-000001000000}"/>
    <hyperlink ref="A6" location="'Table 3'!A1" display="Table 3 - Energy statistics, 2007 to 2015" xr:uid="{00000000-0004-0000-0000-000002000000}"/>
    <hyperlink ref="A8" location="'Table 4'!A1" display="Table 4 - Water and Sanitation statistics, 2007 to 2015" xr:uid="{00000000-0004-0000-0000-000003000000}"/>
    <hyperlink ref="A11" location="'Concept and definition'!A1" display="Concept and definitions" xr:uid="{00000000-0004-0000-0000-000004000000}"/>
    <hyperlink ref="A7" location="'Table 3a'!A1" display=" Table 3a - Electricity Tariffs for Commercial and Industrial consumers, 2010 - 2017" xr:uid="{00000000-0004-0000-0000-000005000000}"/>
    <hyperlink ref="A9" location="'Table 4a'!A1" display=" Table 4a - Water Tariffs for Commercial and Industrial consumers, 2010 - 2017" xr:uid="{00000000-0004-0000-0000-000006000000}"/>
    <hyperlink ref="A10" location="'Table 5'!A1" display=" Table 5 - Other infrastructure indicators, 2007 - 2017" xr:uid="{00000000-0004-0000-0000-000007000000}"/>
    <hyperlink ref="A5" location="'Table 2a '!A1" display="Table 2a - Selected telephone and internet tariffs, 2007 - 2021" xr:uid="{00000000-0004-0000-0000-000008000000}"/>
  </hyperlinks>
  <pageMargins left="0.51181102362204722" right="0.51181102362204722" top="0.55118110236220474" bottom="0.55118110236220474"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34"/>
  <sheetViews>
    <sheetView zoomScaleNormal="100" workbookViewId="0">
      <selection sqref="A1:B1"/>
    </sheetView>
  </sheetViews>
  <sheetFormatPr defaultRowHeight="15" x14ac:dyDescent="0.25"/>
  <cols>
    <col min="1" max="1" width="15.28515625" style="293" customWidth="1"/>
    <col min="2" max="2" width="14.5703125" style="293" customWidth="1"/>
    <col min="3" max="3" width="71.140625" style="293" customWidth="1"/>
    <col min="4" max="16384" width="9.140625" style="293"/>
  </cols>
  <sheetData>
    <row r="1" spans="1:3" x14ac:dyDescent="0.25">
      <c r="A1" s="929" t="s">
        <v>2</v>
      </c>
      <c r="B1" s="929"/>
    </row>
    <row r="2" spans="1:3" ht="20.25" customHeight="1" x14ac:dyDescent="0.25">
      <c r="B2" s="1251" t="s">
        <v>0</v>
      </c>
      <c r="C2" s="1227"/>
    </row>
    <row r="3" spans="1:3" ht="20.100000000000001" customHeight="1" x14ac:dyDescent="0.25">
      <c r="A3" s="2" t="s">
        <v>718</v>
      </c>
    </row>
    <row r="4" spans="1:3" ht="20.100000000000001" customHeight="1" x14ac:dyDescent="0.25">
      <c r="A4" s="2" t="s">
        <v>7</v>
      </c>
    </row>
    <row r="5" spans="1:3" ht="21.75" customHeight="1" x14ac:dyDescent="0.25">
      <c r="A5" s="279"/>
      <c r="B5" s="1252" t="s">
        <v>3</v>
      </c>
      <c r="C5" s="1253"/>
    </row>
    <row r="6" spans="1:3" ht="60.75" customHeight="1" x14ac:dyDescent="0.25">
      <c r="A6" s="3" t="s">
        <v>513</v>
      </c>
      <c r="B6" s="1254" t="s">
        <v>857</v>
      </c>
      <c r="C6" s="1255"/>
    </row>
    <row r="7" spans="1:3" ht="30.75" customHeight="1" x14ac:dyDescent="0.25">
      <c r="A7" s="4"/>
      <c r="B7" s="1226" t="s">
        <v>5</v>
      </c>
      <c r="C7" s="1233"/>
    </row>
    <row r="8" spans="1:3" ht="75.75" customHeight="1" x14ac:dyDescent="0.25">
      <c r="A8" s="278" t="s">
        <v>4</v>
      </c>
      <c r="B8" s="1226" t="s">
        <v>667</v>
      </c>
      <c r="C8" s="1233"/>
    </row>
    <row r="9" spans="1:3" ht="48" customHeight="1" x14ac:dyDescent="0.25">
      <c r="A9" s="278"/>
      <c r="B9" s="1224" t="s">
        <v>668</v>
      </c>
      <c r="C9" s="1233"/>
    </row>
    <row r="10" spans="1:3" ht="33" customHeight="1" x14ac:dyDescent="0.25">
      <c r="A10" s="278"/>
      <c r="B10" s="1240" t="s">
        <v>669</v>
      </c>
      <c r="C10" s="1233"/>
    </row>
    <row r="11" spans="1:3" ht="32.25" customHeight="1" x14ac:dyDescent="0.25">
      <c r="A11" s="278"/>
      <c r="B11" s="1224" t="s">
        <v>670</v>
      </c>
      <c r="C11" s="1233"/>
    </row>
    <row r="12" spans="1:3" ht="30" customHeight="1" x14ac:dyDescent="0.25">
      <c r="A12" s="278"/>
      <c r="B12" s="1224" t="s">
        <v>671</v>
      </c>
      <c r="C12" s="1233"/>
    </row>
    <row r="13" spans="1:3" ht="79.5" customHeight="1" x14ac:dyDescent="0.25">
      <c r="A13" s="278"/>
      <c r="B13" s="1239" t="s">
        <v>672</v>
      </c>
      <c r="C13" s="1233"/>
    </row>
    <row r="14" spans="1:3" ht="45.75" customHeight="1" x14ac:dyDescent="0.25">
      <c r="A14" s="278"/>
      <c r="B14" s="1239" t="s">
        <v>673</v>
      </c>
      <c r="C14" s="1233"/>
    </row>
    <row r="15" spans="1:3" ht="45.75" customHeight="1" x14ac:dyDescent="0.25">
      <c r="A15" s="278"/>
      <c r="B15" s="1224" t="s">
        <v>674</v>
      </c>
      <c r="C15" s="1233"/>
    </row>
    <row r="16" spans="1:3" ht="17.25" customHeight="1" x14ac:dyDescent="0.25">
      <c r="A16" s="278"/>
      <c r="B16" s="1263" t="s">
        <v>675</v>
      </c>
      <c r="C16" s="1233"/>
    </row>
    <row r="17" spans="1:3" ht="18" customHeight="1" x14ac:dyDescent="0.25">
      <c r="A17" s="278"/>
      <c r="B17" s="1263" t="s">
        <v>676</v>
      </c>
      <c r="C17" s="1233"/>
    </row>
    <row r="18" spans="1:3" ht="32.25" customHeight="1" x14ac:dyDescent="0.25">
      <c r="A18" s="278"/>
      <c r="B18" s="1226" t="s">
        <v>677</v>
      </c>
      <c r="C18" s="1233"/>
    </row>
    <row r="19" spans="1:3" ht="18" customHeight="1" x14ac:dyDescent="0.25">
      <c r="A19" s="278"/>
      <c r="B19" s="1224" t="s">
        <v>678</v>
      </c>
      <c r="C19" s="1233"/>
    </row>
    <row r="20" spans="1:3" ht="32.25" customHeight="1" x14ac:dyDescent="0.25">
      <c r="A20" s="5"/>
      <c r="B20" s="1260" t="s">
        <v>679</v>
      </c>
      <c r="C20" s="1261"/>
    </row>
    <row r="21" spans="1:3" ht="180.75" customHeight="1" x14ac:dyDescent="0.25">
      <c r="A21" s="656" t="s">
        <v>4</v>
      </c>
      <c r="B21" s="1262" t="s">
        <v>726</v>
      </c>
      <c r="C21" s="1245"/>
    </row>
    <row r="22" spans="1:3" ht="62.25" customHeight="1" x14ac:dyDescent="0.25">
      <c r="A22" s="11" t="s">
        <v>8</v>
      </c>
      <c r="B22" s="1231" t="s">
        <v>724</v>
      </c>
      <c r="C22" s="1245"/>
    </row>
    <row r="23" spans="1:3" ht="25.5" customHeight="1" x14ac:dyDescent="0.25">
      <c r="A23" s="7" t="s">
        <v>9</v>
      </c>
      <c r="B23" s="1264" t="s">
        <v>6</v>
      </c>
      <c r="C23" s="1261"/>
    </row>
    <row r="24" spans="1:3" x14ac:dyDescent="0.25">
      <c r="A24" s="1250"/>
      <c r="B24" s="1250"/>
      <c r="C24" s="1250"/>
    </row>
    <row r="25" spans="1:3" x14ac:dyDescent="0.25">
      <c r="A25" s="2" t="s">
        <v>10</v>
      </c>
    </row>
    <row r="26" spans="1:3" ht="26.25" customHeight="1" x14ac:dyDescent="0.25">
      <c r="A26" s="280"/>
      <c r="B26" s="1252" t="s">
        <v>3</v>
      </c>
      <c r="C26" s="1227"/>
    </row>
    <row r="27" spans="1:3" ht="35.25" customHeight="1" x14ac:dyDescent="0.25">
      <c r="A27" s="3" t="s">
        <v>29</v>
      </c>
      <c r="B27" s="1256" t="s">
        <v>297</v>
      </c>
      <c r="C27" s="1257"/>
    </row>
    <row r="28" spans="1:3" ht="33" customHeight="1" x14ac:dyDescent="0.25">
      <c r="A28" s="6" t="s">
        <v>8</v>
      </c>
      <c r="B28" s="1246" t="s">
        <v>467</v>
      </c>
      <c r="C28" s="1247"/>
    </row>
    <row r="29" spans="1:3" ht="24.75" customHeight="1" x14ac:dyDescent="0.25">
      <c r="A29" s="661" t="s">
        <v>9</v>
      </c>
      <c r="B29" s="1256" t="s">
        <v>11</v>
      </c>
      <c r="C29" s="1257"/>
    </row>
    <row r="30" spans="1:3" x14ac:dyDescent="0.25">
      <c r="A30" s="1250"/>
      <c r="B30" s="1250"/>
      <c r="C30" s="1250"/>
    </row>
    <row r="31" spans="1:3" x14ac:dyDescent="0.25">
      <c r="A31" s="8" t="s">
        <v>12</v>
      </c>
      <c r="B31" s="304"/>
      <c r="C31" s="304"/>
    </row>
    <row r="32" spans="1:3" ht="23.25" customHeight="1" x14ac:dyDescent="0.25">
      <c r="A32" s="280"/>
      <c r="B32" s="1243" t="s">
        <v>3</v>
      </c>
      <c r="C32" s="1244"/>
    </row>
    <row r="33" spans="1:3" ht="34.5" customHeight="1" x14ac:dyDescent="0.25">
      <c r="A33" s="3" t="s">
        <v>29</v>
      </c>
      <c r="B33" s="1256" t="s">
        <v>13</v>
      </c>
      <c r="C33" s="1257"/>
    </row>
    <row r="34" spans="1:3" ht="34.5" customHeight="1" x14ac:dyDescent="0.25">
      <c r="A34" s="6" t="s">
        <v>8</v>
      </c>
      <c r="B34" s="1246" t="s">
        <v>14</v>
      </c>
      <c r="C34" s="1247"/>
    </row>
    <row r="35" spans="1:3" s="447" customFormat="1" ht="21" customHeight="1" x14ac:dyDescent="0.25">
      <c r="A35" s="453" t="s">
        <v>9</v>
      </c>
      <c r="B35" s="1258" t="s">
        <v>289</v>
      </c>
      <c r="C35" s="1259"/>
    </row>
    <row r="36" spans="1:3" x14ac:dyDescent="0.25">
      <c r="A36" s="1250"/>
      <c r="B36" s="1250"/>
      <c r="C36" s="1250"/>
    </row>
    <row r="37" spans="1:3" ht="19.5" customHeight="1" x14ac:dyDescent="0.25">
      <c r="A37" s="9" t="s">
        <v>15</v>
      </c>
    </row>
    <row r="38" spans="1:3" ht="22.5" customHeight="1" x14ac:dyDescent="0.25">
      <c r="A38" s="280"/>
      <c r="B38" s="1243" t="s">
        <v>3</v>
      </c>
      <c r="C38" s="1244"/>
    </row>
    <row r="39" spans="1:3" ht="36.75" customHeight="1" x14ac:dyDescent="0.25">
      <c r="A39" s="3" t="s">
        <v>29</v>
      </c>
      <c r="B39" s="1272" t="s">
        <v>725</v>
      </c>
      <c r="C39" s="1273"/>
    </row>
    <row r="40" spans="1:3" ht="36.75" customHeight="1" x14ac:dyDescent="0.25">
      <c r="A40" s="454"/>
      <c r="B40" s="1271" t="s">
        <v>680</v>
      </c>
      <c r="C40" s="1238"/>
    </row>
    <row r="41" spans="1:3" ht="52.5" customHeight="1" x14ac:dyDescent="0.25">
      <c r="A41" s="454"/>
      <c r="B41" s="1271" t="s">
        <v>16</v>
      </c>
      <c r="C41" s="1238"/>
    </row>
    <row r="42" spans="1:3" ht="52.5" customHeight="1" x14ac:dyDescent="0.25">
      <c r="A42" s="454"/>
      <c r="B42" s="1271" t="s">
        <v>17</v>
      </c>
      <c r="C42" s="1238"/>
    </row>
    <row r="43" spans="1:3" ht="45.75" customHeight="1" x14ac:dyDescent="0.25">
      <c r="A43" s="649"/>
      <c r="B43" s="1265" t="s">
        <v>681</v>
      </c>
      <c r="C43" s="1266"/>
    </row>
    <row r="44" spans="1:3" ht="35.25" customHeight="1" x14ac:dyDescent="0.25">
      <c r="A44" s="647"/>
      <c r="B44" s="1267" t="s">
        <v>682</v>
      </c>
      <c r="C44" s="1268"/>
    </row>
    <row r="45" spans="1:3" ht="54.75" customHeight="1" x14ac:dyDescent="0.25">
      <c r="A45" s="651" t="s">
        <v>4</v>
      </c>
      <c r="B45" s="1237" t="s">
        <v>833</v>
      </c>
      <c r="C45" s="1241"/>
    </row>
    <row r="46" spans="1:3" ht="66" customHeight="1" x14ac:dyDescent="0.25">
      <c r="A46" s="4" t="s">
        <v>4</v>
      </c>
      <c r="B46" s="1237" t="s">
        <v>525</v>
      </c>
      <c r="C46" s="1241"/>
    </row>
    <row r="47" spans="1:3" ht="54.75" customHeight="1" x14ac:dyDescent="0.25">
      <c r="A47" s="4" t="s">
        <v>4</v>
      </c>
      <c r="B47" s="1242" t="s">
        <v>861</v>
      </c>
      <c r="C47" s="1238"/>
    </row>
    <row r="48" spans="1:3" ht="30.75" customHeight="1" x14ac:dyDescent="0.25">
      <c r="A48" s="455"/>
      <c r="B48" s="631" t="s">
        <v>683</v>
      </c>
      <c r="C48" s="10" t="s">
        <v>18</v>
      </c>
    </row>
    <row r="49" spans="1:11" ht="28.5" customHeight="1" x14ac:dyDescent="0.25">
      <c r="A49" s="455"/>
      <c r="B49" s="629" t="s">
        <v>19</v>
      </c>
      <c r="C49" s="456" t="s">
        <v>101</v>
      </c>
    </row>
    <row r="50" spans="1:11" ht="28.5" customHeight="1" x14ac:dyDescent="0.25">
      <c r="A50" s="455"/>
      <c r="B50" s="457"/>
      <c r="C50" s="630" t="s">
        <v>283</v>
      </c>
    </row>
    <row r="51" spans="1:11" ht="28.5" customHeight="1" x14ac:dyDescent="0.25">
      <c r="A51" s="455"/>
      <c r="B51" s="457"/>
      <c r="C51" s="630" t="s">
        <v>284</v>
      </c>
    </row>
    <row r="52" spans="1:11" ht="28.5" customHeight="1" x14ac:dyDescent="0.25">
      <c r="A52" s="455"/>
      <c r="B52" s="457"/>
      <c r="C52" s="630" t="s">
        <v>20</v>
      </c>
    </row>
    <row r="53" spans="1:11" ht="28.5" customHeight="1" x14ac:dyDescent="0.25">
      <c r="A53" s="455"/>
      <c r="B53" s="457"/>
      <c r="C53" s="630" t="s">
        <v>285</v>
      </c>
    </row>
    <row r="54" spans="1:11" ht="28.5" customHeight="1" x14ac:dyDescent="0.25">
      <c r="A54" s="455"/>
      <c r="B54" s="457" t="s">
        <v>21</v>
      </c>
      <c r="C54" s="630" t="s">
        <v>22</v>
      </c>
    </row>
    <row r="55" spans="1:11" ht="28.5" customHeight="1" x14ac:dyDescent="0.25">
      <c r="A55" s="455"/>
      <c r="B55" s="457"/>
      <c r="C55" s="630" t="s">
        <v>23</v>
      </c>
    </row>
    <row r="56" spans="1:11" ht="28.5" customHeight="1" x14ac:dyDescent="0.25">
      <c r="A56" s="455"/>
      <c r="B56" s="457"/>
      <c r="C56" s="630" t="s">
        <v>24</v>
      </c>
    </row>
    <row r="57" spans="1:11" ht="28.5" customHeight="1" x14ac:dyDescent="0.25">
      <c r="A57" s="455"/>
      <c r="B57" s="541" t="s">
        <v>25</v>
      </c>
      <c r="C57" s="458" t="s">
        <v>526</v>
      </c>
    </row>
    <row r="58" spans="1:11" ht="28.5" customHeight="1" x14ac:dyDescent="0.25">
      <c r="A58" s="455"/>
      <c r="B58" s="457"/>
      <c r="C58" s="662" t="s">
        <v>26</v>
      </c>
    </row>
    <row r="59" spans="1:11" ht="28.5" customHeight="1" x14ac:dyDescent="0.25">
      <c r="A59" s="455"/>
      <c r="B59" s="457"/>
      <c r="C59" s="662" t="s">
        <v>27</v>
      </c>
    </row>
    <row r="60" spans="1:11" ht="81" customHeight="1" x14ac:dyDescent="0.25">
      <c r="A60" s="455"/>
      <c r="B60" s="1271" t="s">
        <v>852</v>
      </c>
      <c r="C60" s="1238"/>
    </row>
    <row r="61" spans="1:11" ht="35.25" customHeight="1" x14ac:dyDescent="0.25">
      <c r="A61" s="648"/>
      <c r="B61" s="1278" t="s">
        <v>862</v>
      </c>
      <c r="C61" s="1279"/>
      <c r="D61" s="632"/>
      <c r="E61" s="632"/>
      <c r="F61" s="632"/>
      <c r="G61" s="632"/>
      <c r="H61" s="632"/>
      <c r="I61" s="632"/>
      <c r="J61" s="632"/>
      <c r="K61" s="632"/>
    </row>
    <row r="62" spans="1:11" ht="48.75" customHeight="1" x14ac:dyDescent="0.25">
      <c r="A62" s="628"/>
      <c r="B62" s="1276" t="s">
        <v>853</v>
      </c>
      <c r="C62" s="1277"/>
      <c r="D62" s="636"/>
      <c r="E62" s="636"/>
      <c r="F62" s="636"/>
      <c r="G62" s="636"/>
      <c r="H62" s="636"/>
      <c r="I62" s="636"/>
      <c r="K62" s="633"/>
    </row>
    <row r="63" spans="1:11" ht="32.25" customHeight="1" x14ac:dyDescent="0.25">
      <c r="A63" s="628"/>
      <c r="B63" s="663" t="s">
        <v>834</v>
      </c>
      <c r="C63" s="664" t="s">
        <v>835</v>
      </c>
      <c r="D63" s="634"/>
      <c r="E63" s="634"/>
      <c r="F63" s="634"/>
      <c r="G63" s="634"/>
      <c r="H63" s="634"/>
      <c r="I63" s="634"/>
      <c r="K63" s="633"/>
    </row>
    <row r="64" spans="1:11" ht="39" customHeight="1" x14ac:dyDescent="0.25">
      <c r="A64" s="628"/>
      <c r="B64" s="637" t="s">
        <v>836</v>
      </c>
      <c r="C64" s="638" t="s">
        <v>837</v>
      </c>
      <c r="D64" s="635"/>
      <c r="E64" s="635"/>
      <c r="F64" s="635"/>
      <c r="G64" s="634"/>
      <c r="H64" s="634"/>
      <c r="I64" s="634"/>
      <c r="K64" s="633"/>
    </row>
    <row r="65" spans="1:11" ht="28.5" customHeight="1" x14ac:dyDescent="0.25">
      <c r="A65" s="628"/>
      <c r="B65" s="639"/>
      <c r="C65" s="640" t="s">
        <v>838</v>
      </c>
      <c r="D65" s="634"/>
      <c r="E65" s="634"/>
      <c r="F65" s="634"/>
      <c r="G65" s="634"/>
      <c r="H65" s="634"/>
      <c r="I65" s="634"/>
      <c r="K65" s="633"/>
    </row>
    <row r="66" spans="1:11" ht="28.5" customHeight="1" x14ac:dyDescent="0.25">
      <c r="A66" s="650"/>
      <c r="B66" s="654"/>
      <c r="C66" s="655" t="s">
        <v>839</v>
      </c>
      <c r="D66" s="634"/>
      <c r="E66" s="634"/>
      <c r="F66" s="634"/>
      <c r="G66" s="634"/>
      <c r="H66" s="634"/>
      <c r="I66" s="634"/>
      <c r="K66" s="633"/>
    </row>
    <row r="67" spans="1:11" ht="36" customHeight="1" x14ac:dyDescent="0.25">
      <c r="A67" s="646"/>
      <c r="B67" s="657" t="s">
        <v>840</v>
      </c>
      <c r="C67" s="665" t="s">
        <v>841</v>
      </c>
      <c r="D67" s="634"/>
      <c r="E67" s="634"/>
      <c r="F67" s="634"/>
      <c r="G67" s="634"/>
      <c r="H67" s="634"/>
      <c r="I67" s="634"/>
      <c r="K67" s="633"/>
    </row>
    <row r="68" spans="1:11" ht="36" customHeight="1" x14ac:dyDescent="0.25">
      <c r="A68" s="628"/>
      <c r="B68" s="639"/>
      <c r="C68" s="638" t="s">
        <v>842</v>
      </c>
      <c r="D68" s="634"/>
      <c r="E68" s="634"/>
      <c r="F68" s="634"/>
      <c r="G68" s="634"/>
      <c r="H68" s="634"/>
      <c r="I68" s="634"/>
      <c r="K68" s="633"/>
    </row>
    <row r="69" spans="1:11" ht="36" customHeight="1" x14ac:dyDescent="0.25">
      <c r="A69" s="628"/>
      <c r="B69" s="639"/>
      <c r="C69" s="666" t="s">
        <v>843</v>
      </c>
      <c r="D69" s="633"/>
      <c r="E69" s="633"/>
      <c r="F69" s="633"/>
      <c r="G69" s="633"/>
      <c r="H69" s="633"/>
      <c r="I69" s="633"/>
      <c r="K69" s="633"/>
    </row>
    <row r="70" spans="1:11" ht="36" customHeight="1" x14ac:dyDescent="0.25">
      <c r="A70" s="628"/>
      <c r="B70" s="639"/>
      <c r="C70" s="666" t="s">
        <v>844</v>
      </c>
      <c r="D70" s="633"/>
      <c r="E70" s="633"/>
      <c r="F70" s="633"/>
      <c r="G70" s="633"/>
      <c r="H70" s="633"/>
      <c r="I70" s="633"/>
      <c r="K70" s="633"/>
    </row>
    <row r="71" spans="1:11" ht="36" customHeight="1" x14ac:dyDescent="0.25">
      <c r="A71" s="628"/>
      <c r="B71" s="639"/>
      <c r="C71" s="666" t="s">
        <v>845</v>
      </c>
      <c r="D71" s="633"/>
      <c r="E71" s="633"/>
      <c r="F71" s="633"/>
      <c r="G71" s="633"/>
      <c r="H71" s="633"/>
      <c r="I71" s="633"/>
      <c r="K71" s="633"/>
    </row>
    <row r="72" spans="1:11" ht="36" customHeight="1" x14ac:dyDescent="0.25">
      <c r="A72" s="628"/>
      <c r="B72" s="639"/>
      <c r="C72" s="638" t="s">
        <v>846</v>
      </c>
      <c r="D72" s="634"/>
      <c r="E72" s="634"/>
      <c r="F72" s="634"/>
      <c r="G72" s="634"/>
      <c r="H72" s="634"/>
      <c r="I72" s="634"/>
      <c r="K72" s="633"/>
    </row>
    <row r="73" spans="1:11" ht="33.75" customHeight="1" x14ac:dyDescent="0.25">
      <c r="A73" s="628"/>
      <c r="B73" s="639"/>
      <c r="C73" s="638" t="s">
        <v>847</v>
      </c>
      <c r="D73" s="634"/>
      <c r="E73" s="634"/>
      <c r="F73" s="634"/>
      <c r="G73" s="634"/>
      <c r="H73" s="634"/>
      <c r="I73" s="634"/>
      <c r="K73" s="633"/>
    </row>
    <row r="74" spans="1:11" ht="82.5" customHeight="1" x14ac:dyDescent="0.25">
      <c r="A74" s="628"/>
      <c r="B74" s="1276" t="s">
        <v>858</v>
      </c>
      <c r="C74" s="1277"/>
      <c r="D74" s="636"/>
      <c r="E74" s="636"/>
      <c r="F74" s="636"/>
      <c r="G74" s="636"/>
      <c r="H74" s="636"/>
      <c r="I74" s="636"/>
      <c r="J74" s="636"/>
      <c r="K74" s="636"/>
    </row>
    <row r="75" spans="1:11" ht="112.5" customHeight="1" x14ac:dyDescent="0.25">
      <c r="A75" s="628"/>
      <c r="B75" s="1276" t="s">
        <v>848</v>
      </c>
      <c r="C75" s="1277"/>
      <c r="D75" s="636"/>
      <c r="E75" s="636"/>
      <c r="F75" s="636"/>
      <c r="G75" s="636"/>
      <c r="H75" s="636"/>
      <c r="I75" s="636"/>
      <c r="J75" s="636"/>
      <c r="K75" s="636"/>
    </row>
    <row r="76" spans="1:11" ht="44.25" customHeight="1" x14ac:dyDescent="0.25">
      <c r="A76" s="628"/>
      <c r="B76" s="1276" t="s">
        <v>849</v>
      </c>
      <c r="C76" s="1277"/>
      <c r="D76" s="636"/>
      <c r="E76" s="636"/>
      <c r="F76" s="636"/>
      <c r="G76" s="636"/>
      <c r="H76" s="636"/>
      <c r="I76" s="636"/>
      <c r="J76" s="636"/>
      <c r="K76" s="636"/>
    </row>
    <row r="77" spans="1:11" ht="38.25" customHeight="1" x14ac:dyDescent="0.25">
      <c r="A77" s="455"/>
      <c r="B77" s="1237" t="s">
        <v>684</v>
      </c>
      <c r="C77" s="1238"/>
    </row>
    <row r="78" spans="1:11" ht="39" customHeight="1" x14ac:dyDescent="0.25">
      <c r="A78" s="455"/>
      <c r="B78" s="1237" t="s">
        <v>685</v>
      </c>
      <c r="C78" s="1238"/>
    </row>
    <row r="79" spans="1:11" ht="40.5" customHeight="1" x14ac:dyDescent="0.25">
      <c r="A79" s="4" t="s">
        <v>4</v>
      </c>
      <c r="B79" s="1239" t="s">
        <v>686</v>
      </c>
      <c r="C79" s="1224"/>
    </row>
    <row r="80" spans="1:11" ht="82.5" customHeight="1" x14ac:dyDescent="0.25">
      <c r="A80" s="459" t="s">
        <v>4</v>
      </c>
      <c r="B80" s="1223" t="s">
        <v>854</v>
      </c>
      <c r="C80" s="1224"/>
    </row>
    <row r="81" spans="1:5" ht="103.5" customHeight="1" x14ac:dyDescent="0.25">
      <c r="A81" s="658"/>
      <c r="B81" s="1274" t="s">
        <v>855</v>
      </c>
      <c r="C81" s="1275"/>
      <c r="E81" s="653"/>
    </row>
    <row r="82" spans="1:5" ht="84" customHeight="1" x14ac:dyDescent="0.25">
      <c r="A82" s="11" t="s">
        <v>31</v>
      </c>
      <c r="B82" s="1269" t="s">
        <v>515</v>
      </c>
      <c r="C82" s="1270"/>
    </row>
    <row r="83" spans="1:5" ht="30" customHeight="1" x14ac:dyDescent="0.25">
      <c r="A83" s="661" t="s">
        <v>9</v>
      </c>
      <c r="B83" s="1280" t="s">
        <v>28</v>
      </c>
      <c r="C83" s="1280"/>
    </row>
    <row r="84" spans="1:5" ht="7.5" customHeight="1" x14ac:dyDescent="0.25">
      <c r="A84" s="452"/>
      <c r="B84" s="1250"/>
      <c r="C84" s="1250"/>
    </row>
    <row r="85" spans="1:5" ht="19.5" customHeight="1" x14ac:dyDescent="0.25">
      <c r="A85" s="641" t="s">
        <v>30</v>
      </c>
      <c r="B85" s="1249"/>
      <c r="C85" s="1249"/>
    </row>
    <row r="86" spans="1:5" ht="17.25" customHeight="1" x14ac:dyDescent="0.25">
      <c r="A86" s="280"/>
      <c r="B86" s="1243" t="s">
        <v>3</v>
      </c>
      <c r="C86" s="1244"/>
    </row>
    <row r="87" spans="1:5" ht="77.25" customHeight="1" x14ac:dyDescent="0.25">
      <c r="A87" s="3" t="s">
        <v>29</v>
      </c>
      <c r="B87" s="1281" t="s">
        <v>727</v>
      </c>
      <c r="C87" s="1255"/>
    </row>
    <row r="88" spans="1:5" ht="16.5" customHeight="1" x14ac:dyDescent="0.25">
      <c r="A88" s="302"/>
      <c r="B88" s="1233" t="s">
        <v>687</v>
      </c>
      <c r="C88" s="1233"/>
    </row>
    <row r="89" spans="1:5" x14ac:dyDescent="0.25">
      <c r="A89" s="302"/>
      <c r="B89" s="1233" t="s">
        <v>688</v>
      </c>
      <c r="C89" s="1233"/>
    </row>
    <row r="90" spans="1:5" ht="33.75" customHeight="1" x14ac:dyDescent="0.25">
      <c r="A90" s="302"/>
      <c r="B90" s="1226" t="s">
        <v>689</v>
      </c>
      <c r="C90" s="1226"/>
    </row>
    <row r="91" spans="1:5" ht="34.5" customHeight="1" x14ac:dyDescent="0.25">
      <c r="A91" s="302"/>
      <c r="B91" s="1226" t="s">
        <v>690</v>
      </c>
      <c r="C91" s="1226"/>
    </row>
    <row r="92" spans="1:5" ht="34.5" customHeight="1" x14ac:dyDescent="0.25">
      <c r="A92" s="302"/>
      <c r="B92" s="685" t="s">
        <v>728</v>
      </c>
      <c r="C92" s="522" t="s">
        <v>729</v>
      </c>
    </row>
    <row r="93" spans="1:5" ht="31.5" customHeight="1" x14ac:dyDescent="0.25">
      <c r="A93" s="302"/>
      <c r="B93" s="1226" t="s">
        <v>691</v>
      </c>
      <c r="C93" s="1226"/>
    </row>
    <row r="94" spans="1:5" ht="20.25" customHeight="1" x14ac:dyDescent="0.25">
      <c r="A94" s="302"/>
      <c r="B94" s="1248" t="s">
        <v>692</v>
      </c>
      <c r="C94" s="1233"/>
    </row>
    <row r="95" spans="1:5" ht="46.5" customHeight="1" x14ac:dyDescent="0.25">
      <c r="A95" s="302"/>
      <c r="B95" s="1226" t="s">
        <v>693</v>
      </c>
      <c r="C95" s="1226"/>
    </row>
    <row r="96" spans="1:5" ht="31.5" customHeight="1" x14ac:dyDescent="0.25">
      <c r="A96" s="302"/>
      <c r="B96" s="1234" t="s">
        <v>859</v>
      </c>
      <c r="C96" s="1226"/>
    </row>
    <row r="97" spans="1:3" ht="18.75" customHeight="1" x14ac:dyDescent="0.25">
      <c r="A97" s="302"/>
      <c r="B97" s="1232" t="s">
        <v>36</v>
      </c>
      <c r="C97" s="1232"/>
    </row>
    <row r="98" spans="1:3" ht="18.75" customHeight="1" x14ac:dyDescent="0.25">
      <c r="A98" s="302"/>
      <c r="B98" s="1232" t="s">
        <v>33</v>
      </c>
      <c r="C98" s="1232"/>
    </row>
    <row r="99" spans="1:3" ht="18.75" customHeight="1" x14ac:dyDescent="0.25">
      <c r="A99" s="302"/>
      <c r="B99" s="1232" t="s">
        <v>32</v>
      </c>
      <c r="C99" s="1232"/>
    </row>
    <row r="100" spans="1:3" ht="18.75" customHeight="1" x14ac:dyDescent="0.25">
      <c r="A100" s="302"/>
      <c r="B100" s="1232" t="s">
        <v>35</v>
      </c>
      <c r="C100" s="1232"/>
    </row>
    <row r="101" spans="1:3" ht="18.75" customHeight="1" x14ac:dyDescent="0.25">
      <c r="A101" s="302"/>
      <c r="B101" s="1232" t="s">
        <v>34</v>
      </c>
      <c r="C101" s="1232"/>
    </row>
    <row r="102" spans="1:3" ht="30.75" customHeight="1" x14ac:dyDescent="0.25">
      <c r="A102" s="302"/>
      <c r="B102" s="1226" t="s">
        <v>694</v>
      </c>
      <c r="C102" s="1226"/>
    </row>
    <row r="103" spans="1:3" ht="45.75" customHeight="1" x14ac:dyDescent="0.25">
      <c r="A103" s="302"/>
      <c r="B103" s="1226" t="s">
        <v>695</v>
      </c>
      <c r="C103" s="1226"/>
    </row>
    <row r="104" spans="1:3" ht="19.5" customHeight="1" x14ac:dyDescent="0.25">
      <c r="A104" s="302"/>
      <c r="B104" s="1233" t="s">
        <v>696</v>
      </c>
      <c r="C104" s="1233"/>
    </row>
    <row r="105" spans="1:3" ht="34.5" customHeight="1" x14ac:dyDescent="0.25">
      <c r="A105" s="302"/>
      <c r="B105" s="1226" t="s">
        <v>697</v>
      </c>
      <c r="C105" s="1226"/>
    </row>
    <row r="106" spans="1:3" ht="48" customHeight="1" x14ac:dyDescent="0.25">
      <c r="A106" s="302"/>
      <c r="B106" s="1226" t="s">
        <v>698</v>
      </c>
      <c r="C106" s="1226"/>
    </row>
    <row r="107" spans="1:3" ht="18" customHeight="1" x14ac:dyDescent="0.25">
      <c r="A107" s="302"/>
      <c r="B107" s="1233" t="s">
        <v>699</v>
      </c>
      <c r="C107" s="1233"/>
    </row>
    <row r="108" spans="1:3" ht="18" customHeight="1" x14ac:dyDescent="0.25">
      <c r="A108" s="302"/>
      <c r="B108" s="1233" t="s">
        <v>700</v>
      </c>
      <c r="C108" s="1233"/>
    </row>
    <row r="109" spans="1:3" ht="19.5" customHeight="1" x14ac:dyDescent="0.25">
      <c r="A109" s="303"/>
      <c r="B109" s="1261" t="s">
        <v>701</v>
      </c>
      <c r="C109" s="1261"/>
    </row>
    <row r="110" spans="1:3" ht="47.25" customHeight="1" x14ac:dyDescent="0.25">
      <c r="A110" s="508"/>
      <c r="B110" s="1281" t="s">
        <v>702</v>
      </c>
      <c r="C110" s="1281"/>
    </row>
    <row r="111" spans="1:3" ht="32.25" customHeight="1" x14ac:dyDescent="0.25">
      <c r="A111" s="302"/>
      <c r="B111" s="1226" t="s">
        <v>703</v>
      </c>
      <c r="C111" s="1226"/>
    </row>
    <row r="112" spans="1:3" ht="33.75" customHeight="1" x14ac:dyDescent="0.25">
      <c r="A112" s="302"/>
      <c r="B112" s="1282" t="s">
        <v>704</v>
      </c>
      <c r="C112" s="1226"/>
    </row>
    <row r="113" spans="1:3" ht="21" customHeight="1" x14ac:dyDescent="0.25">
      <c r="A113" s="302"/>
      <c r="B113" s="1234" t="s">
        <v>730</v>
      </c>
      <c r="C113" s="1226"/>
    </row>
    <row r="114" spans="1:3" ht="77.25" customHeight="1" x14ac:dyDescent="0.25">
      <c r="A114" s="302"/>
      <c r="B114" s="1228" t="s">
        <v>705</v>
      </c>
      <c r="C114" s="1229"/>
    </row>
    <row r="115" spans="1:3" ht="47.25" customHeight="1" x14ac:dyDescent="0.25">
      <c r="A115" s="302"/>
      <c r="B115" s="1228" t="s">
        <v>706</v>
      </c>
      <c r="C115" s="1229"/>
    </row>
    <row r="116" spans="1:3" ht="60.75" customHeight="1" x14ac:dyDescent="0.25">
      <c r="A116" s="302"/>
      <c r="B116" s="1283" t="s">
        <v>717</v>
      </c>
      <c r="C116" s="1229"/>
    </row>
    <row r="117" spans="1:3" ht="45.75" customHeight="1" x14ac:dyDescent="0.25">
      <c r="A117" s="302"/>
      <c r="B117" s="1284" t="s">
        <v>707</v>
      </c>
      <c r="C117" s="1229"/>
    </row>
    <row r="118" spans="1:3" ht="32.25" customHeight="1" x14ac:dyDescent="0.25">
      <c r="A118" s="302"/>
      <c r="B118" s="1285" t="s">
        <v>860</v>
      </c>
      <c r="C118" s="1286"/>
    </row>
    <row r="119" spans="1:3" ht="33.75" customHeight="1" x14ac:dyDescent="0.25">
      <c r="A119" s="302"/>
      <c r="B119" s="1228" t="s">
        <v>708</v>
      </c>
      <c r="C119" s="1229"/>
    </row>
    <row r="120" spans="1:3" ht="60" customHeight="1" x14ac:dyDescent="0.25">
      <c r="A120" s="302"/>
      <c r="B120" s="1228" t="s">
        <v>709</v>
      </c>
      <c r="C120" s="1229"/>
    </row>
    <row r="121" spans="1:3" ht="30.75" customHeight="1" x14ac:dyDescent="0.25">
      <c r="A121" s="302"/>
      <c r="B121" s="1228" t="s">
        <v>710</v>
      </c>
      <c r="C121" s="1229"/>
    </row>
    <row r="122" spans="1:3" ht="48.75" customHeight="1" x14ac:dyDescent="0.25">
      <c r="A122" s="302"/>
      <c r="B122" s="1228" t="s">
        <v>711</v>
      </c>
      <c r="C122" s="1229"/>
    </row>
    <row r="123" spans="1:3" ht="20.25" customHeight="1" x14ac:dyDescent="0.25">
      <c r="A123" s="302"/>
      <c r="B123" s="1228" t="s">
        <v>712</v>
      </c>
      <c r="C123" s="1229"/>
    </row>
    <row r="124" spans="1:3" ht="17.25" customHeight="1" x14ac:dyDescent="0.25">
      <c r="A124" s="302"/>
      <c r="B124" s="1228" t="s">
        <v>713</v>
      </c>
      <c r="C124" s="1229"/>
    </row>
    <row r="125" spans="1:3" ht="61.5" customHeight="1" x14ac:dyDescent="0.25">
      <c r="A125" s="11" t="s">
        <v>31</v>
      </c>
      <c r="B125" s="1230" t="s">
        <v>738</v>
      </c>
      <c r="C125" s="1230"/>
    </row>
    <row r="126" spans="1:3" ht="21.75" customHeight="1" x14ac:dyDescent="0.25">
      <c r="A126" s="7" t="s">
        <v>9</v>
      </c>
      <c r="B126" s="1231" t="s">
        <v>282</v>
      </c>
      <c r="C126" s="1231"/>
    </row>
    <row r="127" spans="1:3" x14ac:dyDescent="0.25">
      <c r="B127" s="1227"/>
      <c r="C127" s="1227"/>
    </row>
    <row r="128" spans="1:3" x14ac:dyDescent="0.25">
      <c r="A128" s="460" t="s">
        <v>281</v>
      </c>
    </row>
    <row r="129" spans="1:10" ht="21.75" customHeight="1" x14ac:dyDescent="0.25">
      <c r="B129" s="1243" t="s">
        <v>3</v>
      </c>
      <c r="C129" s="1243"/>
    </row>
    <row r="130" spans="1:10" x14ac:dyDescent="0.25">
      <c r="A130" s="1235" t="s">
        <v>29</v>
      </c>
      <c r="B130" s="1219" t="s">
        <v>714</v>
      </c>
      <c r="C130" s="1220"/>
    </row>
    <row r="131" spans="1:10" x14ac:dyDescent="0.25">
      <c r="A131" s="1236"/>
      <c r="B131" s="1221"/>
      <c r="C131" s="1222"/>
    </row>
    <row r="132" spans="1:10" ht="17.25" customHeight="1" x14ac:dyDescent="0.25">
      <c r="A132" s="302"/>
      <c r="B132" s="1221"/>
      <c r="C132" s="1222"/>
    </row>
    <row r="133" spans="1:10" ht="31.5" customHeight="1" x14ac:dyDescent="0.25">
      <c r="A133" s="11" t="s">
        <v>31</v>
      </c>
      <c r="B133" s="1225" t="s">
        <v>731</v>
      </c>
      <c r="C133" s="1225"/>
    </row>
    <row r="134" spans="1:10" ht="22.5" customHeight="1" x14ac:dyDescent="0.25">
      <c r="A134" s="661" t="s">
        <v>9</v>
      </c>
      <c r="B134" s="1217" t="s">
        <v>563</v>
      </c>
      <c r="C134" s="1218"/>
      <c r="D134" s="461"/>
      <c r="E134" s="461"/>
      <c r="F134" s="461"/>
      <c r="G134" s="461"/>
      <c r="H134" s="461"/>
      <c r="I134" s="461"/>
      <c r="J134" s="461"/>
    </row>
  </sheetData>
  <mergeCells count="103">
    <mergeCell ref="B129:C129"/>
    <mergeCell ref="A30:C30"/>
    <mergeCell ref="A36:C36"/>
    <mergeCell ref="B62:C62"/>
    <mergeCell ref="B74:C74"/>
    <mergeCell ref="B75:C75"/>
    <mergeCell ref="B76:C76"/>
    <mergeCell ref="B61:C61"/>
    <mergeCell ref="B83:C83"/>
    <mergeCell ref="B87:C87"/>
    <mergeCell ref="B88:C88"/>
    <mergeCell ref="B120:C120"/>
    <mergeCell ref="B121:C121"/>
    <mergeCell ref="B109:C109"/>
    <mergeCell ref="B110:C110"/>
    <mergeCell ref="B111:C111"/>
    <mergeCell ref="B114:C114"/>
    <mergeCell ref="B115:C115"/>
    <mergeCell ref="B112:C112"/>
    <mergeCell ref="B113:C113"/>
    <mergeCell ref="B116:C116"/>
    <mergeCell ref="B117:C117"/>
    <mergeCell ref="B118:C118"/>
    <mergeCell ref="B42:C42"/>
    <mergeCell ref="B45:C45"/>
    <mergeCell ref="B38:C38"/>
    <mergeCell ref="B33:C33"/>
    <mergeCell ref="B43:C43"/>
    <mergeCell ref="B44:C44"/>
    <mergeCell ref="B82:C82"/>
    <mergeCell ref="B40:C40"/>
    <mergeCell ref="B60:C60"/>
    <mergeCell ref="B39:C39"/>
    <mergeCell ref="B41:C41"/>
    <mergeCell ref="B81:C81"/>
    <mergeCell ref="B5:C5"/>
    <mergeCell ref="B6:C6"/>
    <mergeCell ref="B7:C7"/>
    <mergeCell ref="B8:C8"/>
    <mergeCell ref="B9:C9"/>
    <mergeCell ref="B27:C27"/>
    <mergeCell ref="B28:C28"/>
    <mergeCell ref="B35:C35"/>
    <mergeCell ref="B19:C19"/>
    <mergeCell ref="B20:C20"/>
    <mergeCell ref="B21:C21"/>
    <mergeCell ref="B17:C17"/>
    <mergeCell ref="B18:C18"/>
    <mergeCell ref="B23:C23"/>
    <mergeCell ref="B26:C26"/>
    <mergeCell ref="B29:C29"/>
    <mergeCell ref="B32:C32"/>
    <mergeCell ref="A24:C24"/>
    <mergeCell ref="B15:C15"/>
    <mergeCell ref="B16:C16"/>
    <mergeCell ref="A1:B1"/>
    <mergeCell ref="A130:A131"/>
    <mergeCell ref="B77:C77"/>
    <mergeCell ref="B78:C78"/>
    <mergeCell ref="B11:C11"/>
    <mergeCell ref="B12:C12"/>
    <mergeCell ref="B13:C13"/>
    <mergeCell ref="B14:C14"/>
    <mergeCell ref="B103:C103"/>
    <mergeCell ref="B104:C104"/>
    <mergeCell ref="B106:C106"/>
    <mergeCell ref="B107:C107"/>
    <mergeCell ref="B10:C10"/>
    <mergeCell ref="B46:C46"/>
    <mergeCell ref="B47:C47"/>
    <mergeCell ref="B86:C86"/>
    <mergeCell ref="B22:C22"/>
    <mergeCell ref="B34:C34"/>
    <mergeCell ref="B97:C97"/>
    <mergeCell ref="B94:C94"/>
    <mergeCell ref="B79:C79"/>
    <mergeCell ref="B85:C85"/>
    <mergeCell ref="B84:C84"/>
    <mergeCell ref="B2:C2"/>
    <mergeCell ref="B134:C134"/>
    <mergeCell ref="B130:C132"/>
    <mergeCell ref="B80:C80"/>
    <mergeCell ref="B133:C133"/>
    <mergeCell ref="B105:C105"/>
    <mergeCell ref="B127:C127"/>
    <mergeCell ref="B122:C122"/>
    <mergeCell ref="B125:C125"/>
    <mergeCell ref="B126:C126"/>
    <mergeCell ref="B123:C123"/>
    <mergeCell ref="B124:C124"/>
    <mergeCell ref="B100:C100"/>
    <mergeCell ref="B101:C101"/>
    <mergeCell ref="B102:C102"/>
    <mergeCell ref="B98:C98"/>
    <mergeCell ref="B99:C99"/>
    <mergeCell ref="B119:C119"/>
    <mergeCell ref="B95:C95"/>
    <mergeCell ref="B89:C89"/>
    <mergeCell ref="B90:C90"/>
    <mergeCell ref="B93:C93"/>
    <mergeCell ref="B91:C91"/>
    <mergeCell ref="B108:C108"/>
    <mergeCell ref="B96:C96"/>
  </mergeCells>
  <hyperlinks>
    <hyperlink ref="A1:B1" location="'Table of Content'!A1" display="Back to Table of Contents" xr:uid="{00000000-0004-0000-0900-000000000000}"/>
  </hyperlinks>
  <pageMargins left="0.11811023622047245" right="0.11811023622047245"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1"/>
  <sheetViews>
    <sheetView zoomScale="98" zoomScaleNormal="98" workbookViewId="0">
      <pane xSplit="3" ySplit="5" topLeftCell="I6" activePane="bottomRight" state="frozen"/>
      <selection activeCell="B58" sqref="B58:C58"/>
      <selection pane="topRight" activeCell="B58" sqref="B58:C58"/>
      <selection pane="bottomLeft" activeCell="B58" sqref="B58:C58"/>
      <selection pane="bottomRight" sqref="A1:B1"/>
    </sheetView>
  </sheetViews>
  <sheetFormatPr defaultRowHeight="12.75" x14ac:dyDescent="0.2"/>
  <cols>
    <col min="1" max="1" width="6.140625" style="61" customWidth="1"/>
    <col min="2" max="2" width="41.42578125" style="59" customWidth="1"/>
    <col min="3" max="3" width="11.42578125" style="61" customWidth="1"/>
    <col min="4" max="13" width="10.7109375" style="60" customWidth="1"/>
    <col min="14" max="18" width="10.7109375" style="59" customWidth="1"/>
    <col min="19" max="20" width="10.28515625" style="59" customWidth="1"/>
    <col min="21" max="21" width="9.7109375" style="59" hidden="1" customWidth="1"/>
    <col min="22" max="22" width="12.28515625" style="59" hidden="1" customWidth="1"/>
    <col min="23" max="23" width="12.85546875" style="59" hidden="1" customWidth="1"/>
    <col min="24" max="28" width="0" style="59" hidden="1" customWidth="1"/>
    <col min="29" max="16384" width="9.140625" style="59"/>
  </cols>
  <sheetData>
    <row r="1" spans="1:21" ht="14.25" customHeight="1" x14ac:dyDescent="0.2">
      <c r="A1" s="716" t="s">
        <v>2</v>
      </c>
      <c r="B1" s="717"/>
      <c r="S1" s="547"/>
      <c r="T1" s="547"/>
    </row>
    <row r="2" spans="1:21" ht="17.25" customHeight="1" x14ac:dyDescent="0.25">
      <c r="A2" s="80" t="s">
        <v>748</v>
      </c>
    </row>
    <row r="3" spans="1:21" ht="9" customHeight="1" x14ac:dyDescent="0.2"/>
    <row r="4" spans="1:21" ht="24" customHeight="1" x14ac:dyDescent="0.2">
      <c r="A4" s="308" t="s">
        <v>37</v>
      </c>
      <c r="B4" s="308" t="s">
        <v>38</v>
      </c>
      <c r="C4" s="308" t="s">
        <v>39</v>
      </c>
      <c r="D4" s="308">
        <v>2007</v>
      </c>
      <c r="E4" s="308">
        <v>2008</v>
      </c>
      <c r="F4" s="308">
        <v>2009</v>
      </c>
      <c r="G4" s="308">
        <v>2010</v>
      </c>
      <c r="H4" s="308">
        <v>2011</v>
      </c>
      <c r="I4" s="308">
        <v>2012</v>
      </c>
      <c r="J4" s="308">
        <v>2013</v>
      </c>
      <c r="K4" s="308">
        <v>2014</v>
      </c>
      <c r="L4" s="467">
        <v>2015</v>
      </c>
      <c r="M4" s="308">
        <v>2016</v>
      </c>
      <c r="N4" s="308">
        <v>2017</v>
      </c>
      <c r="O4" s="308">
        <v>2018</v>
      </c>
      <c r="P4" s="308">
        <v>2019</v>
      </c>
      <c r="Q4" s="308">
        <v>2020</v>
      </c>
      <c r="R4" s="308">
        <v>2021</v>
      </c>
      <c r="S4" s="542" t="s">
        <v>761</v>
      </c>
      <c r="T4" s="467">
        <v>2023</v>
      </c>
    </row>
    <row r="5" spans="1:21" ht="20.25" customHeight="1" x14ac:dyDescent="0.2">
      <c r="A5" s="720" t="s">
        <v>471</v>
      </c>
      <c r="B5" s="721"/>
      <c r="C5" s="721"/>
      <c r="D5" s="721"/>
      <c r="E5" s="721"/>
      <c r="F5" s="721"/>
      <c r="G5" s="721"/>
      <c r="H5" s="721"/>
      <c r="I5" s="721"/>
      <c r="J5" s="721"/>
      <c r="K5" s="721"/>
      <c r="L5" s="722"/>
      <c r="M5" s="723"/>
      <c r="N5" s="724"/>
      <c r="O5" s="724"/>
      <c r="P5" s="724"/>
      <c r="Q5" s="724"/>
      <c r="R5" s="724"/>
      <c r="S5" s="724"/>
      <c r="T5" s="725"/>
    </row>
    <row r="6" spans="1:21" ht="19.5" customHeight="1" x14ac:dyDescent="0.2">
      <c r="A6" s="516">
        <v>1</v>
      </c>
      <c r="B6" s="520" t="s">
        <v>483</v>
      </c>
      <c r="C6" s="516" t="s">
        <v>40</v>
      </c>
      <c r="D6" s="328">
        <v>2028</v>
      </c>
      <c r="E6" s="521">
        <v>2028</v>
      </c>
      <c r="F6" s="521">
        <v>2066</v>
      </c>
      <c r="G6" s="521">
        <v>2080</v>
      </c>
      <c r="H6" s="521">
        <v>2112</v>
      </c>
      <c r="I6" s="521">
        <v>2170</v>
      </c>
      <c r="J6" s="521">
        <v>2275</v>
      </c>
      <c r="K6" s="521">
        <v>2356</v>
      </c>
      <c r="L6" s="521">
        <v>2428</v>
      </c>
      <c r="M6" s="521">
        <v>2502</v>
      </c>
      <c r="N6" s="521">
        <v>2631</v>
      </c>
      <c r="O6" s="521">
        <v>2701</v>
      </c>
      <c r="P6" s="521">
        <v>2772</v>
      </c>
      <c r="Q6" s="521">
        <v>2839</v>
      </c>
      <c r="R6" s="521">
        <v>2975</v>
      </c>
      <c r="S6" s="521">
        <v>3055</v>
      </c>
      <c r="T6" s="521">
        <v>3129</v>
      </c>
      <c r="U6" s="469"/>
    </row>
    <row r="7" spans="1:21" ht="8.25" customHeight="1" x14ac:dyDescent="0.2">
      <c r="A7" s="266"/>
      <c r="B7" s="109"/>
      <c r="C7" s="728" t="s">
        <v>40</v>
      </c>
      <c r="D7" s="311"/>
      <c r="E7" s="312"/>
      <c r="F7" s="312"/>
      <c r="G7" s="312"/>
      <c r="H7" s="312"/>
      <c r="I7" s="312"/>
      <c r="J7" s="312"/>
      <c r="K7" s="312"/>
      <c r="L7" s="312"/>
      <c r="M7" s="312"/>
      <c r="N7" s="312"/>
      <c r="O7" s="312"/>
      <c r="P7" s="312"/>
      <c r="Q7" s="312"/>
      <c r="R7" s="312"/>
      <c r="S7" s="312"/>
      <c r="T7" s="312"/>
    </row>
    <row r="8" spans="1:21" ht="19.5" customHeight="1" x14ac:dyDescent="0.2">
      <c r="A8" s="267"/>
      <c r="B8" s="110" t="s">
        <v>337</v>
      </c>
      <c r="C8" s="729"/>
      <c r="D8" s="180">
        <v>75</v>
      </c>
      <c r="E8" s="180">
        <v>75</v>
      </c>
      <c r="F8" s="180">
        <v>75</v>
      </c>
      <c r="G8" s="180">
        <v>75</v>
      </c>
      <c r="H8" s="180">
        <v>82</v>
      </c>
      <c r="I8" s="180">
        <v>86</v>
      </c>
      <c r="J8" s="180">
        <v>99</v>
      </c>
      <c r="K8" s="180">
        <v>99</v>
      </c>
      <c r="L8" s="180">
        <v>99</v>
      </c>
      <c r="M8" s="180">
        <v>100</v>
      </c>
      <c r="N8" s="180">
        <v>100</v>
      </c>
      <c r="O8" s="180">
        <v>104</v>
      </c>
      <c r="P8" s="180">
        <v>104</v>
      </c>
      <c r="Q8" s="180">
        <v>104</v>
      </c>
      <c r="R8" s="180">
        <v>104</v>
      </c>
      <c r="S8" s="180">
        <v>104</v>
      </c>
      <c r="T8" s="180">
        <v>104</v>
      </c>
    </row>
    <row r="9" spans="1:21" ht="19.5" customHeight="1" x14ac:dyDescent="0.2">
      <c r="A9" s="267"/>
      <c r="B9" s="110" t="s">
        <v>336</v>
      </c>
      <c r="C9" s="729"/>
      <c r="D9" s="181">
        <v>962</v>
      </c>
      <c r="E9" s="181">
        <v>962</v>
      </c>
      <c r="F9" s="181">
        <v>1000</v>
      </c>
      <c r="G9" s="181">
        <v>1014</v>
      </c>
      <c r="H9" s="181">
        <v>1035</v>
      </c>
      <c r="I9" s="181">
        <v>1068</v>
      </c>
      <c r="J9" s="181">
        <v>1131</v>
      </c>
      <c r="K9" s="181">
        <v>1131</v>
      </c>
      <c r="L9" s="181">
        <v>1131</v>
      </c>
      <c r="M9" s="181">
        <v>1137</v>
      </c>
      <c r="N9" s="181">
        <v>1137</v>
      </c>
      <c r="O9" s="181">
        <v>1140</v>
      </c>
      <c r="P9" s="181">
        <v>1140</v>
      </c>
      <c r="Q9" s="181">
        <v>1145</v>
      </c>
      <c r="R9" s="181">
        <v>1149</v>
      </c>
      <c r="S9" s="181">
        <v>1175</v>
      </c>
      <c r="T9" s="181">
        <v>1180</v>
      </c>
    </row>
    <row r="10" spans="1:21" ht="19.5" customHeight="1" x14ac:dyDescent="0.2">
      <c r="A10" s="267"/>
      <c r="B10" s="110" t="s">
        <v>335</v>
      </c>
      <c r="C10" s="729"/>
      <c r="D10" s="181">
        <v>593</v>
      </c>
      <c r="E10" s="181">
        <v>593</v>
      </c>
      <c r="F10" s="181">
        <v>593</v>
      </c>
      <c r="G10" s="181">
        <v>593</v>
      </c>
      <c r="H10" s="181">
        <v>595</v>
      </c>
      <c r="I10" s="181">
        <v>608</v>
      </c>
      <c r="J10" s="181">
        <v>625</v>
      </c>
      <c r="K10" s="181">
        <v>673</v>
      </c>
      <c r="L10" s="181">
        <v>716</v>
      </c>
      <c r="M10" s="181">
        <v>756</v>
      </c>
      <c r="N10" s="181">
        <v>833</v>
      </c>
      <c r="O10" s="181">
        <v>871</v>
      </c>
      <c r="P10" s="181">
        <v>913</v>
      </c>
      <c r="Q10" s="181">
        <v>950</v>
      </c>
      <c r="R10" s="181">
        <v>1029</v>
      </c>
      <c r="S10" s="181">
        <v>1061</v>
      </c>
      <c r="T10" s="181">
        <v>1102</v>
      </c>
    </row>
    <row r="11" spans="1:21" ht="19.5" customHeight="1" x14ac:dyDescent="0.2">
      <c r="A11" s="268"/>
      <c r="B11" s="111" t="s">
        <v>334</v>
      </c>
      <c r="C11" s="730"/>
      <c r="D11" s="182">
        <v>398</v>
      </c>
      <c r="E11" s="182">
        <v>398</v>
      </c>
      <c r="F11" s="182">
        <v>398</v>
      </c>
      <c r="G11" s="182">
        <v>398</v>
      </c>
      <c r="H11" s="182">
        <v>400</v>
      </c>
      <c r="I11" s="182">
        <v>408</v>
      </c>
      <c r="J11" s="182">
        <v>420</v>
      </c>
      <c r="K11" s="182">
        <v>453</v>
      </c>
      <c r="L11" s="182">
        <v>482</v>
      </c>
      <c r="M11" s="182">
        <v>509</v>
      </c>
      <c r="N11" s="182">
        <v>561</v>
      </c>
      <c r="O11" s="182">
        <v>586</v>
      </c>
      <c r="P11" s="182">
        <v>615</v>
      </c>
      <c r="Q11" s="182">
        <v>640</v>
      </c>
      <c r="R11" s="182">
        <v>693</v>
      </c>
      <c r="S11" s="182">
        <v>715</v>
      </c>
      <c r="T11" s="182">
        <v>743</v>
      </c>
    </row>
    <row r="12" spans="1:21" ht="19.5" customHeight="1" x14ac:dyDescent="0.2">
      <c r="A12" s="124">
        <v>2</v>
      </c>
      <c r="B12" s="108" t="s">
        <v>41</v>
      </c>
      <c r="C12" s="124" t="s">
        <v>273</v>
      </c>
      <c r="D12" s="313">
        <v>165</v>
      </c>
      <c r="E12" s="313">
        <v>173</v>
      </c>
      <c r="F12" s="313">
        <v>177</v>
      </c>
      <c r="G12" s="313">
        <v>185</v>
      </c>
      <c r="H12" s="313">
        <v>190</v>
      </c>
      <c r="I12" s="313">
        <v>194</v>
      </c>
      <c r="J12" s="313">
        <v>195</v>
      </c>
      <c r="K12" s="313">
        <v>197</v>
      </c>
      <c r="L12" s="313">
        <v>200</v>
      </c>
      <c r="M12" s="313">
        <v>203</v>
      </c>
      <c r="N12" s="313">
        <v>202</v>
      </c>
      <c r="O12" s="313">
        <v>206</v>
      </c>
      <c r="P12" s="313">
        <v>209</v>
      </c>
      <c r="Q12" s="313">
        <v>211</v>
      </c>
      <c r="R12" s="313">
        <v>209</v>
      </c>
      <c r="S12" s="313">
        <v>212</v>
      </c>
      <c r="T12" s="313">
        <v>216</v>
      </c>
    </row>
    <row r="13" spans="1:21" ht="29.25" customHeight="1" x14ac:dyDescent="0.2">
      <c r="A13" s="124">
        <v>3</v>
      </c>
      <c r="B13" s="108" t="s">
        <v>42</v>
      </c>
      <c r="C13" s="124" t="s">
        <v>43</v>
      </c>
      <c r="D13" s="468">
        <v>1.0900000000000001</v>
      </c>
      <c r="E13" s="468">
        <v>1.0900000000000001</v>
      </c>
      <c r="F13" s="468">
        <v>1.1100000000000001</v>
      </c>
      <c r="G13" s="468">
        <v>1.1200000000000001</v>
      </c>
      <c r="H13" s="468">
        <v>1.1299999999999999</v>
      </c>
      <c r="I13" s="468">
        <v>1.1599999999999999</v>
      </c>
      <c r="J13" s="468">
        <v>1.22</v>
      </c>
      <c r="K13" s="468">
        <v>1.26</v>
      </c>
      <c r="L13" s="468">
        <v>1.3</v>
      </c>
      <c r="M13" s="468">
        <v>1.34</v>
      </c>
      <c r="N13" s="468">
        <v>1.41</v>
      </c>
      <c r="O13" s="468">
        <v>1.45</v>
      </c>
      <c r="P13" s="468">
        <v>1.48</v>
      </c>
      <c r="Q13" s="468">
        <v>1.52</v>
      </c>
      <c r="R13" s="468">
        <v>1.59</v>
      </c>
      <c r="S13" s="468">
        <v>1.6</v>
      </c>
      <c r="T13" s="468">
        <v>1.7</v>
      </c>
    </row>
    <row r="14" spans="1:21" ht="19.5" customHeight="1" x14ac:dyDescent="0.2">
      <c r="A14" s="124">
        <v>4</v>
      </c>
      <c r="B14" s="108" t="s">
        <v>44</v>
      </c>
      <c r="C14" s="124" t="s">
        <v>45</v>
      </c>
      <c r="D14" s="313">
        <v>98</v>
      </c>
      <c r="E14" s="313">
        <v>98</v>
      </c>
      <c r="F14" s="313">
        <v>98</v>
      </c>
      <c r="G14" s="313">
        <v>98</v>
      </c>
      <c r="H14" s="313">
        <v>98</v>
      </c>
      <c r="I14" s="313">
        <v>98</v>
      </c>
      <c r="J14" s="313">
        <v>98</v>
      </c>
      <c r="K14" s="313">
        <v>98</v>
      </c>
      <c r="L14" s="313">
        <v>98</v>
      </c>
      <c r="M14" s="313">
        <v>98</v>
      </c>
      <c r="N14" s="313">
        <v>98</v>
      </c>
      <c r="O14" s="313">
        <v>98</v>
      </c>
      <c r="P14" s="313">
        <v>98</v>
      </c>
      <c r="Q14" s="313">
        <v>99</v>
      </c>
      <c r="R14" s="313">
        <v>99</v>
      </c>
      <c r="S14" s="313">
        <v>99</v>
      </c>
      <c r="T14" s="313">
        <v>99</v>
      </c>
    </row>
    <row r="15" spans="1:21" ht="26.25" customHeight="1" x14ac:dyDescent="0.2">
      <c r="A15" s="124">
        <v>5</v>
      </c>
      <c r="B15" s="108" t="s">
        <v>468</v>
      </c>
      <c r="C15" s="726" t="s">
        <v>273</v>
      </c>
      <c r="D15" s="313">
        <v>272</v>
      </c>
      <c r="E15" s="313">
        <v>284</v>
      </c>
      <c r="F15" s="313">
        <v>297</v>
      </c>
      <c r="G15" s="313">
        <v>309</v>
      </c>
      <c r="H15" s="313">
        <v>324</v>
      </c>
      <c r="I15" s="313">
        <v>339</v>
      </c>
      <c r="J15" s="313">
        <v>355</v>
      </c>
      <c r="K15" s="313">
        <v>371</v>
      </c>
      <c r="L15" s="313">
        <v>389</v>
      </c>
      <c r="M15" s="313">
        <v>405</v>
      </c>
      <c r="N15" s="313">
        <v>423</v>
      </c>
      <c r="O15" s="313">
        <v>443</v>
      </c>
      <c r="P15" s="313">
        <v>465</v>
      </c>
      <c r="Q15" s="313">
        <v>482.21448031419379</v>
      </c>
      <c r="R15" s="313">
        <v>500</v>
      </c>
      <c r="S15" s="313">
        <v>522</v>
      </c>
      <c r="T15" s="313">
        <v>544</v>
      </c>
      <c r="U15" s="607"/>
    </row>
    <row r="16" spans="1:21" ht="24.75" customHeight="1" x14ac:dyDescent="0.2">
      <c r="A16" s="124">
        <v>6</v>
      </c>
      <c r="B16" s="108" t="s">
        <v>469</v>
      </c>
      <c r="C16" s="718"/>
      <c r="D16" s="313">
        <v>116</v>
      </c>
      <c r="E16" s="313">
        <v>124</v>
      </c>
      <c r="F16" s="313">
        <v>132</v>
      </c>
      <c r="G16" s="313">
        <v>140</v>
      </c>
      <c r="H16" s="313">
        <v>149</v>
      </c>
      <c r="I16" s="313">
        <v>158</v>
      </c>
      <c r="J16" s="313">
        <v>168</v>
      </c>
      <c r="K16" s="313">
        <v>179</v>
      </c>
      <c r="L16" s="313">
        <v>191</v>
      </c>
      <c r="M16" s="313">
        <v>203</v>
      </c>
      <c r="N16" s="313">
        <v>215</v>
      </c>
      <c r="O16" s="313">
        <v>229</v>
      </c>
      <c r="P16" s="313">
        <v>244</v>
      </c>
      <c r="Q16" s="313">
        <v>256</v>
      </c>
      <c r="R16" s="313">
        <v>268</v>
      </c>
      <c r="S16" s="313">
        <v>281</v>
      </c>
      <c r="T16" s="313">
        <v>306</v>
      </c>
      <c r="U16" s="607"/>
    </row>
    <row r="17" spans="1:22" ht="19.5" customHeight="1" x14ac:dyDescent="0.2">
      <c r="A17" s="124">
        <v>7</v>
      </c>
      <c r="B17" s="108" t="s">
        <v>46</v>
      </c>
      <c r="C17" s="718"/>
      <c r="D17" s="313">
        <v>334145</v>
      </c>
      <c r="E17" s="313">
        <v>351406</v>
      </c>
      <c r="F17" s="313">
        <v>366520</v>
      </c>
      <c r="G17" s="313">
        <v>384115</v>
      </c>
      <c r="H17" s="313">
        <v>400919</v>
      </c>
      <c r="I17" s="313">
        <v>421926</v>
      </c>
      <c r="J17" s="313">
        <v>443495</v>
      </c>
      <c r="K17" s="313">
        <v>465052</v>
      </c>
      <c r="L17" s="313">
        <v>486144</v>
      </c>
      <c r="M17" s="313">
        <v>507676</v>
      </c>
      <c r="N17" s="313">
        <v>531797</v>
      </c>
      <c r="O17" s="313">
        <v>556001</v>
      </c>
      <c r="P17" s="313">
        <v>580629</v>
      </c>
      <c r="Q17" s="313">
        <v>600053</v>
      </c>
      <c r="R17" s="313">
        <v>622988</v>
      </c>
      <c r="S17" s="313">
        <v>648176</v>
      </c>
      <c r="T17" s="313">
        <v>676441</v>
      </c>
      <c r="U17" s="59">
        <v>661553</v>
      </c>
      <c r="V17" s="59" t="s">
        <v>827</v>
      </c>
    </row>
    <row r="18" spans="1:22" ht="19.5" customHeight="1" x14ac:dyDescent="0.2">
      <c r="A18" s="124">
        <v>8</v>
      </c>
      <c r="B18" s="108" t="s">
        <v>47</v>
      </c>
      <c r="C18" s="718"/>
      <c r="D18" s="313">
        <v>12428</v>
      </c>
      <c r="E18" s="313">
        <v>14515</v>
      </c>
      <c r="F18" s="313">
        <v>12482</v>
      </c>
      <c r="G18" s="313">
        <v>14367</v>
      </c>
      <c r="H18" s="313">
        <v>16057</v>
      </c>
      <c r="I18" s="313">
        <v>19021</v>
      </c>
      <c r="J18" s="313">
        <v>17607</v>
      </c>
      <c r="K18" s="313">
        <v>18170</v>
      </c>
      <c r="L18" s="313">
        <v>16108</v>
      </c>
      <c r="M18" s="313">
        <v>16831</v>
      </c>
      <c r="N18" s="313">
        <v>19109</v>
      </c>
      <c r="O18" s="313">
        <v>18990</v>
      </c>
      <c r="P18" s="313">
        <v>19298</v>
      </c>
      <c r="Q18" s="313">
        <v>15667</v>
      </c>
      <c r="R18" s="313">
        <v>16028</v>
      </c>
      <c r="S18" s="313">
        <v>18528</v>
      </c>
      <c r="T18" s="313">
        <v>20856</v>
      </c>
    </row>
    <row r="19" spans="1:22" ht="30" customHeight="1" x14ac:dyDescent="0.2">
      <c r="A19" s="124">
        <v>9</v>
      </c>
      <c r="B19" s="108" t="s">
        <v>48</v>
      </c>
      <c r="C19" s="718"/>
      <c r="D19" s="313">
        <v>5354</v>
      </c>
      <c r="E19" s="313">
        <v>6531</v>
      </c>
      <c r="F19" s="313">
        <v>6424</v>
      </c>
      <c r="G19" s="313">
        <v>5598</v>
      </c>
      <c r="H19" s="313">
        <v>4406</v>
      </c>
      <c r="I19" s="313">
        <v>5633</v>
      </c>
      <c r="J19" s="313">
        <v>7764</v>
      </c>
      <c r="K19" s="313">
        <v>7386</v>
      </c>
      <c r="L19" s="313">
        <v>9041</v>
      </c>
      <c r="M19" s="313">
        <v>8935</v>
      </c>
      <c r="N19" s="313">
        <v>8584</v>
      </c>
      <c r="O19" s="313">
        <v>9209</v>
      </c>
      <c r="P19" s="313">
        <v>9779</v>
      </c>
      <c r="Q19" s="313">
        <v>7785</v>
      </c>
      <c r="R19" s="313">
        <v>8918</v>
      </c>
      <c r="S19" s="313">
        <v>8250</v>
      </c>
      <c r="T19" s="313">
        <v>9006</v>
      </c>
    </row>
    <row r="20" spans="1:22" ht="19.5" customHeight="1" x14ac:dyDescent="0.2">
      <c r="A20" s="124">
        <v>10</v>
      </c>
      <c r="B20" s="108" t="s">
        <v>49</v>
      </c>
      <c r="C20" s="718"/>
      <c r="D20" s="313">
        <v>1464</v>
      </c>
      <c r="E20" s="313">
        <v>803</v>
      </c>
      <c r="F20" s="313">
        <v>883</v>
      </c>
      <c r="G20" s="313">
        <v>1678</v>
      </c>
      <c r="H20" s="313">
        <v>1035</v>
      </c>
      <c r="I20" s="313">
        <v>1147</v>
      </c>
      <c r="J20" s="313">
        <v>980</v>
      </c>
      <c r="K20" s="313">
        <v>844</v>
      </c>
      <c r="L20" s="313">
        <v>864</v>
      </c>
      <c r="M20" s="313">
        <v>892</v>
      </c>
      <c r="N20" s="313">
        <v>1693</v>
      </c>
      <c r="O20" s="313">
        <v>1483</v>
      </c>
      <c r="P20" s="313">
        <v>1268</v>
      </c>
      <c r="Q20" s="313">
        <v>1425</v>
      </c>
      <c r="R20" s="313">
        <v>4532</v>
      </c>
      <c r="S20" s="313">
        <v>4956</v>
      </c>
      <c r="T20" s="313">
        <v>4077</v>
      </c>
    </row>
    <row r="21" spans="1:22" ht="19.5" customHeight="1" x14ac:dyDescent="0.2">
      <c r="A21" s="124">
        <v>11</v>
      </c>
      <c r="B21" s="108" t="s">
        <v>50</v>
      </c>
      <c r="C21" s="718"/>
      <c r="D21" s="313">
        <v>4541</v>
      </c>
      <c r="E21" s="313">
        <v>4588</v>
      </c>
      <c r="F21" s="313">
        <v>4675</v>
      </c>
      <c r="G21" s="313">
        <v>4047</v>
      </c>
      <c r="H21" s="313">
        <v>4694</v>
      </c>
      <c r="I21" s="313">
        <v>4794</v>
      </c>
      <c r="J21" s="313">
        <v>4782</v>
      </c>
      <c r="K21" s="313">
        <v>4996</v>
      </c>
      <c r="L21" s="313">
        <v>4921</v>
      </c>
      <c r="M21" s="313">
        <v>5126</v>
      </c>
      <c r="N21" s="313">
        <v>5265</v>
      </c>
      <c r="O21" s="313">
        <v>5478</v>
      </c>
      <c r="P21" s="313">
        <v>5717</v>
      </c>
      <c r="Q21" s="313">
        <v>5453</v>
      </c>
      <c r="R21" s="313">
        <v>6543</v>
      </c>
      <c r="S21" s="313">
        <v>6546</v>
      </c>
      <c r="T21" s="313">
        <v>5674</v>
      </c>
    </row>
    <row r="22" spans="1:22" ht="19.5" customHeight="1" x14ac:dyDescent="0.2">
      <c r="A22" s="726">
        <v>12</v>
      </c>
      <c r="B22" s="166" t="s">
        <v>482</v>
      </c>
      <c r="C22" s="718"/>
      <c r="D22" s="314">
        <v>20519</v>
      </c>
      <c r="E22" s="314">
        <v>20873</v>
      </c>
      <c r="F22" s="314">
        <v>19542</v>
      </c>
      <c r="G22" s="314">
        <v>21243</v>
      </c>
      <c r="H22" s="314">
        <v>22387</v>
      </c>
      <c r="I22" s="314">
        <v>21056</v>
      </c>
      <c r="J22" s="314">
        <v>23563</v>
      </c>
      <c r="K22" s="314">
        <v>26400</v>
      </c>
      <c r="L22" s="314">
        <v>28476</v>
      </c>
      <c r="M22" s="314">
        <v>29277</v>
      </c>
      <c r="N22" s="314">
        <v>29627</v>
      </c>
      <c r="O22" s="314">
        <v>29075</v>
      </c>
      <c r="P22" s="314">
        <v>29644</v>
      </c>
      <c r="Q22" s="314">
        <v>28611</v>
      </c>
      <c r="R22" s="314">
        <v>28660</v>
      </c>
      <c r="S22" s="314">
        <v>35513</v>
      </c>
      <c r="T22" s="314">
        <v>36400</v>
      </c>
    </row>
    <row r="23" spans="1:22" ht="19.5" customHeight="1" x14ac:dyDescent="0.2">
      <c r="A23" s="718"/>
      <c r="B23" s="315" t="s">
        <v>487</v>
      </c>
      <c r="C23" s="718"/>
      <c r="D23" s="181">
        <v>2190</v>
      </c>
      <c r="E23" s="181">
        <v>2223</v>
      </c>
      <c r="F23" s="181">
        <v>2480</v>
      </c>
      <c r="G23" s="181">
        <v>2549</v>
      </c>
      <c r="H23" s="181">
        <v>2404</v>
      </c>
      <c r="I23" s="181">
        <v>2590</v>
      </c>
      <c r="J23" s="181">
        <v>2578</v>
      </c>
      <c r="K23" s="181">
        <v>2593</v>
      </c>
      <c r="L23" s="181">
        <v>2743</v>
      </c>
      <c r="M23" s="181">
        <v>2789</v>
      </c>
      <c r="N23" s="181">
        <v>3041</v>
      </c>
      <c r="O23" s="181">
        <v>2686</v>
      </c>
      <c r="P23" s="181">
        <v>2739</v>
      </c>
      <c r="Q23" s="181">
        <v>2086</v>
      </c>
      <c r="R23" s="181">
        <v>1838</v>
      </c>
      <c r="S23" s="181">
        <v>2279</v>
      </c>
      <c r="T23" s="181">
        <v>2485</v>
      </c>
      <c r="U23" s="608" t="s">
        <v>828</v>
      </c>
    </row>
    <row r="24" spans="1:22" ht="19.5" customHeight="1" x14ac:dyDescent="0.2">
      <c r="A24" s="719"/>
      <c r="B24" s="316" t="s">
        <v>488</v>
      </c>
      <c r="C24" s="718"/>
      <c r="D24" s="182">
        <v>18329</v>
      </c>
      <c r="E24" s="182">
        <v>18650</v>
      </c>
      <c r="F24" s="182">
        <v>17062</v>
      </c>
      <c r="G24" s="182">
        <v>18694</v>
      </c>
      <c r="H24" s="182">
        <v>19983</v>
      </c>
      <c r="I24" s="182">
        <v>18466</v>
      </c>
      <c r="J24" s="182">
        <v>20985</v>
      </c>
      <c r="K24" s="182">
        <v>23807</v>
      </c>
      <c r="L24" s="182">
        <v>25733</v>
      </c>
      <c r="M24" s="182">
        <v>26488</v>
      </c>
      <c r="N24" s="182">
        <v>26586</v>
      </c>
      <c r="O24" s="182">
        <v>26389</v>
      </c>
      <c r="P24" s="182">
        <v>26905</v>
      </c>
      <c r="Q24" s="182">
        <v>26525</v>
      </c>
      <c r="R24" s="182">
        <v>26822</v>
      </c>
      <c r="S24" s="182">
        <v>33234</v>
      </c>
      <c r="T24" s="182">
        <v>33915</v>
      </c>
    </row>
    <row r="25" spans="1:22" ht="26.25" customHeight="1" x14ac:dyDescent="0.2">
      <c r="A25" s="124">
        <v>13</v>
      </c>
      <c r="B25" s="317" t="s">
        <v>51</v>
      </c>
      <c r="C25" s="718"/>
      <c r="D25" s="309">
        <v>41532</v>
      </c>
      <c r="E25" s="310">
        <v>43312</v>
      </c>
      <c r="F25" s="310">
        <v>38258</v>
      </c>
      <c r="G25" s="310">
        <v>41271</v>
      </c>
      <c r="H25" s="310">
        <v>41453</v>
      </c>
      <c r="I25" s="310">
        <v>40951</v>
      </c>
      <c r="J25" s="310">
        <v>42089</v>
      </c>
      <c r="K25" s="310">
        <v>51396</v>
      </c>
      <c r="L25" s="310">
        <v>55787</v>
      </c>
      <c r="M25" s="310">
        <v>57496</v>
      </c>
      <c r="N25" s="310">
        <v>58364</v>
      </c>
      <c r="O25" s="310">
        <v>57104</v>
      </c>
      <c r="P25" s="310">
        <v>58267</v>
      </c>
      <c r="Q25" s="310">
        <v>56627</v>
      </c>
      <c r="R25" s="313">
        <v>56663</v>
      </c>
      <c r="S25" s="313">
        <v>69699</v>
      </c>
      <c r="T25" s="313">
        <v>71191</v>
      </c>
      <c r="U25" s="59" t="s">
        <v>829</v>
      </c>
    </row>
    <row r="26" spans="1:22" ht="29.25" customHeight="1" x14ac:dyDescent="0.2">
      <c r="A26" s="266">
        <v>14</v>
      </c>
      <c r="B26" s="299" t="s">
        <v>52</v>
      </c>
      <c r="C26" s="718"/>
      <c r="D26" s="309">
        <v>3389</v>
      </c>
      <c r="E26" s="310">
        <v>3568</v>
      </c>
      <c r="F26" s="310">
        <v>3934</v>
      </c>
      <c r="G26" s="310">
        <v>3980</v>
      </c>
      <c r="H26" s="310">
        <v>3723</v>
      </c>
      <c r="I26" s="310">
        <v>4096</v>
      </c>
      <c r="J26" s="310">
        <v>4067</v>
      </c>
      <c r="K26" s="310">
        <v>3783</v>
      </c>
      <c r="L26" s="310">
        <v>4322</v>
      </c>
      <c r="M26" s="310">
        <v>4520</v>
      </c>
      <c r="N26" s="310">
        <v>4904</v>
      </c>
      <c r="O26" s="310">
        <v>4325</v>
      </c>
      <c r="P26" s="310">
        <v>4280</v>
      </c>
      <c r="Q26" s="310">
        <v>3578</v>
      </c>
      <c r="R26" s="313">
        <v>3020</v>
      </c>
      <c r="S26" s="313">
        <v>3185</v>
      </c>
      <c r="T26" s="313">
        <v>3432</v>
      </c>
    </row>
    <row r="27" spans="1:22" ht="19.5" customHeight="1" x14ac:dyDescent="0.2">
      <c r="A27" s="727">
        <v>15</v>
      </c>
      <c r="B27" s="112" t="s">
        <v>53</v>
      </c>
      <c r="C27" s="718"/>
      <c r="D27" s="318">
        <v>3055</v>
      </c>
      <c r="E27" s="319">
        <v>3435</v>
      </c>
      <c r="F27" s="319">
        <v>3661</v>
      </c>
      <c r="G27" s="319">
        <v>3640</v>
      </c>
      <c r="H27" s="319">
        <v>3422</v>
      </c>
      <c r="I27" s="319">
        <v>3653</v>
      </c>
      <c r="J27" s="319">
        <v>3610</v>
      </c>
      <c r="K27" s="319">
        <v>3592</v>
      </c>
      <c r="L27" s="319">
        <v>3722</v>
      </c>
      <c r="M27" s="319">
        <v>3862</v>
      </c>
      <c r="N27" s="319">
        <v>4209</v>
      </c>
      <c r="O27" s="319">
        <v>3718</v>
      </c>
      <c r="P27" s="319">
        <v>3484</v>
      </c>
      <c r="Q27" s="319">
        <v>2802</v>
      </c>
      <c r="R27" s="314">
        <v>2371</v>
      </c>
      <c r="S27" s="314">
        <v>3252</v>
      </c>
      <c r="T27" s="314">
        <v>3286</v>
      </c>
      <c r="V27" s="59">
        <f>164000*12</f>
        <v>1968000</v>
      </c>
    </row>
    <row r="28" spans="1:22" ht="19.5" customHeight="1" x14ac:dyDescent="0.2">
      <c r="A28" s="727"/>
      <c r="B28" s="315" t="s">
        <v>54</v>
      </c>
      <c r="C28" s="718"/>
      <c r="D28" s="320">
        <v>140</v>
      </c>
      <c r="E28" s="321">
        <v>168</v>
      </c>
      <c r="F28" s="321">
        <v>140</v>
      </c>
      <c r="G28" s="321">
        <v>158</v>
      </c>
      <c r="H28" s="321">
        <v>152</v>
      </c>
      <c r="I28" s="321">
        <v>156</v>
      </c>
      <c r="J28" s="321">
        <v>136</v>
      </c>
      <c r="K28" s="321">
        <v>137</v>
      </c>
      <c r="L28" s="321">
        <v>139</v>
      </c>
      <c r="M28" s="321">
        <v>144</v>
      </c>
      <c r="N28" s="321">
        <v>157</v>
      </c>
      <c r="O28" s="321">
        <v>143</v>
      </c>
      <c r="P28" s="321">
        <v>144</v>
      </c>
      <c r="Q28" s="322">
        <v>131</v>
      </c>
      <c r="R28" s="321">
        <v>108</v>
      </c>
      <c r="S28" s="321">
        <v>108</v>
      </c>
      <c r="T28" s="321">
        <v>138</v>
      </c>
      <c r="V28" s="59">
        <f>82*12</f>
        <v>984</v>
      </c>
    </row>
    <row r="29" spans="1:22" ht="29.25" customHeight="1" x14ac:dyDescent="0.2">
      <c r="A29" s="124">
        <v>16</v>
      </c>
      <c r="B29" s="108" t="s">
        <v>55</v>
      </c>
      <c r="C29" s="719"/>
      <c r="D29" s="309">
        <v>1878</v>
      </c>
      <c r="E29" s="310">
        <v>1898</v>
      </c>
      <c r="F29" s="310">
        <v>1905</v>
      </c>
      <c r="G29" s="310">
        <v>1848</v>
      </c>
      <c r="H29" s="310">
        <v>1853</v>
      </c>
      <c r="I29" s="310">
        <v>1884</v>
      </c>
      <c r="J29" s="310">
        <v>1918</v>
      </c>
      <c r="K29" s="310">
        <v>1986</v>
      </c>
      <c r="L29" s="310">
        <v>1943</v>
      </c>
      <c r="M29" s="310">
        <v>2008</v>
      </c>
      <c r="N29" s="310">
        <v>2031</v>
      </c>
      <c r="O29" s="310">
        <v>2035</v>
      </c>
      <c r="P29" s="310">
        <v>2029</v>
      </c>
      <c r="Q29" s="310">
        <v>1962</v>
      </c>
      <c r="R29" s="313">
        <v>1968</v>
      </c>
      <c r="S29" s="313">
        <v>1984</v>
      </c>
      <c r="T29" s="313">
        <v>1196</v>
      </c>
      <c r="V29" s="59">
        <f>V27/600</f>
        <v>3280</v>
      </c>
    </row>
    <row r="30" spans="1:22" ht="29.25" customHeight="1" x14ac:dyDescent="0.2">
      <c r="A30" s="475">
        <v>17</v>
      </c>
      <c r="B30" s="108" t="s">
        <v>56</v>
      </c>
      <c r="C30" s="731">
        <v>0</v>
      </c>
      <c r="D30" s="309">
        <v>4618</v>
      </c>
      <c r="E30" s="310">
        <v>4789</v>
      </c>
      <c r="F30" s="310">
        <v>4823</v>
      </c>
      <c r="G30" s="310">
        <v>4899</v>
      </c>
      <c r="H30" s="310">
        <v>4905</v>
      </c>
      <c r="I30" s="310">
        <v>4900</v>
      </c>
      <c r="J30" s="310">
        <v>4808</v>
      </c>
      <c r="K30" s="310">
        <v>4805</v>
      </c>
      <c r="L30" s="310">
        <v>4820</v>
      </c>
      <c r="M30" s="310">
        <v>4834</v>
      </c>
      <c r="N30" s="310">
        <v>4829</v>
      </c>
      <c r="O30" s="310">
        <v>4623</v>
      </c>
      <c r="P30" s="310">
        <v>4563</v>
      </c>
      <c r="Q30" s="310">
        <v>3936</v>
      </c>
      <c r="R30" s="313">
        <v>4045</v>
      </c>
      <c r="S30" s="313">
        <v>4711</v>
      </c>
      <c r="T30" s="313">
        <v>4401</v>
      </c>
    </row>
    <row r="31" spans="1:22" ht="39.75" customHeight="1" x14ac:dyDescent="0.2">
      <c r="A31" s="476">
        <v>18</v>
      </c>
      <c r="B31" s="108" t="s">
        <v>57</v>
      </c>
      <c r="C31" s="732"/>
      <c r="D31" s="323">
        <v>8.1999999999999993</v>
      </c>
      <c r="E31" s="324">
        <v>8.4</v>
      </c>
      <c r="F31" s="324">
        <v>8.4</v>
      </c>
      <c r="G31" s="324">
        <v>8.8000000000000007</v>
      </c>
      <c r="H31" s="324">
        <v>8.8000000000000007</v>
      </c>
      <c r="I31" s="324">
        <v>8.6999999999999993</v>
      </c>
      <c r="J31" s="324">
        <v>8.4</v>
      </c>
      <c r="K31" s="324">
        <v>8.1</v>
      </c>
      <c r="L31" s="324">
        <v>8.3000000000000007</v>
      </c>
      <c r="M31" s="324">
        <v>8</v>
      </c>
      <c r="N31" s="324">
        <v>8</v>
      </c>
      <c r="O31" s="324">
        <v>7.7</v>
      </c>
      <c r="P31" s="324">
        <v>7.6</v>
      </c>
      <c r="Q31" s="324">
        <v>7</v>
      </c>
      <c r="R31" s="468">
        <v>7.8</v>
      </c>
      <c r="S31" s="468">
        <v>7.2</v>
      </c>
      <c r="T31" s="468">
        <v>8.4</v>
      </c>
    </row>
    <row r="32" spans="1:22" ht="29.25" customHeight="1" x14ac:dyDescent="0.2">
      <c r="A32" s="124">
        <v>19</v>
      </c>
      <c r="B32" s="108" t="s">
        <v>58</v>
      </c>
      <c r="C32" s="731">
        <v>0</v>
      </c>
      <c r="D32" s="309">
        <v>95117</v>
      </c>
      <c r="E32" s="310">
        <v>99203</v>
      </c>
      <c r="F32" s="310">
        <v>96807</v>
      </c>
      <c r="G32" s="310">
        <v>97548</v>
      </c>
      <c r="H32" s="310">
        <v>97582</v>
      </c>
      <c r="I32" s="310">
        <v>96314</v>
      </c>
      <c r="J32" s="310">
        <v>96392</v>
      </c>
      <c r="K32" s="310">
        <v>97825</v>
      </c>
      <c r="L32" s="310">
        <v>98020</v>
      </c>
      <c r="M32" s="310">
        <v>97941</v>
      </c>
      <c r="N32" s="310">
        <v>97519</v>
      </c>
      <c r="O32" s="310">
        <v>93807</v>
      </c>
      <c r="P32" s="310">
        <v>92959</v>
      </c>
      <c r="Q32" s="310">
        <v>83663</v>
      </c>
      <c r="R32" s="313">
        <v>100183</v>
      </c>
      <c r="S32" s="313">
        <v>114799</v>
      </c>
      <c r="T32" s="313">
        <v>106227</v>
      </c>
    </row>
    <row r="33" spans="1:23" ht="41.25" customHeight="1" x14ac:dyDescent="0.2">
      <c r="A33" s="124">
        <v>20</v>
      </c>
      <c r="B33" s="108" t="s">
        <v>288</v>
      </c>
      <c r="C33" s="733"/>
      <c r="D33" s="309">
        <v>169</v>
      </c>
      <c r="E33" s="310">
        <v>174</v>
      </c>
      <c r="F33" s="310">
        <v>169</v>
      </c>
      <c r="G33" s="310">
        <v>176</v>
      </c>
      <c r="H33" s="310">
        <v>176</v>
      </c>
      <c r="I33" s="310">
        <v>170</v>
      </c>
      <c r="J33" s="310">
        <v>168</v>
      </c>
      <c r="K33" s="310">
        <v>164</v>
      </c>
      <c r="L33" s="310">
        <v>168</v>
      </c>
      <c r="M33" s="310">
        <v>163</v>
      </c>
      <c r="N33" s="310">
        <v>160</v>
      </c>
      <c r="O33" s="310">
        <v>154</v>
      </c>
      <c r="P33" s="310">
        <v>154</v>
      </c>
      <c r="Q33" s="310">
        <v>112</v>
      </c>
      <c r="R33" s="313">
        <v>193</v>
      </c>
      <c r="S33" s="313">
        <v>175</v>
      </c>
      <c r="T33" s="313">
        <v>203</v>
      </c>
    </row>
    <row r="34" spans="1:23" ht="29.25" customHeight="1" x14ac:dyDescent="0.2">
      <c r="A34" s="124">
        <v>21</v>
      </c>
      <c r="B34" s="108" t="s">
        <v>59</v>
      </c>
      <c r="C34" s="124" t="s">
        <v>60</v>
      </c>
      <c r="D34" s="309">
        <v>2048</v>
      </c>
      <c r="E34" s="310">
        <v>2152</v>
      </c>
      <c r="F34" s="310">
        <v>2169</v>
      </c>
      <c r="G34" s="310">
        <v>2219</v>
      </c>
      <c r="H34" s="310">
        <v>2239</v>
      </c>
      <c r="I34" s="310">
        <v>2247</v>
      </c>
      <c r="J34" s="310">
        <v>2405</v>
      </c>
      <c r="K34" s="310">
        <v>2444</v>
      </c>
      <c r="L34" s="310">
        <v>2452</v>
      </c>
      <c r="M34" s="310">
        <v>2477</v>
      </c>
      <c r="N34" s="310">
        <v>2538</v>
      </c>
      <c r="O34" s="310">
        <v>2573</v>
      </c>
      <c r="P34" s="310">
        <v>2580</v>
      </c>
      <c r="Q34" s="310">
        <v>1240</v>
      </c>
      <c r="R34" s="313">
        <v>2485</v>
      </c>
      <c r="S34" s="313">
        <v>2369</v>
      </c>
      <c r="T34" s="313">
        <v>2734</v>
      </c>
      <c r="V34" s="469"/>
      <c r="W34" s="469"/>
    </row>
    <row r="35" spans="1:23" ht="29.25" customHeight="1" x14ac:dyDescent="0.2">
      <c r="A35" s="124">
        <v>22</v>
      </c>
      <c r="B35" s="108" t="s">
        <v>61</v>
      </c>
      <c r="C35" s="325" t="s">
        <v>548</v>
      </c>
      <c r="D35" s="309">
        <v>6301</v>
      </c>
      <c r="E35" s="310">
        <v>6621</v>
      </c>
      <c r="F35" s="310">
        <v>6674</v>
      </c>
      <c r="G35" s="310">
        <v>6827</v>
      </c>
      <c r="H35" s="310">
        <v>6889</v>
      </c>
      <c r="I35" s="310">
        <v>6914</v>
      </c>
      <c r="J35" s="310">
        <v>7400</v>
      </c>
      <c r="K35" s="310">
        <v>7520</v>
      </c>
      <c r="L35" s="310">
        <v>7545</v>
      </c>
      <c r="M35" s="310">
        <v>7622</v>
      </c>
      <c r="N35" s="310">
        <v>7809</v>
      </c>
      <c r="O35" s="310">
        <v>7917</v>
      </c>
      <c r="P35" s="310">
        <v>7938</v>
      </c>
      <c r="Q35" s="310">
        <v>3398</v>
      </c>
      <c r="R35" s="313">
        <v>4781</v>
      </c>
      <c r="S35" s="313">
        <v>7179</v>
      </c>
      <c r="T35" s="313">
        <v>8285</v>
      </c>
      <c r="U35" s="470"/>
      <c r="V35" s="470"/>
      <c r="W35" s="470"/>
    </row>
    <row r="36" spans="1:23" ht="21" customHeight="1" x14ac:dyDescent="0.2">
      <c r="A36" s="713" t="s">
        <v>278</v>
      </c>
      <c r="B36" s="714"/>
      <c r="C36" s="714"/>
      <c r="D36" s="714"/>
      <c r="E36" s="714"/>
      <c r="F36" s="714"/>
      <c r="G36" s="714"/>
      <c r="H36" s="714"/>
      <c r="I36" s="714"/>
      <c r="J36" s="714"/>
      <c r="K36" s="714"/>
      <c r="L36" s="715"/>
      <c r="M36" s="710"/>
      <c r="N36" s="711"/>
      <c r="O36" s="711"/>
      <c r="P36" s="711"/>
      <c r="Q36" s="711"/>
      <c r="R36" s="711"/>
      <c r="S36" s="711"/>
      <c r="T36" s="712"/>
    </row>
    <row r="37" spans="1:23" ht="19.5" customHeight="1" x14ac:dyDescent="0.2">
      <c r="A37" s="718">
        <v>23</v>
      </c>
      <c r="B37" s="166" t="s">
        <v>484</v>
      </c>
      <c r="C37" s="718" t="s">
        <v>273</v>
      </c>
      <c r="D37" s="326">
        <v>2412199</v>
      </c>
      <c r="E37" s="326">
        <v>2446017</v>
      </c>
      <c r="F37" s="326">
        <v>2313154</v>
      </c>
      <c r="G37" s="326">
        <v>2509156</v>
      </c>
      <c r="H37" s="326">
        <v>2610316</v>
      </c>
      <c r="I37" s="326">
        <v>2614002</v>
      </c>
      <c r="J37" s="326">
        <v>2697013</v>
      </c>
      <c r="K37" s="326">
        <v>2846213</v>
      </c>
      <c r="L37" s="326">
        <v>3119135</v>
      </c>
      <c r="M37" s="326">
        <v>3434207</v>
      </c>
      <c r="N37" s="326">
        <v>3640087</v>
      </c>
      <c r="O37" s="326">
        <v>3772382</v>
      </c>
      <c r="P37" s="326">
        <v>3779663</v>
      </c>
      <c r="Q37" s="326">
        <v>967109</v>
      </c>
      <c r="R37" s="326">
        <v>499402</v>
      </c>
      <c r="S37" s="326">
        <v>2767143</v>
      </c>
      <c r="T37" s="326">
        <v>3666795</v>
      </c>
    </row>
    <row r="38" spans="1:23" ht="19.5" customHeight="1" x14ac:dyDescent="0.2">
      <c r="A38" s="718"/>
      <c r="B38" s="315" t="s">
        <v>490</v>
      </c>
      <c r="C38" s="718"/>
      <c r="D38" s="327">
        <v>1205453</v>
      </c>
      <c r="E38" s="327">
        <v>1232329</v>
      </c>
      <c r="F38" s="327">
        <v>1155609</v>
      </c>
      <c r="G38" s="327">
        <v>1255124</v>
      </c>
      <c r="H38" s="327">
        <v>1304110</v>
      </c>
      <c r="I38" s="327">
        <v>1308642</v>
      </c>
      <c r="J38" s="327">
        <v>1347005</v>
      </c>
      <c r="K38" s="327">
        <v>1422099</v>
      </c>
      <c r="L38" s="327">
        <v>1559888</v>
      </c>
      <c r="M38" s="327">
        <v>1715914</v>
      </c>
      <c r="N38" s="327">
        <v>1820794</v>
      </c>
      <c r="O38" s="327">
        <v>1886533</v>
      </c>
      <c r="P38" s="327">
        <v>1888932</v>
      </c>
      <c r="Q38" s="327">
        <v>457822</v>
      </c>
      <c r="R38" s="327">
        <v>257930</v>
      </c>
      <c r="S38" s="327">
        <v>1393814</v>
      </c>
      <c r="T38" s="327">
        <v>1835548</v>
      </c>
    </row>
    <row r="39" spans="1:23" ht="19.5" customHeight="1" x14ac:dyDescent="0.2">
      <c r="A39" s="719"/>
      <c r="B39" s="316" t="s">
        <v>489</v>
      </c>
      <c r="C39" s="718"/>
      <c r="D39" s="328">
        <v>1206746</v>
      </c>
      <c r="E39" s="328">
        <v>1213688</v>
      </c>
      <c r="F39" s="328">
        <v>1157545</v>
      </c>
      <c r="G39" s="328">
        <v>1254032</v>
      </c>
      <c r="H39" s="328">
        <v>1306206</v>
      </c>
      <c r="I39" s="328">
        <v>1305360</v>
      </c>
      <c r="J39" s="328">
        <v>1350008</v>
      </c>
      <c r="K39" s="328">
        <v>1424114</v>
      </c>
      <c r="L39" s="328">
        <v>1559247</v>
      </c>
      <c r="M39" s="328">
        <v>1718293</v>
      </c>
      <c r="N39" s="328">
        <v>1819293</v>
      </c>
      <c r="O39" s="328">
        <v>1885849</v>
      </c>
      <c r="P39" s="328">
        <v>1890731</v>
      </c>
      <c r="Q39" s="328">
        <v>509287</v>
      </c>
      <c r="R39" s="328">
        <v>241472</v>
      </c>
      <c r="S39" s="328">
        <v>1373329</v>
      </c>
      <c r="T39" s="328">
        <v>1831247</v>
      </c>
    </row>
    <row r="40" spans="1:23" ht="19.5" customHeight="1" x14ac:dyDescent="0.2">
      <c r="A40" s="124">
        <v>24</v>
      </c>
      <c r="B40" s="108" t="s">
        <v>274</v>
      </c>
      <c r="C40" s="718"/>
      <c r="D40" s="309">
        <v>8543</v>
      </c>
      <c r="E40" s="309">
        <v>9384</v>
      </c>
      <c r="F40" s="309">
        <v>9824</v>
      </c>
      <c r="G40" s="309">
        <v>10160</v>
      </c>
      <c r="H40" s="309">
        <v>10121</v>
      </c>
      <c r="I40" s="309">
        <v>10016</v>
      </c>
      <c r="J40" s="309">
        <v>9001</v>
      </c>
      <c r="K40" s="309">
        <v>9083</v>
      </c>
      <c r="L40" s="309">
        <v>9404</v>
      </c>
      <c r="M40" s="309">
        <v>11167</v>
      </c>
      <c r="N40" s="309">
        <v>11834</v>
      </c>
      <c r="O40" s="309">
        <v>11652</v>
      </c>
      <c r="P40" s="309">
        <v>12118</v>
      </c>
      <c r="Q40" s="309">
        <v>4174</v>
      </c>
      <c r="R40" s="309">
        <v>2323</v>
      </c>
      <c r="S40" s="309">
        <v>8357</v>
      </c>
      <c r="T40" s="309">
        <v>11132</v>
      </c>
    </row>
    <row r="41" spans="1:23" ht="19.5" customHeight="1" x14ac:dyDescent="0.2">
      <c r="A41" s="124">
        <v>25</v>
      </c>
      <c r="B41" s="108" t="s">
        <v>275</v>
      </c>
      <c r="C41" s="719"/>
      <c r="D41" s="309">
        <v>8418</v>
      </c>
      <c r="E41" s="309">
        <v>9393</v>
      </c>
      <c r="F41" s="309">
        <v>9383</v>
      </c>
      <c r="G41" s="309">
        <v>10160</v>
      </c>
      <c r="H41" s="309">
        <v>10097</v>
      </c>
      <c r="I41" s="309">
        <v>9844</v>
      </c>
      <c r="J41" s="114">
        <v>8959</v>
      </c>
      <c r="K41" s="114">
        <v>9068</v>
      </c>
      <c r="L41" s="114">
        <v>9479</v>
      </c>
      <c r="M41" s="114">
        <v>11168</v>
      </c>
      <c r="N41" s="114">
        <v>11881</v>
      </c>
      <c r="O41" s="114">
        <v>11700</v>
      </c>
      <c r="P41" s="114">
        <v>12134</v>
      </c>
      <c r="Q41" s="114">
        <v>4157</v>
      </c>
      <c r="R41" s="114">
        <v>2328</v>
      </c>
      <c r="S41" s="114">
        <v>8316</v>
      </c>
      <c r="T41" s="114">
        <v>11148</v>
      </c>
    </row>
    <row r="42" spans="1:23" ht="27" customHeight="1" x14ac:dyDescent="0.2">
      <c r="A42" s="124">
        <v>26</v>
      </c>
      <c r="B42" s="108" t="s">
        <v>276</v>
      </c>
      <c r="C42" s="726" t="s">
        <v>549</v>
      </c>
      <c r="D42" s="323">
        <v>24.9</v>
      </c>
      <c r="E42" s="323">
        <v>24.5</v>
      </c>
      <c r="F42" s="323">
        <v>21.9</v>
      </c>
      <c r="G42" s="323">
        <v>24.3</v>
      </c>
      <c r="H42" s="323">
        <v>23.4</v>
      </c>
      <c r="I42" s="323">
        <v>23.7</v>
      </c>
      <c r="J42" s="323">
        <v>19.899999999999999</v>
      </c>
      <c r="K42" s="323">
        <v>22.4</v>
      </c>
      <c r="L42" s="323">
        <v>21.2</v>
      </c>
      <c r="M42" s="329">
        <v>19.600000000000001</v>
      </c>
      <c r="N42" s="323">
        <v>23.5</v>
      </c>
      <c r="O42" s="323">
        <v>33.4</v>
      </c>
      <c r="P42" s="323">
        <v>30.4</v>
      </c>
      <c r="Q42" s="323">
        <v>12.9</v>
      </c>
      <c r="R42" s="323">
        <v>13.6</v>
      </c>
      <c r="S42" s="323">
        <v>22</v>
      </c>
      <c r="T42" s="323">
        <v>22.2</v>
      </c>
    </row>
    <row r="43" spans="1:23" ht="26.25" customHeight="1" x14ac:dyDescent="0.2">
      <c r="A43" s="124">
        <v>27</v>
      </c>
      <c r="B43" s="108" t="s">
        <v>277</v>
      </c>
      <c r="C43" s="719"/>
      <c r="D43" s="323">
        <v>22.7</v>
      </c>
      <c r="E43" s="323">
        <v>22.2</v>
      </c>
      <c r="F43" s="323">
        <v>20.399999999999999</v>
      </c>
      <c r="G43" s="323">
        <v>24</v>
      </c>
      <c r="H43" s="323">
        <v>21.7</v>
      </c>
      <c r="I43" s="323">
        <v>23.3</v>
      </c>
      <c r="J43" s="323">
        <v>17.399999999999999</v>
      </c>
      <c r="K43" s="323">
        <v>19.600000000000001</v>
      </c>
      <c r="L43" s="323">
        <v>17.8</v>
      </c>
      <c r="M43" s="329">
        <v>18.2</v>
      </c>
      <c r="N43" s="323">
        <v>21.6</v>
      </c>
      <c r="O43" s="323">
        <v>34</v>
      </c>
      <c r="P43" s="323">
        <v>33.299999999999997</v>
      </c>
      <c r="Q43" s="323">
        <v>12.8</v>
      </c>
      <c r="R43" s="323">
        <v>11.5</v>
      </c>
      <c r="S43" s="323">
        <v>23.9</v>
      </c>
      <c r="T43" s="323">
        <v>27.1</v>
      </c>
    </row>
    <row r="44" spans="1:23" ht="21" customHeight="1" x14ac:dyDescent="0.2">
      <c r="A44" s="713" t="s">
        <v>279</v>
      </c>
      <c r="B44" s="714"/>
      <c r="C44" s="714"/>
      <c r="D44" s="714"/>
      <c r="E44" s="714"/>
      <c r="F44" s="714"/>
      <c r="G44" s="714"/>
      <c r="H44" s="714"/>
      <c r="I44" s="714"/>
      <c r="J44" s="714"/>
      <c r="K44" s="714"/>
      <c r="L44" s="715"/>
      <c r="M44" s="710"/>
      <c r="N44" s="711"/>
      <c r="O44" s="711"/>
      <c r="P44" s="711"/>
      <c r="Q44" s="711"/>
      <c r="R44" s="711"/>
      <c r="S44" s="711"/>
      <c r="T44" s="712"/>
    </row>
    <row r="45" spans="1:23" ht="19.5" customHeight="1" x14ac:dyDescent="0.2">
      <c r="A45" s="124">
        <v>28</v>
      </c>
      <c r="B45" s="108" t="s">
        <v>280</v>
      </c>
      <c r="C45" s="726" t="s">
        <v>273</v>
      </c>
      <c r="D45" s="309">
        <v>2317</v>
      </c>
      <c r="E45" s="309">
        <v>2008</v>
      </c>
      <c r="F45" s="309">
        <v>2079</v>
      </c>
      <c r="G45" s="309">
        <v>2172</v>
      </c>
      <c r="H45" s="309">
        <v>2654</v>
      </c>
      <c r="I45" s="309">
        <v>3476</v>
      </c>
      <c r="J45" s="309">
        <v>3652</v>
      </c>
      <c r="K45" s="309">
        <v>3329</v>
      </c>
      <c r="L45" s="309">
        <v>2947</v>
      </c>
      <c r="M45" s="309">
        <v>2934</v>
      </c>
      <c r="N45" s="309">
        <v>3184</v>
      </c>
      <c r="O45" s="309">
        <v>3379</v>
      </c>
      <c r="P45" s="309">
        <v>3536</v>
      </c>
      <c r="Q45" s="309">
        <v>2776</v>
      </c>
      <c r="R45" s="309">
        <v>2550</v>
      </c>
      <c r="S45" s="309">
        <v>2657</v>
      </c>
      <c r="T45" s="309">
        <v>2961</v>
      </c>
    </row>
    <row r="46" spans="1:23" ht="19.5" customHeight="1" x14ac:dyDescent="0.2">
      <c r="A46" s="726">
        <v>29</v>
      </c>
      <c r="B46" s="113" t="s">
        <v>484</v>
      </c>
      <c r="C46" s="718"/>
      <c r="D46" s="330">
        <v>64374</v>
      </c>
      <c r="E46" s="330">
        <v>95805</v>
      </c>
      <c r="F46" s="330">
        <v>103401</v>
      </c>
      <c r="G46" s="330">
        <v>121125</v>
      </c>
      <c r="H46" s="330">
        <v>107197</v>
      </c>
      <c r="I46" s="330">
        <v>94205</v>
      </c>
      <c r="J46" s="330">
        <v>85117</v>
      </c>
      <c r="K46" s="330">
        <v>67311</v>
      </c>
      <c r="L46" s="330">
        <v>83277</v>
      </c>
      <c r="M46" s="330">
        <v>113753</v>
      </c>
      <c r="N46" s="330">
        <v>108409</v>
      </c>
      <c r="O46" s="330">
        <v>144250</v>
      </c>
      <c r="P46" s="330">
        <v>172648</v>
      </c>
      <c r="Q46" s="330">
        <v>85158</v>
      </c>
      <c r="R46" s="330">
        <v>3161</v>
      </c>
      <c r="S46" s="330">
        <v>25793</v>
      </c>
      <c r="T46" s="330">
        <v>87671</v>
      </c>
    </row>
    <row r="47" spans="1:23" ht="19.5" customHeight="1" x14ac:dyDescent="0.2">
      <c r="A47" s="718"/>
      <c r="B47" s="315" t="s">
        <v>485</v>
      </c>
      <c r="C47" s="718"/>
      <c r="D47" s="327">
        <v>33373</v>
      </c>
      <c r="E47" s="327">
        <v>48311</v>
      </c>
      <c r="F47" s="327">
        <v>54396</v>
      </c>
      <c r="G47" s="327">
        <v>57576</v>
      </c>
      <c r="H47" s="327">
        <v>54841</v>
      </c>
      <c r="I47" s="327">
        <v>45947</v>
      </c>
      <c r="J47" s="327">
        <v>44476</v>
      </c>
      <c r="K47" s="327">
        <v>36774</v>
      </c>
      <c r="L47" s="327">
        <v>42370</v>
      </c>
      <c r="M47" s="327">
        <v>59548</v>
      </c>
      <c r="N47" s="327">
        <v>55078</v>
      </c>
      <c r="O47" s="327">
        <v>72984</v>
      </c>
      <c r="P47" s="327">
        <v>84473</v>
      </c>
      <c r="Q47" s="327">
        <v>43529</v>
      </c>
      <c r="R47" s="327">
        <v>1342</v>
      </c>
      <c r="S47" s="327">
        <v>13253</v>
      </c>
      <c r="T47" s="327">
        <v>46223</v>
      </c>
    </row>
    <row r="48" spans="1:23" ht="19.5" customHeight="1" x14ac:dyDescent="0.2">
      <c r="A48" s="719"/>
      <c r="B48" s="316" t="s">
        <v>486</v>
      </c>
      <c r="C48" s="719"/>
      <c r="D48" s="328">
        <v>31001</v>
      </c>
      <c r="E48" s="328">
        <v>47494</v>
      </c>
      <c r="F48" s="328">
        <v>49005</v>
      </c>
      <c r="G48" s="328">
        <v>63549</v>
      </c>
      <c r="H48" s="328">
        <v>52356</v>
      </c>
      <c r="I48" s="328">
        <v>48258</v>
      </c>
      <c r="J48" s="328">
        <v>40641</v>
      </c>
      <c r="K48" s="328">
        <v>30537</v>
      </c>
      <c r="L48" s="328">
        <v>40907</v>
      </c>
      <c r="M48" s="328">
        <v>54205</v>
      </c>
      <c r="N48" s="328">
        <v>53331</v>
      </c>
      <c r="O48" s="328">
        <v>71266</v>
      </c>
      <c r="P48" s="328">
        <v>88175</v>
      </c>
      <c r="Q48" s="328">
        <v>41629</v>
      </c>
      <c r="R48" s="328">
        <v>1819</v>
      </c>
      <c r="S48" s="328">
        <v>12540</v>
      </c>
      <c r="T48" s="328">
        <v>41448</v>
      </c>
    </row>
    <row r="49" spans="1:20" ht="18.75" customHeight="1" x14ac:dyDescent="0.2">
      <c r="A49" s="115">
        <v>30</v>
      </c>
      <c r="B49" s="116" t="s">
        <v>316</v>
      </c>
      <c r="C49" s="736" t="s">
        <v>318</v>
      </c>
      <c r="D49" s="331">
        <v>303583</v>
      </c>
      <c r="E49" s="331">
        <v>334924</v>
      </c>
      <c r="F49" s="331">
        <v>301033</v>
      </c>
      <c r="G49" s="331">
        <v>332662</v>
      </c>
      <c r="H49" s="331">
        <v>350624</v>
      </c>
      <c r="I49" s="331">
        <v>417467</v>
      </c>
      <c r="J49" s="331">
        <v>385326</v>
      </c>
      <c r="K49" s="331">
        <v>403001</v>
      </c>
      <c r="L49" s="331">
        <v>361109</v>
      </c>
      <c r="M49" s="331">
        <v>388514</v>
      </c>
      <c r="N49" s="331">
        <v>379371</v>
      </c>
      <c r="O49" s="331">
        <v>451446</v>
      </c>
      <c r="P49" s="331">
        <v>469011</v>
      </c>
      <c r="Q49" s="331">
        <v>438078</v>
      </c>
      <c r="R49" s="332">
        <f>R50+R51</f>
        <v>436398</v>
      </c>
      <c r="S49" s="332">
        <f>S50+S51</f>
        <v>407825</v>
      </c>
      <c r="T49" s="332">
        <f>T50+T51</f>
        <v>448526</v>
      </c>
    </row>
    <row r="50" spans="1:20" ht="18.75" customHeight="1" x14ac:dyDescent="0.2">
      <c r="A50" s="117"/>
      <c r="B50" s="118" t="s">
        <v>317</v>
      </c>
      <c r="C50" s="737"/>
      <c r="D50" s="333">
        <v>91683</v>
      </c>
      <c r="E50" s="334">
        <v>109431</v>
      </c>
      <c r="F50" s="334">
        <v>94972</v>
      </c>
      <c r="G50" s="334">
        <v>110848</v>
      </c>
      <c r="H50" s="334">
        <v>115569</v>
      </c>
      <c r="I50" s="334">
        <v>128145</v>
      </c>
      <c r="J50" s="334">
        <v>124143</v>
      </c>
      <c r="K50" s="334">
        <v>125396</v>
      </c>
      <c r="L50" s="334">
        <v>130163</v>
      </c>
      <c r="M50" s="334">
        <v>132131</v>
      </c>
      <c r="N50" s="334">
        <v>128455</v>
      </c>
      <c r="O50" s="334">
        <v>130293</v>
      </c>
      <c r="P50" s="334">
        <v>134931</v>
      </c>
      <c r="Q50" s="334">
        <v>126245</v>
      </c>
      <c r="R50" s="334">
        <v>111207</v>
      </c>
      <c r="S50" s="334">
        <v>125335</v>
      </c>
      <c r="T50" s="334">
        <v>116495</v>
      </c>
    </row>
    <row r="51" spans="1:20" ht="18.75" customHeight="1" x14ac:dyDescent="0.2">
      <c r="A51" s="117"/>
      <c r="B51" s="118" t="s">
        <v>319</v>
      </c>
      <c r="C51" s="737"/>
      <c r="D51" s="333">
        <v>211900</v>
      </c>
      <c r="E51" s="334">
        <v>225493</v>
      </c>
      <c r="F51" s="334">
        <v>206061</v>
      </c>
      <c r="G51" s="334">
        <v>221814</v>
      </c>
      <c r="H51" s="334">
        <v>235055</v>
      </c>
      <c r="I51" s="334">
        <v>289322</v>
      </c>
      <c r="J51" s="334">
        <v>261183</v>
      </c>
      <c r="K51" s="334">
        <v>277605</v>
      </c>
      <c r="L51" s="334">
        <v>230946</v>
      </c>
      <c r="M51" s="334">
        <v>256383</v>
      </c>
      <c r="N51" s="334">
        <v>250916</v>
      </c>
      <c r="O51" s="334">
        <v>321153</v>
      </c>
      <c r="P51" s="334">
        <v>334080</v>
      </c>
      <c r="Q51" s="334">
        <v>311833</v>
      </c>
      <c r="R51" s="334">
        <v>325191</v>
      </c>
      <c r="S51" s="334">
        <v>282490</v>
      </c>
      <c r="T51" s="334">
        <v>332031</v>
      </c>
    </row>
    <row r="52" spans="1:20" ht="23.25" customHeight="1" x14ac:dyDescent="0.2">
      <c r="A52" s="117"/>
      <c r="B52" s="119" t="s">
        <v>438</v>
      </c>
      <c r="C52" s="737"/>
      <c r="D52" s="333">
        <v>110245</v>
      </c>
      <c r="E52" s="334">
        <v>120290</v>
      </c>
      <c r="F52" s="334">
        <v>107053</v>
      </c>
      <c r="G52" s="334">
        <v>109992</v>
      </c>
      <c r="H52" s="334">
        <v>115584</v>
      </c>
      <c r="I52" s="334">
        <v>158304</v>
      </c>
      <c r="J52" s="334">
        <v>136378</v>
      </c>
      <c r="K52" s="334">
        <v>151203</v>
      </c>
      <c r="L52" s="334">
        <v>105225</v>
      </c>
      <c r="M52" s="334">
        <v>122587</v>
      </c>
      <c r="N52" s="334">
        <v>118707</v>
      </c>
      <c r="O52" s="334">
        <v>190970</v>
      </c>
      <c r="P52" s="334">
        <v>192864</v>
      </c>
      <c r="Q52" s="334">
        <v>192342</v>
      </c>
      <c r="R52" s="334">
        <v>210043</v>
      </c>
      <c r="S52" s="334">
        <v>160009</v>
      </c>
      <c r="T52" s="334">
        <v>205825</v>
      </c>
    </row>
    <row r="53" spans="1:20" ht="18.75" customHeight="1" x14ac:dyDescent="0.2">
      <c r="A53" s="120"/>
      <c r="B53" s="121" t="s">
        <v>320</v>
      </c>
      <c r="C53" s="738"/>
      <c r="D53" s="333">
        <v>193338</v>
      </c>
      <c r="E53" s="328">
        <v>214634</v>
      </c>
      <c r="F53" s="328">
        <v>193980</v>
      </c>
      <c r="G53" s="328">
        <v>222670</v>
      </c>
      <c r="H53" s="328">
        <v>235040</v>
      </c>
      <c r="I53" s="328">
        <v>259163</v>
      </c>
      <c r="J53" s="328">
        <v>248948</v>
      </c>
      <c r="K53" s="328">
        <v>251798</v>
      </c>
      <c r="L53" s="328">
        <v>255884</v>
      </c>
      <c r="M53" s="328">
        <v>265927</v>
      </c>
      <c r="N53" s="328">
        <v>260664</v>
      </c>
      <c r="O53" s="328">
        <v>260476</v>
      </c>
      <c r="P53" s="328">
        <v>276147</v>
      </c>
      <c r="Q53" s="328">
        <v>245736</v>
      </c>
      <c r="R53" s="328">
        <v>226355</v>
      </c>
      <c r="S53" s="328">
        <v>247816</v>
      </c>
      <c r="T53" s="328">
        <v>242701</v>
      </c>
    </row>
    <row r="54" spans="1:20" ht="21.75" customHeight="1" x14ac:dyDescent="0.2">
      <c r="A54" s="115">
        <v>31</v>
      </c>
      <c r="B54" s="486" t="s">
        <v>321</v>
      </c>
      <c r="C54" s="739" t="s">
        <v>549</v>
      </c>
      <c r="D54" s="176">
        <v>6226.4</v>
      </c>
      <c r="E54" s="176">
        <v>6295.2</v>
      </c>
      <c r="F54" s="176">
        <v>5871.4</v>
      </c>
      <c r="G54" s="176">
        <v>6229.7</v>
      </c>
      <c r="H54" s="176">
        <v>6477.2</v>
      </c>
      <c r="I54" s="176">
        <v>7075.2</v>
      </c>
      <c r="J54" s="176">
        <v>6760.7</v>
      </c>
      <c r="K54" s="176">
        <v>6900.2</v>
      </c>
      <c r="L54" s="176">
        <v>6840.7</v>
      </c>
      <c r="M54" s="176">
        <v>7273.4</v>
      </c>
      <c r="N54" s="176">
        <v>7713</v>
      </c>
      <c r="O54" s="176">
        <v>8065</v>
      </c>
      <c r="P54" s="176">
        <v>8517.2000000000007</v>
      </c>
      <c r="Q54" s="176">
        <v>7411.8</v>
      </c>
      <c r="R54" s="176">
        <v>7603.1</v>
      </c>
      <c r="S54" s="176">
        <f>SUM(S55:S56)</f>
        <v>7640.8</v>
      </c>
      <c r="T54" s="176">
        <f>SUM(T55:T56)</f>
        <v>7983.5</v>
      </c>
    </row>
    <row r="55" spans="1:20" ht="21.75" customHeight="1" x14ac:dyDescent="0.2">
      <c r="A55" s="117"/>
      <c r="B55" s="118" t="s">
        <v>322</v>
      </c>
      <c r="C55" s="740"/>
      <c r="D55" s="177">
        <v>5061.7</v>
      </c>
      <c r="E55" s="177">
        <v>5140.3</v>
      </c>
      <c r="F55" s="177">
        <v>4761.3</v>
      </c>
      <c r="G55" s="177">
        <v>5099.6000000000004</v>
      </c>
      <c r="H55" s="177">
        <v>5386.6</v>
      </c>
      <c r="I55" s="177">
        <v>5932.9</v>
      </c>
      <c r="J55" s="177">
        <v>5680.2</v>
      </c>
      <c r="K55" s="177">
        <v>5746.1</v>
      </c>
      <c r="L55" s="177">
        <v>5711.8</v>
      </c>
      <c r="M55" s="177">
        <v>6007.1</v>
      </c>
      <c r="N55" s="177">
        <v>6423</v>
      </c>
      <c r="O55" s="177">
        <v>6787</v>
      </c>
      <c r="P55" s="177">
        <v>7103.2</v>
      </c>
      <c r="Q55" s="177">
        <v>6120.1</v>
      </c>
      <c r="R55" s="177">
        <v>6332.3</v>
      </c>
      <c r="S55" s="177">
        <v>6465.3</v>
      </c>
      <c r="T55" s="177">
        <v>6834.5</v>
      </c>
    </row>
    <row r="56" spans="1:20" ht="21.75" customHeight="1" x14ac:dyDescent="0.2">
      <c r="A56" s="120"/>
      <c r="B56" s="123" t="s">
        <v>317</v>
      </c>
      <c r="C56" s="740"/>
      <c r="D56" s="178">
        <v>1164.7</v>
      </c>
      <c r="E56" s="178">
        <v>1154.9000000000001</v>
      </c>
      <c r="F56" s="178">
        <v>1110.2</v>
      </c>
      <c r="G56" s="178">
        <v>1130</v>
      </c>
      <c r="H56" s="178">
        <v>1090.7</v>
      </c>
      <c r="I56" s="178">
        <v>1142.3</v>
      </c>
      <c r="J56" s="178">
        <v>1080.5</v>
      </c>
      <c r="K56" s="178">
        <v>1154</v>
      </c>
      <c r="L56" s="178">
        <v>1128.8</v>
      </c>
      <c r="M56" s="178">
        <v>1266.3</v>
      </c>
      <c r="N56" s="178">
        <v>1290</v>
      </c>
      <c r="O56" s="178">
        <v>1278</v>
      </c>
      <c r="P56" s="178">
        <v>1414</v>
      </c>
      <c r="Q56" s="178">
        <v>1291.7</v>
      </c>
      <c r="R56" s="178">
        <v>1270.5999999999999</v>
      </c>
      <c r="S56" s="178">
        <v>1175.5</v>
      </c>
      <c r="T56" s="178">
        <v>1149</v>
      </c>
    </row>
    <row r="57" spans="1:20" ht="21.75" customHeight="1" x14ac:dyDescent="0.2">
      <c r="A57" s="117">
        <v>32</v>
      </c>
      <c r="B57" s="122" t="s">
        <v>323</v>
      </c>
      <c r="C57" s="740"/>
      <c r="D57" s="176">
        <v>1958.6</v>
      </c>
      <c r="E57" s="176">
        <v>1963.2</v>
      </c>
      <c r="F57" s="176">
        <v>1779.4</v>
      </c>
      <c r="G57" s="176">
        <v>1818.3</v>
      </c>
      <c r="H57" s="176">
        <v>1719.4</v>
      </c>
      <c r="I57" s="176">
        <v>1807.2</v>
      </c>
      <c r="J57" s="176">
        <v>1801.2</v>
      </c>
      <c r="K57" s="176">
        <v>1706.2</v>
      </c>
      <c r="L57" s="176">
        <v>1818.8</v>
      </c>
      <c r="M57" s="176">
        <v>1796.6</v>
      </c>
      <c r="N57" s="176">
        <v>1900</v>
      </c>
      <c r="O57" s="176">
        <v>1677.3000000000002</v>
      </c>
      <c r="P57" s="176">
        <v>1891.3</v>
      </c>
      <c r="Q57" s="176">
        <v>1678.5</v>
      </c>
      <c r="R57" s="176">
        <v>1792.2</v>
      </c>
      <c r="S57" s="176">
        <v>1792.3</v>
      </c>
      <c r="T57" s="176">
        <v>1773.7</v>
      </c>
    </row>
    <row r="58" spans="1:20" ht="21.75" customHeight="1" x14ac:dyDescent="0.2">
      <c r="A58" s="117"/>
      <c r="B58" s="118" t="s">
        <v>322</v>
      </c>
      <c r="C58" s="740"/>
      <c r="D58" s="177">
        <v>1560</v>
      </c>
      <c r="E58" s="177">
        <v>1600.1</v>
      </c>
      <c r="F58" s="177">
        <v>1512.1</v>
      </c>
      <c r="G58" s="177">
        <v>1675.5</v>
      </c>
      <c r="H58" s="177">
        <v>1665.7</v>
      </c>
      <c r="I58" s="177">
        <v>1807.2</v>
      </c>
      <c r="J58" s="177">
        <v>1801.2</v>
      </c>
      <c r="K58" s="177">
        <v>1678.2</v>
      </c>
      <c r="L58" s="177">
        <v>1818.8</v>
      </c>
      <c r="M58" s="177">
        <v>1796.6</v>
      </c>
      <c r="N58" s="177">
        <v>1900</v>
      </c>
      <c r="O58" s="177">
        <v>1670.4</v>
      </c>
      <c r="P58" s="177">
        <v>1888.3</v>
      </c>
      <c r="Q58" s="177">
        <v>1677.5</v>
      </c>
      <c r="R58" s="177">
        <v>1792.2</v>
      </c>
      <c r="S58" s="177">
        <v>1792.3</v>
      </c>
      <c r="T58" s="177">
        <v>1773.7</v>
      </c>
    </row>
    <row r="59" spans="1:20" ht="21.75" customHeight="1" x14ac:dyDescent="0.2">
      <c r="A59" s="120"/>
      <c r="B59" s="123" t="s">
        <v>317</v>
      </c>
      <c r="C59" s="741"/>
      <c r="D59" s="178">
        <v>398.6</v>
      </c>
      <c r="E59" s="178">
        <v>363.1</v>
      </c>
      <c r="F59" s="178">
        <v>267.3</v>
      </c>
      <c r="G59" s="178">
        <v>142.69999999999999</v>
      </c>
      <c r="H59" s="178">
        <v>53.8</v>
      </c>
      <c r="I59" s="178">
        <v>0</v>
      </c>
      <c r="J59" s="178">
        <v>0</v>
      </c>
      <c r="K59" s="178">
        <v>28</v>
      </c>
      <c r="L59" s="178">
        <v>0</v>
      </c>
      <c r="M59" s="178">
        <v>14.1</v>
      </c>
      <c r="N59" s="178">
        <v>0</v>
      </c>
      <c r="O59" s="178">
        <v>6.9</v>
      </c>
      <c r="P59" s="178">
        <v>3</v>
      </c>
      <c r="Q59" s="178">
        <v>1</v>
      </c>
      <c r="R59" s="178">
        <v>0</v>
      </c>
      <c r="S59" s="178">
        <v>0</v>
      </c>
      <c r="T59" s="178">
        <v>0</v>
      </c>
    </row>
    <row r="60" spans="1:20" ht="26.25" customHeight="1" x14ac:dyDescent="0.2">
      <c r="A60" s="117">
        <v>33</v>
      </c>
      <c r="B60" s="122" t="s">
        <v>324</v>
      </c>
      <c r="C60" s="739" t="s">
        <v>549</v>
      </c>
      <c r="D60" s="485">
        <v>1324.1</v>
      </c>
      <c r="E60" s="485">
        <v>1388.4</v>
      </c>
      <c r="F60" s="485">
        <v>1452.5</v>
      </c>
      <c r="G60" s="485">
        <v>1486.9</v>
      </c>
      <c r="H60" s="485">
        <v>1571.5</v>
      </c>
      <c r="I60" s="485">
        <v>1621.2</v>
      </c>
      <c r="J60" s="485">
        <v>1527</v>
      </c>
      <c r="K60" s="485">
        <v>1609.4</v>
      </c>
      <c r="L60" s="485">
        <v>1682.1</v>
      </c>
      <c r="M60" s="485">
        <v>1929.1</v>
      </c>
      <c r="N60" s="485">
        <v>2260.9</v>
      </c>
      <c r="O60" s="485">
        <v>2376.8000000000002</v>
      </c>
      <c r="P60" s="485">
        <v>2419</v>
      </c>
      <c r="Q60" s="485">
        <v>2013.6</v>
      </c>
      <c r="R60" s="485">
        <v>1970.2</v>
      </c>
      <c r="S60" s="485">
        <f>SUM(S61:S62)</f>
        <v>2129.1</v>
      </c>
      <c r="T60" s="485">
        <f>SUM(T61:T62)</f>
        <v>2081</v>
      </c>
    </row>
    <row r="61" spans="1:20" ht="26.25" customHeight="1" x14ac:dyDescent="0.2">
      <c r="A61" s="117" t="s">
        <v>4</v>
      </c>
      <c r="B61" s="118" t="s">
        <v>322</v>
      </c>
      <c r="C61" s="740"/>
      <c r="D61" s="177">
        <v>1104.5999999999999</v>
      </c>
      <c r="E61" s="177">
        <v>1108.9000000000001</v>
      </c>
      <c r="F61" s="177">
        <v>1104.3</v>
      </c>
      <c r="G61" s="177">
        <v>1135.5999999999999</v>
      </c>
      <c r="H61" s="177">
        <v>1231.8</v>
      </c>
      <c r="I61" s="177">
        <v>1216.5999999999999</v>
      </c>
      <c r="J61" s="177">
        <v>1189.5</v>
      </c>
      <c r="K61" s="177">
        <v>1260.5999999999999</v>
      </c>
      <c r="L61" s="177">
        <v>1320.7</v>
      </c>
      <c r="M61" s="177">
        <v>1441.6</v>
      </c>
      <c r="N61" s="177">
        <v>1692.5</v>
      </c>
      <c r="O61" s="177">
        <v>1729.4</v>
      </c>
      <c r="P61" s="177">
        <v>1718</v>
      </c>
      <c r="Q61" s="177">
        <v>1360.1</v>
      </c>
      <c r="R61" s="177">
        <v>1345.1</v>
      </c>
      <c r="S61" s="177">
        <v>1636.6</v>
      </c>
      <c r="T61" s="177">
        <v>1568.3</v>
      </c>
    </row>
    <row r="62" spans="1:20" ht="26.25" customHeight="1" x14ac:dyDescent="0.2">
      <c r="A62" s="120"/>
      <c r="B62" s="123" t="s">
        <v>317</v>
      </c>
      <c r="C62" s="740"/>
      <c r="D62" s="178">
        <v>219.5</v>
      </c>
      <c r="E62" s="178">
        <v>279.5</v>
      </c>
      <c r="F62" s="178">
        <v>348.1</v>
      </c>
      <c r="G62" s="178">
        <v>351.4</v>
      </c>
      <c r="H62" s="178">
        <v>339.7</v>
      </c>
      <c r="I62" s="178">
        <v>404.6</v>
      </c>
      <c r="J62" s="178">
        <v>337.5</v>
      </c>
      <c r="K62" s="178">
        <v>348.9</v>
      </c>
      <c r="L62" s="178">
        <v>361.4</v>
      </c>
      <c r="M62" s="178">
        <v>487.5</v>
      </c>
      <c r="N62" s="178">
        <v>568.4</v>
      </c>
      <c r="O62" s="178">
        <v>647.4</v>
      </c>
      <c r="P62" s="178">
        <v>701</v>
      </c>
      <c r="Q62" s="178">
        <v>653.5</v>
      </c>
      <c r="R62" s="471">
        <v>625.1</v>
      </c>
      <c r="S62" s="178">
        <v>492.5</v>
      </c>
      <c r="T62" s="178">
        <v>512.70000000000005</v>
      </c>
    </row>
    <row r="63" spans="1:20" ht="26.25" customHeight="1" x14ac:dyDescent="0.2">
      <c r="A63" s="117">
        <v>34</v>
      </c>
      <c r="B63" s="122" t="s">
        <v>325</v>
      </c>
      <c r="C63" s="740"/>
      <c r="D63" s="176">
        <v>2741</v>
      </c>
      <c r="E63" s="176">
        <v>2798.3</v>
      </c>
      <c r="F63" s="176">
        <v>2474.1</v>
      </c>
      <c r="G63" s="176">
        <v>2717.5</v>
      </c>
      <c r="H63" s="176">
        <v>2982.9</v>
      </c>
      <c r="I63" s="176">
        <v>3444</v>
      </c>
      <c r="J63" s="176">
        <v>3254.2</v>
      </c>
      <c r="K63" s="176">
        <v>3411.9</v>
      </c>
      <c r="L63" s="176">
        <v>3152.6</v>
      </c>
      <c r="M63" s="176">
        <v>3325.8</v>
      </c>
      <c r="N63" s="176">
        <v>3344.2</v>
      </c>
      <c r="O63" s="176">
        <v>3816.3</v>
      </c>
      <c r="P63" s="176">
        <v>3990.4</v>
      </c>
      <c r="Q63" s="176">
        <f>SUM(Q64:Q66)</f>
        <v>3579.9</v>
      </c>
      <c r="R63" s="483">
        <f>SUM(R64:R66)</f>
        <v>3601.4</v>
      </c>
      <c r="S63" s="176">
        <f>SUM(S64:S66)</f>
        <v>3438.1</v>
      </c>
      <c r="T63" s="176">
        <f>SUM(T64:T66)</f>
        <v>3868.1</v>
      </c>
    </row>
    <row r="64" spans="1:20" ht="26.25" customHeight="1" x14ac:dyDescent="0.2">
      <c r="A64" s="117"/>
      <c r="B64" s="118" t="s">
        <v>322</v>
      </c>
      <c r="C64" s="740"/>
      <c r="D64" s="177">
        <v>1103.9000000000001</v>
      </c>
      <c r="E64" s="177">
        <v>1202.4000000000001</v>
      </c>
      <c r="F64" s="177">
        <v>1122.3</v>
      </c>
      <c r="G64" s="177">
        <v>1185.0999999999999</v>
      </c>
      <c r="H64" s="177">
        <v>1230.4000000000001</v>
      </c>
      <c r="I64" s="177">
        <v>1290.3</v>
      </c>
      <c r="J64" s="177">
        <v>1296.5999999999999</v>
      </c>
      <c r="K64" s="177">
        <v>1360.5</v>
      </c>
      <c r="L64" s="177">
        <v>1351.2</v>
      </c>
      <c r="M64" s="177">
        <v>1430.2</v>
      </c>
      <c r="N64" s="177">
        <v>1490.1</v>
      </c>
      <c r="O64" s="177">
        <v>1532.2</v>
      </c>
      <c r="P64" s="177">
        <v>1599.4</v>
      </c>
      <c r="Q64" s="177">
        <v>1370.3</v>
      </c>
      <c r="R64" s="484">
        <v>1320.9</v>
      </c>
      <c r="S64" s="177">
        <v>1385.9</v>
      </c>
      <c r="T64" s="177">
        <v>1430.7</v>
      </c>
    </row>
    <row r="65" spans="1:27" ht="26.25" customHeight="1" x14ac:dyDescent="0.2">
      <c r="A65" s="117"/>
      <c r="B65" s="118" t="s">
        <v>317</v>
      </c>
      <c r="C65" s="740"/>
      <c r="D65" s="177">
        <v>532.70000000000005</v>
      </c>
      <c r="E65" s="177">
        <v>501</v>
      </c>
      <c r="F65" s="177">
        <v>487.7</v>
      </c>
      <c r="G65" s="177">
        <v>623.4</v>
      </c>
      <c r="H65" s="177">
        <v>689.2</v>
      </c>
      <c r="I65" s="177">
        <v>730.7</v>
      </c>
      <c r="J65" s="177">
        <v>736.7</v>
      </c>
      <c r="K65" s="177">
        <v>768.9</v>
      </c>
      <c r="L65" s="177">
        <v>760.2</v>
      </c>
      <c r="M65" s="177">
        <v>758</v>
      </c>
      <c r="N65" s="177">
        <v>709.8</v>
      </c>
      <c r="O65" s="177">
        <v>603.20000000000005</v>
      </c>
      <c r="P65" s="177">
        <v>687.6</v>
      </c>
      <c r="Q65" s="177">
        <v>626.70000000000005</v>
      </c>
      <c r="R65" s="484">
        <v>555.9</v>
      </c>
      <c r="S65" s="177">
        <v>585.6</v>
      </c>
      <c r="T65" s="177">
        <v>540.79999999999995</v>
      </c>
    </row>
    <row r="66" spans="1:27" ht="26.25" customHeight="1" x14ac:dyDescent="0.2">
      <c r="A66" s="120"/>
      <c r="B66" s="123" t="s">
        <v>326</v>
      </c>
      <c r="C66" s="741"/>
      <c r="D66" s="178">
        <v>1104.4000000000001</v>
      </c>
      <c r="E66" s="178">
        <v>1094.9000000000001</v>
      </c>
      <c r="F66" s="178">
        <v>864.1</v>
      </c>
      <c r="G66" s="178">
        <v>909</v>
      </c>
      <c r="H66" s="178">
        <v>1063.3</v>
      </c>
      <c r="I66" s="178">
        <v>1423</v>
      </c>
      <c r="J66" s="178">
        <v>1221</v>
      </c>
      <c r="K66" s="178">
        <v>1282.5</v>
      </c>
      <c r="L66" s="178">
        <v>1041.2</v>
      </c>
      <c r="M66" s="178">
        <v>1137.5999999999999</v>
      </c>
      <c r="N66" s="178">
        <v>1144.3</v>
      </c>
      <c r="O66" s="178">
        <v>1680.9</v>
      </c>
      <c r="P66" s="178">
        <v>1703.4</v>
      </c>
      <c r="Q66" s="178">
        <v>1582.9</v>
      </c>
      <c r="R66" s="178">
        <v>1724.6</v>
      </c>
      <c r="S66" s="471">
        <v>1466.6</v>
      </c>
      <c r="T66" s="471">
        <v>1896.6</v>
      </c>
    </row>
    <row r="67" spans="1:27" s="335" customFormat="1" ht="24" customHeight="1" x14ac:dyDescent="0.25">
      <c r="A67" s="124">
        <v>35</v>
      </c>
      <c r="B67" s="125" t="s">
        <v>338</v>
      </c>
      <c r="C67" s="126" t="s">
        <v>339</v>
      </c>
      <c r="D67" s="179">
        <v>700000</v>
      </c>
      <c r="E67" s="179">
        <v>700000</v>
      </c>
      <c r="F67" s="179">
        <v>700000</v>
      </c>
      <c r="G67" s="179">
        <v>700000</v>
      </c>
      <c r="H67" s="179">
        <v>700000</v>
      </c>
      <c r="I67" s="179">
        <v>700000</v>
      </c>
      <c r="J67" s="179">
        <v>700000</v>
      </c>
      <c r="K67" s="179">
        <v>700000</v>
      </c>
      <c r="L67" s="179">
        <v>700000</v>
      </c>
      <c r="M67" s="179">
        <v>700000</v>
      </c>
      <c r="N67" s="179">
        <v>850000</v>
      </c>
      <c r="O67" s="179">
        <v>850000</v>
      </c>
      <c r="P67" s="179">
        <v>850000</v>
      </c>
      <c r="Q67" s="179">
        <v>850000</v>
      </c>
      <c r="R67" s="179">
        <v>850000</v>
      </c>
      <c r="S67" s="179">
        <v>850000</v>
      </c>
      <c r="T67" s="179">
        <v>850000</v>
      </c>
    </row>
    <row r="68" spans="1:27" s="335" customFormat="1" ht="30" customHeight="1" x14ac:dyDescent="0.25">
      <c r="A68" s="124">
        <v>36</v>
      </c>
      <c r="B68" s="127" t="s">
        <v>341</v>
      </c>
      <c r="C68" s="736" t="s">
        <v>340</v>
      </c>
      <c r="D68" s="179">
        <v>34</v>
      </c>
      <c r="E68" s="179">
        <v>6</v>
      </c>
      <c r="F68" s="179">
        <v>3</v>
      </c>
      <c r="G68" s="179">
        <v>1.7</v>
      </c>
      <c r="H68" s="179">
        <v>1.5</v>
      </c>
      <c r="I68" s="179">
        <v>2.6</v>
      </c>
      <c r="J68" s="179">
        <v>2.6</v>
      </c>
      <c r="K68" s="179">
        <v>2</v>
      </c>
      <c r="L68" s="179">
        <v>3</v>
      </c>
      <c r="M68" s="179">
        <v>3</v>
      </c>
      <c r="N68" s="179">
        <v>3</v>
      </c>
      <c r="O68" s="179">
        <v>1.6</v>
      </c>
      <c r="P68" s="179">
        <v>1.7</v>
      </c>
      <c r="Q68" s="179">
        <v>2.5</v>
      </c>
      <c r="R68" s="179">
        <v>3.3</v>
      </c>
      <c r="S68" s="179">
        <v>1.8</v>
      </c>
      <c r="T68" s="606">
        <v>13.5</v>
      </c>
    </row>
    <row r="69" spans="1:27" s="335" customFormat="1" ht="30" customHeight="1" x14ac:dyDescent="0.25">
      <c r="A69" s="124">
        <v>37</v>
      </c>
      <c r="B69" s="127" t="s">
        <v>342</v>
      </c>
      <c r="C69" s="737"/>
      <c r="D69" s="179">
        <v>18</v>
      </c>
      <c r="E69" s="179">
        <v>24</v>
      </c>
      <c r="F69" s="179">
        <v>27</v>
      </c>
      <c r="G69" s="179">
        <v>31.3</v>
      </c>
      <c r="H69" s="179">
        <v>29.6</v>
      </c>
      <c r="I69" s="179">
        <v>31.4</v>
      </c>
      <c r="J69" s="179">
        <v>29.4</v>
      </c>
      <c r="K69" s="179">
        <v>30</v>
      </c>
      <c r="L69" s="179">
        <v>28</v>
      </c>
      <c r="M69" s="179">
        <v>32</v>
      </c>
      <c r="N69" s="179">
        <v>28</v>
      </c>
      <c r="O69" s="179">
        <v>27</v>
      </c>
      <c r="P69" s="179">
        <v>27</v>
      </c>
      <c r="Q69" s="179">
        <v>26.9</v>
      </c>
      <c r="R69" s="179">
        <v>28.3</v>
      </c>
      <c r="S69" s="179">
        <v>25.4</v>
      </c>
      <c r="T69" s="179">
        <v>23.2</v>
      </c>
    </row>
    <row r="70" spans="1:27" s="335" customFormat="1" ht="30" customHeight="1" x14ac:dyDescent="0.25">
      <c r="A70" s="124">
        <v>38</v>
      </c>
      <c r="B70" s="127" t="s">
        <v>343</v>
      </c>
      <c r="C70" s="737"/>
      <c r="D70" s="179">
        <v>14</v>
      </c>
      <c r="E70" s="179">
        <v>15</v>
      </c>
      <c r="F70" s="179">
        <v>17</v>
      </c>
      <c r="G70" s="179">
        <v>19.2</v>
      </c>
      <c r="H70" s="179">
        <v>17.2</v>
      </c>
      <c r="I70" s="179">
        <v>18</v>
      </c>
      <c r="J70" s="179">
        <v>18.7</v>
      </c>
      <c r="K70" s="179">
        <v>19</v>
      </c>
      <c r="L70" s="179">
        <v>20</v>
      </c>
      <c r="M70" s="179">
        <v>20</v>
      </c>
      <c r="N70" s="179">
        <v>19</v>
      </c>
      <c r="O70" s="179">
        <v>21</v>
      </c>
      <c r="P70" s="179">
        <v>22</v>
      </c>
      <c r="Q70" s="179">
        <v>21.6</v>
      </c>
      <c r="R70" s="179">
        <v>21.8</v>
      </c>
      <c r="S70" s="179">
        <v>21.1</v>
      </c>
      <c r="T70" s="179">
        <v>22.4</v>
      </c>
    </row>
    <row r="71" spans="1:27" s="335" customFormat="1" ht="30" customHeight="1" x14ac:dyDescent="0.25">
      <c r="A71" s="124">
        <v>39</v>
      </c>
      <c r="B71" s="127" t="s">
        <v>344</v>
      </c>
      <c r="C71" s="737"/>
      <c r="D71" s="179">
        <v>33</v>
      </c>
      <c r="E71" s="179">
        <v>30</v>
      </c>
      <c r="F71" s="179">
        <v>24</v>
      </c>
      <c r="G71" s="179">
        <v>21.7</v>
      </c>
      <c r="H71" s="179">
        <v>22.4</v>
      </c>
      <c r="I71" s="179">
        <v>23</v>
      </c>
      <c r="J71" s="179">
        <v>20.5</v>
      </c>
      <c r="K71" s="179">
        <v>24</v>
      </c>
      <c r="L71" s="179">
        <v>23</v>
      </c>
      <c r="M71" s="179">
        <v>23</v>
      </c>
      <c r="N71" s="179">
        <v>27</v>
      </c>
      <c r="O71" s="179">
        <v>34</v>
      </c>
      <c r="P71" s="179">
        <v>36</v>
      </c>
      <c r="Q71" s="179">
        <v>38.770000000000003</v>
      </c>
      <c r="R71" s="179">
        <v>36.799999999999997</v>
      </c>
      <c r="S71" s="179">
        <v>33.5</v>
      </c>
      <c r="T71" s="179">
        <v>30.3</v>
      </c>
    </row>
    <row r="72" spans="1:27" s="335" customFormat="1" ht="30" customHeight="1" x14ac:dyDescent="0.25">
      <c r="A72" s="124">
        <v>40</v>
      </c>
      <c r="B72" s="125" t="s">
        <v>345</v>
      </c>
      <c r="C72" s="737"/>
      <c r="D72" s="179">
        <v>72</v>
      </c>
      <c r="E72" s="179">
        <v>38</v>
      </c>
      <c r="F72" s="179">
        <v>50</v>
      </c>
      <c r="G72" s="179">
        <v>55.679999999999993</v>
      </c>
      <c r="H72" s="179">
        <v>56.4</v>
      </c>
      <c r="I72" s="179">
        <v>78.5</v>
      </c>
      <c r="J72" s="179">
        <v>72.2</v>
      </c>
      <c r="K72" s="179">
        <v>66</v>
      </c>
      <c r="L72" s="179">
        <v>62</v>
      </c>
      <c r="M72" s="179">
        <v>80</v>
      </c>
      <c r="N72" s="179">
        <v>72</v>
      </c>
      <c r="O72" s="179">
        <v>75</v>
      </c>
      <c r="P72" s="179">
        <v>30</v>
      </c>
      <c r="Q72" s="179">
        <v>62.4</v>
      </c>
      <c r="R72" s="179">
        <v>26.3</v>
      </c>
      <c r="S72" s="179">
        <v>85.2</v>
      </c>
      <c r="T72" s="179">
        <v>86.2</v>
      </c>
    </row>
    <row r="73" spans="1:27" s="335" customFormat="1" ht="30" customHeight="1" x14ac:dyDescent="0.25">
      <c r="A73" s="124">
        <v>41</v>
      </c>
      <c r="B73" s="125" t="s">
        <v>346</v>
      </c>
      <c r="C73" s="738"/>
      <c r="D73" s="179">
        <v>12</v>
      </c>
      <c r="E73" s="179">
        <v>3</v>
      </c>
      <c r="F73" s="179">
        <v>1</v>
      </c>
      <c r="G73" s="179">
        <v>1.4400000000000013</v>
      </c>
      <c r="H73" s="179">
        <v>2.4</v>
      </c>
      <c r="I73" s="179">
        <v>11.5</v>
      </c>
      <c r="J73" s="179">
        <v>1.9</v>
      </c>
      <c r="K73" s="179">
        <v>4</v>
      </c>
      <c r="L73" s="179">
        <v>1</v>
      </c>
      <c r="M73" s="200" t="s">
        <v>554</v>
      </c>
      <c r="N73" s="179">
        <v>2</v>
      </c>
      <c r="O73" s="200" t="s">
        <v>554</v>
      </c>
      <c r="P73" s="179">
        <v>2</v>
      </c>
      <c r="Q73" s="179">
        <v>3</v>
      </c>
      <c r="R73" s="179">
        <v>4</v>
      </c>
      <c r="S73" s="179">
        <v>5</v>
      </c>
      <c r="T73" s="179">
        <v>3.6</v>
      </c>
    </row>
    <row r="74" spans="1:27" s="335" customFormat="1" ht="30" customHeight="1" x14ac:dyDescent="0.25">
      <c r="A74" s="124">
        <v>42</v>
      </c>
      <c r="B74" s="125" t="s">
        <v>347</v>
      </c>
      <c r="C74" s="128" t="s">
        <v>348</v>
      </c>
      <c r="D74" s="179">
        <v>33</v>
      </c>
      <c r="E74" s="179">
        <v>25</v>
      </c>
      <c r="F74" s="179">
        <v>41</v>
      </c>
      <c r="G74" s="179">
        <v>51.56</v>
      </c>
      <c r="H74" s="179">
        <v>45</v>
      </c>
      <c r="I74" s="179">
        <v>40.4</v>
      </c>
      <c r="J74" s="179">
        <v>31.81</v>
      </c>
      <c r="K74" s="179">
        <v>15</v>
      </c>
      <c r="L74" s="179">
        <v>33</v>
      </c>
      <c r="M74" s="179">
        <v>42</v>
      </c>
      <c r="N74" s="179">
        <v>43.3</v>
      </c>
      <c r="O74" s="179">
        <v>62</v>
      </c>
      <c r="P74" s="179">
        <v>29</v>
      </c>
      <c r="Q74" s="179">
        <v>45.3</v>
      </c>
      <c r="R74" s="179">
        <v>28.3</v>
      </c>
      <c r="S74" s="179">
        <v>20.2</v>
      </c>
      <c r="T74" s="179">
        <v>70</v>
      </c>
      <c r="U74" t="s">
        <v>826</v>
      </c>
    </row>
    <row r="75" spans="1:27" s="335" customFormat="1" ht="30" customHeight="1" x14ac:dyDescent="0.25">
      <c r="A75" s="124">
        <v>43</v>
      </c>
      <c r="B75" s="125" t="s">
        <v>349</v>
      </c>
      <c r="C75" s="736" t="s">
        <v>340</v>
      </c>
      <c r="D75" s="179">
        <v>79</v>
      </c>
      <c r="E75" s="179">
        <v>77</v>
      </c>
      <c r="F75" s="179">
        <v>82</v>
      </c>
      <c r="G75" s="179">
        <v>107.2</v>
      </c>
      <c r="H75" s="179">
        <v>130.1</v>
      </c>
      <c r="I75" s="179">
        <v>113.6</v>
      </c>
      <c r="J75" s="179">
        <v>109</v>
      </c>
      <c r="K75" s="179">
        <v>115</v>
      </c>
      <c r="L75" s="179">
        <v>129</v>
      </c>
      <c r="M75" s="179">
        <v>115</v>
      </c>
      <c r="N75" s="179">
        <v>136</v>
      </c>
      <c r="O75" s="179">
        <v>119</v>
      </c>
      <c r="P75" s="179">
        <v>150</v>
      </c>
      <c r="Q75" s="179">
        <v>132</v>
      </c>
      <c r="R75" s="179">
        <v>138.30000000000001</v>
      </c>
      <c r="S75" s="179">
        <v>180</v>
      </c>
      <c r="T75" s="179">
        <v>168.6</v>
      </c>
    </row>
    <row r="76" spans="1:27" s="335" customFormat="1" ht="30" customHeight="1" x14ac:dyDescent="0.25">
      <c r="A76" s="124">
        <v>44</v>
      </c>
      <c r="B76" s="125" t="s">
        <v>350</v>
      </c>
      <c r="C76" s="738"/>
      <c r="D76" s="179">
        <v>13</v>
      </c>
      <c r="E76" s="179">
        <v>15</v>
      </c>
      <c r="F76" s="179">
        <v>9</v>
      </c>
      <c r="G76" s="179">
        <v>4.3</v>
      </c>
      <c r="H76" s="179">
        <v>16.7</v>
      </c>
      <c r="I76" s="179">
        <v>5.3</v>
      </c>
      <c r="J76" s="179">
        <v>3.8</v>
      </c>
      <c r="K76" s="179">
        <v>4</v>
      </c>
      <c r="L76" s="179">
        <v>4</v>
      </c>
      <c r="M76" s="179">
        <v>4</v>
      </c>
      <c r="N76" s="179">
        <v>1.5</v>
      </c>
      <c r="O76" s="200" t="s">
        <v>554</v>
      </c>
      <c r="P76" s="179">
        <v>6</v>
      </c>
      <c r="Q76" s="179">
        <v>1</v>
      </c>
      <c r="R76" s="179">
        <v>2</v>
      </c>
      <c r="S76" s="179">
        <v>1.5</v>
      </c>
      <c r="T76" s="606">
        <v>7.6</v>
      </c>
      <c r="U76" s="734" t="s">
        <v>825</v>
      </c>
      <c r="V76" s="735"/>
      <c r="W76" s="735"/>
      <c r="X76" s="735"/>
      <c r="Y76" s="735"/>
      <c r="Z76" s="735"/>
      <c r="AA76" s="735"/>
    </row>
    <row r="77" spans="1:27" ht="18.75" customHeight="1" x14ac:dyDescent="0.2">
      <c r="A77" s="269" t="s">
        <v>611</v>
      </c>
    </row>
    <row r="78" spans="1:27" ht="15" customHeight="1" x14ac:dyDescent="0.2">
      <c r="A78" s="269" t="s">
        <v>560</v>
      </c>
    </row>
    <row r="79" spans="1:27" ht="15" customHeight="1" x14ac:dyDescent="0.2">
      <c r="A79" s="269" t="s">
        <v>496</v>
      </c>
      <c r="B79" s="76"/>
    </row>
    <row r="80" spans="1:27" ht="15" customHeight="1" x14ac:dyDescent="0.2">
      <c r="A80" s="269" t="s">
        <v>557</v>
      </c>
    </row>
    <row r="81" spans="1:19" ht="15" customHeight="1" x14ac:dyDescent="0.2">
      <c r="A81" s="269" t="s">
        <v>558</v>
      </c>
    </row>
    <row r="82" spans="1:19" ht="15" customHeight="1" x14ac:dyDescent="0.2">
      <c r="A82" s="271" t="s">
        <v>559</v>
      </c>
    </row>
    <row r="83" spans="1:19" ht="15" customHeight="1" x14ac:dyDescent="0.2">
      <c r="A83" s="269" t="s">
        <v>499</v>
      </c>
    </row>
    <row r="84" spans="1:19" ht="15" customHeight="1" x14ac:dyDescent="0.2">
      <c r="A84" s="269" t="s">
        <v>536</v>
      </c>
    </row>
    <row r="85" spans="1:19" ht="15" customHeight="1" x14ac:dyDescent="0.2">
      <c r="A85" s="271" t="s">
        <v>500</v>
      </c>
    </row>
    <row r="87" spans="1:19" x14ac:dyDescent="0.2">
      <c r="B87" s="336"/>
    </row>
    <row r="91" spans="1:19" x14ac:dyDescent="0.2">
      <c r="A91" s="462"/>
      <c r="B91" s="462"/>
      <c r="C91" s="462"/>
      <c r="D91" s="462"/>
      <c r="E91" s="462"/>
      <c r="F91" s="462"/>
      <c r="G91" s="462"/>
      <c r="H91" s="462"/>
      <c r="I91" s="462"/>
      <c r="J91" s="462"/>
      <c r="K91" s="462"/>
      <c r="L91" s="462"/>
      <c r="M91" s="462"/>
      <c r="N91" s="462"/>
      <c r="O91" s="462"/>
      <c r="P91" s="462"/>
      <c r="Q91" s="462"/>
      <c r="R91" s="462"/>
      <c r="S91" s="462"/>
    </row>
  </sheetData>
  <mergeCells count="24">
    <mergeCell ref="U76:AA76"/>
    <mergeCell ref="C49:C53"/>
    <mergeCell ref="C68:C73"/>
    <mergeCell ref="C75:C76"/>
    <mergeCell ref="C45:C48"/>
    <mergeCell ref="C54:C59"/>
    <mergeCell ref="C60:C66"/>
    <mergeCell ref="A46:A48"/>
    <mergeCell ref="A22:A24"/>
    <mergeCell ref="A27:A28"/>
    <mergeCell ref="C7:C11"/>
    <mergeCell ref="C15:C29"/>
    <mergeCell ref="C37:C41"/>
    <mergeCell ref="C42:C43"/>
    <mergeCell ref="C30:C31"/>
    <mergeCell ref="C32:C33"/>
    <mergeCell ref="A36:L36"/>
    <mergeCell ref="M36:T36"/>
    <mergeCell ref="A44:L44"/>
    <mergeCell ref="M44:T44"/>
    <mergeCell ref="A1:B1"/>
    <mergeCell ref="A37:A39"/>
    <mergeCell ref="A5:L5"/>
    <mergeCell ref="M5:T5"/>
  </mergeCells>
  <phoneticPr fontId="33" type="noConversion"/>
  <dataValidations count="1">
    <dataValidation type="decimal" operator="greaterThan" showInputMessage="1" showErrorMessage="1" promptTitle="Number " prompt="Enter a positive value" sqref="E47:H48 E45:H45 E37:H43 H6:H35 E6:G7 F9:G9 E12:G35" xr:uid="{00000000-0002-0000-0100-000000000000}">
      <formula1>0</formula1>
    </dataValidation>
  </dataValidations>
  <hyperlinks>
    <hyperlink ref="A1" location="'Table of Content'!A1" display="Back to Table of Contents" xr:uid="{00000000-0004-0000-0100-000000000000}"/>
  </hyperlinks>
  <pageMargins left="0.39370078740157483" right="0.39370078740157483" top="0.26" bottom="0.11811023622047245" header="0.27559055118110237" footer="0"/>
  <pageSetup paperSize="9" scale="90" orientation="landscape" r:id="rId1"/>
  <ignoredErrors>
    <ignoredError sqref="C35 S4" numberStoredAsText="1"/>
    <ignoredError sqref="Q63 R63:T63 S54:T5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15"/>
  <sheetViews>
    <sheetView zoomScale="110" zoomScaleNormal="110" workbookViewId="0">
      <pane xSplit="3" ySplit="5" topLeftCell="D6" activePane="bottomRight" state="frozen"/>
      <selection activeCell="B58" sqref="B58:C58"/>
      <selection pane="topRight" activeCell="B58" sqref="B58:C58"/>
      <selection pane="bottomLeft" activeCell="B58" sqref="B58:C58"/>
      <selection pane="bottomRight" sqref="A1:B1"/>
    </sheetView>
  </sheetViews>
  <sheetFormatPr defaultRowHeight="12.75" x14ac:dyDescent="0.2"/>
  <cols>
    <col min="1" max="1" width="4.85546875" style="61" customWidth="1"/>
    <col min="2" max="2" width="48.28515625" style="59" customWidth="1"/>
    <col min="3" max="3" width="8.7109375" style="61" customWidth="1"/>
    <col min="4" max="5" width="8.7109375" style="59" customWidth="1"/>
    <col min="6" max="14" width="8.7109375" style="60" customWidth="1"/>
    <col min="15" max="15" width="8.7109375" style="59" customWidth="1"/>
    <col min="16" max="18" width="9.28515625" style="59" customWidth="1"/>
    <col min="19" max="19" width="9.5703125" style="59" customWidth="1"/>
    <col min="20" max="20" width="9.42578125" style="59" customWidth="1"/>
    <col min="21" max="24" width="8.42578125" style="59" customWidth="1"/>
    <col min="25" max="25" width="15.28515625" style="59" hidden="1" customWidth="1"/>
    <col min="26" max="16384" width="9.140625" style="59"/>
  </cols>
  <sheetData>
    <row r="1" spans="1:20" ht="10.5" customHeight="1" x14ac:dyDescent="0.2">
      <c r="A1" s="779" t="s">
        <v>2</v>
      </c>
      <c r="B1" s="779"/>
      <c r="C1" s="337"/>
    </row>
    <row r="2" spans="1:20" ht="14.25" customHeight="1" x14ac:dyDescent="0.2">
      <c r="A2" s="42" t="s">
        <v>741</v>
      </c>
      <c r="E2" s="62"/>
      <c r="P2" s="66"/>
    </row>
    <row r="3" spans="1:20" ht="5.25" customHeight="1" x14ac:dyDescent="0.2">
      <c r="P3" s="66"/>
    </row>
    <row r="4" spans="1:20" ht="18" customHeight="1" x14ac:dyDescent="0.2">
      <c r="A4" s="308" t="s">
        <v>37</v>
      </c>
      <c r="B4" s="308" t="s">
        <v>38</v>
      </c>
      <c r="C4" s="308" t="s">
        <v>39</v>
      </c>
      <c r="D4" s="308">
        <v>2007</v>
      </c>
      <c r="E4" s="308">
        <v>2008</v>
      </c>
      <c r="F4" s="308">
        <v>2009</v>
      </c>
      <c r="G4" s="308">
        <v>2010</v>
      </c>
      <c r="H4" s="308">
        <v>2011</v>
      </c>
      <c r="I4" s="308">
        <v>2012</v>
      </c>
      <c r="J4" s="308">
        <v>2013</v>
      </c>
      <c r="K4" s="308">
        <v>2014</v>
      </c>
      <c r="L4" s="308">
        <v>2015</v>
      </c>
      <c r="M4" s="308">
        <v>2016</v>
      </c>
      <c r="N4" s="308">
        <v>2017</v>
      </c>
      <c r="O4" s="308">
        <v>2018</v>
      </c>
      <c r="P4" s="308">
        <v>2019</v>
      </c>
      <c r="Q4" s="308">
        <v>2020</v>
      </c>
      <c r="R4" s="308">
        <v>2021</v>
      </c>
      <c r="S4" s="686" t="s">
        <v>761</v>
      </c>
      <c r="T4" s="467">
        <v>2023</v>
      </c>
    </row>
    <row r="5" spans="1:20" ht="22.5" customHeight="1" x14ac:dyDescent="0.2">
      <c r="A5" s="780" t="s">
        <v>327</v>
      </c>
      <c r="B5" s="780"/>
      <c r="C5" s="780"/>
      <c r="D5" s="780"/>
      <c r="E5" s="780"/>
      <c r="F5" s="780"/>
      <c r="G5" s="780"/>
      <c r="H5" s="780"/>
      <c r="I5" s="780"/>
      <c r="J5" s="780"/>
      <c r="K5" s="780"/>
      <c r="L5" s="780"/>
      <c r="M5" s="780"/>
      <c r="N5" s="780"/>
      <c r="O5" s="780"/>
      <c r="P5" s="780"/>
      <c r="Q5" s="780"/>
      <c r="R5" s="780"/>
      <c r="S5" s="780"/>
      <c r="T5" s="780"/>
    </row>
    <row r="6" spans="1:20" ht="19.5" customHeight="1" x14ac:dyDescent="0.2">
      <c r="A6" s="338" t="s">
        <v>750</v>
      </c>
      <c r="B6" s="67" t="s">
        <v>65</v>
      </c>
      <c r="C6" s="270" t="s">
        <v>39</v>
      </c>
      <c r="D6" s="252">
        <v>3.3</v>
      </c>
      <c r="E6" s="252">
        <v>3.44</v>
      </c>
      <c r="F6" s="252">
        <v>3.83</v>
      </c>
      <c r="G6" s="252">
        <v>4</v>
      </c>
      <c r="H6" s="252">
        <v>4.21</v>
      </c>
      <c r="I6" s="252">
        <v>4.68</v>
      </c>
      <c r="J6" s="252">
        <v>5.34</v>
      </c>
      <c r="K6" s="252">
        <v>5.66</v>
      </c>
      <c r="L6" s="252">
        <v>5.67</v>
      </c>
      <c r="M6" s="252">
        <v>6.02</v>
      </c>
      <c r="N6" s="781" t="s">
        <v>298</v>
      </c>
      <c r="O6" s="782"/>
      <c r="P6" s="782"/>
      <c r="Q6" s="783"/>
      <c r="R6" s="781" t="s">
        <v>359</v>
      </c>
      <c r="S6" s="782"/>
      <c r="T6" s="783"/>
    </row>
    <row r="7" spans="1:20" ht="19.5" customHeight="1" x14ac:dyDescent="0.2">
      <c r="A7" s="517" t="s">
        <v>752</v>
      </c>
      <c r="B7" s="67" t="s">
        <v>751</v>
      </c>
      <c r="C7" s="518" t="s">
        <v>753</v>
      </c>
      <c r="D7" s="784" t="s">
        <v>754</v>
      </c>
      <c r="E7" s="785"/>
      <c r="F7" s="785"/>
      <c r="G7" s="785"/>
      <c r="H7" s="785"/>
      <c r="I7" s="785"/>
      <c r="J7" s="785"/>
      <c r="K7" s="786"/>
      <c r="L7" s="784" t="s">
        <v>754</v>
      </c>
      <c r="M7" s="785"/>
      <c r="N7" s="785"/>
      <c r="O7" s="785"/>
      <c r="P7" s="785"/>
      <c r="Q7" s="786"/>
      <c r="R7" s="253">
        <v>81.7</v>
      </c>
      <c r="S7" s="253">
        <v>84.2</v>
      </c>
      <c r="T7" s="253">
        <v>87.7</v>
      </c>
    </row>
    <row r="8" spans="1:20" ht="18.75" customHeight="1" x14ac:dyDescent="0.2">
      <c r="A8" s="339">
        <v>2</v>
      </c>
      <c r="B8" s="63" t="s">
        <v>66</v>
      </c>
      <c r="C8" s="756" t="s">
        <v>45</v>
      </c>
      <c r="D8" s="776" t="s">
        <v>298</v>
      </c>
      <c r="E8" s="133">
        <v>73.599999999999994</v>
      </c>
      <c r="F8" s="776" t="s">
        <v>298</v>
      </c>
      <c r="G8" s="133">
        <v>73</v>
      </c>
      <c r="H8" s="776" t="s">
        <v>298</v>
      </c>
      <c r="I8" s="133">
        <v>71</v>
      </c>
      <c r="J8" s="776" t="s">
        <v>298</v>
      </c>
      <c r="K8" s="133">
        <v>71.599999999999994</v>
      </c>
      <c r="L8" s="776" t="s">
        <v>298</v>
      </c>
      <c r="M8" s="133">
        <v>69.099999999999994</v>
      </c>
      <c r="N8" s="776" t="s">
        <v>298</v>
      </c>
      <c r="O8" s="133">
        <v>70.5</v>
      </c>
      <c r="P8" s="776" t="s">
        <v>298</v>
      </c>
      <c r="Q8" s="133">
        <v>70.400000000000006</v>
      </c>
      <c r="R8" s="763" t="s">
        <v>298</v>
      </c>
      <c r="S8" s="764"/>
      <c r="T8" s="765"/>
    </row>
    <row r="9" spans="1:20" ht="18.75" customHeight="1" x14ac:dyDescent="0.2">
      <c r="A9" s="339">
        <v>3</v>
      </c>
      <c r="B9" s="63" t="s">
        <v>459</v>
      </c>
      <c r="C9" s="772"/>
      <c r="D9" s="777"/>
      <c r="E9" s="133">
        <v>82.8</v>
      </c>
      <c r="F9" s="777"/>
      <c r="G9" s="133">
        <v>87.5</v>
      </c>
      <c r="H9" s="777"/>
      <c r="I9" s="133">
        <v>90.8</v>
      </c>
      <c r="J9" s="777"/>
      <c r="K9" s="133">
        <v>92.2</v>
      </c>
      <c r="L9" s="777"/>
      <c r="M9" s="133">
        <v>94.8</v>
      </c>
      <c r="N9" s="777"/>
      <c r="O9" s="133">
        <v>94.7</v>
      </c>
      <c r="P9" s="777"/>
      <c r="Q9" s="133">
        <v>95.1</v>
      </c>
      <c r="R9" s="787"/>
      <c r="S9" s="788"/>
      <c r="T9" s="789"/>
    </row>
    <row r="10" spans="1:20" ht="18.75" customHeight="1" x14ac:dyDescent="0.2">
      <c r="A10" s="339">
        <v>4</v>
      </c>
      <c r="B10" s="63" t="s">
        <v>67</v>
      </c>
      <c r="C10" s="772"/>
      <c r="D10" s="777"/>
      <c r="E10" s="133">
        <v>96.4</v>
      </c>
      <c r="F10" s="777"/>
      <c r="G10" s="133">
        <v>96.9</v>
      </c>
      <c r="H10" s="777"/>
      <c r="I10" s="133">
        <v>97.4</v>
      </c>
      <c r="J10" s="777"/>
      <c r="K10" s="133">
        <v>97.1</v>
      </c>
      <c r="L10" s="777"/>
      <c r="M10" s="133">
        <v>96.9</v>
      </c>
      <c r="N10" s="777"/>
      <c r="O10" s="133">
        <v>97.7</v>
      </c>
      <c r="P10" s="777"/>
      <c r="Q10" s="133">
        <v>98.4</v>
      </c>
      <c r="R10" s="787"/>
      <c r="S10" s="788"/>
      <c r="T10" s="789"/>
    </row>
    <row r="11" spans="1:20" ht="18.75" customHeight="1" x14ac:dyDescent="0.2">
      <c r="A11" s="339">
        <v>5</v>
      </c>
      <c r="B11" s="63" t="s">
        <v>68</v>
      </c>
      <c r="C11" s="772"/>
      <c r="D11" s="777"/>
      <c r="E11" s="133">
        <v>9.6999999999999993</v>
      </c>
      <c r="F11" s="777"/>
      <c r="G11" s="133">
        <v>11.9</v>
      </c>
      <c r="H11" s="777"/>
      <c r="I11" s="133">
        <v>14.9</v>
      </c>
      <c r="J11" s="777"/>
      <c r="K11" s="133">
        <v>14.3</v>
      </c>
      <c r="L11" s="777"/>
      <c r="M11" s="133">
        <v>13.7</v>
      </c>
      <c r="N11" s="777"/>
      <c r="O11" s="133">
        <v>15.4</v>
      </c>
      <c r="P11" s="777"/>
      <c r="Q11" s="133">
        <v>17.100000000000001</v>
      </c>
      <c r="R11" s="787"/>
      <c r="S11" s="788"/>
      <c r="T11" s="789"/>
    </row>
    <row r="12" spans="1:20" ht="27.75" customHeight="1" x14ac:dyDescent="0.2">
      <c r="A12" s="339">
        <v>6</v>
      </c>
      <c r="B12" s="63" t="s">
        <v>69</v>
      </c>
      <c r="C12" s="772"/>
      <c r="D12" s="777"/>
      <c r="E12" s="133">
        <v>16.899999999999999</v>
      </c>
      <c r="F12" s="777"/>
      <c r="G12" s="133">
        <v>22.2</v>
      </c>
      <c r="H12" s="777"/>
      <c r="I12" s="133">
        <v>26.5</v>
      </c>
      <c r="J12" s="777"/>
      <c r="K12" s="133">
        <v>27.3</v>
      </c>
      <c r="L12" s="777"/>
      <c r="M12" s="133">
        <v>31.3</v>
      </c>
      <c r="N12" s="777"/>
      <c r="O12" s="133">
        <v>38.9</v>
      </c>
      <c r="P12" s="777"/>
      <c r="Q12" s="133">
        <v>42.4</v>
      </c>
      <c r="R12" s="787"/>
      <c r="S12" s="788"/>
      <c r="T12" s="789"/>
    </row>
    <row r="13" spans="1:20" ht="18.75" customHeight="1" x14ac:dyDescent="0.2">
      <c r="A13" s="339">
        <v>7</v>
      </c>
      <c r="B13" s="63" t="s">
        <v>70</v>
      </c>
      <c r="C13" s="772"/>
      <c r="D13" s="777"/>
      <c r="E13" s="133">
        <v>29.9</v>
      </c>
      <c r="F13" s="777"/>
      <c r="G13" s="133">
        <v>37.700000000000003</v>
      </c>
      <c r="H13" s="777"/>
      <c r="I13" s="133">
        <v>44.9</v>
      </c>
      <c r="J13" s="777"/>
      <c r="K13" s="133">
        <v>53.1</v>
      </c>
      <c r="L13" s="777"/>
      <c r="M13" s="133">
        <v>54.7</v>
      </c>
      <c r="N13" s="777"/>
      <c r="O13" s="133">
        <v>51.2</v>
      </c>
      <c r="P13" s="777"/>
      <c r="Q13" s="133">
        <v>48.7</v>
      </c>
      <c r="R13" s="787"/>
      <c r="S13" s="788"/>
      <c r="T13" s="789"/>
    </row>
    <row r="14" spans="1:20" ht="18.75" customHeight="1" x14ac:dyDescent="0.2">
      <c r="A14" s="339">
        <v>8</v>
      </c>
      <c r="B14" s="63" t="s">
        <v>71</v>
      </c>
      <c r="C14" s="772"/>
      <c r="D14" s="777"/>
      <c r="E14" s="133">
        <v>20.2</v>
      </c>
      <c r="F14" s="777"/>
      <c r="G14" s="133">
        <v>29</v>
      </c>
      <c r="H14" s="777"/>
      <c r="I14" s="133">
        <v>39.200000000000003</v>
      </c>
      <c r="J14" s="777"/>
      <c r="K14" s="133">
        <v>52</v>
      </c>
      <c r="L14" s="777"/>
      <c r="M14" s="133">
        <v>63.3</v>
      </c>
      <c r="N14" s="777"/>
      <c r="O14" s="133">
        <v>69.7</v>
      </c>
      <c r="P14" s="777"/>
      <c r="Q14" s="133">
        <v>72.599999999999994</v>
      </c>
      <c r="R14" s="787"/>
      <c r="S14" s="788"/>
      <c r="T14" s="789"/>
    </row>
    <row r="15" spans="1:20" ht="28.5" customHeight="1" x14ac:dyDescent="0.2">
      <c r="A15" s="339">
        <v>9</v>
      </c>
      <c r="B15" s="63" t="s">
        <v>72</v>
      </c>
      <c r="C15" s="772"/>
      <c r="D15" s="777"/>
      <c r="E15" s="133" t="s">
        <v>298</v>
      </c>
      <c r="F15" s="777"/>
      <c r="G15" s="133">
        <v>74.2</v>
      </c>
      <c r="H15" s="777"/>
      <c r="I15" s="133">
        <v>80.5</v>
      </c>
      <c r="J15" s="777"/>
      <c r="K15" s="133">
        <v>83</v>
      </c>
      <c r="L15" s="777"/>
      <c r="M15" s="133">
        <v>87.3</v>
      </c>
      <c r="N15" s="777"/>
      <c r="O15" s="133">
        <v>88.1</v>
      </c>
      <c r="P15" s="777"/>
      <c r="Q15" s="133">
        <v>90.7</v>
      </c>
      <c r="R15" s="787"/>
      <c r="S15" s="788"/>
      <c r="T15" s="789"/>
    </row>
    <row r="16" spans="1:20" s="66" customFormat="1" ht="23.25" customHeight="1" x14ac:dyDescent="0.2">
      <c r="A16" s="339">
        <v>10</v>
      </c>
      <c r="B16" s="340" t="s">
        <v>73</v>
      </c>
      <c r="C16" s="772"/>
      <c r="D16" s="777"/>
      <c r="E16" s="133" t="s">
        <v>298</v>
      </c>
      <c r="F16" s="777"/>
      <c r="G16" s="133">
        <v>44.5</v>
      </c>
      <c r="H16" s="777"/>
      <c r="I16" s="133">
        <v>48.5</v>
      </c>
      <c r="J16" s="777"/>
      <c r="K16" s="133">
        <v>50.5</v>
      </c>
      <c r="L16" s="777"/>
      <c r="M16" s="133">
        <v>50.1</v>
      </c>
      <c r="N16" s="777"/>
      <c r="O16" s="133">
        <v>49.6</v>
      </c>
      <c r="P16" s="777"/>
      <c r="Q16" s="133">
        <v>46.8</v>
      </c>
      <c r="R16" s="787"/>
      <c r="S16" s="788"/>
      <c r="T16" s="789"/>
    </row>
    <row r="17" spans="1:20" ht="24" customHeight="1" x14ac:dyDescent="0.2">
      <c r="A17" s="339">
        <v>11</v>
      </c>
      <c r="B17" s="63" t="s">
        <v>74</v>
      </c>
      <c r="C17" s="772"/>
      <c r="D17" s="777"/>
      <c r="E17" s="133">
        <v>35.4</v>
      </c>
      <c r="F17" s="777"/>
      <c r="G17" s="133">
        <v>44.5</v>
      </c>
      <c r="H17" s="777"/>
      <c r="I17" s="133">
        <v>45.8</v>
      </c>
      <c r="J17" s="777"/>
      <c r="K17" s="133">
        <v>48.5</v>
      </c>
      <c r="L17" s="777"/>
      <c r="M17" s="133">
        <v>48.7</v>
      </c>
      <c r="N17" s="777"/>
      <c r="O17" s="133">
        <v>47.6</v>
      </c>
      <c r="P17" s="777"/>
      <c r="Q17" s="133">
        <v>44.8</v>
      </c>
      <c r="R17" s="787"/>
      <c r="S17" s="788"/>
      <c r="T17" s="789"/>
    </row>
    <row r="18" spans="1:20" ht="21" customHeight="1" x14ac:dyDescent="0.2">
      <c r="A18" s="339">
        <v>12</v>
      </c>
      <c r="B18" s="63" t="s">
        <v>75</v>
      </c>
      <c r="C18" s="772"/>
      <c r="D18" s="778"/>
      <c r="E18" s="133">
        <v>21.8</v>
      </c>
      <c r="F18" s="778"/>
      <c r="G18" s="133">
        <v>30.5</v>
      </c>
      <c r="H18" s="778"/>
      <c r="I18" s="133">
        <v>37.6</v>
      </c>
      <c r="J18" s="778"/>
      <c r="K18" s="133">
        <v>46.5</v>
      </c>
      <c r="L18" s="778"/>
      <c r="M18" s="133">
        <v>53.7</v>
      </c>
      <c r="N18" s="778"/>
      <c r="O18" s="133">
        <v>61.1</v>
      </c>
      <c r="P18" s="778"/>
      <c r="Q18" s="133">
        <v>68.3</v>
      </c>
      <c r="R18" s="766"/>
      <c r="S18" s="767"/>
      <c r="T18" s="768"/>
    </row>
    <row r="19" spans="1:20" ht="27" customHeight="1" x14ac:dyDescent="0.2">
      <c r="A19" s="339">
        <v>13</v>
      </c>
      <c r="B19" s="63" t="s">
        <v>516</v>
      </c>
      <c r="C19" s="757"/>
      <c r="D19" s="133">
        <v>5.9</v>
      </c>
      <c r="E19" s="133">
        <v>6</v>
      </c>
      <c r="F19" s="133">
        <v>19.899999999999999</v>
      </c>
      <c r="G19" s="133">
        <v>55.7</v>
      </c>
      <c r="H19" s="133">
        <v>58</v>
      </c>
      <c r="I19" s="133">
        <v>56</v>
      </c>
      <c r="J19" s="133">
        <v>56</v>
      </c>
      <c r="K19" s="133">
        <v>49</v>
      </c>
      <c r="L19" s="133">
        <v>41</v>
      </c>
      <c r="M19" s="133">
        <v>38</v>
      </c>
      <c r="N19" s="133">
        <v>35</v>
      </c>
      <c r="O19" s="133">
        <v>27</v>
      </c>
      <c r="P19" s="133">
        <v>40</v>
      </c>
      <c r="Q19" s="133">
        <v>67</v>
      </c>
      <c r="R19" s="742">
        <v>75</v>
      </c>
      <c r="S19" s="744"/>
      <c r="T19" s="133">
        <v>83</v>
      </c>
    </row>
    <row r="20" spans="1:20" ht="23.25" customHeight="1" x14ac:dyDescent="0.2">
      <c r="A20" s="339">
        <v>14</v>
      </c>
      <c r="B20" s="63" t="s">
        <v>755</v>
      </c>
      <c r="C20" s="129" t="s">
        <v>273</v>
      </c>
      <c r="D20" s="133">
        <v>63</v>
      </c>
      <c r="E20" s="133">
        <v>38</v>
      </c>
      <c r="F20" s="133">
        <v>25</v>
      </c>
      <c r="G20" s="133">
        <v>27</v>
      </c>
      <c r="H20" s="133">
        <v>26</v>
      </c>
      <c r="I20" s="133">
        <v>24</v>
      </c>
      <c r="J20" s="133">
        <v>23</v>
      </c>
      <c r="K20" s="133">
        <v>23</v>
      </c>
      <c r="L20" s="133">
        <v>22</v>
      </c>
      <c r="M20" s="133">
        <v>22</v>
      </c>
      <c r="N20" s="133">
        <v>22</v>
      </c>
      <c r="O20" s="133">
        <v>16</v>
      </c>
      <c r="P20" s="133">
        <v>14</v>
      </c>
      <c r="Q20" s="133">
        <v>13</v>
      </c>
      <c r="R20" s="742">
        <v>13</v>
      </c>
      <c r="S20" s="743"/>
      <c r="T20" s="744"/>
    </row>
    <row r="21" spans="1:20" ht="28.5" customHeight="1" x14ac:dyDescent="0.2">
      <c r="A21" s="339">
        <v>15</v>
      </c>
      <c r="B21" s="63" t="s">
        <v>76</v>
      </c>
      <c r="C21" s="756" t="s">
        <v>45</v>
      </c>
      <c r="D21" s="133">
        <v>93.8</v>
      </c>
      <c r="E21" s="133">
        <v>93.6</v>
      </c>
      <c r="F21" s="133">
        <v>95.7</v>
      </c>
      <c r="G21" s="133">
        <v>94.7</v>
      </c>
      <c r="H21" s="133">
        <v>96</v>
      </c>
      <c r="I21" s="133">
        <v>93</v>
      </c>
      <c r="J21" s="133">
        <v>96</v>
      </c>
      <c r="K21" s="133">
        <v>97</v>
      </c>
      <c r="L21" s="133">
        <v>99</v>
      </c>
      <c r="M21" s="133">
        <v>95</v>
      </c>
      <c r="N21" s="133">
        <v>94</v>
      </c>
      <c r="O21" s="760">
        <v>100</v>
      </c>
      <c r="P21" s="761"/>
      <c r="Q21" s="761"/>
      <c r="R21" s="761"/>
      <c r="S21" s="761"/>
      <c r="T21" s="762"/>
    </row>
    <row r="22" spans="1:20" ht="28.5" customHeight="1" x14ac:dyDescent="0.2">
      <c r="A22" s="339">
        <v>16</v>
      </c>
      <c r="B22" s="63" t="s">
        <v>77</v>
      </c>
      <c r="C22" s="772"/>
      <c r="D22" s="133" t="s">
        <v>298</v>
      </c>
      <c r="E22" s="133">
        <v>96.6</v>
      </c>
      <c r="F22" s="133">
        <v>97.9</v>
      </c>
      <c r="G22" s="133">
        <v>98.4</v>
      </c>
      <c r="H22" s="133">
        <v>99.6</v>
      </c>
      <c r="I22" s="133">
        <v>99.8</v>
      </c>
      <c r="J22" s="133">
        <v>98.5</v>
      </c>
      <c r="K22" s="133">
        <v>98.6</v>
      </c>
      <c r="L22" s="133">
        <v>98.5</v>
      </c>
      <c r="M22" s="133">
        <v>98.8</v>
      </c>
      <c r="N22" s="133">
        <v>98.8</v>
      </c>
      <c r="O22" s="133">
        <v>99.2</v>
      </c>
      <c r="P22" s="133">
        <v>98.8</v>
      </c>
      <c r="Q22" s="133">
        <v>98.8</v>
      </c>
      <c r="R22" s="133">
        <v>99</v>
      </c>
      <c r="S22" s="133">
        <v>99</v>
      </c>
      <c r="T22" s="133">
        <v>99.3</v>
      </c>
    </row>
    <row r="23" spans="1:20" ht="28.5" customHeight="1" x14ac:dyDescent="0.2">
      <c r="A23" s="339">
        <v>17</v>
      </c>
      <c r="B23" s="63" t="s">
        <v>78</v>
      </c>
      <c r="C23" s="772"/>
      <c r="D23" s="133" t="s">
        <v>298</v>
      </c>
      <c r="E23" s="133">
        <v>43.9</v>
      </c>
      <c r="F23" s="133">
        <v>48.3</v>
      </c>
      <c r="G23" s="133">
        <v>50.2</v>
      </c>
      <c r="H23" s="133">
        <v>53.9</v>
      </c>
      <c r="I23" s="133">
        <v>57.1</v>
      </c>
      <c r="J23" s="133">
        <v>65.5</v>
      </c>
      <c r="K23" s="133">
        <v>63.1</v>
      </c>
      <c r="L23" s="133">
        <v>55.2</v>
      </c>
      <c r="M23" s="133">
        <v>57.5</v>
      </c>
      <c r="N23" s="133">
        <v>57</v>
      </c>
      <c r="O23" s="133">
        <v>59.6</v>
      </c>
      <c r="P23" s="133">
        <v>59.5</v>
      </c>
      <c r="Q23" s="133">
        <v>60.4</v>
      </c>
      <c r="R23" s="133">
        <v>62.3</v>
      </c>
      <c r="S23" s="133">
        <v>63.2</v>
      </c>
      <c r="T23" s="133">
        <v>64.599999999999994</v>
      </c>
    </row>
    <row r="24" spans="1:20" ht="28.5" customHeight="1" x14ac:dyDescent="0.2">
      <c r="A24" s="339">
        <v>18</v>
      </c>
      <c r="B24" s="63" t="s">
        <v>79</v>
      </c>
      <c r="C24" s="772"/>
      <c r="D24" s="133" t="s">
        <v>298</v>
      </c>
      <c r="E24" s="133">
        <v>90.4</v>
      </c>
      <c r="F24" s="133">
        <v>92</v>
      </c>
      <c r="G24" s="133">
        <v>92.7</v>
      </c>
      <c r="H24" s="133">
        <v>96.5</v>
      </c>
      <c r="I24" s="133">
        <v>97.1</v>
      </c>
      <c r="J24" s="133">
        <v>95.9</v>
      </c>
      <c r="K24" s="133">
        <v>96.9</v>
      </c>
      <c r="L24" s="133">
        <v>97.7</v>
      </c>
      <c r="M24" s="133">
        <v>97.3</v>
      </c>
      <c r="N24" s="133">
        <v>97.8</v>
      </c>
      <c r="O24" s="133">
        <v>98.5</v>
      </c>
      <c r="P24" s="133">
        <v>97.8</v>
      </c>
      <c r="Q24" s="133">
        <v>98.6</v>
      </c>
      <c r="R24" s="133">
        <v>98.9</v>
      </c>
      <c r="S24" s="133">
        <v>98.9</v>
      </c>
      <c r="T24" s="133">
        <v>99.3</v>
      </c>
    </row>
    <row r="25" spans="1:20" ht="28.5" customHeight="1" x14ac:dyDescent="0.2">
      <c r="A25" s="339">
        <v>19</v>
      </c>
      <c r="B25" s="63" t="s">
        <v>80</v>
      </c>
      <c r="C25" s="772"/>
      <c r="D25" s="133" t="s">
        <v>298</v>
      </c>
      <c r="E25" s="133">
        <v>37.700000000000003</v>
      </c>
      <c r="F25" s="133">
        <v>40.6</v>
      </c>
      <c r="G25" s="133">
        <v>43.5</v>
      </c>
      <c r="H25" s="133">
        <v>45.1</v>
      </c>
      <c r="I25" s="133">
        <v>43</v>
      </c>
      <c r="J25" s="133">
        <v>46.1</v>
      </c>
      <c r="K25" s="133">
        <v>48.6</v>
      </c>
      <c r="L25" s="133">
        <v>43.2</v>
      </c>
      <c r="M25" s="133">
        <v>42.3</v>
      </c>
      <c r="N25" s="133">
        <v>40.6</v>
      </c>
      <c r="O25" s="133">
        <v>41</v>
      </c>
      <c r="P25" s="133">
        <v>41.5</v>
      </c>
      <c r="Q25" s="133">
        <v>42.7</v>
      </c>
      <c r="R25" s="133">
        <v>43.9</v>
      </c>
      <c r="S25" s="133">
        <v>44</v>
      </c>
      <c r="T25" s="133">
        <v>43.9</v>
      </c>
    </row>
    <row r="26" spans="1:20" ht="28.5" customHeight="1" x14ac:dyDescent="0.2">
      <c r="A26" s="339">
        <v>20</v>
      </c>
      <c r="B26" s="63" t="s">
        <v>81</v>
      </c>
      <c r="C26" s="772"/>
      <c r="D26" s="133" t="s">
        <v>298</v>
      </c>
      <c r="E26" s="133">
        <v>34.1</v>
      </c>
      <c r="F26" s="133">
        <v>34.9</v>
      </c>
      <c r="G26" s="133">
        <v>36.1</v>
      </c>
      <c r="H26" s="133">
        <v>37.9</v>
      </c>
      <c r="I26" s="133">
        <v>37.4</v>
      </c>
      <c r="J26" s="133">
        <v>39.9</v>
      </c>
      <c r="K26" s="133">
        <v>42.4</v>
      </c>
      <c r="L26" s="133">
        <v>43</v>
      </c>
      <c r="M26" s="133">
        <v>44.8</v>
      </c>
      <c r="N26" s="133">
        <v>44.1</v>
      </c>
      <c r="O26" s="133">
        <v>48.6</v>
      </c>
      <c r="P26" s="133">
        <v>49</v>
      </c>
      <c r="Q26" s="133">
        <v>51.2</v>
      </c>
      <c r="R26" s="133">
        <v>54.3</v>
      </c>
      <c r="S26" s="133">
        <v>54.3</v>
      </c>
      <c r="T26" s="133">
        <v>55.9</v>
      </c>
    </row>
    <row r="27" spans="1:20" ht="31.5" customHeight="1" x14ac:dyDescent="0.2">
      <c r="A27" s="339">
        <v>21</v>
      </c>
      <c r="B27" s="63" t="s">
        <v>82</v>
      </c>
      <c r="C27" s="757"/>
      <c r="D27" s="133" t="s">
        <v>298</v>
      </c>
      <c r="E27" s="133">
        <v>33.5</v>
      </c>
      <c r="F27" s="133">
        <v>34.700000000000003</v>
      </c>
      <c r="G27" s="133">
        <v>36</v>
      </c>
      <c r="H27" s="133">
        <v>38</v>
      </c>
      <c r="I27" s="133">
        <v>36.700000000000003</v>
      </c>
      <c r="J27" s="133">
        <v>37.4</v>
      </c>
      <c r="K27" s="133">
        <v>39.299999999999997</v>
      </c>
      <c r="L27" s="133">
        <v>40.5</v>
      </c>
      <c r="M27" s="133">
        <v>43.2</v>
      </c>
      <c r="N27" s="133">
        <v>43.3</v>
      </c>
      <c r="O27" s="133">
        <v>48.3</v>
      </c>
      <c r="P27" s="133">
        <v>48.8</v>
      </c>
      <c r="Q27" s="133">
        <v>51.9</v>
      </c>
      <c r="R27" s="133">
        <v>55.3</v>
      </c>
      <c r="S27" s="133">
        <v>54.9</v>
      </c>
      <c r="T27" s="133">
        <v>56.4</v>
      </c>
    </row>
    <row r="28" spans="1:20" ht="28.5" customHeight="1" x14ac:dyDescent="0.2">
      <c r="A28" s="339">
        <v>22</v>
      </c>
      <c r="B28" s="63" t="s">
        <v>83</v>
      </c>
      <c r="C28" s="756" t="s">
        <v>273</v>
      </c>
      <c r="D28" s="185">
        <v>116</v>
      </c>
      <c r="E28" s="185">
        <v>129</v>
      </c>
      <c r="F28" s="185">
        <v>134</v>
      </c>
      <c r="G28" s="185">
        <v>139</v>
      </c>
      <c r="H28" s="185">
        <v>137</v>
      </c>
      <c r="I28" s="185">
        <v>136</v>
      </c>
      <c r="J28" s="185">
        <v>138</v>
      </c>
      <c r="K28" s="185">
        <v>139</v>
      </c>
      <c r="L28" s="185">
        <v>130</v>
      </c>
      <c r="M28" s="185">
        <v>122</v>
      </c>
      <c r="N28" s="185">
        <v>126</v>
      </c>
      <c r="O28" s="185">
        <v>122</v>
      </c>
      <c r="P28" s="185">
        <v>123</v>
      </c>
      <c r="Q28" s="256">
        <v>122</v>
      </c>
      <c r="R28" s="185">
        <v>113</v>
      </c>
      <c r="S28" s="185">
        <v>115</v>
      </c>
      <c r="T28" s="185">
        <v>107</v>
      </c>
    </row>
    <row r="29" spans="1:20" ht="28.5" customHeight="1" x14ac:dyDescent="0.2">
      <c r="A29" s="746">
        <v>23</v>
      </c>
      <c r="B29" s="64" t="s">
        <v>84</v>
      </c>
      <c r="C29" s="772"/>
      <c r="D29" s="203">
        <v>10170</v>
      </c>
      <c r="E29" s="203">
        <v>11250</v>
      </c>
      <c r="F29" s="203">
        <v>12360</v>
      </c>
      <c r="G29" s="203">
        <v>12826</v>
      </c>
      <c r="H29" s="203">
        <v>13116</v>
      </c>
      <c r="I29" s="203">
        <v>12972</v>
      </c>
      <c r="J29" s="203">
        <v>14094</v>
      </c>
      <c r="K29" s="203">
        <v>14617</v>
      </c>
      <c r="L29" s="203">
        <v>14819</v>
      </c>
      <c r="M29" s="203">
        <v>15211</v>
      </c>
      <c r="N29" s="203">
        <v>15761</v>
      </c>
      <c r="O29" s="203">
        <v>16157</v>
      </c>
      <c r="P29" s="203">
        <v>16800</v>
      </c>
      <c r="Q29" s="257">
        <v>16980</v>
      </c>
      <c r="R29" s="130">
        <v>16950</v>
      </c>
      <c r="S29" s="130">
        <v>17200</v>
      </c>
      <c r="T29" s="130">
        <v>18330</v>
      </c>
    </row>
    <row r="30" spans="1:20" ht="18.75" customHeight="1" x14ac:dyDescent="0.2">
      <c r="A30" s="747"/>
      <c r="B30" s="341" t="s">
        <v>85</v>
      </c>
      <c r="C30" s="772"/>
      <c r="D30" s="204">
        <v>5560</v>
      </c>
      <c r="E30" s="204">
        <v>5970</v>
      </c>
      <c r="F30" s="204">
        <v>6610</v>
      </c>
      <c r="G30" s="204">
        <v>6787</v>
      </c>
      <c r="H30" s="204">
        <v>7000</v>
      </c>
      <c r="I30" s="204">
        <v>7068</v>
      </c>
      <c r="J30" s="204">
        <v>7600</v>
      </c>
      <c r="K30" s="204">
        <v>7852</v>
      </c>
      <c r="L30" s="204">
        <v>8048</v>
      </c>
      <c r="M30" s="204">
        <v>7985</v>
      </c>
      <c r="N30" s="204">
        <v>8383</v>
      </c>
      <c r="O30" s="204">
        <v>8544</v>
      </c>
      <c r="P30" s="204">
        <v>8735</v>
      </c>
      <c r="Q30" s="258">
        <v>8865</v>
      </c>
      <c r="R30" s="131">
        <v>8895</v>
      </c>
      <c r="S30" s="131">
        <v>8865</v>
      </c>
      <c r="T30" s="131">
        <v>9225</v>
      </c>
    </row>
    <row r="31" spans="1:20" ht="18.75" customHeight="1" x14ac:dyDescent="0.2">
      <c r="A31" s="748"/>
      <c r="B31" s="342" t="s">
        <v>86</v>
      </c>
      <c r="C31" s="757"/>
      <c r="D31" s="205">
        <v>4610</v>
      </c>
      <c r="E31" s="205">
        <v>5280</v>
      </c>
      <c r="F31" s="205">
        <v>5750</v>
      </c>
      <c r="G31" s="205">
        <v>6039</v>
      </c>
      <c r="H31" s="205">
        <v>6116</v>
      </c>
      <c r="I31" s="205">
        <v>5904</v>
      </c>
      <c r="J31" s="205">
        <v>6494</v>
      </c>
      <c r="K31" s="205">
        <v>6765</v>
      </c>
      <c r="L31" s="205">
        <v>6771</v>
      </c>
      <c r="M31" s="205">
        <v>7226</v>
      </c>
      <c r="N31" s="205">
        <v>7378</v>
      </c>
      <c r="O31" s="205">
        <v>7613</v>
      </c>
      <c r="P31" s="205">
        <v>8065</v>
      </c>
      <c r="Q31" s="259">
        <v>8115</v>
      </c>
      <c r="R31" s="132">
        <v>8055</v>
      </c>
      <c r="S31" s="132">
        <v>8335</v>
      </c>
      <c r="T31" s="132">
        <v>9105</v>
      </c>
    </row>
    <row r="32" spans="1:20" ht="28.5" customHeight="1" x14ac:dyDescent="0.2">
      <c r="A32" s="339">
        <v>24</v>
      </c>
      <c r="B32" s="63" t="s">
        <v>87</v>
      </c>
      <c r="C32" s="129" t="s">
        <v>45</v>
      </c>
      <c r="D32" s="133">
        <v>3.4</v>
      </c>
      <c r="E32" s="133">
        <v>3.7</v>
      </c>
      <c r="F32" s="133">
        <v>4.0999999999999996</v>
      </c>
      <c r="G32" s="133">
        <v>4.2</v>
      </c>
      <c r="H32" s="133">
        <v>4.3</v>
      </c>
      <c r="I32" s="133">
        <v>4.3</v>
      </c>
      <c r="J32" s="133">
        <v>4.5999999999999996</v>
      </c>
      <c r="K32" s="133">
        <v>4.5999999999999996</v>
      </c>
      <c r="L32" s="133">
        <v>4.7</v>
      </c>
      <c r="M32" s="133">
        <v>4.8</v>
      </c>
      <c r="N32" s="133">
        <v>4.9000000000000004</v>
      </c>
      <c r="O32" s="133">
        <v>5</v>
      </c>
      <c r="P32" s="133">
        <v>5.2</v>
      </c>
      <c r="Q32" s="133">
        <v>5.2</v>
      </c>
      <c r="R32" s="133">
        <v>5.5</v>
      </c>
      <c r="S32" s="133">
        <v>5.7</v>
      </c>
      <c r="T32" s="133">
        <v>6</v>
      </c>
    </row>
    <row r="33" spans="1:20" ht="27.75" customHeight="1" x14ac:dyDescent="0.2">
      <c r="A33" s="339">
        <v>25</v>
      </c>
      <c r="B33" s="63" t="s">
        <v>88</v>
      </c>
      <c r="C33" s="129" t="s">
        <v>60</v>
      </c>
      <c r="D33" s="185">
        <v>11834</v>
      </c>
      <c r="E33" s="185">
        <v>13085</v>
      </c>
      <c r="F33" s="185">
        <v>14359</v>
      </c>
      <c r="G33" s="185">
        <v>15866</v>
      </c>
      <c r="H33" s="185">
        <v>16657</v>
      </c>
      <c r="I33" s="185">
        <v>17348</v>
      </c>
      <c r="J33" s="185">
        <v>18254</v>
      </c>
      <c r="K33" s="185">
        <v>19438</v>
      </c>
      <c r="L33" s="185">
        <v>21137</v>
      </c>
      <c r="M33" s="185">
        <v>21970</v>
      </c>
      <c r="N33" s="185">
        <v>22894</v>
      </c>
      <c r="O33" s="185">
        <v>24055</v>
      </c>
      <c r="P33" s="185">
        <v>25270</v>
      </c>
      <c r="Q33" s="185">
        <v>26398</v>
      </c>
      <c r="R33" s="185">
        <v>28177</v>
      </c>
      <c r="S33" s="185">
        <v>29553</v>
      </c>
      <c r="T33" s="185">
        <v>32036</v>
      </c>
    </row>
    <row r="34" spans="1:20" ht="27.75" customHeight="1" x14ac:dyDescent="0.2">
      <c r="A34" s="339">
        <v>26</v>
      </c>
      <c r="B34" s="63" t="s">
        <v>851</v>
      </c>
      <c r="C34" s="756" t="s">
        <v>45</v>
      </c>
      <c r="D34" s="133">
        <v>5.2</v>
      </c>
      <c r="E34" s="133">
        <v>5.2</v>
      </c>
      <c r="F34" s="133">
        <v>5.5</v>
      </c>
      <c r="G34" s="133">
        <v>5.8</v>
      </c>
      <c r="H34" s="133">
        <v>5.7</v>
      </c>
      <c r="I34" s="133">
        <v>5.6</v>
      </c>
      <c r="J34" s="133">
        <v>5.5</v>
      </c>
      <c r="K34" s="133">
        <v>5.6</v>
      </c>
      <c r="L34" s="133">
        <v>5.8</v>
      </c>
      <c r="M34" s="133">
        <v>5.7</v>
      </c>
      <c r="N34" s="133">
        <v>5.7</v>
      </c>
      <c r="O34" s="133">
        <v>5.5</v>
      </c>
      <c r="P34" s="133">
        <v>5.7</v>
      </c>
      <c r="Q34" s="133" t="s">
        <v>572</v>
      </c>
      <c r="R34" s="133">
        <v>6.7</v>
      </c>
      <c r="S34" s="133">
        <v>5.9</v>
      </c>
      <c r="T34" s="133">
        <v>5.6</v>
      </c>
    </row>
    <row r="35" spans="1:20" ht="27.75" customHeight="1" x14ac:dyDescent="0.2">
      <c r="A35" s="339">
        <v>27</v>
      </c>
      <c r="B35" s="63" t="s">
        <v>89</v>
      </c>
      <c r="C35" s="757"/>
      <c r="D35" s="133" t="s">
        <v>298</v>
      </c>
      <c r="E35" s="133">
        <v>12.4</v>
      </c>
      <c r="F35" s="133">
        <v>11.7</v>
      </c>
      <c r="G35" s="133">
        <v>11.2</v>
      </c>
      <c r="H35" s="133">
        <v>9.4</v>
      </c>
      <c r="I35" s="133">
        <v>8.9</v>
      </c>
      <c r="J35" s="133">
        <v>6.9</v>
      </c>
      <c r="K35" s="133">
        <v>6.6</v>
      </c>
      <c r="L35" s="133">
        <v>7.1</v>
      </c>
      <c r="M35" s="133">
        <v>5.4</v>
      </c>
      <c r="N35" s="133">
        <v>4.4000000000000004</v>
      </c>
      <c r="O35" s="133">
        <v>5.3</v>
      </c>
      <c r="P35" s="133">
        <v>3.7</v>
      </c>
      <c r="Q35" s="133" t="s">
        <v>573</v>
      </c>
      <c r="R35" s="133">
        <v>6.9</v>
      </c>
      <c r="S35" s="133">
        <v>1.8</v>
      </c>
      <c r="T35" s="133">
        <v>5.2</v>
      </c>
    </row>
    <row r="36" spans="1:20" ht="27.75" customHeight="1" x14ac:dyDescent="0.2">
      <c r="A36" s="339">
        <v>28</v>
      </c>
      <c r="B36" s="63" t="s">
        <v>90</v>
      </c>
      <c r="C36" s="726" t="s">
        <v>60</v>
      </c>
      <c r="D36" s="185">
        <v>9005</v>
      </c>
      <c r="E36" s="185">
        <v>8511</v>
      </c>
      <c r="F36" s="185">
        <v>7106</v>
      </c>
      <c r="G36" s="185">
        <v>7963</v>
      </c>
      <c r="H36" s="185">
        <v>8194</v>
      </c>
      <c r="I36" s="185">
        <v>9726</v>
      </c>
      <c r="J36" s="185">
        <v>11522</v>
      </c>
      <c r="K36" s="185">
        <v>19001</v>
      </c>
      <c r="L36" s="185">
        <v>20331</v>
      </c>
      <c r="M36" s="185">
        <v>14952</v>
      </c>
      <c r="N36" s="185">
        <v>13173</v>
      </c>
      <c r="O36" s="185">
        <v>16053</v>
      </c>
      <c r="P36" s="185">
        <v>15354</v>
      </c>
      <c r="Q36" s="185" t="s">
        <v>574</v>
      </c>
      <c r="R36" s="185">
        <v>17160</v>
      </c>
      <c r="S36" s="185">
        <v>21127</v>
      </c>
      <c r="T36" s="185">
        <v>23355</v>
      </c>
    </row>
    <row r="37" spans="1:20" ht="27.75" customHeight="1" x14ac:dyDescent="0.2">
      <c r="A37" s="339">
        <v>29</v>
      </c>
      <c r="B37" s="63" t="s">
        <v>91</v>
      </c>
      <c r="C37" s="718"/>
      <c r="D37" s="185">
        <v>7994</v>
      </c>
      <c r="E37" s="185">
        <v>7504</v>
      </c>
      <c r="F37" s="185">
        <v>5672</v>
      </c>
      <c r="G37" s="185">
        <v>6034</v>
      </c>
      <c r="H37" s="185">
        <v>5680</v>
      </c>
      <c r="I37" s="185">
        <v>7502</v>
      </c>
      <c r="J37" s="185">
        <v>9280</v>
      </c>
      <c r="K37" s="185">
        <v>16777</v>
      </c>
      <c r="L37" s="185">
        <v>17410</v>
      </c>
      <c r="M37" s="185">
        <v>12327</v>
      </c>
      <c r="N37" s="185">
        <v>9650</v>
      </c>
      <c r="O37" s="185">
        <v>11708</v>
      </c>
      <c r="P37" s="185">
        <v>11524</v>
      </c>
      <c r="Q37" s="114">
        <v>8890</v>
      </c>
      <c r="R37" s="185">
        <v>10986</v>
      </c>
      <c r="S37" s="185">
        <v>14670</v>
      </c>
      <c r="T37" s="185">
        <v>14515</v>
      </c>
    </row>
    <row r="38" spans="1:20" ht="27.75" customHeight="1" x14ac:dyDescent="0.2">
      <c r="A38" s="339">
        <v>30</v>
      </c>
      <c r="B38" s="63" t="s">
        <v>92</v>
      </c>
      <c r="C38" s="718"/>
      <c r="D38" s="185">
        <v>1011</v>
      </c>
      <c r="E38" s="185">
        <v>1007</v>
      </c>
      <c r="F38" s="185">
        <v>1434</v>
      </c>
      <c r="G38" s="185">
        <v>1929</v>
      </c>
      <c r="H38" s="185">
        <v>2514</v>
      </c>
      <c r="I38" s="185">
        <v>2224</v>
      </c>
      <c r="J38" s="185">
        <v>2242</v>
      </c>
      <c r="K38" s="185">
        <v>2324</v>
      </c>
      <c r="L38" s="185">
        <v>2921</v>
      </c>
      <c r="M38" s="185">
        <v>2625</v>
      </c>
      <c r="N38" s="185">
        <v>3523</v>
      </c>
      <c r="O38" s="185">
        <v>4345</v>
      </c>
      <c r="P38" s="185">
        <v>3830</v>
      </c>
      <c r="Q38" s="185">
        <v>4662</v>
      </c>
      <c r="R38" s="185">
        <v>6174</v>
      </c>
      <c r="S38" s="185">
        <v>6457</v>
      </c>
      <c r="T38" s="185">
        <v>8840</v>
      </c>
    </row>
    <row r="39" spans="1:20" ht="27.75" customHeight="1" x14ac:dyDescent="0.2">
      <c r="A39" s="339">
        <v>31</v>
      </c>
      <c r="B39" s="63" t="s">
        <v>93</v>
      </c>
      <c r="C39" s="718"/>
      <c r="D39" s="185">
        <v>4764</v>
      </c>
      <c r="E39" s="185">
        <v>5115</v>
      </c>
      <c r="F39" s="185">
        <v>2977</v>
      </c>
      <c r="G39" s="185">
        <v>3753</v>
      </c>
      <c r="H39" s="185">
        <v>4947</v>
      </c>
      <c r="I39" s="185">
        <v>5562</v>
      </c>
      <c r="J39" s="185">
        <v>6580</v>
      </c>
      <c r="K39" s="185">
        <v>15421</v>
      </c>
      <c r="L39" s="185">
        <v>16546</v>
      </c>
      <c r="M39" s="185">
        <v>9692</v>
      </c>
      <c r="N39" s="185">
        <v>5639</v>
      </c>
      <c r="O39" s="185">
        <v>6039</v>
      </c>
      <c r="P39" s="185">
        <v>6044</v>
      </c>
      <c r="Q39" s="185">
        <v>5602</v>
      </c>
      <c r="R39" s="185">
        <v>6929</v>
      </c>
      <c r="S39" s="185">
        <v>7801</v>
      </c>
      <c r="T39" s="185">
        <v>8631</v>
      </c>
    </row>
    <row r="40" spans="1:20" ht="27.75" customHeight="1" x14ac:dyDescent="0.2">
      <c r="A40" s="339">
        <v>32</v>
      </c>
      <c r="B40" s="63" t="s">
        <v>94</v>
      </c>
      <c r="C40" s="718"/>
      <c r="D40" s="185">
        <v>2965</v>
      </c>
      <c r="E40" s="185">
        <v>2589</v>
      </c>
      <c r="F40" s="185">
        <v>404</v>
      </c>
      <c r="G40" s="185">
        <v>625</v>
      </c>
      <c r="H40" s="185">
        <v>317</v>
      </c>
      <c r="I40" s="185">
        <v>455</v>
      </c>
      <c r="J40" s="185">
        <v>2042</v>
      </c>
      <c r="K40" s="185">
        <v>9541</v>
      </c>
      <c r="L40" s="185">
        <v>11123</v>
      </c>
      <c r="M40" s="185">
        <v>4243</v>
      </c>
      <c r="N40" s="185">
        <v>1254</v>
      </c>
      <c r="O40" s="185">
        <v>1617</v>
      </c>
      <c r="P40" s="185">
        <v>1074</v>
      </c>
      <c r="Q40" s="185">
        <v>695</v>
      </c>
      <c r="R40" s="185">
        <v>620</v>
      </c>
      <c r="S40" s="185">
        <v>675</v>
      </c>
      <c r="T40" s="185">
        <v>937</v>
      </c>
    </row>
    <row r="41" spans="1:20" ht="27.75" customHeight="1" x14ac:dyDescent="0.2">
      <c r="A41" s="339">
        <v>33</v>
      </c>
      <c r="B41" s="63" t="s">
        <v>95</v>
      </c>
      <c r="C41" s="719"/>
      <c r="D41" s="185">
        <v>1799</v>
      </c>
      <c r="E41" s="185">
        <v>2526</v>
      </c>
      <c r="F41" s="185">
        <v>2573</v>
      </c>
      <c r="G41" s="185">
        <v>3128</v>
      </c>
      <c r="H41" s="185">
        <v>4630</v>
      </c>
      <c r="I41" s="185">
        <v>5107</v>
      </c>
      <c r="J41" s="185">
        <v>4538</v>
      </c>
      <c r="K41" s="185">
        <v>5880</v>
      </c>
      <c r="L41" s="185">
        <v>5423</v>
      </c>
      <c r="M41" s="185">
        <v>5449</v>
      </c>
      <c r="N41" s="185">
        <v>4385</v>
      </c>
      <c r="O41" s="185">
        <v>4422</v>
      </c>
      <c r="P41" s="185">
        <v>4970</v>
      </c>
      <c r="Q41" s="185">
        <v>4907</v>
      </c>
      <c r="R41" s="185">
        <v>6309</v>
      </c>
      <c r="S41" s="185">
        <v>7126</v>
      </c>
      <c r="T41" s="185">
        <v>7694</v>
      </c>
    </row>
    <row r="42" spans="1:20" ht="27.75" customHeight="1" x14ac:dyDescent="0.2">
      <c r="A42" s="339">
        <v>34</v>
      </c>
      <c r="B42" s="63" t="s">
        <v>96</v>
      </c>
      <c r="C42" s="756" t="s">
        <v>45</v>
      </c>
      <c r="D42" s="133">
        <v>5.4</v>
      </c>
      <c r="E42" s="133">
        <v>4.5999999999999996</v>
      </c>
      <c r="F42" s="133">
        <v>4.3</v>
      </c>
      <c r="G42" s="133">
        <v>4.2</v>
      </c>
      <c r="H42" s="133">
        <v>3.8</v>
      </c>
      <c r="I42" s="133">
        <v>4.2</v>
      </c>
      <c r="J42" s="133">
        <v>5</v>
      </c>
      <c r="K42" s="133">
        <v>7.8</v>
      </c>
      <c r="L42" s="133">
        <v>8.4</v>
      </c>
      <c r="M42" s="133">
        <v>6.4</v>
      </c>
      <c r="N42" s="133">
        <v>5.2</v>
      </c>
      <c r="O42" s="133">
        <v>6.2</v>
      </c>
      <c r="P42" s="133">
        <v>5.7</v>
      </c>
      <c r="Q42" s="133">
        <v>6.5</v>
      </c>
      <c r="R42" s="133">
        <v>6.7</v>
      </c>
      <c r="S42" s="133">
        <v>5.9</v>
      </c>
      <c r="T42" s="133">
        <v>6.4</v>
      </c>
    </row>
    <row r="43" spans="1:20" ht="27.75" customHeight="1" x14ac:dyDescent="0.2">
      <c r="A43" s="339">
        <v>35</v>
      </c>
      <c r="B43" s="63" t="s">
        <v>97</v>
      </c>
      <c r="C43" s="757"/>
      <c r="D43" s="133">
        <v>3.3</v>
      </c>
      <c r="E43" s="133">
        <v>3.5</v>
      </c>
      <c r="F43" s="133">
        <v>2.1</v>
      </c>
      <c r="G43" s="133">
        <v>2.4</v>
      </c>
      <c r="H43" s="133">
        <v>2.9</v>
      </c>
      <c r="I43" s="133">
        <v>2.9</v>
      </c>
      <c r="J43" s="133">
        <v>3.6</v>
      </c>
      <c r="K43" s="133">
        <v>7.7</v>
      </c>
      <c r="L43" s="133">
        <v>8.1999999999999993</v>
      </c>
      <c r="M43" s="133">
        <v>5</v>
      </c>
      <c r="N43" s="133">
        <v>2.9</v>
      </c>
      <c r="O43" s="133">
        <v>3.1</v>
      </c>
      <c r="P43" s="133">
        <v>3.2</v>
      </c>
      <c r="Q43" s="133">
        <v>3.2</v>
      </c>
      <c r="R43" s="133">
        <v>3.3</v>
      </c>
      <c r="S43" s="133">
        <v>2.4</v>
      </c>
      <c r="T43" s="133">
        <v>2.5</v>
      </c>
    </row>
    <row r="44" spans="1:20" ht="27.75" customHeight="1" x14ac:dyDescent="0.2">
      <c r="A44" s="339">
        <v>36</v>
      </c>
      <c r="B44" s="63" t="s">
        <v>291</v>
      </c>
      <c r="C44" s="750" t="s">
        <v>273</v>
      </c>
      <c r="D44" s="185">
        <v>2</v>
      </c>
      <c r="E44" s="185">
        <v>2</v>
      </c>
      <c r="F44" s="185">
        <v>2</v>
      </c>
      <c r="G44" s="185">
        <v>2</v>
      </c>
      <c r="H44" s="185">
        <v>2</v>
      </c>
      <c r="I44" s="185">
        <v>2</v>
      </c>
      <c r="J44" s="185">
        <v>2</v>
      </c>
      <c r="K44" s="185">
        <v>2</v>
      </c>
      <c r="L44" s="185">
        <v>2</v>
      </c>
      <c r="M44" s="185">
        <v>2</v>
      </c>
      <c r="N44" s="185">
        <v>2</v>
      </c>
      <c r="O44" s="185">
        <v>2</v>
      </c>
      <c r="P44" s="185">
        <v>2</v>
      </c>
      <c r="Q44" s="185">
        <v>2</v>
      </c>
      <c r="R44" s="185">
        <v>2</v>
      </c>
      <c r="S44" s="185">
        <v>2</v>
      </c>
      <c r="T44" s="185">
        <v>2</v>
      </c>
    </row>
    <row r="45" spans="1:20" ht="27.75" customHeight="1" x14ac:dyDescent="0.2">
      <c r="A45" s="339">
        <v>37</v>
      </c>
      <c r="B45" s="63" t="s">
        <v>292</v>
      </c>
      <c r="C45" s="751"/>
      <c r="D45" s="185">
        <v>3</v>
      </c>
      <c r="E45" s="185">
        <v>3</v>
      </c>
      <c r="F45" s="185">
        <v>3</v>
      </c>
      <c r="G45" s="185">
        <v>3</v>
      </c>
      <c r="H45" s="185">
        <v>3</v>
      </c>
      <c r="I45" s="185">
        <v>3</v>
      </c>
      <c r="J45" s="185">
        <v>3</v>
      </c>
      <c r="K45" s="185">
        <v>3</v>
      </c>
      <c r="L45" s="185">
        <v>3</v>
      </c>
      <c r="M45" s="185">
        <v>3</v>
      </c>
      <c r="N45" s="185">
        <v>3</v>
      </c>
      <c r="O45" s="185">
        <v>3</v>
      </c>
      <c r="P45" s="185">
        <v>3</v>
      </c>
      <c r="Q45" s="185">
        <v>3</v>
      </c>
      <c r="R45" s="185">
        <v>3</v>
      </c>
      <c r="S45" s="185">
        <v>3</v>
      </c>
      <c r="T45" s="185">
        <v>3</v>
      </c>
    </row>
    <row r="46" spans="1:20" ht="27.75" customHeight="1" x14ac:dyDescent="0.2">
      <c r="A46" s="339">
        <v>38</v>
      </c>
      <c r="B46" s="63" t="s">
        <v>293</v>
      </c>
      <c r="C46" s="752"/>
      <c r="D46" s="185">
        <v>8</v>
      </c>
      <c r="E46" s="185">
        <v>9</v>
      </c>
      <c r="F46" s="185">
        <v>9</v>
      </c>
      <c r="G46" s="185">
        <v>9</v>
      </c>
      <c r="H46" s="185">
        <v>12</v>
      </c>
      <c r="I46" s="185">
        <v>13</v>
      </c>
      <c r="J46" s="185">
        <v>13</v>
      </c>
      <c r="K46" s="185">
        <v>14</v>
      </c>
      <c r="L46" s="185">
        <v>13</v>
      </c>
      <c r="M46" s="185">
        <v>13</v>
      </c>
      <c r="N46" s="185">
        <v>13</v>
      </c>
      <c r="O46" s="185">
        <v>13</v>
      </c>
      <c r="P46" s="185">
        <v>11</v>
      </c>
      <c r="Q46" s="185">
        <v>11</v>
      </c>
      <c r="R46" s="185">
        <v>11</v>
      </c>
      <c r="S46" s="185">
        <v>11</v>
      </c>
      <c r="T46" s="185">
        <v>11</v>
      </c>
    </row>
    <row r="47" spans="1:20" ht="27.75" customHeight="1" x14ac:dyDescent="0.2">
      <c r="A47" s="339">
        <v>39</v>
      </c>
      <c r="B47" s="63" t="s">
        <v>98</v>
      </c>
      <c r="C47" s="343" t="s">
        <v>45</v>
      </c>
      <c r="D47" s="773">
        <v>99</v>
      </c>
      <c r="E47" s="774"/>
      <c r="F47" s="774"/>
      <c r="G47" s="774"/>
      <c r="H47" s="774"/>
      <c r="I47" s="774"/>
      <c r="J47" s="774"/>
      <c r="K47" s="775"/>
      <c r="L47" s="773">
        <v>99</v>
      </c>
      <c r="M47" s="774"/>
      <c r="N47" s="774"/>
      <c r="O47" s="774"/>
      <c r="P47" s="774"/>
      <c r="Q47" s="774"/>
      <c r="R47" s="774"/>
      <c r="S47" s="774"/>
      <c r="T47" s="775"/>
    </row>
    <row r="48" spans="1:20" ht="27.75" customHeight="1" x14ac:dyDescent="0.2">
      <c r="A48" s="339">
        <v>40</v>
      </c>
      <c r="B48" s="63" t="s">
        <v>99</v>
      </c>
      <c r="C48" s="750" t="s">
        <v>290</v>
      </c>
      <c r="D48" s="133">
        <v>285.5</v>
      </c>
      <c r="E48" s="133">
        <v>462</v>
      </c>
      <c r="F48" s="133">
        <v>1864</v>
      </c>
      <c r="G48" s="133">
        <v>3390</v>
      </c>
      <c r="H48" s="133">
        <v>5806</v>
      </c>
      <c r="I48" s="133">
        <v>8274</v>
      </c>
      <c r="J48" s="133">
        <v>11921</v>
      </c>
      <c r="K48" s="133">
        <v>17077</v>
      </c>
      <c r="L48" s="133">
        <v>21305</v>
      </c>
      <c r="M48" s="133">
        <v>42500</v>
      </c>
      <c r="N48" s="763" t="s">
        <v>756</v>
      </c>
      <c r="O48" s="764"/>
      <c r="P48" s="764"/>
      <c r="Q48" s="764"/>
      <c r="R48" s="764"/>
      <c r="S48" s="764"/>
      <c r="T48" s="765"/>
    </row>
    <row r="49" spans="1:20" ht="27.75" customHeight="1" x14ac:dyDescent="0.2">
      <c r="A49" s="339">
        <v>41</v>
      </c>
      <c r="B49" s="63" t="s">
        <v>100</v>
      </c>
      <c r="C49" s="752"/>
      <c r="D49" s="133">
        <v>285.5</v>
      </c>
      <c r="E49" s="133">
        <v>462</v>
      </c>
      <c r="F49" s="133">
        <v>1864</v>
      </c>
      <c r="G49" s="133">
        <v>3390</v>
      </c>
      <c r="H49" s="133">
        <v>5806</v>
      </c>
      <c r="I49" s="133">
        <v>8274</v>
      </c>
      <c r="J49" s="133">
        <v>11921</v>
      </c>
      <c r="K49" s="133">
        <v>17077</v>
      </c>
      <c r="L49" s="133">
        <v>21305</v>
      </c>
      <c r="M49" s="133">
        <v>42500</v>
      </c>
      <c r="N49" s="766"/>
      <c r="O49" s="767"/>
      <c r="P49" s="767"/>
      <c r="Q49" s="767"/>
      <c r="R49" s="767"/>
      <c r="S49" s="767"/>
      <c r="T49" s="768"/>
    </row>
    <row r="50" spans="1:20" ht="27.75" customHeight="1" x14ac:dyDescent="0.2">
      <c r="A50" s="339">
        <v>42</v>
      </c>
      <c r="B50" s="63" t="s">
        <v>436</v>
      </c>
      <c r="C50" s="750" t="s">
        <v>556</v>
      </c>
      <c r="D50" s="133">
        <v>229.9</v>
      </c>
      <c r="E50" s="133">
        <v>370.9</v>
      </c>
      <c r="F50" s="133">
        <v>1492.5</v>
      </c>
      <c r="G50" s="133">
        <v>2709</v>
      </c>
      <c r="H50" s="133">
        <v>4629.5</v>
      </c>
      <c r="I50" s="133">
        <v>6579.8</v>
      </c>
      <c r="J50" s="133">
        <v>9462.2999999999993</v>
      </c>
      <c r="K50" s="133">
        <v>13534.7</v>
      </c>
      <c r="L50" s="133">
        <v>16870.400000000001</v>
      </c>
      <c r="M50" s="133">
        <v>33628.199999999997</v>
      </c>
      <c r="N50" s="763" t="s">
        <v>756</v>
      </c>
      <c r="O50" s="764"/>
      <c r="P50" s="764"/>
      <c r="Q50" s="764"/>
      <c r="R50" s="764"/>
      <c r="S50" s="764"/>
      <c r="T50" s="765"/>
    </row>
    <row r="51" spans="1:20" ht="27.75" customHeight="1" x14ac:dyDescent="0.2">
      <c r="A51" s="339">
        <v>43</v>
      </c>
      <c r="B51" s="63" t="s">
        <v>435</v>
      </c>
      <c r="C51" s="752"/>
      <c r="D51" s="133">
        <v>229.9</v>
      </c>
      <c r="E51" s="133">
        <v>370.9</v>
      </c>
      <c r="F51" s="133">
        <v>1492.5</v>
      </c>
      <c r="G51" s="133">
        <v>2709</v>
      </c>
      <c r="H51" s="133">
        <v>4629.5</v>
      </c>
      <c r="I51" s="133">
        <v>6579.8</v>
      </c>
      <c r="J51" s="133">
        <v>9462.2999999999993</v>
      </c>
      <c r="K51" s="133">
        <v>13534.7</v>
      </c>
      <c r="L51" s="133">
        <v>16870.400000000001</v>
      </c>
      <c r="M51" s="133">
        <v>33628.199999999997</v>
      </c>
      <c r="N51" s="766"/>
      <c r="O51" s="767"/>
      <c r="P51" s="767"/>
      <c r="Q51" s="767"/>
      <c r="R51" s="767"/>
      <c r="S51" s="767"/>
      <c r="T51" s="768"/>
    </row>
    <row r="52" spans="1:20" ht="39.75" customHeight="1" x14ac:dyDescent="0.2">
      <c r="A52" s="339">
        <v>44</v>
      </c>
      <c r="B52" s="344" t="s">
        <v>470</v>
      </c>
      <c r="C52" s="343" t="s">
        <v>290</v>
      </c>
      <c r="D52" s="763" t="s">
        <v>300</v>
      </c>
      <c r="E52" s="764"/>
      <c r="F52" s="764"/>
      <c r="G52" s="764"/>
      <c r="H52" s="764"/>
      <c r="I52" s="764"/>
      <c r="J52" s="764"/>
      <c r="K52" s="765"/>
      <c r="L52" s="763" t="s">
        <v>300</v>
      </c>
      <c r="M52" s="765"/>
      <c r="N52" s="133">
        <v>43059</v>
      </c>
      <c r="O52" s="133">
        <v>64977</v>
      </c>
      <c r="P52" s="133">
        <v>101657</v>
      </c>
      <c r="Q52" s="133">
        <v>144973</v>
      </c>
      <c r="R52" s="133">
        <v>211312</v>
      </c>
      <c r="S52" s="133">
        <v>235682</v>
      </c>
      <c r="T52" s="133">
        <v>273646</v>
      </c>
    </row>
    <row r="53" spans="1:20" ht="28.5" customHeight="1" x14ac:dyDescent="0.2">
      <c r="A53" s="339">
        <v>45</v>
      </c>
      <c r="B53" s="345" t="s">
        <v>299</v>
      </c>
      <c r="C53" s="343" t="s">
        <v>556</v>
      </c>
      <c r="D53" s="766"/>
      <c r="E53" s="767"/>
      <c r="F53" s="767"/>
      <c r="G53" s="767"/>
      <c r="H53" s="767"/>
      <c r="I53" s="767"/>
      <c r="J53" s="767"/>
      <c r="K53" s="768"/>
      <c r="L53" s="766"/>
      <c r="M53" s="768"/>
      <c r="N53" s="133">
        <v>34038</v>
      </c>
      <c r="O53" s="133">
        <v>51350</v>
      </c>
      <c r="P53" s="133">
        <v>80331</v>
      </c>
      <c r="Q53" s="133">
        <v>114510</v>
      </c>
      <c r="R53" s="133">
        <v>167192</v>
      </c>
      <c r="S53" s="133">
        <v>186872</v>
      </c>
      <c r="T53" s="133">
        <v>217114</v>
      </c>
    </row>
    <row r="54" spans="1:20" ht="18.75" customHeight="1" x14ac:dyDescent="0.2">
      <c r="A54" s="339">
        <v>46</v>
      </c>
      <c r="B54" s="67" t="s">
        <v>294</v>
      </c>
      <c r="C54" s="346">
        <v>0</v>
      </c>
      <c r="D54" s="133">
        <v>361.3</v>
      </c>
      <c r="E54" s="133">
        <v>363.5</v>
      </c>
      <c r="F54" s="133">
        <v>375.2</v>
      </c>
      <c r="G54" s="133">
        <v>387.7</v>
      </c>
      <c r="H54" s="133">
        <v>374.6</v>
      </c>
      <c r="I54" s="133">
        <v>349.1</v>
      </c>
      <c r="J54" s="133">
        <v>363</v>
      </c>
      <c r="K54" s="133">
        <v>372.2</v>
      </c>
      <c r="L54" s="133">
        <v>380</v>
      </c>
      <c r="M54" s="133">
        <v>389.5</v>
      </c>
      <c r="N54" s="133">
        <v>413.1</v>
      </c>
      <c r="O54" s="133">
        <v>434.3</v>
      </c>
      <c r="P54" s="133">
        <v>458.7</v>
      </c>
      <c r="Q54" s="133">
        <v>478.7</v>
      </c>
      <c r="R54" s="133">
        <v>469.1</v>
      </c>
      <c r="S54" s="133">
        <v>462.1</v>
      </c>
      <c r="T54" s="133">
        <v>463.8</v>
      </c>
    </row>
    <row r="55" spans="1:20" ht="26.25" customHeight="1" x14ac:dyDescent="0.2">
      <c r="A55" s="339">
        <v>47</v>
      </c>
      <c r="B55" s="63" t="s">
        <v>101</v>
      </c>
      <c r="C55" s="343" t="s">
        <v>273</v>
      </c>
      <c r="D55" s="133">
        <v>29.1</v>
      </c>
      <c r="E55" s="133">
        <v>29.2</v>
      </c>
      <c r="F55" s="133">
        <v>30</v>
      </c>
      <c r="G55" s="133">
        <v>31</v>
      </c>
      <c r="H55" s="133">
        <v>29.9</v>
      </c>
      <c r="I55" s="133">
        <v>27.8</v>
      </c>
      <c r="J55" s="133">
        <v>28.8</v>
      </c>
      <c r="K55" s="133">
        <v>29.5</v>
      </c>
      <c r="L55" s="133">
        <v>30.1</v>
      </c>
      <c r="M55" s="133">
        <v>30.8</v>
      </c>
      <c r="N55" s="133">
        <v>32.700000000000003</v>
      </c>
      <c r="O55" s="133">
        <v>34.299999999999997</v>
      </c>
      <c r="P55" s="133">
        <v>36.200000000000003</v>
      </c>
      <c r="Q55" s="133">
        <v>37.799999999999997</v>
      </c>
      <c r="R55" s="133">
        <v>37.1</v>
      </c>
      <c r="S55" s="133">
        <v>36.6</v>
      </c>
      <c r="T55" s="133">
        <v>36.799999999999997</v>
      </c>
    </row>
    <row r="56" spans="1:20" ht="17.25" customHeight="1" x14ac:dyDescent="0.2">
      <c r="A56" s="347">
        <v>48</v>
      </c>
      <c r="B56" s="64" t="s">
        <v>102</v>
      </c>
      <c r="C56" s="753">
        <v>0</v>
      </c>
      <c r="D56" s="183">
        <v>928.6</v>
      </c>
      <c r="E56" s="183">
        <v>1033.3</v>
      </c>
      <c r="F56" s="183">
        <v>1086.7</v>
      </c>
      <c r="G56" s="183">
        <v>1190.9000000000001</v>
      </c>
      <c r="H56" s="183">
        <v>1294.0999999999999</v>
      </c>
      <c r="I56" s="183">
        <v>1485.8</v>
      </c>
      <c r="J56" s="183">
        <v>1533.6</v>
      </c>
      <c r="K56" s="183">
        <v>1652</v>
      </c>
      <c r="L56" s="183">
        <v>1762.3</v>
      </c>
      <c r="M56" s="183">
        <v>1814</v>
      </c>
      <c r="N56" s="183">
        <v>1839.5</v>
      </c>
      <c r="O56" s="183">
        <v>1918</v>
      </c>
      <c r="P56" s="183">
        <v>1866.6</v>
      </c>
      <c r="Q56" s="183">
        <v>1912.9</v>
      </c>
      <c r="R56" s="183">
        <v>1971.3</v>
      </c>
      <c r="S56" s="183">
        <v>2096.8000000000002</v>
      </c>
      <c r="T56" s="183">
        <v>2104.6999999999998</v>
      </c>
    </row>
    <row r="57" spans="1:20" s="68" customFormat="1" ht="15" customHeight="1" x14ac:dyDescent="0.2">
      <c r="A57" s="348"/>
      <c r="B57" s="77" t="s">
        <v>357</v>
      </c>
      <c r="C57" s="754"/>
      <c r="D57" s="184"/>
      <c r="E57" s="184"/>
      <c r="F57" s="184"/>
      <c r="G57" s="184"/>
      <c r="H57" s="184"/>
      <c r="I57" s="184"/>
      <c r="J57" s="184"/>
      <c r="K57" s="184"/>
      <c r="L57" s="184"/>
      <c r="M57" s="184"/>
      <c r="N57" s="184"/>
      <c r="O57" s="184"/>
      <c r="P57" s="184"/>
      <c r="Q57" s="184"/>
      <c r="R57" s="184"/>
      <c r="S57" s="184"/>
      <c r="T57" s="184"/>
    </row>
    <row r="58" spans="1:20" s="68" customFormat="1" ht="15" customHeight="1" x14ac:dyDescent="0.2">
      <c r="A58" s="348"/>
      <c r="B58" s="77" t="s">
        <v>358</v>
      </c>
      <c r="C58" s="754"/>
      <c r="D58" s="201">
        <v>871.4</v>
      </c>
      <c r="E58" s="201">
        <v>969.8</v>
      </c>
      <c r="F58" s="201">
        <v>1013</v>
      </c>
      <c r="G58" s="201">
        <v>1099.2</v>
      </c>
      <c r="H58" s="201">
        <v>1191.9000000000001</v>
      </c>
      <c r="I58" s="201">
        <v>1339.2</v>
      </c>
      <c r="J58" s="201">
        <v>1417.1</v>
      </c>
      <c r="K58" s="201">
        <v>1527</v>
      </c>
      <c r="L58" s="201">
        <v>1629</v>
      </c>
      <c r="M58" s="201">
        <v>1664.6</v>
      </c>
      <c r="N58" s="201">
        <v>1677.8</v>
      </c>
      <c r="O58" s="201">
        <v>1738.4</v>
      </c>
      <c r="P58" s="201">
        <v>1659.6</v>
      </c>
      <c r="Q58" s="201">
        <v>1691.2</v>
      </c>
      <c r="R58" s="201">
        <v>1724.8</v>
      </c>
      <c r="S58" s="201">
        <v>1809.4</v>
      </c>
      <c r="T58" s="201">
        <v>1768.7</v>
      </c>
    </row>
    <row r="59" spans="1:20" s="68" customFormat="1" ht="15" customHeight="1" x14ac:dyDescent="0.2">
      <c r="A59" s="349"/>
      <c r="B59" s="78" t="s">
        <v>356</v>
      </c>
      <c r="C59" s="755"/>
      <c r="D59" s="202">
        <v>57.2</v>
      </c>
      <c r="E59" s="202">
        <v>63.5</v>
      </c>
      <c r="F59" s="202">
        <v>73.7</v>
      </c>
      <c r="G59" s="202">
        <v>91.7</v>
      </c>
      <c r="H59" s="202">
        <v>102.2</v>
      </c>
      <c r="I59" s="202">
        <v>146.6</v>
      </c>
      <c r="J59" s="202">
        <v>116.5</v>
      </c>
      <c r="K59" s="202">
        <v>125</v>
      </c>
      <c r="L59" s="202">
        <v>133.30000000000001</v>
      </c>
      <c r="M59" s="202">
        <v>149.4</v>
      </c>
      <c r="N59" s="202">
        <v>161.69999999999999</v>
      </c>
      <c r="O59" s="202">
        <v>179.6</v>
      </c>
      <c r="P59" s="202">
        <v>207</v>
      </c>
      <c r="Q59" s="202">
        <v>221.7</v>
      </c>
      <c r="R59" s="202">
        <v>246.5</v>
      </c>
      <c r="S59" s="202">
        <v>287.39999999999998</v>
      </c>
      <c r="T59" s="202">
        <v>336</v>
      </c>
    </row>
    <row r="60" spans="1:20" ht="28.5" customHeight="1" x14ac:dyDescent="0.2">
      <c r="A60" s="339">
        <v>49</v>
      </c>
      <c r="B60" s="63" t="s">
        <v>103</v>
      </c>
      <c r="C60" s="343" t="s">
        <v>273</v>
      </c>
      <c r="D60" s="133">
        <v>74.8</v>
      </c>
      <c r="E60" s="133">
        <v>82.9</v>
      </c>
      <c r="F60" s="133">
        <v>87</v>
      </c>
      <c r="G60" s="133">
        <v>95.2</v>
      </c>
      <c r="H60" s="133">
        <v>103.2</v>
      </c>
      <c r="I60" s="133">
        <v>118.2</v>
      </c>
      <c r="J60" s="133">
        <v>121.7</v>
      </c>
      <c r="K60" s="133">
        <v>130.9</v>
      </c>
      <c r="L60" s="133">
        <v>139.5</v>
      </c>
      <c r="M60" s="133">
        <v>143.6</v>
      </c>
      <c r="N60" s="133">
        <v>145.4</v>
      </c>
      <c r="O60" s="133">
        <v>151.6</v>
      </c>
      <c r="P60" s="133">
        <v>147.5</v>
      </c>
      <c r="Q60" s="133">
        <v>151.1</v>
      </c>
      <c r="R60" s="133">
        <v>155.97109870494853</v>
      </c>
      <c r="S60" s="133">
        <v>166.3</v>
      </c>
      <c r="T60" s="133">
        <v>167</v>
      </c>
    </row>
    <row r="61" spans="1:20" ht="18.75" customHeight="1" x14ac:dyDescent="0.2">
      <c r="A61" s="339">
        <v>50</v>
      </c>
      <c r="B61" s="63" t="s">
        <v>104</v>
      </c>
      <c r="C61" s="753">
        <v>0</v>
      </c>
      <c r="D61" s="133">
        <v>166</v>
      </c>
      <c r="E61" s="133">
        <v>199.5</v>
      </c>
      <c r="F61" s="133">
        <v>284</v>
      </c>
      <c r="G61" s="133">
        <v>284.2</v>
      </c>
      <c r="H61" s="133">
        <v>370</v>
      </c>
      <c r="I61" s="133">
        <v>568.70000000000005</v>
      </c>
      <c r="J61" s="133">
        <v>680.7</v>
      </c>
      <c r="K61" s="133">
        <v>735</v>
      </c>
      <c r="L61" s="133">
        <v>840.9</v>
      </c>
      <c r="M61" s="133">
        <v>1090.3</v>
      </c>
      <c r="N61" s="133">
        <v>1248</v>
      </c>
      <c r="O61" s="133">
        <v>1355.6</v>
      </c>
      <c r="P61" s="133">
        <v>1496.3</v>
      </c>
      <c r="Q61" s="133">
        <v>1648</v>
      </c>
      <c r="R61" s="133">
        <v>1811.7</v>
      </c>
      <c r="S61" s="133">
        <v>1924.3</v>
      </c>
      <c r="T61" s="133">
        <v>1992</v>
      </c>
    </row>
    <row r="62" spans="1:20" ht="18.75" customHeight="1" x14ac:dyDescent="0.2">
      <c r="A62" s="339">
        <v>51</v>
      </c>
      <c r="B62" s="463" t="s">
        <v>105</v>
      </c>
      <c r="C62" s="754"/>
      <c r="D62" s="202">
        <v>87.6</v>
      </c>
      <c r="E62" s="202">
        <v>94.7</v>
      </c>
      <c r="F62" s="202">
        <v>105</v>
      </c>
      <c r="G62" s="202">
        <v>106.7</v>
      </c>
      <c r="H62" s="202">
        <v>133.19999999999999</v>
      </c>
      <c r="I62" s="202">
        <v>149.19999999999999</v>
      </c>
      <c r="J62" s="202">
        <v>166.8</v>
      </c>
      <c r="K62" s="202">
        <v>186</v>
      </c>
      <c r="L62" s="202">
        <v>200.5</v>
      </c>
      <c r="M62" s="202">
        <v>215.1</v>
      </c>
      <c r="N62" s="202">
        <v>248.4</v>
      </c>
      <c r="O62" s="202">
        <v>275</v>
      </c>
      <c r="P62" s="202">
        <v>307.2</v>
      </c>
      <c r="Q62" s="202">
        <v>323.3</v>
      </c>
      <c r="R62" s="202">
        <v>329</v>
      </c>
      <c r="S62" s="202">
        <v>334.3</v>
      </c>
      <c r="T62" s="202">
        <v>343.4</v>
      </c>
    </row>
    <row r="63" spans="1:20" ht="18.75" customHeight="1" x14ac:dyDescent="0.2">
      <c r="A63" s="339">
        <v>52</v>
      </c>
      <c r="B63" s="463" t="s">
        <v>106</v>
      </c>
      <c r="C63" s="755"/>
      <c r="D63" s="202">
        <v>78.400000000000006</v>
      </c>
      <c r="E63" s="202">
        <v>104.8</v>
      </c>
      <c r="F63" s="202">
        <v>179</v>
      </c>
      <c r="G63" s="202">
        <v>177.5</v>
      </c>
      <c r="H63" s="202">
        <v>236.8</v>
      </c>
      <c r="I63" s="202">
        <v>419.5</v>
      </c>
      <c r="J63" s="202">
        <v>513.9</v>
      </c>
      <c r="K63" s="202">
        <v>549</v>
      </c>
      <c r="L63" s="202">
        <v>640.4</v>
      </c>
      <c r="M63" s="202">
        <v>875.2</v>
      </c>
      <c r="N63" s="202">
        <v>999.6</v>
      </c>
      <c r="O63" s="202">
        <v>1080.5999999999999</v>
      </c>
      <c r="P63" s="202">
        <v>1189.0999999999999</v>
      </c>
      <c r="Q63" s="202">
        <v>1324.7</v>
      </c>
      <c r="R63" s="202">
        <v>1482.7</v>
      </c>
      <c r="S63" s="202">
        <v>1590</v>
      </c>
      <c r="T63" s="202">
        <v>1648.6</v>
      </c>
    </row>
    <row r="64" spans="1:20" ht="19.5" customHeight="1" x14ac:dyDescent="0.2">
      <c r="A64" s="339">
        <v>53</v>
      </c>
      <c r="B64" s="63" t="s">
        <v>107</v>
      </c>
      <c r="C64" s="750" t="s">
        <v>273</v>
      </c>
      <c r="D64" s="133">
        <v>13.4</v>
      </c>
      <c r="E64" s="350">
        <v>16</v>
      </c>
      <c r="F64" s="350">
        <v>22.7</v>
      </c>
      <c r="G64" s="133">
        <v>22.7</v>
      </c>
      <c r="H64" s="133">
        <v>29.5</v>
      </c>
      <c r="I64" s="133">
        <v>45.2</v>
      </c>
      <c r="J64" s="133">
        <v>54</v>
      </c>
      <c r="K64" s="133">
        <v>58.3</v>
      </c>
      <c r="L64" s="133">
        <v>66.599999999999994</v>
      </c>
      <c r="M64" s="133">
        <v>86.3</v>
      </c>
      <c r="N64" s="133">
        <v>98.7</v>
      </c>
      <c r="O64" s="133">
        <v>107.1</v>
      </c>
      <c r="P64" s="133">
        <v>118.2</v>
      </c>
      <c r="Q64" s="133">
        <v>130.19999999999999</v>
      </c>
      <c r="R64" s="133">
        <v>143.34339751623563</v>
      </c>
      <c r="S64" s="133">
        <v>152.6</v>
      </c>
      <c r="T64" s="133">
        <v>158</v>
      </c>
    </row>
    <row r="65" spans="1:20" ht="19.5" customHeight="1" x14ac:dyDescent="0.2">
      <c r="A65" s="339">
        <v>54</v>
      </c>
      <c r="B65" s="463" t="s">
        <v>108</v>
      </c>
      <c r="C65" s="751"/>
      <c r="D65" s="202">
        <v>7.1</v>
      </c>
      <c r="E65" s="464">
        <v>7.6</v>
      </c>
      <c r="F65" s="464">
        <v>8.4</v>
      </c>
      <c r="G65" s="202">
        <v>8.5</v>
      </c>
      <c r="H65" s="202">
        <v>10.6</v>
      </c>
      <c r="I65" s="202">
        <v>11.9</v>
      </c>
      <c r="J65" s="202">
        <v>13.2</v>
      </c>
      <c r="K65" s="202">
        <v>14.7</v>
      </c>
      <c r="L65" s="202">
        <v>15.9</v>
      </c>
      <c r="M65" s="202">
        <v>17</v>
      </c>
      <c r="N65" s="202">
        <v>19.600000000000001</v>
      </c>
      <c r="O65" s="202">
        <v>21.7</v>
      </c>
      <c r="P65" s="202">
        <v>24.3</v>
      </c>
      <c r="Q65" s="202">
        <v>25.5</v>
      </c>
      <c r="R65" s="202">
        <v>26.030787538136291</v>
      </c>
      <c r="S65" s="202">
        <v>26.5</v>
      </c>
      <c r="T65" s="202">
        <v>27.2</v>
      </c>
    </row>
    <row r="66" spans="1:20" ht="19.5" customHeight="1" x14ac:dyDescent="0.2">
      <c r="A66" s="339">
        <v>55</v>
      </c>
      <c r="B66" s="463" t="s">
        <v>109</v>
      </c>
      <c r="C66" s="752"/>
      <c r="D66" s="202">
        <v>6.3</v>
      </c>
      <c r="E66" s="202">
        <v>8.4</v>
      </c>
      <c r="F66" s="202">
        <v>14.3</v>
      </c>
      <c r="G66" s="202">
        <v>14.2</v>
      </c>
      <c r="H66" s="202">
        <v>18.899999999999999</v>
      </c>
      <c r="I66" s="202">
        <v>33.4</v>
      </c>
      <c r="J66" s="202">
        <v>40.799999999999997</v>
      </c>
      <c r="K66" s="202">
        <v>43.5</v>
      </c>
      <c r="L66" s="202">
        <v>50.7</v>
      </c>
      <c r="M66" s="202">
        <v>69.3</v>
      </c>
      <c r="N66" s="202">
        <v>79</v>
      </c>
      <c r="O66" s="202">
        <v>85.4</v>
      </c>
      <c r="P66" s="202">
        <v>94</v>
      </c>
      <c r="Q66" s="202">
        <v>104.6</v>
      </c>
      <c r="R66" s="202">
        <v>117.31260997809933</v>
      </c>
      <c r="S66" s="202">
        <v>126.1</v>
      </c>
      <c r="T66" s="202">
        <v>130.80000000000001</v>
      </c>
    </row>
    <row r="67" spans="1:20" ht="18.75" customHeight="1" x14ac:dyDescent="0.2">
      <c r="A67" s="339">
        <v>56</v>
      </c>
      <c r="B67" s="63" t="s">
        <v>110</v>
      </c>
      <c r="C67" s="753">
        <v>0</v>
      </c>
      <c r="D67" s="133">
        <v>119</v>
      </c>
      <c r="E67" s="133">
        <v>157.30000000000001</v>
      </c>
      <c r="F67" s="133">
        <v>251.8</v>
      </c>
      <c r="G67" s="133">
        <v>258.5</v>
      </c>
      <c r="H67" s="133">
        <v>279.8</v>
      </c>
      <c r="I67" s="133">
        <v>423.2</v>
      </c>
      <c r="J67" s="133">
        <v>520.1</v>
      </c>
      <c r="K67" s="133">
        <v>579</v>
      </c>
      <c r="L67" s="133">
        <v>736.9</v>
      </c>
      <c r="M67" s="133">
        <v>986.3</v>
      </c>
      <c r="N67" s="133">
        <v>1148.9000000000001</v>
      </c>
      <c r="O67" s="133">
        <v>1275.5</v>
      </c>
      <c r="P67" s="133">
        <v>1416.7</v>
      </c>
      <c r="Q67" s="133">
        <v>1568.8</v>
      </c>
      <c r="R67" s="133">
        <v>1740.6</v>
      </c>
      <c r="S67" s="133">
        <v>1858.9</v>
      </c>
      <c r="T67" s="133">
        <v>1934</v>
      </c>
    </row>
    <row r="68" spans="1:20" ht="18.75" customHeight="1" x14ac:dyDescent="0.2">
      <c r="A68" s="339">
        <v>57</v>
      </c>
      <c r="B68" s="463" t="s">
        <v>111</v>
      </c>
      <c r="C68" s="754"/>
      <c r="D68" s="202">
        <v>40.6</v>
      </c>
      <c r="E68" s="202">
        <v>52.5</v>
      </c>
      <c r="F68" s="202">
        <v>72.8</v>
      </c>
      <c r="G68" s="202">
        <v>81</v>
      </c>
      <c r="H68" s="202">
        <v>118.2</v>
      </c>
      <c r="I68" s="202">
        <v>140.80000000000001</v>
      </c>
      <c r="J68" s="202">
        <v>162.4</v>
      </c>
      <c r="K68" s="202">
        <v>182</v>
      </c>
      <c r="L68" s="202">
        <v>197.4</v>
      </c>
      <c r="M68" s="202">
        <v>212.6</v>
      </c>
      <c r="N68" s="202">
        <v>246</v>
      </c>
      <c r="O68" s="202">
        <v>274.2</v>
      </c>
      <c r="P68" s="202">
        <v>307.2</v>
      </c>
      <c r="Q68" s="202">
        <v>323.2</v>
      </c>
      <c r="R68" s="202">
        <v>328.9</v>
      </c>
      <c r="S68" s="202">
        <v>334.3</v>
      </c>
      <c r="T68" s="202">
        <v>343.4</v>
      </c>
    </row>
    <row r="69" spans="1:20" ht="19.5" customHeight="1" x14ac:dyDescent="0.2">
      <c r="A69" s="339">
        <v>58</v>
      </c>
      <c r="B69" s="463" t="s">
        <v>112</v>
      </c>
      <c r="C69" s="755"/>
      <c r="D69" s="202">
        <v>78.400000000000006</v>
      </c>
      <c r="E69" s="202">
        <v>104.8</v>
      </c>
      <c r="F69" s="202">
        <v>179</v>
      </c>
      <c r="G69" s="202">
        <v>177.5</v>
      </c>
      <c r="H69" s="202">
        <v>161.6</v>
      </c>
      <c r="I69" s="202">
        <v>282.39999999999998</v>
      </c>
      <c r="J69" s="202">
        <v>357.7</v>
      </c>
      <c r="K69" s="202">
        <v>397</v>
      </c>
      <c r="L69" s="202">
        <v>539.5</v>
      </c>
      <c r="M69" s="202">
        <v>773.7</v>
      </c>
      <c r="N69" s="202">
        <v>902.9</v>
      </c>
      <c r="O69" s="202">
        <v>1001.3</v>
      </c>
      <c r="P69" s="202">
        <v>1109.5</v>
      </c>
      <c r="Q69" s="202">
        <v>1245.5999999999999</v>
      </c>
      <c r="R69" s="202">
        <v>1411.7</v>
      </c>
      <c r="S69" s="202">
        <v>1524.6</v>
      </c>
      <c r="T69" s="202">
        <v>1590.6</v>
      </c>
    </row>
    <row r="70" spans="1:20" ht="19.5" customHeight="1" x14ac:dyDescent="0.2">
      <c r="A70" s="339">
        <v>59</v>
      </c>
      <c r="B70" s="63" t="s">
        <v>113</v>
      </c>
      <c r="C70" s="750" t="s">
        <v>273</v>
      </c>
      <c r="D70" s="133">
        <v>9.6</v>
      </c>
      <c r="E70" s="133">
        <v>12.6</v>
      </c>
      <c r="F70" s="133">
        <v>20.2</v>
      </c>
      <c r="G70" s="133">
        <v>20.7</v>
      </c>
      <c r="H70" s="133">
        <v>22.3</v>
      </c>
      <c r="I70" s="133">
        <v>33.700000000000003</v>
      </c>
      <c r="J70" s="133">
        <v>41.3</v>
      </c>
      <c r="K70" s="133">
        <v>45.9</v>
      </c>
      <c r="L70" s="133">
        <v>58.4</v>
      </c>
      <c r="M70" s="133">
        <v>78</v>
      </c>
      <c r="N70" s="133">
        <v>90.8</v>
      </c>
      <c r="O70" s="133">
        <v>100.8</v>
      </c>
      <c r="P70" s="133">
        <v>112</v>
      </c>
      <c r="Q70" s="133">
        <v>123.8</v>
      </c>
      <c r="R70" s="133">
        <v>137.71789905434659</v>
      </c>
      <c r="S70" s="133">
        <v>147.4</v>
      </c>
      <c r="T70" s="133">
        <v>153.4</v>
      </c>
    </row>
    <row r="71" spans="1:20" ht="28.5" customHeight="1" x14ac:dyDescent="0.2">
      <c r="A71" s="339">
        <v>60</v>
      </c>
      <c r="B71" s="463" t="s">
        <v>114</v>
      </c>
      <c r="C71" s="751"/>
      <c r="D71" s="202">
        <v>3.3</v>
      </c>
      <c r="E71" s="202">
        <v>4.2</v>
      </c>
      <c r="F71" s="202">
        <v>5.8</v>
      </c>
      <c r="G71" s="202">
        <v>6.5</v>
      </c>
      <c r="H71" s="202">
        <v>9.4</v>
      </c>
      <c r="I71" s="202">
        <v>11.2</v>
      </c>
      <c r="J71" s="202">
        <v>12.9</v>
      </c>
      <c r="K71" s="202">
        <v>14.4</v>
      </c>
      <c r="L71" s="202">
        <v>15.6</v>
      </c>
      <c r="M71" s="202">
        <v>16.8</v>
      </c>
      <c r="N71" s="202">
        <v>19.399999999999999</v>
      </c>
      <c r="O71" s="202">
        <v>21.7</v>
      </c>
      <c r="P71" s="202">
        <v>24.3</v>
      </c>
      <c r="Q71" s="202">
        <v>25.4</v>
      </c>
      <c r="R71" s="202">
        <v>26.022875444659654</v>
      </c>
      <c r="S71" s="202">
        <v>26.5</v>
      </c>
      <c r="T71" s="202">
        <v>27.2</v>
      </c>
    </row>
    <row r="72" spans="1:20" ht="28.5" customHeight="1" x14ac:dyDescent="0.2">
      <c r="A72" s="339">
        <v>61</v>
      </c>
      <c r="B72" s="463" t="s">
        <v>115</v>
      </c>
      <c r="C72" s="751"/>
      <c r="D72" s="202">
        <v>6.3</v>
      </c>
      <c r="E72" s="202">
        <v>8.4</v>
      </c>
      <c r="F72" s="202">
        <v>14.3</v>
      </c>
      <c r="G72" s="202">
        <v>14.2</v>
      </c>
      <c r="H72" s="202">
        <v>12.9</v>
      </c>
      <c r="I72" s="202">
        <v>22.5</v>
      </c>
      <c r="J72" s="202">
        <v>28.4</v>
      </c>
      <c r="K72" s="202">
        <v>31.5</v>
      </c>
      <c r="L72" s="202">
        <v>42.7</v>
      </c>
      <c r="M72" s="202">
        <v>61.2</v>
      </c>
      <c r="N72" s="202">
        <v>71.400000000000006</v>
      </c>
      <c r="O72" s="202">
        <v>79.099999999999994</v>
      </c>
      <c r="P72" s="202">
        <v>87.7</v>
      </c>
      <c r="Q72" s="202">
        <v>98.4</v>
      </c>
      <c r="R72" s="202">
        <v>111.69502360968693</v>
      </c>
      <c r="S72" s="202">
        <v>120.9</v>
      </c>
      <c r="T72" s="202">
        <v>126.2</v>
      </c>
    </row>
    <row r="73" spans="1:20" ht="21" customHeight="1" x14ac:dyDescent="0.2">
      <c r="A73" s="339">
        <v>62</v>
      </c>
      <c r="B73" s="63" t="s">
        <v>116</v>
      </c>
      <c r="C73" s="751"/>
      <c r="D73" s="351">
        <v>47000</v>
      </c>
      <c r="E73" s="351">
        <v>42200</v>
      </c>
      <c r="F73" s="351">
        <v>32200</v>
      </c>
      <c r="G73" s="351">
        <v>25700</v>
      </c>
      <c r="H73" s="351">
        <v>90200</v>
      </c>
      <c r="I73" s="351">
        <v>145500</v>
      </c>
      <c r="J73" s="351">
        <v>160600</v>
      </c>
      <c r="K73" s="351">
        <v>156000</v>
      </c>
      <c r="L73" s="351">
        <v>104000</v>
      </c>
      <c r="M73" s="351">
        <v>105100</v>
      </c>
      <c r="N73" s="351">
        <v>99100</v>
      </c>
      <c r="O73" s="351">
        <v>80100</v>
      </c>
      <c r="P73" s="351">
        <v>79600</v>
      </c>
      <c r="Q73" s="351">
        <v>79200</v>
      </c>
      <c r="R73" s="351">
        <v>71100</v>
      </c>
      <c r="S73" s="351">
        <v>65400</v>
      </c>
      <c r="T73" s="351">
        <v>58000</v>
      </c>
    </row>
    <row r="74" spans="1:20" ht="25.5" customHeight="1" x14ac:dyDescent="0.2">
      <c r="A74" s="339">
        <v>63</v>
      </c>
      <c r="B74" s="463" t="s">
        <v>117</v>
      </c>
      <c r="C74" s="751"/>
      <c r="D74" s="465">
        <v>47000</v>
      </c>
      <c r="E74" s="465">
        <v>42200</v>
      </c>
      <c r="F74" s="465">
        <v>32200</v>
      </c>
      <c r="G74" s="465">
        <v>25700</v>
      </c>
      <c r="H74" s="465">
        <v>15000</v>
      </c>
      <c r="I74" s="465">
        <v>8400</v>
      </c>
      <c r="J74" s="465">
        <v>4400</v>
      </c>
      <c r="K74" s="465">
        <v>4000</v>
      </c>
      <c r="L74" s="465">
        <v>3100</v>
      </c>
      <c r="M74" s="465">
        <v>2500</v>
      </c>
      <c r="N74" s="465">
        <v>2400</v>
      </c>
      <c r="O74" s="465">
        <v>700</v>
      </c>
      <c r="P74" s="769">
        <v>100</v>
      </c>
      <c r="Q74" s="770"/>
      <c r="R74" s="771"/>
      <c r="S74" s="473" t="s">
        <v>715</v>
      </c>
      <c r="T74" s="473" t="s">
        <v>715</v>
      </c>
    </row>
    <row r="75" spans="1:20" ht="28.5" customHeight="1" x14ac:dyDescent="0.2">
      <c r="A75" s="339">
        <v>64</v>
      </c>
      <c r="B75" s="463" t="s">
        <v>118</v>
      </c>
      <c r="C75" s="752"/>
      <c r="D75" s="1287" t="s">
        <v>514</v>
      </c>
      <c r="E75" s="1288"/>
      <c r="F75" s="1288"/>
      <c r="G75" s="1289"/>
      <c r="H75" s="466">
        <v>75200</v>
      </c>
      <c r="I75" s="466">
        <v>137100</v>
      </c>
      <c r="J75" s="466">
        <v>156200</v>
      </c>
      <c r="K75" s="466">
        <v>152000</v>
      </c>
      <c r="L75" s="466">
        <v>100900</v>
      </c>
      <c r="M75" s="466">
        <v>102600</v>
      </c>
      <c r="N75" s="466">
        <v>96700</v>
      </c>
      <c r="O75" s="466">
        <v>79400</v>
      </c>
      <c r="P75" s="466">
        <v>79500</v>
      </c>
      <c r="Q75" s="466">
        <v>79100</v>
      </c>
      <c r="R75" s="466">
        <v>71000</v>
      </c>
      <c r="S75" s="466">
        <v>65400</v>
      </c>
      <c r="T75" s="466">
        <v>58000</v>
      </c>
    </row>
    <row r="76" spans="1:20" ht="27.75" customHeight="1" x14ac:dyDescent="0.2">
      <c r="A76" s="339">
        <v>65</v>
      </c>
      <c r="B76" s="63" t="s">
        <v>119</v>
      </c>
      <c r="C76" s="129" t="s">
        <v>120</v>
      </c>
      <c r="D76" s="133">
        <v>516</v>
      </c>
      <c r="E76" s="133">
        <v>451.2</v>
      </c>
      <c r="F76" s="133">
        <v>454.5</v>
      </c>
      <c r="G76" s="133">
        <v>440.3</v>
      </c>
      <c r="H76" s="133">
        <v>422</v>
      </c>
      <c r="I76" s="133">
        <v>399.7</v>
      </c>
      <c r="J76" s="133">
        <v>397.8</v>
      </c>
      <c r="K76" s="133">
        <v>382.2</v>
      </c>
      <c r="L76" s="133">
        <v>379.7</v>
      </c>
      <c r="M76" s="133">
        <v>365.1</v>
      </c>
      <c r="N76" s="133">
        <v>340.9</v>
      </c>
      <c r="O76" s="133">
        <v>319.89999999999998</v>
      </c>
      <c r="P76" s="133">
        <v>298.10000000000002</v>
      </c>
      <c r="Q76" s="133">
        <v>271.3</v>
      </c>
      <c r="R76" s="133">
        <v>259.2</v>
      </c>
      <c r="S76" s="133">
        <v>180.7</v>
      </c>
      <c r="T76" s="133">
        <v>160.30000000000001</v>
      </c>
    </row>
    <row r="77" spans="1:20" ht="27.75" customHeight="1" x14ac:dyDescent="0.2">
      <c r="A77" s="339">
        <v>66</v>
      </c>
      <c r="B77" s="63" t="s">
        <v>121</v>
      </c>
      <c r="C77" s="124" t="s">
        <v>122</v>
      </c>
      <c r="D77" s="133">
        <v>1309.8</v>
      </c>
      <c r="E77" s="133">
        <v>1205.5</v>
      </c>
      <c r="F77" s="133">
        <v>1099.2</v>
      </c>
      <c r="G77" s="133">
        <v>1042</v>
      </c>
      <c r="H77" s="133">
        <v>980.7</v>
      </c>
      <c r="I77" s="133">
        <v>911.2</v>
      </c>
      <c r="J77" s="133">
        <v>904.3</v>
      </c>
      <c r="K77" s="133">
        <v>876.2</v>
      </c>
      <c r="L77" s="133">
        <v>875.7</v>
      </c>
      <c r="M77" s="133">
        <v>832.1</v>
      </c>
      <c r="N77" s="133">
        <v>781.2</v>
      </c>
      <c r="O77" s="133">
        <v>721.9</v>
      </c>
      <c r="P77" s="133">
        <v>675.3</v>
      </c>
      <c r="Q77" s="133">
        <v>638.6</v>
      </c>
      <c r="R77" s="133">
        <v>612.20000000000005</v>
      </c>
      <c r="S77" s="133">
        <v>450.3</v>
      </c>
      <c r="T77" s="133">
        <v>371.3</v>
      </c>
    </row>
    <row r="78" spans="1:20" ht="27.75" customHeight="1" x14ac:dyDescent="0.2">
      <c r="A78" s="339">
        <v>67</v>
      </c>
      <c r="B78" s="63" t="s">
        <v>123</v>
      </c>
      <c r="C78" s="129" t="s">
        <v>124</v>
      </c>
      <c r="D78" s="133">
        <v>624.4</v>
      </c>
      <c r="E78" s="133">
        <v>660.2</v>
      </c>
      <c r="F78" s="133">
        <v>1079.5</v>
      </c>
      <c r="G78" s="133">
        <v>1241.2</v>
      </c>
      <c r="H78" s="133">
        <v>1423.1</v>
      </c>
      <c r="I78" s="133">
        <v>1485.3</v>
      </c>
      <c r="J78" s="133">
        <v>1525.6</v>
      </c>
      <c r="K78" s="133">
        <v>1439.5</v>
      </c>
      <c r="L78" s="133">
        <v>1465</v>
      </c>
      <c r="M78" s="133">
        <v>1473.1</v>
      </c>
      <c r="N78" s="133">
        <v>1418.1</v>
      </c>
      <c r="O78" s="133">
        <v>1505.6</v>
      </c>
      <c r="P78" s="133">
        <v>1514.9</v>
      </c>
      <c r="Q78" s="133">
        <v>1350.8</v>
      </c>
      <c r="R78" s="133">
        <v>1210.5999999999999</v>
      </c>
      <c r="S78" s="133">
        <v>1212.8</v>
      </c>
      <c r="T78" s="133">
        <v>1123.4000000000001</v>
      </c>
    </row>
    <row r="79" spans="1:20" ht="27.75" customHeight="1" x14ac:dyDescent="0.2">
      <c r="A79" s="339">
        <v>68</v>
      </c>
      <c r="B79" s="63" t="s">
        <v>125</v>
      </c>
      <c r="C79" s="726" t="s">
        <v>122</v>
      </c>
      <c r="D79" s="133">
        <v>1106.9000000000001</v>
      </c>
      <c r="E79" s="133">
        <v>1350.3</v>
      </c>
      <c r="F79" s="133">
        <v>1564.3</v>
      </c>
      <c r="G79" s="133">
        <v>1702.9</v>
      </c>
      <c r="H79" s="133">
        <v>2041.6</v>
      </c>
      <c r="I79" s="133">
        <v>2230.6999999999998</v>
      </c>
      <c r="J79" s="133">
        <v>2329.1</v>
      </c>
      <c r="K79" s="133">
        <v>2159.8000000000002</v>
      </c>
      <c r="L79" s="133">
        <v>2055.4</v>
      </c>
      <c r="M79" s="133">
        <v>1892.5</v>
      </c>
      <c r="N79" s="133">
        <v>1812.9</v>
      </c>
      <c r="O79" s="133">
        <v>1772.1</v>
      </c>
      <c r="P79" s="133">
        <v>1717.9</v>
      </c>
      <c r="Q79" s="133">
        <v>1587.5</v>
      </c>
      <c r="R79" s="133">
        <v>1393.9</v>
      </c>
      <c r="S79" s="133">
        <v>1307.3</v>
      </c>
      <c r="T79" s="133">
        <v>1160.5</v>
      </c>
    </row>
    <row r="80" spans="1:20" ht="27" customHeight="1" x14ac:dyDescent="0.2">
      <c r="A80" s="339">
        <v>69</v>
      </c>
      <c r="B80" s="63" t="s">
        <v>126</v>
      </c>
      <c r="C80" s="718"/>
      <c r="D80" s="133">
        <v>71.400000000000006</v>
      </c>
      <c r="E80" s="133">
        <v>107</v>
      </c>
      <c r="F80" s="133">
        <v>123.3</v>
      </c>
      <c r="G80" s="133">
        <v>132.30000000000001</v>
      </c>
      <c r="H80" s="133">
        <v>134.19999999999999</v>
      </c>
      <c r="I80" s="133">
        <v>110.5</v>
      </c>
      <c r="J80" s="133">
        <v>97.7</v>
      </c>
      <c r="K80" s="133">
        <v>103.9</v>
      </c>
      <c r="L80" s="133">
        <v>91.8</v>
      </c>
      <c r="M80" s="133">
        <v>76.099999999999994</v>
      </c>
      <c r="N80" s="133">
        <v>65.5</v>
      </c>
      <c r="O80" s="133">
        <v>53</v>
      </c>
      <c r="P80" s="133">
        <v>41</v>
      </c>
      <c r="Q80" s="133">
        <v>34.700000000000003</v>
      </c>
      <c r="R80" s="133">
        <v>30.9</v>
      </c>
      <c r="S80" s="133">
        <v>30.5</v>
      </c>
      <c r="T80" s="133">
        <v>23.4</v>
      </c>
    </row>
    <row r="81" spans="1:24" ht="27.75" customHeight="1" x14ac:dyDescent="0.2">
      <c r="A81" s="339">
        <v>70</v>
      </c>
      <c r="B81" s="463" t="s">
        <v>127</v>
      </c>
      <c r="C81" s="718"/>
      <c r="D81" s="202">
        <v>49.4</v>
      </c>
      <c r="E81" s="202">
        <v>50.2</v>
      </c>
      <c r="F81" s="202">
        <v>56.3</v>
      </c>
      <c r="G81" s="202">
        <v>40.799999999999997</v>
      </c>
      <c r="H81" s="202">
        <v>41.1</v>
      </c>
      <c r="I81" s="202">
        <v>31.7</v>
      </c>
      <c r="J81" s="202">
        <v>22.8</v>
      </c>
      <c r="K81" s="202">
        <v>21.7</v>
      </c>
      <c r="L81" s="202">
        <v>22.1</v>
      </c>
      <c r="M81" s="202">
        <v>18</v>
      </c>
      <c r="N81" s="202">
        <v>17.600000000000001</v>
      </c>
      <c r="O81" s="202">
        <v>13.6</v>
      </c>
      <c r="P81" s="202">
        <v>9.6</v>
      </c>
      <c r="Q81" s="202">
        <v>6</v>
      </c>
      <c r="R81" s="202">
        <v>3.7</v>
      </c>
      <c r="S81" s="202">
        <v>3.2</v>
      </c>
      <c r="T81" s="202">
        <v>2.7</v>
      </c>
    </row>
    <row r="82" spans="1:24" ht="27.75" customHeight="1" x14ac:dyDescent="0.2">
      <c r="A82" s="339">
        <v>71</v>
      </c>
      <c r="B82" s="463" t="s">
        <v>128</v>
      </c>
      <c r="C82" s="718"/>
      <c r="D82" s="202">
        <v>22</v>
      </c>
      <c r="E82" s="202">
        <v>56.8</v>
      </c>
      <c r="F82" s="202">
        <v>67</v>
      </c>
      <c r="G82" s="202">
        <v>91.5</v>
      </c>
      <c r="H82" s="202">
        <v>93.1</v>
      </c>
      <c r="I82" s="202">
        <v>78.7</v>
      </c>
      <c r="J82" s="202">
        <v>74.900000000000006</v>
      </c>
      <c r="K82" s="202">
        <v>82.2</v>
      </c>
      <c r="L82" s="202">
        <v>69.7</v>
      </c>
      <c r="M82" s="202">
        <v>58.1</v>
      </c>
      <c r="N82" s="202">
        <v>47.9</v>
      </c>
      <c r="O82" s="202">
        <v>39.4</v>
      </c>
      <c r="P82" s="202">
        <v>31.4</v>
      </c>
      <c r="Q82" s="202">
        <v>28.7</v>
      </c>
      <c r="R82" s="202">
        <v>27.2</v>
      </c>
      <c r="S82" s="202">
        <v>27.3</v>
      </c>
      <c r="T82" s="202">
        <v>20.7</v>
      </c>
    </row>
    <row r="83" spans="1:24" ht="27" customHeight="1" x14ac:dyDescent="0.2">
      <c r="A83" s="339">
        <v>72</v>
      </c>
      <c r="B83" s="63" t="s">
        <v>129</v>
      </c>
      <c r="C83" s="718"/>
      <c r="D83" s="133">
        <v>170.9</v>
      </c>
      <c r="E83" s="133">
        <v>165.5</v>
      </c>
      <c r="F83" s="133">
        <v>161.6</v>
      </c>
      <c r="G83" s="133">
        <v>182.9</v>
      </c>
      <c r="H83" s="133">
        <v>161.80000000000001</v>
      </c>
      <c r="I83" s="133">
        <v>143.9</v>
      </c>
      <c r="J83" s="133">
        <v>134.9</v>
      </c>
      <c r="K83" s="133">
        <v>114.2</v>
      </c>
      <c r="L83" s="133">
        <v>104</v>
      </c>
      <c r="M83" s="133">
        <v>83.3</v>
      </c>
      <c r="N83" s="133">
        <v>65.8</v>
      </c>
      <c r="O83" s="133">
        <v>51.9</v>
      </c>
      <c r="P83" s="133">
        <v>42.1</v>
      </c>
      <c r="Q83" s="133">
        <v>27.9</v>
      </c>
      <c r="R83" s="133">
        <v>24.5</v>
      </c>
      <c r="S83" s="133">
        <v>19.100000000000001</v>
      </c>
      <c r="T83" s="133">
        <v>17.2</v>
      </c>
    </row>
    <row r="84" spans="1:24" ht="27.75" customHeight="1" x14ac:dyDescent="0.2">
      <c r="A84" s="339">
        <v>73</v>
      </c>
      <c r="B84" s="63" t="s">
        <v>460</v>
      </c>
      <c r="C84" s="718"/>
      <c r="D84" s="202">
        <v>114.2</v>
      </c>
      <c r="E84" s="202">
        <v>76.3</v>
      </c>
      <c r="F84" s="202">
        <v>78.400000000000006</v>
      </c>
      <c r="G84" s="202">
        <v>89.6</v>
      </c>
      <c r="H84" s="202">
        <v>86.6</v>
      </c>
      <c r="I84" s="202">
        <v>64.400000000000006</v>
      </c>
      <c r="J84" s="202">
        <v>61.6</v>
      </c>
      <c r="K84" s="202">
        <v>47.4</v>
      </c>
      <c r="L84" s="202">
        <v>44</v>
      </c>
      <c r="M84" s="202">
        <v>35.5</v>
      </c>
      <c r="N84" s="202">
        <v>29.1</v>
      </c>
      <c r="O84" s="202">
        <v>21.8</v>
      </c>
      <c r="P84" s="202">
        <v>17.899999999999999</v>
      </c>
      <c r="Q84" s="202">
        <v>11</v>
      </c>
      <c r="R84" s="202">
        <v>9</v>
      </c>
      <c r="S84" s="202">
        <v>7.1</v>
      </c>
      <c r="T84" s="202">
        <v>6.6</v>
      </c>
    </row>
    <row r="85" spans="1:24" ht="27.75" customHeight="1" x14ac:dyDescent="0.2">
      <c r="A85" s="339">
        <v>74</v>
      </c>
      <c r="B85" s="63" t="s">
        <v>461</v>
      </c>
      <c r="C85" s="719"/>
      <c r="D85" s="202">
        <v>56.7</v>
      </c>
      <c r="E85" s="202">
        <v>89.2</v>
      </c>
      <c r="F85" s="202">
        <v>83.2</v>
      </c>
      <c r="G85" s="202">
        <v>93.4</v>
      </c>
      <c r="H85" s="202">
        <v>75.2</v>
      </c>
      <c r="I85" s="202">
        <v>79.5</v>
      </c>
      <c r="J85" s="202">
        <v>73.2</v>
      </c>
      <c r="K85" s="202">
        <v>66.8</v>
      </c>
      <c r="L85" s="202">
        <v>60</v>
      </c>
      <c r="M85" s="202">
        <v>47.8</v>
      </c>
      <c r="N85" s="202">
        <v>36.700000000000003</v>
      </c>
      <c r="O85" s="202">
        <v>30.1</v>
      </c>
      <c r="P85" s="202">
        <v>24.2</v>
      </c>
      <c r="Q85" s="202">
        <v>16.899999999999999</v>
      </c>
      <c r="R85" s="202">
        <v>15.5</v>
      </c>
      <c r="S85" s="202">
        <v>12</v>
      </c>
      <c r="T85" s="202">
        <v>10.6</v>
      </c>
    </row>
    <row r="86" spans="1:24" ht="21.75" customHeight="1" x14ac:dyDescent="0.2">
      <c r="A86" s="339">
        <v>75</v>
      </c>
      <c r="B86" s="63" t="s">
        <v>130</v>
      </c>
      <c r="C86" s="129" t="s">
        <v>124</v>
      </c>
      <c r="D86" s="133">
        <v>880.6</v>
      </c>
      <c r="E86" s="133">
        <v>854.6</v>
      </c>
      <c r="F86" s="133">
        <v>1122.8</v>
      </c>
      <c r="G86" s="133">
        <v>1204</v>
      </c>
      <c r="H86" s="133">
        <v>1279.0999999999999</v>
      </c>
      <c r="I86" s="133">
        <v>1153.8</v>
      </c>
      <c r="J86" s="133">
        <v>1084.9000000000001</v>
      </c>
      <c r="K86" s="133">
        <v>946.5</v>
      </c>
      <c r="L86" s="133">
        <v>982</v>
      </c>
      <c r="M86" s="133">
        <v>1000.4</v>
      </c>
      <c r="N86" s="133">
        <v>1010.8</v>
      </c>
      <c r="O86" s="133">
        <v>960</v>
      </c>
      <c r="P86" s="133">
        <v>728.5</v>
      </c>
      <c r="Q86" s="133">
        <v>497</v>
      </c>
      <c r="R86" s="133">
        <v>314.3</v>
      </c>
      <c r="S86" s="133">
        <v>287.7</v>
      </c>
      <c r="T86" s="133">
        <v>251.8</v>
      </c>
    </row>
    <row r="87" spans="1:24" ht="21.75" customHeight="1" x14ac:dyDescent="0.2">
      <c r="A87" s="339">
        <v>76</v>
      </c>
      <c r="B87" s="63" t="s">
        <v>132</v>
      </c>
      <c r="C87" s="352">
        <v>0</v>
      </c>
      <c r="D87" s="133">
        <v>289.89999999999998</v>
      </c>
      <c r="E87" s="133">
        <v>318</v>
      </c>
      <c r="F87" s="133">
        <v>315</v>
      </c>
      <c r="G87" s="133">
        <v>314.8</v>
      </c>
      <c r="H87" s="133">
        <v>316.39999999999998</v>
      </c>
      <c r="I87" s="133">
        <v>319.3</v>
      </c>
      <c r="J87" s="133">
        <v>321.2</v>
      </c>
      <c r="K87" s="133">
        <v>322.89999999999998</v>
      </c>
      <c r="L87" s="133">
        <v>323.3</v>
      </c>
      <c r="M87" s="133">
        <v>337.9</v>
      </c>
      <c r="N87" s="133">
        <v>384.4</v>
      </c>
      <c r="O87" s="133">
        <v>383.3</v>
      </c>
      <c r="P87" s="133">
        <v>350.7</v>
      </c>
      <c r="Q87" s="133">
        <v>349.9</v>
      </c>
      <c r="R87" s="133">
        <v>342.9</v>
      </c>
      <c r="S87" s="133">
        <v>346.3</v>
      </c>
      <c r="T87" s="133">
        <v>346.1</v>
      </c>
    </row>
    <row r="88" spans="1:24" ht="21.75" customHeight="1" x14ac:dyDescent="0.2">
      <c r="A88" s="339">
        <v>77</v>
      </c>
      <c r="B88" s="63" t="s">
        <v>286</v>
      </c>
      <c r="C88" s="726" t="s">
        <v>273</v>
      </c>
      <c r="D88" s="351">
        <v>4</v>
      </c>
      <c r="E88" s="351">
        <v>4</v>
      </c>
      <c r="F88" s="351">
        <v>4</v>
      </c>
      <c r="G88" s="351">
        <v>4</v>
      </c>
      <c r="H88" s="351">
        <v>4</v>
      </c>
      <c r="I88" s="351">
        <v>4</v>
      </c>
      <c r="J88" s="351">
        <v>4</v>
      </c>
      <c r="K88" s="351">
        <v>4</v>
      </c>
      <c r="L88" s="351">
        <v>4</v>
      </c>
      <c r="M88" s="351">
        <v>4</v>
      </c>
      <c r="N88" s="351">
        <v>4</v>
      </c>
      <c r="O88" s="351">
        <v>4</v>
      </c>
      <c r="P88" s="351">
        <v>4</v>
      </c>
      <c r="Q88" s="351">
        <v>5</v>
      </c>
      <c r="R88" s="351">
        <v>5</v>
      </c>
      <c r="S88" s="351">
        <v>5</v>
      </c>
      <c r="T88" s="351">
        <v>5</v>
      </c>
    </row>
    <row r="89" spans="1:24" ht="21.75" customHeight="1" x14ac:dyDescent="0.2">
      <c r="A89" s="339">
        <v>78</v>
      </c>
      <c r="B89" s="63" t="s">
        <v>287</v>
      </c>
      <c r="C89" s="719"/>
      <c r="D89" s="351">
        <v>4</v>
      </c>
      <c r="E89" s="351">
        <v>4</v>
      </c>
      <c r="F89" s="351">
        <v>4</v>
      </c>
      <c r="G89" s="351">
        <v>4</v>
      </c>
      <c r="H89" s="351">
        <v>4</v>
      </c>
      <c r="I89" s="351">
        <v>4</v>
      </c>
      <c r="J89" s="351">
        <v>4</v>
      </c>
      <c r="K89" s="351">
        <v>4</v>
      </c>
      <c r="L89" s="351">
        <v>4</v>
      </c>
      <c r="M89" s="351">
        <v>4</v>
      </c>
      <c r="N89" s="351">
        <v>4</v>
      </c>
      <c r="O89" s="351">
        <v>4</v>
      </c>
      <c r="P89" s="351">
        <v>5</v>
      </c>
      <c r="Q89" s="351">
        <v>5</v>
      </c>
      <c r="R89" s="351">
        <v>5</v>
      </c>
      <c r="S89" s="351">
        <v>5</v>
      </c>
      <c r="T89" s="351">
        <v>5</v>
      </c>
    </row>
    <row r="90" spans="1:24" ht="3.75" customHeight="1" x14ac:dyDescent="0.25">
      <c r="A90" s="353"/>
      <c r="B90" s="354"/>
      <c r="C90" s="354"/>
      <c r="F90" s="355"/>
      <c r="G90" s="355"/>
      <c r="H90" s="355"/>
      <c r="I90" s="356"/>
      <c r="J90" s="355"/>
      <c r="K90" s="354"/>
      <c r="L90" s="357"/>
      <c r="M90" s="357"/>
      <c r="N90" s="357"/>
      <c r="O90" s="357"/>
      <c r="P90" s="357"/>
      <c r="Q90" s="357"/>
      <c r="R90" s="357"/>
      <c r="S90" s="357"/>
      <c r="T90" s="357"/>
      <c r="U90" s="357"/>
      <c r="V90" s="357"/>
      <c r="W90" s="357"/>
      <c r="X90" s="358"/>
    </row>
    <row r="91" spans="1:24" ht="15.75" customHeight="1" x14ac:dyDescent="0.2">
      <c r="A91" s="359" t="s">
        <v>612</v>
      </c>
      <c r="B91" s="358"/>
      <c r="C91" s="360"/>
      <c r="F91" s="360"/>
      <c r="G91" s="360"/>
      <c r="H91" s="360"/>
      <c r="I91" s="360"/>
      <c r="J91" s="360"/>
      <c r="K91" s="360"/>
      <c r="L91" s="360"/>
      <c r="M91" s="360"/>
      <c r="N91" s="360"/>
      <c r="O91" s="358"/>
      <c r="P91" s="358"/>
      <c r="Q91" s="358"/>
      <c r="R91" s="358"/>
      <c r="S91" s="358"/>
      <c r="T91" s="358"/>
      <c r="U91" s="358"/>
      <c r="V91" s="358"/>
      <c r="W91" s="358"/>
      <c r="X91" s="358"/>
    </row>
    <row r="92" spans="1:24" ht="15.75" customHeight="1" x14ac:dyDescent="0.2">
      <c r="A92" s="758" t="s">
        <v>564</v>
      </c>
      <c r="B92" s="758"/>
      <c r="C92" s="269"/>
      <c r="F92" s="361"/>
      <c r="G92" s="361"/>
      <c r="H92" s="361"/>
      <c r="I92" s="361"/>
      <c r="J92" s="361"/>
      <c r="K92" s="361"/>
      <c r="L92" s="361"/>
      <c r="M92" s="361"/>
      <c r="N92" s="361"/>
      <c r="O92" s="362"/>
      <c r="P92" s="362"/>
      <c r="Q92" s="362"/>
      <c r="R92" s="362"/>
      <c r="S92" s="358"/>
      <c r="T92" s="358"/>
      <c r="U92" s="358"/>
      <c r="V92" s="358"/>
      <c r="W92" s="358"/>
      <c r="X92" s="358"/>
    </row>
    <row r="93" spans="1:24" ht="15.75" customHeight="1" x14ac:dyDescent="0.2">
      <c r="A93" s="759" t="s">
        <v>565</v>
      </c>
      <c r="B93" s="759"/>
      <c r="C93" s="269"/>
      <c r="F93" s="360"/>
      <c r="G93" s="360"/>
      <c r="H93" s="360"/>
      <c r="I93" s="360"/>
      <c r="J93" s="360"/>
      <c r="K93" s="360"/>
      <c r="L93" s="360"/>
      <c r="M93" s="360"/>
      <c r="N93" s="360"/>
      <c r="O93" s="358"/>
      <c r="P93" s="358"/>
      <c r="Q93" s="358"/>
      <c r="R93" s="358"/>
      <c r="S93" s="358"/>
      <c r="T93" s="358"/>
      <c r="U93" s="358"/>
      <c r="V93" s="358"/>
      <c r="W93" s="358"/>
      <c r="X93" s="358"/>
    </row>
    <row r="94" spans="1:24" ht="15.75" customHeight="1" x14ac:dyDescent="0.2">
      <c r="A94" s="745" t="s">
        <v>497</v>
      </c>
      <c r="B94" s="745"/>
      <c r="C94" s="269"/>
      <c r="F94" s="360"/>
      <c r="G94" s="360"/>
      <c r="H94" s="360"/>
      <c r="I94" s="360"/>
      <c r="J94" s="360"/>
      <c r="K94" s="360"/>
      <c r="L94" s="360"/>
      <c r="M94" s="360"/>
      <c r="N94" s="360"/>
      <c r="O94" s="358"/>
      <c r="P94" s="358"/>
      <c r="Q94" s="358"/>
      <c r="R94" s="358"/>
      <c r="S94" s="358"/>
      <c r="T94" s="358"/>
      <c r="U94" s="358"/>
      <c r="V94" s="358"/>
      <c r="W94" s="358"/>
      <c r="X94" s="358"/>
    </row>
    <row r="95" spans="1:24" ht="15.75" customHeight="1" x14ac:dyDescent="0.2">
      <c r="A95" s="745" t="s">
        <v>501</v>
      </c>
      <c r="B95" s="745"/>
      <c r="C95" s="269"/>
      <c r="F95" s="360"/>
      <c r="G95" s="360"/>
      <c r="H95" s="360"/>
      <c r="I95" s="360"/>
      <c r="J95" s="360"/>
      <c r="K95" s="360"/>
      <c r="L95" s="360"/>
      <c r="M95" s="360"/>
      <c r="N95" s="360"/>
      <c r="O95" s="358"/>
      <c r="P95" s="358"/>
      <c r="Q95" s="358"/>
      <c r="R95" s="358"/>
      <c r="S95" s="358"/>
      <c r="T95" s="358"/>
      <c r="U95" s="358"/>
      <c r="V95" s="358"/>
      <c r="W95" s="358"/>
      <c r="X95" s="358"/>
    </row>
    <row r="96" spans="1:24" ht="15.75" customHeight="1" x14ac:dyDescent="0.2">
      <c r="A96" s="745" t="s">
        <v>502</v>
      </c>
      <c r="B96" s="745"/>
      <c r="C96" s="269"/>
      <c r="F96" s="360"/>
      <c r="G96" s="360"/>
      <c r="H96" s="360"/>
      <c r="I96" s="360"/>
      <c r="J96" s="360"/>
      <c r="K96" s="360"/>
      <c r="L96" s="360"/>
      <c r="M96" s="360"/>
      <c r="N96" s="360"/>
      <c r="O96" s="358"/>
      <c r="P96" s="358"/>
      <c r="Q96" s="358"/>
      <c r="R96" s="358"/>
      <c r="S96" s="358"/>
      <c r="T96" s="358"/>
      <c r="U96" s="358"/>
      <c r="V96" s="358"/>
      <c r="W96" s="358"/>
      <c r="X96" s="358"/>
    </row>
    <row r="97" spans="1:24" ht="15.75" customHeight="1" x14ac:dyDescent="0.2">
      <c r="A97" s="749" t="s">
        <v>498</v>
      </c>
      <c r="B97" s="749"/>
      <c r="C97" s="269"/>
      <c r="F97" s="360"/>
      <c r="G97" s="360"/>
      <c r="H97" s="360"/>
      <c r="I97" s="360"/>
      <c r="J97" s="360"/>
      <c r="K97" s="360"/>
      <c r="L97" s="360"/>
      <c r="M97" s="360"/>
      <c r="N97" s="360"/>
      <c r="O97" s="358"/>
      <c r="P97" s="358"/>
      <c r="Q97" s="358"/>
      <c r="R97" s="358"/>
      <c r="S97" s="358"/>
      <c r="T97" s="358"/>
      <c r="U97" s="358"/>
      <c r="V97" s="358"/>
      <c r="W97" s="358"/>
      <c r="X97" s="358"/>
    </row>
    <row r="98" spans="1:24" ht="15.75" customHeight="1" x14ac:dyDescent="0.2">
      <c r="A98" s="745" t="s">
        <v>503</v>
      </c>
      <c r="B98" s="745"/>
      <c r="C98" s="269"/>
      <c r="F98" s="360"/>
      <c r="G98" s="360"/>
      <c r="H98" s="360"/>
      <c r="I98" s="360"/>
      <c r="J98" s="360"/>
      <c r="K98" s="360"/>
      <c r="L98" s="360"/>
      <c r="M98" s="360"/>
      <c r="N98" s="360"/>
      <c r="O98" s="358"/>
      <c r="P98" s="358"/>
      <c r="Q98" s="358"/>
      <c r="R98" s="358"/>
      <c r="S98" s="358"/>
      <c r="T98" s="358"/>
      <c r="U98" s="358"/>
      <c r="V98" s="358"/>
      <c r="W98" s="358"/>
      <c r="X98" s="358"/>
    </row>
    <row r="99" spans="1:24" ht="5.25" customHeight="1" x14ac:dyDescent="0.2">
      <c r="A99" s="363"/>
      <c r="B99" s="358"/>
      <c r="C99" s="271"/>
      <c r="F99" s="360"/>
      <c r="G99" s="360"/>
      <c r="H99" s="360"/>
      <c r="I99" s="360"/>
      <c r="J99" s="360"/>
      <c r="K99" s="360"/>
      <c r="L99" s="360"/>
      <c r="M99" s="360"/>
      <c r="N99" s="360"/>
      <c r="O99" s="358"/>
      <c r="P99" s="358"/>
      <c r="Q99" s="358"/>
      <c r="R99" s="358"/>
      <c r="S99" s="358"/>
      <c r="T99" s="358"/>
      <c r="U99" s="358"/>
      <c r="V99" s="358"/>
      <c r="W99" s="358"/>
      <c r="X99" s="358"/>
    </row>
    <row r="100" spans="1:24" ht="16.5" customHeight="1" x14ac:dyDescent="0.25">
      <c r="A100" s="353" t="s">
        <v>333</v>
      </c>
      <c r="B100" s="358"/>
      <c r="C100" s="360"/>
      <c r="F100" s="360"/>
      <c r="G100" s="360"/>
      <c r="H100" s="360"/>
      <c r="I100" s="360"/>
      <c r="J100" s="360"/>
      <c r="K100" s="360"/>
      <c r="L100" s="360"/>
      <c r="M100" s="360"/>
      <c r="N100" s="360"/>
      <c r="O100" s="358"/>
      <c r="P100" s="358"/>
      <c r="Q100" s="358"/>
      <c r="R100" s="358"/>
      <c r="S100" s="358"/>
      <c r="T100" s="358"/>
      <c r="U100" s="358"/>
      <c r="V100" s="358"/>
      <c r="W100" s="358"/>
      <c r="X100" s="358"/>
    </row>
    <row r="101" spans="1:24" ht="16.5" customHeight="1" x14ac:dyDescent="0.2">
      <c r="A101" s="363"/>
      <c r="B101" s="358"/>
      <c r="C101" s="360"/>
      <c r="F101" s="360"/>
      <c r="G101" s="360"/>
      <c r="H101" s="360"/>
      <c r="I101" s="360"/>
      <c r="J101" s="360"/>
      <c r="K101" s="360"/>
      <c r="L101" s="360"/>
      <c r="M101" s="360"/>
      <c r="N101" s="360"/>
      <c r="O101" s="358"/>
      <c r="P101" s="358"/>
      <c r="Q101" s="358"/>
      <c r="R101" s="358"/>
      <c r="S101" s="358"/>
      <c r="T101" s="358"/>
      <c r="U101" s="358"/>
      <c r="V101" s="358"/>
      <c r="W101" s="358"/>
      <c r="X101" s="358"/>
    </row>
    <row r="102" spans="1:24" ht="16.5" customHeight="1" x14ac:dyDescent="0.2">
      <c r="A102" s="363"/>
      <c r="B102" s="358"/>
      <c r="C102" s="360"/>
      <c r="F102" s="360"/>
      <c r="G102" s="360"/>
      <c r="H102" s="360"/>
      <c r="I102" s="360"/>
      <c r="J102" s="360"/>
      <c r="K102" s="360"/>
      <c r="L102" s="360"/>
      <c r="M102" s="360"/>
      <c r="N102" s="360"/>
      <c r="O102" s="358"/>
      <c r="P102" s="358"/>
      <c r="Q102" s="358"/>
      <c r="R102" s="358"/>
      <c r="S102" s="358"/>
      <c r="T102" s="358"/>
      <c r="U102" s="358"/>
      <c r="V102" s="358"/>
      <c r="W102" s="358"/>
      <c r="X102" s="358"/>
    </row>
    <row r="103" spans="1:24" ht="16.5" customHeight="1" x14ac:dyDescent="0.2">
      <c r="A103" s="363"/>
      <c r="B103" s="358"/>
      <c r="C103" s="360"/>
      <c r="F103" s="360"/>
      <c r="G103" s="360"/>
      <c r="H103" s="360"/>
      <c r="I103" s="360"/>
      <c r="J103" s="360"/>
      <c r="K103" s="360"/>
      <c r="L103" s="360"/>
      <c r="M103" s="360"/>
      <c r="N103" s="360"/>
      <c r="O103" s="358"/>
      <c r="P103" s="358"/>
      <c r="Q103" s="358"/>
      <c r="R103" s="358"/>
      <c r="S103" s="358"/>
      <c r="T103" s="358"/>
      <c r="U103" s="358"/>
      <c r="V103" s="358"/>
      <c r="W103" s="358"/>
      <c r="X103" s="358"/>
    </row>
    <row r="104" spans="1:24" ht="16.5" customHeight="1" x14ac:dyDescent="0.2">
      <c r="A104" s="363"/>
      <c r="B104" s="358"/>
      <c r="C104" s="360"/>
      <c r="F104" s="360"/>
      <c r="G104" s="360"/>
      <c r="H104" s="360"/>
      <c r="I104" s="360"/>
      <c r="J104" s="360"/>
      <c r="K104" s="360"/>
      <c r="L104" s="360"/>
      <c r="M104" s="360"/>
      <c r="N104" s="360"/>
      <c r="O104" s="358"/>
      <c r="P104" s="358"/>
      <c r="Q104" s="358"/>
      <c r="R104" s="358"/>
      <c r="S104" s="358"/>
      <c r="T104" s="358"/>
      <c r="U104" s="358"/>
      <c r="V104" s="358"/>
      <c r="W104" s="358"/>
      <c r="X104" s="358"/>
    </row>
    <row r="105" spans="1:24" ht="16.5" customHeight="1" x14ac:dyDescent="0.2">
      <c r="A105" s="363"/>
      <c r="B105" s="358"/>
      <c r="C105" s="360"/>
      <c r="F105" s="360"/>
      <c r="G105" s="360"/>
      <c r="H105" s="360"/>
      <c r="I105" s="360"/>
      <c r="J105" s="360"/>
      <c r="K105" s="360"/>
      <c r="L105" s="360"/>
      <c r="M105" s="360"/>
      <c r="N105" s="360"/>
      <c r="O105" s="358"/>
      <c r="P105" s="358"/>
      <c r="Q105" s="358"/>
      <c r="R105" s="358"/>
      <c r="S105" s="358"/>
      <c r="T105" s="358"/>
      <c r="U105" s="358"/>
      <c r="V105" s="358"/>
      <c r="W105" s="358"/>
      <c r="X105" s="358"/>
    </row>
    <row r="106" spans="1:24" ht="16.5" customHeight="1" x14ac:dyDescent="0.2">
      <c r="A106" s="363"/>
      <c r="B106" s="358"/>
      <c r="C106" s="360"/>
      <c r="F106" s="360"/>
      <c r="G106" s="360"/>
      <c r="H106" s="360"/>
      <c r="I106" s="360"/>
      <c r="J106" s="360"/>
      <c r="K106" s="360"/>
      <c r="L106" s="360"/>
      <c r="M106" s="360"/>
      <c r="N106" s="360"/>
      <c r="O106" s="358"/>
      <c r="P106" s="358"/>
      <c r="Q106" s="358"/>
      <c r="R106" s="358"/>
      <c r="S106" s="358"/>
      <c r="T106" s="358"/>
      <c r="U106" s="358"/>
      <c r="V106" s="358"/>
      <c r="W106" s="358"/>
      <c r="X106" s="358"/>
    </row>
    <row r="107" spans="1:24" ht="16.5" customHeight="1" x14ac:dyDescent="0.2"/>
    <row r="108" spans="1:24" ht="16.5" customHeight="1" x14ac:dyDescent="0.2">
      <c r="A108" s="59"/>
    </row>
    <row r="109" spans="1:24" ht="16.5" customHeight="1" x14ac:dyDescent="0.2">
      <c r="A109" s="364"/>
    </row>
    <row r="110" spans="1:24" ht="13.5" customHeight="1" x14ac:dyDescent="0.2">
      <c r="A110" s="269"/>
    </row>
    <row r="111" spans="1:24" x14ac:dyDescent="0.2">
      <c r="A111" s="60"/>
    </row>
    <row r="115" spans="1:1" x14ac:dyDescent="0.2">
      <c r="A115" s="65"/>
    </row>
  </sheetData>
  <mergeCells count="49">
    <mergeCell ref="D75:G75"/>
    <mergeCell ref="F8:F18"/>
    <mergeCell ref="H8:H18"/>
    <mergeCell ref="J8:J18"/>
    <mergeCell ref="L8:L18"/>
    <mergeCell ref="A1:B1"/>
    <mergeCell ref="A5:T5"/>
    <mergeCell ref="R6:T6"/>
    <mergeCell ref="D7:K7"/>
    <mergeCell ref="L7:Q7"/>
    <mergeCell ref="N6:Q6"/>
    <mergeCell ref="N8:N18"/>
    <mergeCell ref="P8:P18"/>
    <mergeCell ref="R8:T18"/>
    <mergeCell ref="D8:D18"/>
    <mergeCell ref="C8:C19"/>
    <mergeCell ref="R19:S19"/>
    <mergeCell ref="C88:C89"/>
    <mergeCell ref="A92:B92"/>
    <mergeCell ref="A93:B93"/>
    <mergeCell ref="O21:T21"/>
    <mergeCell ref="D52:K53"/>
    <mergeCell ref="L52:M53"/>
    <mergeCell ref="P74:R74"/>
    <mergeCell ref="C61:C63"/>
    <mergeCell ref="C21:C27"/>
    <mergeCell ref="C28:C31"/>
    <mergeCell ref="C34:C35"/>
    <mergeCell ref="C36:C41"/>
    <mergeCell ref="L47:T47"/>
    <mergeCell ref="D47:K47"/>
    <mergeCell ref="N48:T49"/>
    <mergeCell ref="N50:T51"/>
    <mergeCell ref="R20:T20"/>
    <mergeCell ref="A98:B98"/>
    <mergeCell ref="A29:A31"/>
    <mergeCell ref="C79:C85"/>
    <mergeCell ref="A95:B95"/>
    <mergeCell ref="A96:B96"/>
    <mergeCell ref="A97:B97"/>
    <mergeCell ref="C64:C66"/>
    <mergeCell ref="C67:C69"/>
    <mergeCell ref="C70:C75"/>
    <mergeCell ref="A94:B94"/>
    <mergeCell ref="C42:C43"/>
    <mergeCell ref="C44:C46"/>
    <mergeCell ref="C48:C49"/>
    <mergeCell ref="C50:C51"/>
    <mergeCell ref="C56:C59"/>
  </mergeCells>
  <phoneticPr fontId="33" type="noConversion"/>
  <dataValidations xWindow="1241" yWindow="424" count="1">
    <dataValidation type="decimal" operator="greaterThan" showInputMessage="1" showErrorMessage="1" promptTitle="Number " prompt="Enter a positive value" sqref="E70:G74 E54:G68 E8:E14 E76:H89 E6:H6 H54:H75 E17:E46 H19:H46 F19:F46 G8:G46 E48:H51" xr:uid="{00000000-0002-0000-0200-000000000000}">
      <formula1>0</formula1>
    </dataValidation>
  </dataValidations>
  <hyperlinks>
    <hyperlink ref="A1:B1" location="'Table of Content'!A1" display="Back to Table of Contents" xr:uid="{00000000-0004-0000-0200-000000000000}"/>
  </hyperlinks>
  <pageMargins left="0.51181102362204722" right="0.51181102362204722" top="0.15748031496062992" bottom="7.874015748031496E-2" header="0.15748031496062992" footer="0.15748031496062992"/>
  <pageSetup paperSize="9" orientation="landscape" r:id="rId1"/>
  <ignoredErrors>
    <ignoredError sqref="S4 Q34:Q36"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76A1A-0BAC-4952-867B-558FCC61C431}">
  <dimension ref="A1:AK61"/>
  <sheetViews>
    <sheetView workbookViewId="0">
      <pane xSplit="3" ySplit="3" topLeftCell="D4" activePane="bottomRight" state="frozen"/>
      <selection activeCell="B58" sqref="B58:C58"/>
      <selection pane="topRight" activeCell="B58" sqref="B58:C58"/>
      <selection pane="bottomLeft" activeCell="B58" sqref="B58:C58"/>
      <selection pane="bottomRight" sqref="A1:B1"/>
    </sheetView>
  </sheetViews>
  <sheetFormatPr defaultRowHeight="15" x14ac:dyDescent="0.25"/>
  <cols>
    <col min="1" max="1" width="2.42578125" style="250" customWidth="1"/>
    <col min="2" max="2" width="42.28515625" style="248" customWidth="1"/>
    <col min="3" max="3" width="8.140625" style="250" customWidth="1"/>
    <col min="4" max="5" width="9.42578125" style="248" customWidth="1"/>
    <col min="6" max="7" width="9.42578125" style="249" customWidth="1"/>
    <col min="8" max="13" width="8.140625" style="249" customWidth="1"/>
    <col min="14" max="15" width="8.7109375" style="249" customWidth="1"/>
    <col min="16" max="21" width="8.7109375" style="248" customWidth="1"/>
    <col min="22" max="23" width="9" style="248" customWidth="1"/>
    <col min="24" max="27" width="8.85546875" style="248" customWidth="1"/>
    <col min="28" max="36" width="5.7109375" style="248" customWidth="1"/>
    <col min="37" max="37" width="6.42578125" style="248" customWidth="1"/>
    <col min="38" max="38" width="9.140625" style="248"/>
    <col min="39" max="39" width="18.42578125" style="248" customWidth="1"/>
    <col min="40" max="16384" width="9.140625" style="248"/>
  </cols>
  <sheetData>
    <row r="1" spans="1:37" ht="13.5" customHeight="1" x14ac:dyDescent="0.25">
      <c r="A1" s="840" t="s">
        <v>2</v>
      </c>
      <c r="B1" s="840"/>
      <c r="C1" s="365"/>
      <c r="D1" s="366"/>
      <c r="E1" s="366"/>
      <c r="X1" s="281"/>
      <c r="AB1" s="367"/>
      <c r="AC1" s="291"/>
      <c r="AD1" s="368"/>
    </row>
    <row r="2" spans="1:37" ht="15" customHeight="1" x14ac:dyDescent="0.25">
      <c r="A2" s="251" t="s">
        <v>766</v>
      </c>
    </row>
    <row r="3" spans="1:37" ht="22.5" customHeight="1" x14ac:dyDescent="0.25">
      <c r="A3" s="841" t="s">
        <v>412</v>
      </c>
      <c r="B3" s="842"/>
      <c r="C3" s="681" t="s">
        <v>39</v>
      </c>
      <c r="D3" s="823">
        <v>2007</v>
      </c>
      <c r="E3" s="823"/>
      <c r="F3" s="823">
        <v>2008</v>
      </c>
      <c r="G3" s="823"/>
      <c r="H3" s="823">
        <v>2009</v>
      </c>
      <c r="I3" s="823"/>
      <c r="J3" s="823">
        <v>2010</v>
      </c>
      <c r="K3" s="823"/>
      <c r="L3" s="823">
        <v>2011</v>
      </c>
      <c r="M3" s="823"/>
      <c r="N3" s="823">
        <v>2012</v>
      </c>
      <c r="O3" s="823"/>
      <c r="P3" s="823">
        <v>2013</v>
      </c>
      <c r="Q3" s="823"/>
      <c r="R3" s="823">
        <v>2014</v>
      </c>
      <c r="S3" s="823"/>
      <c r="T3" s="823">
        <v>2015</v>
      </c>
      <c r="U3" s="823"/>
      <c r="V3" s="823">
        <v>2016</v>
      </c>
      <c r="W3" s="823"/>
      <c r="X3" s="823">
        <v>2017</v>
      </c>
      <c r="Y3" s="823"/>
      <c r="Z3" s="823">
        <v>2018</v>
      </c>
      <c r="AA3" s="823"/>
      <c r="AB3" s="823">
        <v>2019</v>
      </c>
      <c r="AC3" s="823"/>
      <c r="AD3" s="823">
        <v>2020</v>
      </c>
      <c r="AE3" s="823"/>
      <c r="AF3" s="823">
        <v>2021</v>
      </c>
      <c r="AG3" s="823"/>
      <c r="AH3" s="831">
        <v>2022</v>
      </c>
      <c r="AI3" s="823"/>
      <c r="AJ3" s="823">
        <v>2023</v>
      </c>
      <c r="AK3" s="823"/>
    </row>
    <row r="4" spans="1:37" ht="21.75" customHeight="1" x14ac:dyDescent="0.25">
      <c r="A4" s="290">
        <v>1</v>
      </c>
      <c r="B4" s="832" t="s">
        <v>328</v>
      </c>
      <c r="C4" s="832"/>
      <c r="D4" s="832"/>
      <c r="E4" s="832"/>
      <c r="F4" s="832"/>
      <c r="G4" s="832"/>
      <c r="H4" s="832"/>
      <c r="I4" s="832"/>
      <c r="J4" s="832"/>
      <c r="K4" s="832"/>
      <c r="L4" s="832"/>
      <c r="M4" s="833"/>
      <c r="N4" s="817"/>
      <c r="O4" s="818"/>
      <c r="P4" s="818"/>
      <c r="Q4" s="818"/>
      <c r="R4" s="818"/>
      <c r="S4" s="818"/>
      <c r="T4" s="818"/>
      <c r="U4" s="818"/>
      <c r="V4" s="818"/>
      <c r="W4" s="819"/>
      <c r="X4" s="817"/>
      <c r="Y4" s="818"/>
      <c r="Z4" s="818"/>
      <c r="AA4" s="818"/>
      <c r="AB4" s="818"/>
      <c r="AC4" s="818"/>
      <c r="AD4" s="818"/>
      <c r="AE4" s="818"/>
      <c r="AF4" s="818"/>
      <c r="AG4" s="818"/>
      <c r="AH4" s="818"/>
      <c r="AI4" s="818"/>
      <c r="AJ4" s="818"/>
      <c r="AK4" s="819"/>
    </row>
    <row r="5" spans="1:37" ht="18" customHeight="1" x14ac:dyDescent="0.25">
      <c r="A5" s="668"/>
      <c r="B5" s="134" t="s">
        <v>413</v>
      </c>
      <c r="C5" s="843" t="s">
        <v>131</v>
      </c>
      <c r="D5" s="824"/>
      <c r="E5" s="825"/>
      <c r="F5" s="825"/>
      <c r="G5" s="825"/>
      <c r="H5" s="825"/>
      <c r="I5" s="825"/>
      <c r="J5" s="825"/>
      <c r="K5" s="825"/>
      <c r="L5" s="825"/>
      <c r="M5" s="826"/>
      <c r="N5" s="824"/>
      <c r="O5" s="825"/>
      <c r="P5" s="825"/>
      <c r="Q5" s="825"/>
      <c r="R5" s="825"/>
      <c r="S5" s="825"/>
      <c r="T5" s="825"/>
      <c r="U5" s="825"/>
      <c r="V5" s="825"/>
      <c r="W5" s="826"/>
      <c r="X5" s="824"/>
      <c r="Y5" s="825"/>
      <c r="Z5" s="825"/>
      <c r="AA5" s="825"/>
      <c r="AB5" s="825"/>
      <c r="AC5" s="825"/>
      <c r="AD5" s="825"/>
      <c r="AE5" s="825"/>
      <c r="AF5" s="825"/>
      <c r="AG5" s="825"/>
      <c r="AH5" s="825"/>
      <c r="AI5" s="825"/>
      <c r="AJ5" s="825"/>
      <c r="AK5" s="826"/>
    </row>
    <row r="6" spans="1:37" ht="18" customHeight="1" x14ac:dyDescent="0.25">
      <c r="A6" s="668"/>
      <c r="B6" s="369" t="s">
        <v>561</v>
      </c>
      <c r="C6" s="834"/>
      <c r="D6" s="824" t="s">
        <v>354</v>
      </c>
      <c r="E6" s="825"/>
      <c r="F6" s="825"/>
      <c r="G6" s="825"/>
      <c r="H6" s="825"/>
      <c r="I6" s="825"/>
      <c r="J6" s="825"/>
      <c r="K6" s="825"/>
      <c r="L6" s="825"/>
      <c r="M6" s="826"/>
      <c r="N6" s="824" t="s">
        <v>354</v>
      </c>
      <c r="O6" s="825"/>
      <c r="P6" s="825"/>
      <c r="Q6" s="825"/>
      <c r="R6" s="825"/>
      <c r="S6" s="825"/>
      <c r="T6" s="825"/>
      <c r="U6" s="825"/>
      <c r="V6" s="825"/>
      <c r="W6" s="826"/>
      <c r="X6" s="824" t="s">
        <v>354</v>
      </c>
      <c r="Y6" s="825"/>
      <c r="Z6" s="825"/>
      <c r="AA6" s="825"/>
      <c r="AB6" s="825"/>
      <c r="AC6" s="825"/>
      <c r="AD6" s="825"/>
      <c r="AE6" s="825"/>
      <c r="AF6" s="825"/>
      <c r="AG6" s="825"/>
      <c r="AH6" s="825"/>
      <c r="AI6" s="825"/>
      <c r="AJ6" s="825"/>
      <c r="AK6" s="826"/>
    </row>
    <row r="7" spans="1:37" ht="18" customHeight="1" x14ac:dyDescent="0.25">
      <c r="A7" s="668"/>
      <c r="B7" s="369" t="s">
        <v>562</v>
      </c>
      <c r="C7" s="834"/>
      <c r="D7" s="824" t="s">
        <v>355</v>
      </c>
      <c r="E7" s="825"/>
      <c r="F7" s="825"/>
      <c r="G7" s="825"/>
      <c r="H7" s="825"/>
      <c r="I7" s="825"/>
      <c r="J7" s="825"/>
      <c r="K7" s="825"/>
      <c r="L7" s="825"/>
      <c r="M7" s="826"/>
      <c r="N7" s="824" t="s">
        <v>355</v>
      </c>
      <c r="O7" s="825"/>
      <c r="P7" s="825"/>
      <c r="Q7" s="825"/>
      <c r="R7" s="825"/>
      <c r="S7" s="825"/>
      <c r="T7" s="825"/>
      <c r="U7" s="825"/>
      <c r="V7" s="825"/>
      <c r="W7" s="826"/>
      <c r="X7" s="824" t="s">
        <v>355</v>
      </c>
      <c r="Y7" s="825"/>
      <c r="Z7" s="825"/>
      <c r="AA7" s="825"/>
      <c r="AB7" s="825"/>
      <c r="AC7" s="825"/>
      <c r="AD7" s="825"/>
      <c r="AE7" s="825"/>
      <c r="AF7" s="825"/>
      <c r="AG7" s="825"/>
      <c r="AH7" s="825"/>
      <c r="AI7" s="825"/>
      <c r="AJ7" s="825"/>
      <c r="AK7" s="826"/>
    </row>
    <row r="8" spans="1:37" ht="18" customHeight="1" x14ac:dyDescent="0.25">
      <c r="A8" s="668"/>
      <c r="B8" s="134" t="s">
        <v>414</v>
      </c>
      <c r="C8" s="834"/>
      <c r="D8" s="844">
        <v>90</v>
      </c>
      <c r="E8" s="844"/>
      <c r="F8" s="844"/>
      <c r="G8" s="844"/>
      <c r="H8" s="844"/>
      <c r="I8" s="844"/>
      <c r="J8" s="844"/>
      <c r="K8" s="844"/>
      <c r="L8" s="844"/>
      <c r="M8" s="844"/>
      <c r="N8" s="844">
        <v>90</v>
      </c>
      <c r="O8" s="844"/>
      <c r="P8" s="844"/>
      <c r="Q8" s="844"/>
      <c r="R8" s="844"/>
      <c r="S8" s="844"/>
      <c r="T8" s="844"/>
      <c r="U8" s="844"/>
      <c r="V8" s="844"/>
      <c r="W8" s="844"/>
      <c r="X8" s="827">
        <v>90</v>
      </c>
      <c r="Y8" s="828"/>
      <c r="Z8" s="828"/>
      <c r="AA8" s="828"/>
      <c r="AB8" s="828"/>
      <c r="AC8" s="828"/>
      <c r="AD8" s="828"/>
      <c r="AE8" s="828"/>
      <c r="AF8" s="828"/>
      <c r="AG8" s="828"/>
      <c r="AH8" s="828"/>
      <c r="AI8" s="828"/>
      <c r="AJ8" s="828"/>
      <c r="AK8" s="829"/>
    </row>
    <row r="9" spans="1:37" ht="18" customHeight="1" x14ac:dyDescent="0.25">
      <c r="A9" s="135"/>
      <c r="B9" s="136" t="s">
        <v>415</v>
      </c>
      <c r="C9" s="835"/>
      <c r="D9" s="830">
        <v>225</v>
      </c>
      <c r="E9" s="830"/>
      <c r="F9" s="830"/>
      <c r="G9" s="830"/>
      <c r="H9" s="830"/>
      <c r="I9" s="830"/>
      <c r="J9" s="830"/>
      <c r="K9" s="830"/>
      <c r="L9" s="830"/>
      <c r="M9" s="830"/>
      <c r="N9" s="830">
        <v>225</v>
      </c>
      <c r="O9" s="830"/>
      <c r="P9" s="830"/>
      <c r="Q9" s="830"/>
      <c r="R9" s="830"/>
      <c r="S9" s="830"/>
      <c r="T9" s="830"/>
      <c r="U9" s="830"/>
      <c r="V9" s="830"/>
      <c r="W9" s="830"/>
      <c r="X9" s="809">
        <v>225</v>
      </c>
      <c r="Y9" s="810"/>
      <c r="Z9" s="810"/>
      <c r="AA9" s="810"/>
      <c r="AB9" s="810"/>
      <c r="AC9" s="810"/>
      <c r="AD9" s="810"/>
      <c r="AE9" s="810"/>
      <c r="AF9" s="810"/>
      <c r="AG9" s="810"/>
      <c r="AH9" s="810"/>
      <c r="AI9" s="810"/>
      <c r="AJ9" s="810"/>
      <c r="AK9" s="811"/>
    </row>
    <row r="10" spans="1:37" ht="21.75" customHeight="1" x14ac:dyDescent="0.25">
      <c r="A10" s="290">
        <v>2</v>
      </c>
      <c r="B10" s="289" t="s">
        <v>329</v>
      </c>
      <c r="C10" s="905"/>
      <c r="D10" s="906"/>
      <c r="E10" s="906"/>
      <c r="F10" s="906"/>
      <c r="G10" s="906"/>
      <c r="H10" s="906"/>
      <c r="I10" s="906"/>
      <c r="J10" s="906"/>
      <c r="K10" s="906"/>
      <c r="L10" s="906"/>
      <c r="M10" s="907"/>
      <c r="N10" s="817"/>
      <c r="O10" s="818"/>
      <c r="P10" s="818"/>
      <c r="Q10" s="818"/>
      <c r="R10" s="818"/>
      <c r="S10" s="818"/>
      <c r="T10" s="818"/>
      <c r="U10" s="818"/>
      <c r="V10" s="818"/>
      <c r="W10" s="819"/>
      <c r="X10" s="817"/>
      <c r="Y10" s="818"/>
      <c r="Z10" s="818"/>
      <c r="AA10" s="818"/>
      <c r="AB10" s="818"/>
      <c r="AC10" s="818"/>
      <c r="AD10" s="818"/>
      <c r="AE10" s="818"/>
      <c r="AF10" s="818"/>
      <c r="AG10" s="818"/>
      <c r="AH10" s="818"/>
      <c r="AI10" s="818"/>
      <c r="AJ10" s="818"/>
      <c r="AK10" s="819"/>
    </row>
    <row r="11" spans="1:37" ht="16.5" customHeight="1" x14ac:dyDescent="0.25">
      <c r="A11" s="668"/>
      <c r="B11" s="134" t="s">
        <v>585</v>
      </c>
      <c r="C11" s="834" t="s">
        <v>367</v>
      </c>
      <c r="D11" s="803">
        <v>1.2</v>
      </c>
      <c r="E11" s="804"/>
      <c r="F11" s="804"/>
      <c r="G11" s="804"/>
      <c r="H11" s="804"/>
      <c r="I11" s="805"/>
      <c r="J11" s="803">
        <v>1.2</v>
      </c>
      <c r="K11" s="804"/>
      <c r="L11" s="804"/>
      <c r="M11" s="805"/>
      <c r="N11" s="803">
        <v>1.2</v>
      </c>
      <c r="O11" s="804"/>
      <c r="P11" s="804"/>
      <c r="Q11" s="804"/>
      <c r="R11" s="804"/>
      <c r="S11" s="804"/>
      <c r="T11" s="804"/>
      <c r="U11" s="804"/>
      <c r="V11" s="804"/>
      <c r="W11" s="805"/>
      <c r="X11" s="803">
        <v>1.2</v>
      </c>
      <c r="Y11" s="804"/>
      <c r="Z11" s="804"/>
      <c r="AA11" s="804"/>
      <c r="AB11" s="804"/>
      <c r="AC11" s="804"/>
      <c r="AD11" s="804"/>
      <c r="AE11" s="804"/>
      <c r="AF11" s="804"/>
      <c r="AG11" s="804"/>
      <c r="AH11" s="804"/>
      <c r="AI11" s="804"/>
      <c r="AJ11" s="804"/>
      <c r="AK11" s="805"/>
    </row>
    <row r="12" spans="1:37" ht="16.5" customHeight="1" x14ac:dyDescent="0.25">
      <c r="A12" s="668"/>
      <c r="B12" s="134" t="s">
        <v>586</v>
      </c>
      <c r="C12" s="834"/>
      <c r="D12" s="803">
        <v>3.9</v>
      </c>
      <c r="E12" s="804"/>
      <c r="F12" s="804"/>
      <c r="G12" s="804"/>
      <c r="H12" s="804"/>
      <c r="I12" s="805"/>
      <c r="J12" s="803">
        <v>3.6</v>
      </c>
      <c r="K12" s="804"/>
      <c r="L12" s="804"/>
      <c r="M12" s="805"/>
      <c r="N12" s="803">
        <v>3.6</v>
      </c>
      <c r="O12" s="804"/>
      <c r="P12" s="804"/>
      <c r="Q12" s="804"/>
      <c r="R12" s="804"/>
      <c r="S12" s="804"/>
      <c r="T12" s="804"/>
      <c r="U12" s="804"/>
      <c r="V12" s="804"/>
      <c r="W12" s="805"/>
      <c r="X12" s="803">
        <v>3.6</v>
      </c>
      <c r="Y12" s="804"/>
      <c r="Z12" s="804"/>
      <c r="AA12" s="804"/>
      <c r="AB12" s="804"/>
      <c r="AC12" s="804"/>
      <c r="AD12" s="804"/>
      <c r="AE12" s="804"/>
      <c r="AF12" s="804"/>
      <c r="AG12" s="804"/>
      <c r="AH12" s="804"/>
      <c r="AI12" s="804"/>
      <c r="AJ12" s="804"/>
      <c r="AK12" s="805"/>
    </row>
    <row r="13" spans="1:37" ht="16.5" customHeight="1" x14ac:dyDescent="0.25">
      <c r="A13" s="668"/>
      <c r="B13" s="134" t="s">
        <v>587</v>
      </c>
      <c r="C13" s="835"/>
      <c r="D13" s="806">
        <v>4.3499999999999996</v>
      </c>
      <c r="E13" s="807"/>
      <c r="F13" s="807"/>
      <c r="G13" s="807"/>
      <c r="H13" s="807"/>
      <c r="I13" s="808"/>
      <c r="J13" s="806">
        <v>3.48</v>
      </c>
      <c r="K13" s="807"/>
      <c r="L13" s="807"/>
      <c r="M13" s="808"/>
      <c r="N13" s="806">
        <v>3.48</v>
      </c>
      <c r="O13" s="807"/>
      <c r="P13" s="807"/>
      <c r="Q13" s="807"/>
      <c r="R13" s="807"/>
      <c r="S13" s="807"/>
      <c r="T13" s="807"/>
      <c r="U13" s="807"/>
      <c r="V13" s="807"/>
      <c r="W13" s="808"/>
      <c r="X13" s="806">
        <v>3.48</v>
      </c>
      <c r="Y13" s="807"/>
      <c r="Z13" s="807"/>
      <c r="AA13" s="807"/>
      <c r="AB13" s="807"/>
      <c r="AC13" s="807"/>
      <c r="AD13" s="807"/>
      <c r="AE13" s="807"/>
      <c r="AF13" s="807"/>
      <c r="AG13" s="807"/>
      <c r="AH13" s="807"/>
      <c r="AI13" s="807"/>
      <c r="AJ13" s="807"/>
      <c r="AK13" s="808"/>
    </row>
    <row r="14" spans="1:37" ht="16.5" customHeight="1" x14ac:dyDescent="0.25">
      <c r="A14" s="668"/>
      <c r="B14" s="134" t="s">
        <v>537</v>
      </c>
      <c r="C14" s="682" t="s">
        <v>131</v>
      </c>
      <c r="D14" s="845">
        <v>0.6</v>
      </c>
      <c r="E14" s="846"/>
      <c r="F14" s="846"/>
      <c r="G14" s="846"/>
      <c r="H14" s="846"/>
      <c r="I14" s="846"/>
      <c r="J14" s="846"/>
      <c r="K14" s="846"/>
      <c r="L14" s="846"/>
      <c r="M14" s="847"/>
      <c r="N14" s="845">
        <v>0.6</v>
      </c>
      <c r="O14" s="846"/>
      <c r="P14" s="846"/>
      <c r="Q14" s="846"/>
      <c r="R14" s="846"/>
      <c r="S14" s="846"/>
      <c r="T14" s="846"/>
      <c r="U14" s="846"/>
      <c r="V14" s="846"/>
      <c r="W14" s="847"/>
      <c r="X14" s="809">
        <v>0.6</v>
      </c>
      <c r="Y14" s="810"/>
      <c r="Z14" s="810"/>
      <c r="AA14" s="810"/>
      <c r="AB14" s="810"/>
      <c r="AC14" s="810"/>
      <c r="AD14" s="810"/>
      <c r="AE14" s="810"/>
      <c r="AF14" s="810"/>
      <c r="AG14" s="810"/>
      <c r="AH14" s="810"/>
      <c r="AI14" s="810"/>
      <c r="AJ14" s="810"/>
      <c r="AK14" s="811"/>
    </row>
    <row r="15" spans="1:37" ht="45" customHeight="1" x14ac:dyDescent="0.25">
      <c r="A15" s="670"/>
      <c r="B15" s="543" t="s">
        <v>763</v>
      </c>
      <c r="C15" s="370" t="s">
        <v>45</v>
      </c>
      <c r="D15" s="820">
        <v>1.9</v>
      </c>
      <c r="E15" s="821"/>
      <c r="F15" s="820">
        <v>1.5</v>
      </c>
      <c r="G15" s="821"/>
      <c r="H15" s="820">
        <v>1.5</v>
      </c>
      <c r="I15" s="821"/>
      <c r="J15" s="820">
        <v>1.4</v>
      </c>
      <c r="K15" s="821"/>
      <c r="L15" s="820">
        <v>1.3</v>
      </c>
      <c r="M15" s="821"/>
      <c r="N15" s="820">
        <v>1.2</v>
      </c>
      <c r="O15" s="821"/>
      <c r="P15" s="820">
        <v>1.1000000000000001</v>
      </c>
      <c r="Q15" s="821"/>
      <c r="R15" s="820">
        <v>1.1000000000000001</v>
      </c>
      <c r="S15" s="821"/>
      <c r="T15" s="820">
        <v>1</v>
      </c>
      <c r="U15" s="821"/>
      <c r="V15" s="820">
        <v>1</v>
      </c>
      <c r="W15" s="821"/>
      <c r="X15" s="820">
        <v>0.9</v>
      </c>
      <c r="Y15" s="821"/>
      <c r="Z15" s="820">
        <v>0.9</v>
      </c>
      <c r="AA15" s="821"/>
      <c r="AB15" s="820">
        <v>0.8</v>
      </c>
      <c r="AC15" s="821"/>
      <c r="AD15" s="820">
        <v>0.9</v>
      </c>
      <c r="AE15" s="821"/>
      <c r="AF15" s="820">
        <v>0.9</v>
      </c>
      <c r="AG15" s="821"/>
      <c r="AH15" s="820">
        <v>0.7</v>
      </c>
      <c r="AI15" s="821"/>
      <c r="AJ15" s="812" t="s">
        <v>359</v>
      </c>
      <c r="AK15" s="813"/>
    </row>
    <row r="16" spans="1:37" ht="49.5" customHeight="1" x14ac:dyDescent="0.25">
      <c r="A16" s="138"/>
      <c r="B16" s="544" t="s">
        <v>762</v>
      </c>
      <c r="C16" s="370"/>
      <c r="D16" s="852" t="s">
        <v>359</v>
      </c>
      <c r="E16" s="853"/>
      <c r="F16" s="853"/>
      <c r="G16" s="853"/>
      <c r="H16" s="853"/>
      <c r="I16" s="853"/>
      <c r="J16" s="853"/>
      <c r="K16" s="853"/>
      <c r="L16" s="853"/>
      <c r="M16" s="854"/>
      <c r="N16" s="852" t="s">
        <v>359</v>
      </c>
      <c r="O16" s="853"/>
      <c r="P16" s="853"/>
      <c r="Q16" s="853"/>
      <c r="R16" s="853"/>
      <c r="S16" s="853"/>
      <c r="T16" s="853"/>
      <c r="U16" s="853"/>
      <c r="V16" s="853"/>
      <c r="W16" s="854"/>
      <c r="X16" s="852" t="s">
        <v>359</v>
      </c>
      <c r="Y16" s="853"/>
      <c r="Z16" s="853"/>
      <c r="AA16" s="854"/>
      <c r="AB16" s="822">
        <v>1.4</v>
      </c>
      <c r="AC16" s="822"/>
      <c r="AD16" s="822">
        <v>1.6</v>
      </c>
      <c r="AE16" s="822"/>
      <c r="AF16" s="822">
        <v>1.5</v>
      </c>
      <c r="AG16" s="822"/>
      <c r="AH16" s="822">
        <v>1.3</v>
      </c>
      <c r="AI16" s="822"/>
      <c r="AJ16" s="822">
        <v>1.1000000000000001</v>
      </c>
      <c r="AK16" s="822"/>
    </row>
    <row r="17" spans="1:37" ht="16.5" customHeight="1" x14ac:dyDescent="0.25">
      <c r="A17" s="545">
        <v>3</v>
      </c>
      <c r="B17" s="848" t="s">
        <v>330</v>
      </c>
      <c r="C17" s="283"/>
      <c r="D17" s="814">
        <v>2007</v>
      </c>
      <c r="E17" s="816"/>
      <c r="F17" s="814">
        <v>2008</v>
      </c>
      <c r="G17" s="816"/>
      <c r="H17" s="851" t="s">
        <v>571</v>
      </c>
      <c r="I17" s="851"/>
      <c r="J17" s="851"/>
      <c r="K17" s="851"/>
      <c r="L17" s="851"/>
      <c r="M17" s="851"/>
      <c r="N17" s="814" t="s">
        <v>570</v>
      </c>
      <c r="O17" s="815"/>
      <c r="P17" s="815"/>
      <c r="Q17" s="816"/>
      <c r="R17" s="814" t="s">
        <v>569</v>
      </c>
      <c r="S17" s="815"/>
      <c r="T17" s="815"/>
      <c r="U17" s="815"/>
      <c r="V17" s="815">
        <v>2016</v>
      </c>
      <c r="W17" s="816"/>
      <c r="X17" s="814" t="s">
        <v>764</v>
      </c>
      <c r="Y17" s="815"/>
      <c r="Z17" s="815"/>
      <c r="AA17" s="815"/>
      <c r="AB17" s="815"/>
      <c r="AC17" s="815"/>
      <c r="AD17" s="815"/>
      <c r="AE17" s="815"/>
      <c r="AF17" s="815"/>
      <c r="AG17" s="815"/>
      <c r="AH17" s="815"/>
      <c r="AI17" s="815"/>
      <c r="AJ17" s="815"/>
      <c r="AK17" s="816"/>
    </row>
    <row r="18" spans="1:37" ht="16.5" customHeight="1" x14ac:dyDescent="0.25">
      <c r="A18" s="286"/>
      <c r="B18" s="849"/>
      <c r="C18" s="284"/>
      <c r="D18" s="684" t="s">
        <v>331</v>
      </c>
      <c r="E18" s="677" t="s">
        <v>332</v>
      </c>
      <c r="F18" s="684" t="s">
        <v>331</v>
      </c>
      <c r="G18" s="677" t="s">
        <v>332</v>
      </c>
      <c r="H18" s="817" t="s">
        <v>331</v>
      </c>
      <c r="I18" s="818"/>
      <c r="J18" s="819"/>
      <c r="K18" s="817" t="s">
        <v>332</v>
      </c>
      <c r="L18" s="818"/>
      <c r="M18" s="819"/>
      <c r="N18" s="817" t="s">
        <v>331</v>
      </c>
      <c r="O18" s="819"/>
      <c r="P18" s="817" t="s">
        <v>332</v>
      </c>
      <c r="Q18" s="819"/>
      <c r="R18" s="817" t="s">
        <v>331</v>
      </c>
      <c r="S18" s="818"/>
      <c r="T18" s="817" t="s">
        <v>332</v>
      </c>
      <c r="U18" s="819"/>
      <c r="V18" s="678" t="s">
        <v>331</v>
      </c>
      <c r="W18" s="285" t="s">
        <v>332</v>
      </c>
      <c r="X18" s="850" t="s">
        <v>331</v>
      </c>
      <c r="Y18" s="850"/>
      <c r="Z18" s="850"/>
      <c r="AA18" s="850"/>
      <c r="AB18" s="850"/>
      <c r="AC18" s="817" t="s">
        <v>332</v>
      </c>
      <c r="AD18" s="818"/>
      <c r="AE18" s="818"/>
      <c r="AF18" s="818"/>
      <c r="AG18" s="818"/>
      <c r="AH18" s="818"/>
      <c r="AI18" s="818"/>
      <c r="AJ18" s="818"/>
      <c r="AK18" s="819"/>
    </row>
    <row r="19" spans="1:37" ht="16.5" customHeight="1" x14ac:dyDescent="0.25">
      <c r="A19" s="683"/>
      <c r="B19" s="487" t="s">
        <v>416</v>
      </c>
      <c r="C19" s="855" t="s">
        <v>131</v>
      </c>
      <c r="D19" s="477">
        <v>10.8</v>
      </c>
      <c r="E19" s="477">
        <v>9.6</v>
      </c>
      <c r="F19" s="676">
        <v>10.5</v>
      </c>
      <c r="G19" s="673">
        <v>9.3000000000000007</v>
      </c>
      <c r="H19" s="877">
        <v>10.5</v>
      </c>
      <c r="I19" s="877"/>
      <c r="J19" s="877"/>
      <c r="K19" s="877">
        <v>9.3000000000000007</v>
      </c>
      <c r="L19" s="877"/>
      <c r="M19" s="877"/>
      <c r="N19" s="877">
        <v>10.5</v>
      </c>
      <c r="O19" s="877"/>
      <c r="P19" s="877">
        <v>9.3000000000000007</v>
      </c>
      <c r="Q19" s="877"/>
      <c r="R19" s="884">
        <v>9.3000000000000007</v>
      </c>
      <c r="S19" s="885"/>
      <c r="T19" s="885"/>
      <c r="U19" s="886"/>
      <c r="V19" s="884">
        <v>9.3000000000000007</v>
      </c>
      <c r="W19" s="886"/>
      <c r="X19" s="884">
        <v>9.3000000000000007</v>
      </c>
      <c r="Y19" s="885"/>
      <c r="Z19" s="885"/>
      <c r="AA19" s="885"/>
      <c r="AB19" s="885"/>
      <c r="AC19" s="885"/>
      <c r="AD19" s="885"/>
      <c r="AE19" s="885"/>
      <c r="AF19" s="885"/>
      <c r="AG19" s="885"/>
      <c r="AH19" s="885"/>
      <c r="AI19" s="885"/>
      <c r="AJ19" s="885"/>
      <c r="AK19" s="886"/>
    </row>
    <row r="20" spans="1:37" ht="16.5" customHeight="1" x14ac:dyDescent="0.25">
      <c r="A20" s="668"/>
      <c r="B20" s="134" t="s">
        <v>417</v>
      </c>
      <c r="C20" s="856"/>
      <c r="D20" s="679">
        <v>10.8</v>
      </c>
      <c r="E20" s="679">
        <v>9.6</v>
      </c>
      <c r="F20" s="674">
        <v>10.5</v>
      </c>
      <c r="G20" s="671">
        <v>9.3000000000000007</v>
      </c>
      <c r="H20" s="844">
        <v>3</v>
      </c>
      <c r="I20" s="844"/>
      <c r="J20" s="844"/>
      <c r="K20" s="844">
        <v>3</v>
      </c>
      <c r="L20" s="844"/>
      <c r="M20" s="844"/>
      <c r="N20" s="844">
        <v>3</v>
      </c>
      <c r="O20" s="844"/>
      <c r="P20" s="844">
        <v>3</v>
      </c>
      <c r="Q20" s="844"/>
      <c r="R20" s="827">
        <v>3</v>
      </c>
      <c r="S20" s="828"/>
      <c r="T20" s="828"/>
      <c r="U20" s="829"/>
      <c r="V20" s="827">
        <v>3</v>
      </c>
      <c r="W20" s="829"/>
      <c r="X20" s="827">
        <v>3</v>
      </c>
      <c r="Y20" s="828"/>
      <c r="Z20" s="828"/>
      <c r="AA20" s="828"/>
      <c r="AB20" s="828"/>
      <c r="AC20" s="828"/>
      <c r="AD20" s="828"/>
      <c r="AE20" s="828"/>
      <c r="AF20" s="828"/>
      <c r="AG20" s="828"/>
      <c r="AH20" s="828"/>
      <c r="AI20" s="828"/>
      <c r="AJ20" s="828"/>
      <c r="AK20" s="829"/>
    </row>
    <row r="21" spans="1:37" ht="16.5" customHeight="1" x14ac:dyDescent="0.25">
      <c r="A21" s="668"/>
      <c r="B21" s="134" t="s">
        <v>418</v>
      </c>
      <c r="C21" s="856"/>
      <c r="D21" s="679">
        <v>10.8</v>
      </c>
      <c r="E21" s="679">
        <v>9.6</v>
      </c>
      <c r="F21" s="674">
        <v>10.5</v>
      </c>
      <c r="G21" s="671">
        <v>9.3000000000000007</v>
      </c>
      <c r="H21" s="844">
        <v>10.5</v>
      </c>
      <c r="I21" s="844"/>
      <c r="J21" s="844"/>
      <c r="K21" s="827">
        <v>9.3000000000000007</v>
      </c>
      <c r="L21" s="828"/>
      <c r="M21" s="829"/>
      <c r="N21" s="844">
        <v>10.5</v>
      </c>
      <c r="O21" s="844"/>
      <c r="P21" s="844">
        <v>9.3000000000000007</v>
      </c>
      <c r="Q21" s="844"/>
      <c r="R21" s="827">
        <v>9.3000000000000007</v>
      </c>
      <c r="S21" s="828"/>
      <c r="T21" s="828"/>
      <c r="U21" s="829"/>
      <c r="V21" s="827">
        <v>9.3000000000000007</v>
      </c>
      <c r="W21" s="829"/>
      <c r="X21" s="827">
        <v>9.3000000000000007</v>
      </c>
      <c r="Y21" s="828"/>
      <c r="Z21" s="828"/>
      <c r="AA21" s="828"/>
      <c r="AB21" s="828"/>
      <c r="AC21" s="828"/>
      <c r="AD21" s="828"/>
      <c r="AE21" s="828"/>
      <c r="AF21" s="828"/>
      <c r="AG21" s="828"/>
      <c r="AH21" s="828"/>
      <c r="AI21" s="828"/>
      <c r="AJ21" s="828"/>
      <c r="AK21" s="829"/>
    </row>
    <row r="22" spans="1:37" ht="16.5" customHeight="1" x14ac:dyDescent="0.25">
      <c r="A22" s="668"/>
      <c r="B22" s="134" t="s">
        <v>419</v>
      </c>
      <c r="C22" s="856"/>
      <c r="D22" s="679">
        <v>10.8</v>
      </c>
      <c r="E22" s="679">
        <v>9.6</v>
      </c>
      <c r="F22" s="674">
        <v>10.5</v>
      </c>
      <c r="G22" s="671">
        <v>9.3000000000000007</v>
      </c>
      <c r="H22" s="844">
        <v>10.5</v>
      </c>
      <c r="I22" s="844"/>
      <c r="J22" s="844"/>
      <c r="K22" s="827">
        <v>9.3000000000000007</v>
      </c>
      <c r="L22" s="828"/>
      <c r="M22" s="829"/>
      <c r="N22" s="844">
        <v>10.5</v>
      </c>
      <c r="O22" s="844"/>
      <c r="P22" s="844">
        <v>9.3000000000000007</v>
      </c>
      <c r="Q22" s="844"/>
      <c r="R22" s="827">
        <v>9.3000000000000007</v>
      </c>
      <c r="S22" s="828"/>
      <c r="T22" s="828"/>
      <c r="U22" s="829"/>
      <c r="V22" s="827">
        <v>9.3000000000000007</v>
      </c>
      <c r="W22" s="829"/>
      <c r="X22" s="827">
        <v>9.3000000000000007</v>
      </c>
      <c r="Y22" s="828"/>
      <c r="Z22" s="828"/>
      <c r="AA22" s="828"/>
      <c r="AB22" s="828"/>
      <c r="AC22" s="828"/>
      <c r="AD22" s="828"/>
      <c r="AE22" s="828"/>
      <c r="AF22" s="828"/>
      <c r="AG22" s="828"/>
      <c r="AH22" s="828"/>
      <c r="AI22" s="828"/>
      <c r="AJ22" s="828"/>
      <c r="AK22" s="829"/>
    </row>
    <row r="23" spans="1:37" ht="16.5" customHeight="1" x14ac:dyDescent="0.25">
      <c r="A23" s="668"/>
      <c r="B23" s="134" t="s">
        <v>420</v>
      </c>
      <c r="C23" s="856"/>
      <c r="D23" s="679">
        <v>10.8</v>
      </c>
      <c r="E23" s="679">
        <v>9.6</v>
      </c>
      <c r="F23" s="674">
        <v>10.5</v>
      </c>
      <c r="G23" s="671">
        <v>9.3000000000000007</v>
      </c>
      <c r="H23" s="844">
        <v>10.5</v>
      </c>
      <c r="I23" s="844"/>
      <c r="J23" s="844"/>
      <c r="K23" s="827">
        <v>9.3000000000000007</v>
      </c>
      <c r="L23" s="828"/>
      <c r="M23" s="829"/>
      <c r="N23" s="844">
        <v>10.5</v>
      </c>
      <c r="O23" s="844"/>
      <c r="P23" s="844">
        <v>9.3000000000000007</v>
      </c>
      <c r="Q23" s="844"/>
      <c r="R23" s="827">
        <v>9.3000000000000007</v>
      </c>
      <c r="S23" s="828"/>
      <c r="T23" s="828"/>
      <c r="U23" s="829"/>
      <c r="V23" s="827">
        <v>9.3000000000000007</v>
      </c>
      <c r="W23" s="829"/>
      <c r="X23" s="827">
        <v>9.3000000000000007</v>
      </c>
      <c r="Y23" s="828"/>
      <c r="Z23" s="828"/>
      <c r="AA23" s="828"/>
      <c r="AB23" s="828"/>
      <c r="AC23" s="828"/>
      <c r="AD23" s="828"/>
      <c r="AE23" s="828"/>
      <c r="AF23" s="828"/>
      <c r="AG23" s="828"/>
      <c r="AH23" s="828"/>
      <c r="AI23" s="828"/>
      <c r="AJ23" s="828"/>
      <c r="AK23" s="829"/>
    </row>
    <row r="24" spans="1:37" ht="16.5" customHeight="1" x14ac:dyDescent="0.25">
      <c r="A24" s="668"/>
      <c r="B24" s="134" t="s">
        <v>421</v>
      </c>
      <c r="C24" s="856"/>
      <c r="D24" s="679">
        <v>10.8</v>
      </c>
      <c r="E24" s="679">
        <v>9.6</v>
      </c>
      <c r="F24" s="674">
        <v>10.5</v>
      </c>
      <c r="G24" s="671">
        <v>9.3000000000000007</v>
      </c>
      <c r="H24" s="844">
        <v>4.4000000000000004</v>
      </c>
      <c r="I24" s="844"/>
      <c r="J24" s="844"/>
      <c r="K24" s="827">
        <v>4.4000000000000004</v>
      </c>
      <c r="L24" s="828"/>
      <c r="M24" s="829"/>
      <c r="N24" s="844">
        <v>4.4000000000000004</v>
      </c>
      <c r="O24" s="844"/>
      <c r="P24" s="844">
        <v>4.4000000000000004</v>
      </c>
      <c r="Q24" s="844"/>
      <c r="R24" s="827">
        <v>4.4000000000000004</v>
      </c>
      <c r="S24" s="828"/>
      <c r="T24" s="828"/>
      <c r="U24" s="829"/>
      <c r="V24" s="827">
        <v>4.4000000000000004</v>
      </c>
      <c r="W24" s="829"/>
      <c r="X24" s="827">
        <v>4.4000000000000004</v>
      </c>
      <c r="Y24" s="828"/>
      <c r="Z24" s="828"/>
      <c r="AA24" s="828"/>
      <c r="AB24" s="828"/>
      <c r="AC24" s="828"/>
      <c r="AD24" s="828"/>
      <c r="AE24" s="828"/>
      <c r="AF24" s="828"/>
      <c r="AG24" s="828"/>
      <c r="AH24" s="828"/>
      <c r="AI24" s="828"/>
      <c r="AJ24" s="828"/>
      <c r="AK24" s="829"/>
    </row>
    <row r="25" spans="1:37" ht="16.5" customHeight="1" x14ac:dyDescent="0.25">
      <c r="A25" s="668"/>
      <c r="B25" s="134" t="s">
        <v>422</v>
      </c>
      <c r="C25" s="856"/>
      <c r="D25" s="679">
        <v>10.8</v>
      </c>
      <c r="E25" s="679">
        <v>9.6</v>
      </c>
      <c r="F25" s="674">
        <v>10.5</v>
      </c>
      <c r="G25" s="671">
        <v>9.3000000000000007</v>
      </c>
      <c r="H25" s="844">
        <v>10.5</v>
      </c>
      <c r="I25" s="844"/>
      <c r="J25" s="844"/>
      <c r="K25" s="827">
        <v>9.3000000000000007</v>
      </c>
      <c r="L25" s="828"/>
      <c r="M25" s="829"/>
      <c r="N25" s="844">
        <v>10.5</v>
      </c>
      <c r="O25" s="844"/>
      <c r="P25" s="844">
        <v>9.3000000000000007</v>
      </c>
      <c r="Q25" s="844"/>
      <c r="R25" s="827">
        <v>9.3000000000000007</v>
      </c>
      <c r="S25" s="828"/>
      <c r="T25" s="828"/>
      <c r="U25" s="829"/>
      <c r="V25" s="827">
        <v>9.3000000000000007</v>
      </c>
      <c r="W25" s="829"/>
      <c r="X25" s="827">
        <v>9.3000000000000007</v>
      </c>
      <c r="Y25" s="828"/>
      <c r="Z25" s="828"/>
      <c r="AA25" s="828"/>
      <c r="AB25" s="828"/>
      <c r="AC25" s="828"/>
      <c r="AD25" s="828"/>
      <c r="AE25" s="828"/>
      <c r="AF25" s="828"/>
      <c r="AG25" s="828"/>
      <c r="AH25" s="828"/>
      <c r="AI25" s="828"/>
      <c r="AJ25" s="828"/>
      <c r="AK25" s="829"/>
    </row>
    <row r="26" spans="1:37" ht="16.5" customHeight="1" x14ac:dyDescent="0.25">
      <c r="A26" s="668"/>
      <c r="B26" s="134" t="s">
        <v>423</v>
      </c>
      <c r="C26" s="856"/>
      <c r="D26" s="679">
        <v>10.8</v>
      </c>
      <c r="E26" s="679">
        <v>9.6</v>
      </c>
      <c r="F26" s="674">
        <v>10.5</v>
      </c>
      <c r="G26" s="671">
        <v>9.3000000000000007</v>
      </c>
      <c r="H26" s="844">
        <v>10.5</v>
      </c>
      <c r="I26" s="844"/>
      <c r="J26" s="844"/>
      <c r="K26" s="827">
        <v>9.3000000000000007</v>
      </c>
      <c r="L26" s="828"/>
      <c r="M26" s="829"/>
      <c r="N26" s="844">
        <v>10.5</v>
      </c>
      <c r="O26" s="844"/>
      <c r="P26" s="844">
        <v>9.3000000000000007</v>
      </c>
      <c r="Q26" s="844"/>
      <c r="R26" s="827">
        <v>9.3000000000000007</v>
      </c>
      <c r="S26" s="828"/>
      <c r="T26" s="828"/>
      <c r="U26" s="829"/>
      <c r="V26" s="827">
        <v>17.3</v>
      </c>
      <c r="W26" s="829"/>
      <c r="X26" s="827">
        <v>17.3</v>
      </c>
      <c r="Y26" s="828"/>
      <c r="Z26" s="828"/>
      <c r="AA26" s="828"/>
      <c r="AB26" s="828"/>
      <c r="AC26" s="828"/>
      <c r="AD26" s="828"/>
      <c r="AE26" s="828"/>
      <c r="AF26" s="828"/>
      <c r="AG26" s="828"/>
      <c r="AH26" s="828"/>
      <c r="AI26" s="828"/>
      <c r="AJ26" s="828"/>
      <c r="AK26" s="829"/>
    </row>
    <row r="27" spans="1:37" ht="16.5" customHeight="1" x14ac:dyDescent="0.25">
      <c r="A27" s="668"/>
      <c r="B27" s="134" t="s">
        <v>424</v>
      </c>
      <c r="C27" s="856"/>
      <c r="D27" s="679">
        <v>10.8</v>
      </c>
      <c r="E27" s="679">
        <v>9.6</v>
      </c>
      <c r="F27" s="674">
        <v>10.5</v>
      </c>
      <c r="G27" s="671">
        <v>9.3000000000000007</v>
      </c>
      <c r="H27" s="844">
        <v>10.5</v>
      </c>
      <c r="I27" s="844"/>
      <c r="J27" s="844"/>
      <c r="K27" s="827">
        <v>9.3000000000000007</v>
      </c>
      <c r="L27" s="828"/>
      <c r="M27" s="829"/>
      <c r="N27" s="844">
        <v>10.5</v>
      </c>
      <c r="O27" s="844"/>
      <c r="P27" s="844">
        <v>9.3000000000000007</v>
      </c>
      <c r="Q27" s="844"/>
      <c r="R27" s="827">
        <v>9.3000000000000007</v>
      </c>
      <c r="S27" s="828"/>
      <c r="T27" s="828"/>
      <c r="U27" s="829"/>
      <c r="V27" s="827">
        <v>9.3000000000000007</v>
      </c>
      <c r="W27" s="829"/>
      <c r="X27" s="827">
        <v>9.3000000000000007</v>
      </c>
      <c r="Y27" s="828"/>
      <c r="Z27" s="828"/>
      <c r="AA27" s="828"/>
      <c r="AB27" s="828"/>
      <c r="AC27" s="828"/>
      <c r="AD27" s="828"/>
      <c r="AE27" s="828"/>
      <c r="AF27" s="828"/>
      <c r="AG27" s="828"/>
      <c r="AH27" s="828"/>
      <c r="AI27" s="828"/>
      <c r="AJ27" s="828"/>
      <c r="AK27" s="829"/>
    </row>
    <row r="28" spans="1:37" ht="16.5" customHeight="1" x14ac:dyDescent="0.25">
      <c r="A28" s="668"/>
      <c r="B28" s="134" t="s">
        <v>425</v>
      </c>
      <c r="C28" s="856"/>
      <c r="D28" s="679">
        <v>10.8</v>
      </c>
      <c r="E28" s="679">
        <v>9.6</v>
      </c>
      <c r="F28" s="674">
        <v>10.5</v>
      </c>
      <c r="G28" s="671">
        <v>9.3000000000000007</v>
      </c>
      <c r="H28" s="844">
        <v>10.5</v>
      </c>
      <c r="I28" s="844"/>
      <c r="J28" s="844"/>
      <c r="K28" s="844">
        <v>9.3000000000000007</v>
      </c>
      <c r="L28" s="844"/>
      <c r="M28" s="844"/>
      <c r="N28" s="844">
        <v>10.5</v>
      </c>
      <c r="O28" s="844"/>
      <c r="P28" s="844">
        <v>9.3000000000000007</v>
      </c>
      <c r="Q28" s="844"/>
      <c r="R28" s="827">
        <v>9.3000000000000007</v>
      </c>
      <c r="S28" s="828"/>
      <c r="T28" s="828"/>
      <c r="U28" s="829"/>
      <c r="V28" s="827">
        <v>9.3000000000000007</v>
      </c>
      <c r="W28" s="829"/>
      <c r="X28" s="827">
        <v>9.3000000000000007</v>
      </c>
      <c r="Y28" s="828"/>
      <c r="Z28" s="828"/>
      <c r="AA28" s="828"/>
      <c r="AB28" s="828"/>
      <c r="AC28" s="828"/>
      <c r="AD28" s="828"/>
      <c r="AE28" s="828"/>
      <c r="AF28" s="828"/>
      <c r="AG28" s="828"/>
      <c r="AH28" s="828"/>
      <c r="AI28" s="828"/>
      <c r="AJ28" s="828"/>
      <c r="AK28" s="829"/>
    </row>
    <row r="29" spans="1:37" ht="16.5" customHeight="1" x14ac:dyDescent="0.25">
      <c r="A29" s="668"/>
      <c r="B29" s="134" t="s">
        <v>426</v>
      </c>
      <c r="C29" s="856"/>
      <c r="D29" s="679">
        <v>9</v>
      </c>
      <c r="E29" s="679">
        <v>7.2</v>
      </c>
      <c r="F29" s="674">
        <v>8.6999999999999993</v>
      </c>
      <c r="G29" s="671">
        <v>6.9</v>
      </c>
      <c r="H29" s="844">
        <v>8.6999999999999993</v>
      </c>
      <c r="I29" s="844"/>
      <c r="J29" s="844"/>
      <c r="K29" s="827">
        <v>6.9</v>
      </c>
      <c r="L29" s="828"/>
      <c r="M29" s="829"/>
      <c r="N29" s="844">
        <v>8.6999999999999993</v>
      </c>
      <c r="O29" s="844"/>
      <c r="P29" s="844">
        <v>6.9</v>
      </c>
      <c r="Q29" s="844"/>
      <c r="R29" s="827">
        <v>6.9</v>
      </c>
      <c r="S29" s="828"/>
      <c r="T29" s="828"/>
      <c r="U29" s="829"/>
      <c r="V29" s="827">
        <v>6.9</v>
      </c>
      <c r="W29" s="829"/>
      <c r="X29" s="827">
        <v>6.9</v>
      </c>
      <c r="Y29" s="828"/>
      <c r="Z29" s="828"/>
      <c r="AA29" s="828"/>
      <c r="AB29" s="828"/>
      <c r="AC29" s="828"/>
      <c r="AD29" s="828"/>
      <c r="AE29" s="828"/>
      <c r="AF29" s="828"/>
      <c r="AG29" s="828"/>
      <c r="AH29" s="828"/>
      <c r="AI29" s="828"/>
      <c r="AJ29" s="828"/>
      <c r="AK29" s="829"/>
    </row>
    <row r="30" spans="1:37" ht="16.5" customHeight="1" x14ac:dyDescent="0.25">
      <c r="A30" s="668"/>
      <c r="B30" s="134" t="s">
        <v>427</v>
      </c>
      <c r="C30" s="856"/>
      <c r="D30" s="679">
        <v>10.8</v>
      </c>
      <c r="E30" s="679">
        <v>9.6</v>
      </c>
      <c r="F30" s="674">
        <v>10.5</v>
      </c>
      <c r="G30" s="671">
        <v>9.3000000000000007</v>
      </c>
      <c r="H30" s="844">
        <v>10.5</v>
      </c>
      <c r="I30" s="844"/>
      <c r="J30" s="844"/>
      <c r="K30" s="827">
        <v>9.3000000000000007</v>
      </c>
      <c r="L30" s="828"/>
      <c r="M30" s="829"/>
      <c r="N30" s="844">
        <v>10.5</v>
      </c>
      <c r="O30" s="844"/>
      <c r="P30" s="844">
        <v>9.3000000000000007</v>
      </c>
      <c r="Q30" s="844"/>
      <c r="R30" s="827">
        <v>9.3000000000000007</v>
      </c>
      <c r="S30" s="828"/>
      <c r="T30" s="828"/>
      <c r="U30" s="829"/>
      <c r="V30" s="827">
        <v>9.3000000000000007</v>
      </c>
      <c r="W30" s="829"/>
      <c r="X30" s="827">
        <v>9.3000000000000007</v>
      </c>
      <c r="Y30" s="828"/>
      <c r="Z30" s="828"/>
      <c r="AA30" s="828"/>
      <c r="AB30" s="828"/>
      <c r="AC30" s="828"/>
      <c r="AD30" s="828"/>
      <c r="AE30" s="828"/>
      <c r="AF30" s="828"/>
      <c r="AG30" s="828"/>
      <c r="AH30" s="828"/>
      <c r="AI30" s="828"/>
      <c r="AJ30" s="828"/>
      <c r="AK30" s="829"/>
    </row>
    <row r="31" spans="1:37" ht="16.5" customHeight="1" x14ac:dyDescent="0.25">
      <c r="A31" s="668"/>
      <c r="B31" s="134" t="s">
        <v>428</v>
      </c>
      <c r="C31" s="856"/>
      <c r="D31" s="679">
        <v>10.8</v>
      </c>
      <c r="E31" s="679">
        <v>9.6</v>
      </c>
      <c r="F31" s="674">
        <v>10.5</v>
      </c>
      <c r="G31" s="671">
        <v>9.3000000000000007</v>
      </c>
      <c r="H31" s="844">
        <v>10.5</v>
      </c>
      <c r="I31" s="844"/>
      <c r="J31" s="844"/>
      <c r="K31" s="827">
        <v>9.3000000000000007</v>
      </c>
      <c r="L31" s="828"/>
      <c r="M31" s="829"/>
      <c r="N31" s="844">
        <v>10.5</v>
      </c>
      <c r="O31" s="844"/>
      <c r="P31" s="844">
        <v>9.3000000000000007</v>
      </c>
      <c r="Q31" s="844"/>
      <c r="R31" s="827">
        <v>9.3000000000000007</v>
      </c>
      <c r="S31" s="828"/>
      <c r="T31" s="828"/>
      <c r="U31" s="829"/>
      <c r="V31" s="827">
        <v>9.3000000000000007</v>
      </c>
      <c r="W31" s="829"/>
      <c r="X31" s="827">
        <v>9.3000000000000007</v>
      </c>
      <c r="Y31" s="828"/>
      <c r="Z31" s="828"/>
      <c r="AA31" s="828"/>
      <c r="AB31" s="828"/>
      <c r="AC31" s="828"/>
      <c r="AD31" s="828"/>
      <c r="AE31" s="828"/>
      <c r="AF31" s="828"/>
      <c r="AG31" s="828"/>
      <c r="AH31" s="828"/>
      <c r="AI31" s="828"/>
      <c r="AJ31" s="828"/>
      <c r="AK31" s="829"/>
    </row>
    <row r="32" spans="1:37" ht="16.5" customHeight="1" x14ac:dyDescent="0.25">
      <c r="A32" s="668"/>
      <c r="B32" s="134" t="s">
        <v>430</v>
      </c>
      <c r="C32" s="856"/>
      <c r="D32" s="679">
        <v>10.8</v>
      </c>
      <c r="E32" s="679">
        <v>9.6</v>
      </c>
      <c r="F32" s="674">
        <v>10.5</v>
      </c>
      <c r="G32" s="671">
        <v>9.3000000000000007</v>
      </c>
      <c r="H32" s="844">
        <v>10.5</v>
      </c>
      <c r="I32" s="844"/>
      <c r="J32" s="844"/>
      <c r="K32" s="827">
        <v>9.3000000000000007</v>
      </c>
      <c r="L32" s="828"/>
      <c r="M32" s="829"/>
      <c r="N32" s="844">
        <v>10.5</v>
      </c>
      <c r="O32" s="844"/>
      <c r="P32" s="844">
        <v>9.3000000000000007</v>
      </c>
      <c r="Q32" s="844"/>
      <c r="R32" s="827">
        <v>9.3000000000000007</v>
      </c>
      <c r="S32" s="828"/>
      <c r="T32" s="828"/>
      <c r="U32" s="829"/>
      <c r="V32" s="827">
        <v>9.3000000000000007</v>
      </c>
      <c r="W32" s="829"/>
      <c r="X32" s="827">
        <v>9.3000000000000007</v>
      </c>
      <c r="Y32" s="828"/>
      <c r="Z32" s="828"/>
      <c r="AA32" s="828"/>
      <c r="AB32" s="828"/>
      <c r="AC32" s="828"/>
      <c r="AD32" s="828"/>
      <c r="AE32" s="828"/>
      <c r="AF32" s="828"/>
      <c r="AG32" s="828"/>
      <c r="AH32" s="828"/>
      <c r="AI32" s="828"/>
      <c r="AJ32" s="828"/>
      <c r="AK32" s="829"/>
    </row>
    <row r="33" spans="1:37" ht="16.5" customHeight="1" x14ac:dyDescent="0.25">
      <c r="A33" s="135"/>
      <c r="B33" s="136" t="s">
        <v>429</v>
      </c>
      <c r="C33" s="857"/>
      <c r="D33" s="680">
        <v>10.8</v>
      </c>
      <c r="E33" s="680">
        <v>9.6</v>
      </c>
      <c r="F33" s="675">
        <v>10.5</v>
      </c>
      <c r="G33" s="672">
        <v>9.3000000000000007</v>
      </c>
      <c r="H33" s="830">
        <v>10.5</v>
      </c>
      <c r="I33" s="830"/>
      <c r="J33" s="830"/>
      <c r="K33" s="809">
        <v>9.3000000000000007</v>
      </c>
      <c r="L33" s="810"/>
      <c r="M33" s="811"/>
      <c r="N33" s="830">
        <v>10.5</v>
      </c>
      <c r="O33" s="830"/>
      <c r="P33" s="830">
        <v>9.3000000000000007</v>
      </c>
      <c r="Q33" s="830"/>
      <c r="R33" s="809">
        <v>9.3000000000000007</v>
      </c>
      <c r="S33" s="810"/>
      <c r="T33" s="810"/>
      <c r="U33" s="811"/>
      <c r="V33" s="809">
        <v>9.3000000000000007</v>
      </c>
      <c r="W33" s="811"/>
      <c r="X33" s="809">
        <v>9.3000000000000007</v>
      </c>
      <c r="Y33" s="810"/>
      <c r="Z33" s="810"/>
      <c r="AA33" s="810"/>
      <c r="AB33" s="810"/>
      <c r="AC33" s="810"/>
      <c r="AD33" s="810"/>
      <c r="AE33" s="810"/>
      <c r="AF33" s="810"/>
      <c r="AG33" s="810"/>
      <c r="AH33" s="810"/>
      <c r="AI33" s="810"/>
      <c r="AJ33" s="810"/>
      <c r="AK33" s="811"/>
    </row>
    <row r="34" spans="1:37" ht="18.75" customHeight="1" x14ac:dyDescent="0.25">
      <c r="A34" s="667">
        <v>4</v>
      </c>
      <c r="B34" s="282" t="s">
        <v>411</v>
      </c>
      <c r="C34" s="287"/>
      <c r="D34" s="909" t="s">
        <v>568</v>
      </c>
      <c r="E34" s="909"/>
      <c r="F34" s="909"/>
      <c r="G34" s="909"/>
      <c r="H34" s="909"/>
      <c r="I34" s="909"/>
      <c r="J34" s="909"/>
      <c r="K34" s="909"/>
      <c r="L34" s="909"/>
      <c r="M34" s="910"/>
      <c r="N34" s="908" t="s">
        <v>567</v>
      </c>
      <c r="O34" s="909"/>
      <c r="P34" s="909"/>
      <c r="Q34" s="909"/>
      <c r="R34" s="909"/>
      <c r="S34" s="909"/>
      <c r="T34" s="909"/>
      <c r="U34" s="909"/>
      <c r="V34" s="909"/>
      <c r="W34" s="910"/>
      <c r="X34" s="908">
        <v>2017</v>
      </c>
      <c r="Y34" s="910"/>
      <c r="Z34" s="878" t="s">
        <v>749</v>
      </c>
      <c r="AA34" s="878"/>
      <c r="AB34" s="878"/>
      <c r="AC34" s="878"/>
      <c r="AD34" s="878"/>
      <c r="AE34" s="878"/>
      <c r="AF34" s="878"/>
      <c r="AG34" s="878"/>
      <c r="AH34" s="878"/>
      <c r="AI34" s="878"/>
      <c r="AJ34" s="878"/>
      <c r="AK34" s="878"/>
    </row>
    <row r="35" spans="1:37" ht="16.5" customHeight="1" x14ac:dyDescent="0.25">
      <c r="A35" s="683"/>
      <c r="B35" s="247" t="s">
        <v>613</v>
      </c>
      <c r="C35" s="855" t="s">
        <v>131</v>
      </c>
      <c r="D35" s="858">
        <v>0.56999999999999995</v>
      </c>
      <c r="E35" s="858"/>
      <c r="F35" s="858"/>
      <c r="G35" s="858"/>
      <c r="H35" s="858"/>
      <c r="I35" s="858"/>
      <c r="J35" s="858"/>
      <c r="K35" s="858"/>
      <c r="L35" s="858"/>
      <c r="M35" s="859"/>
      <c r="N35" s="860">
        <v>0.56999999999999995</v>
      </c>
      <c r="O35" s="860"/>
      <c r="P35" s="860"/>
      <c r="Q35" s="860"/>
      <c r="R35" s="860"/>
      <c r="S35" s="860"/>
      <c r="T35" s="860"/>
      <c r="U35" s="860"/>
      <c r="V35" s="860"/>
      <c r="W35" s="860"/>
      <c r="X35" s="860">
        <v>0.56999999999999995</v>
      </c>
      <c r="Y35" s="860"/>
      <c r="Z35" s="860" t="s">
        <v>359</v>
      </c>
      <c r="AA35" s="860"/>
      <c r="AB35" s="860"/>
      <c r="AC35" s="860"/>
      <c r="AD35" s="860"/>
      <c r="AE35" s="860"/>
      <c r="AF35" s="860"/>
      <c r="AG35" s="860"/>
      <c r="AH35" s="860"/>
      <c r="AI35" s="860"/>
      <c r="AJ35" s="860"/>
      <c r="AK35" s="860"/>
    </row>
    <row r="36" spans="1:37" ht="16.5" customHeight="1" x14ac:dyDescent="0.25">
      <c r="A36" s="668"/>
      <c r="B36" s="134" t="s">
        <v>614</v>
      </c>
      <c r="C36" s="856"/>
      <c r="D36" s="858">
        <v>0.27</v>
      </c>
      <c r="E36" s="858"/>
      <c r="F36" s="858"/>
      <c r="G36" s="858"/>
      <c r="H36" s="858"/>
      <c r="I36" s="858"/>
      <c r="J36" s="858"/>
      <c r="K36" s="858"/>
      <c r="L36" s="858"/>
      <c r="M36" s="859"/>
      <c r="N36" s="860">
        <v>0.27</v>
      </c>
      <c r="O36" s="860"/>
      <c r="P36" s="860"/>
      <c r="Q36" s="860"/>
      <c r="R36" s="860"/>
      <c r="S36" s="860"/>
      <c r="T36" s="860"/>
      <c r="U36" s="860"/>
      <c r="V36" s="860"/>
      <c r="W36" s="860"/>
      <c r="X36" s="860">
        <v>0.27</v>
      </c>
      <c r="Y36" s="860"/>
      <c r="Z36" s="860" t="s">
        <v>359</v>
      </c>
      <c r="AA36" s="860"/>
      <c r="AB36" s="860"/>
      <c r="AC36" s="860"/>
      <c r="AD36" s="860"/>
      <c r="AE36" s="860"/>
      <c r="AF36" s="860"/>
      <c r="AG36" s="860"/>
      <c r="AH36" s="860"/>
      <c r="AI36" s="860"/>
      <c r="AJ36" s="860"/>
      <c r="AK36" s="860"/>
    </row>
    <row r="37" spans="1:37" ht="12.75" customHeight="1" x14ac:dyDescent="0.25">
      <c r="A37" s="668"/>
      <c r="B37" s="134" t="s">
        <v>615</v>
      </c>
      <c r="C37" s="856"/>
      <c r="D37" s="836"/>
      <c r="E37" s="837"/>
      <c r="F37" s="836"/>
      <c r="G37" s="837"/>
      <c r="H37" s="836"/>
      <c r="I37" s="837"/>
      <c r="J37" s="836"/>
      <c r="K37" s="837"/>
      <c r="L37" s="838"/>
      <c r="M37" s="839"/>
      <c r="N37" s="881"/>
      <c r="O37" s="801"/>
      <c r="P37" s="801"/>
      <c r="Q37" s="801"/>
      <c r="R37" s="801"/>
      <c r="S37" s="801"/>
      <c r="T37" s="801"/>
      <c r="U37" s="801"/>
      <c r="V37" s="801"/>
      <c r="W37" s="802"/>
      <c r="X37" s="799"/>
      <c r="Y37" s="800"/>
      <c r="Z37" s="801"/>
      <c r="AA37" s="801"/>
      <c r="AB37" s="801"/>
      <c r="AC37" s="801"/>
      <c r="AD37" s="801"/>
      <c r="AE37" s="801"/>
      <c r="AF37" s="801"/>
      <c r="AG37" s="802"/>
      <c r="AH37" s="799"/>
      <c r="AI37" s="800"/>
      <c r="AJ37" s="800"/>
      <c r="AK37" s="887"/>
    </row>
    <row r="38" spans="1:37" ht="14.25" customHeight="1" x14ac:dyDescent="0.25">
      <c r="A38" s="670"/>
      <c r="B38" s="137" t="s">
        <v>431</v>
      </c>
      <c r="C38" s="856"/>
      <c r="D38" s="862">
        <v>1360</v>
      </c>
      <c r="E38" s="863"/>
      <c r="F38" s="793">
        <v>1360</v>
      </c>
      <c r="G38" s="795"/>
      <c r="H38" s="794">
        <v>750</v>
      </c>
      <c r="I38" s="798"/>
      <c r="J38" s="794">
        <v>673</v>
      </c>
      <c r="K38" s="798"/>
      <c r="L38" s="796">
        <v>621</v>
      </c>
      <c r="M38" s="798"/>
      <c r="N38" s="861">
        <v>621</v>
      </c>
      <c r="O38" s="861"/>
      <c r="P38" s="861"/>
      <c r="Q38" s="861"/>
      <c r="R38" s="861"/>
      <c r="S38" s="861"/>
      <c r="T38" s="861"/>
      <c r="U38" s="861"/>
      <c r="V38" s="861"/>
      <c r="W38" s="861"/>
      <c r="X38" s="793">
        <v>621</v>
      </c>
      <c r="Y38" s="794"/>
      <c r="Z38" s="794"/>
      <c r="AA38" s="794"/>
      <c r="AB38" s="794"/>
      <c r="AC38" s="794"/>
      <c r="AD38" s="794"/>
      <c r="AE38" s="794"/>
      <c r="AF38" s="794"/>
      <c r="AG38" s="795"/>
      <c r="AH38" s="793" t="s">
        <v>359</v>
      </c>
      <c r="AI38" s="794"/>
      <c r="AJ38" s="794"/>
      <c r="AK38" s="795"/>
    </row>
    <row r="39" spans="1:37" ht="14.25" customHeight="1" x14ac:dyDescent="0.25">
      <c r="A39" s="670"/>
      <c r="B39" s="137" t="s">
        <v>432</v>
      </c>
      <c r="C39" s="856"/>
      <c r="D39" s="862">
        <v>3190</v>
      </c>
      <c r="E39" s="863"/>
      <c r="F39" s="793">
        <v>3190</v>
      </c>
      <c r="G39" s="795"/>
      <c r="H39" s="794">
        <v>2500</v>
      </c>
      <c r="I39" s="798"/>
      <c r="J39" s="794">
        <v>2400</v>
      </c>
      <c r="K39" s="798"/>
      <c r="L39" s="796">
        <v>1250</v>
      </c>
      <c r="M39" s="798"/>
      <c r="N39" s="861">
        <v>1250</v>
      </c>
      <c r="O39" s="861"/>
      <c r="P39" s="861"/>
      <c r="Q39" s="861"/>
      <c r="R39" s="861"/>
      <c r="S39" s="861"/>
      <c r="T39" s="861"/>
      <c r="U39" s="861"/>
      <c r="V39" s="861"/>
      <c r="W39" s="861"/>
      <c r="X39" s="793">
        <v>1250</v>
      </c>
      <c r="Y39" s="794"/>
      <c r="Z39" s="794"/>
      <c r="AA39" s="794"/>
      <c r="AB39" s="794"/>
      <c r="AC39" s="794"/>
      <c r="AD39" s="794"/>
      <c r="AE39" s="794"/>
      <c r="AF39" s="794"/>
      <c r="AG39" s="795"/>
      <c r="AH39" s="793" t="s">
        <v>359</v>
      </c>
      <c r="AI39" s="794"/>
      <c r="AJ39" s="794"/>
      <c r="AK39" s="795"/>
    </row>
    <row r="40" spans="1:37" ht="15" customHeight="1" x14ac:dyDescent="0.25">
      <c r="A40" s="670"/>
      <c r="B40" s="134" t="s">
        <v>616</v>
      </c>
      <c r="C40" s="856"/>
      <c r="D40" s="836"/>
      <c r="E40" s="837"/>
      <c r="F40" s="836"/>
      <c r="G40" s="837"/>
      <c r="H40" s="836"/>
      <c r="I40" s="837"/>
      <c r="J40" s="836"/>
      <c r="K40" s="837"/>
      <c r="L40" s="836"/>
      <c r="M40" s="904"/>
      <c r="N40" s="796"/>
      <c r="O40" s="797"/>
      <c r="P40" s="797"/>
      <c r="Q40" s="797"/>
      <c r="R40" s="797"/>
      <c r="S40" s="797"/>
      <c r="T40" s="797"/>
      <c r="U40" s="797"/>
      <c r="V40" s="797"/>
      <c r="W40" s="798"/>
      <c r="X40" s="796"/>
      <c r="Y40" s="797"/>
      <c r="Z40" s="797"/>
      <c r="AA40" s="797"/>
      <c r="AB40" s="797"/>
      <c r="AC40" s="797"/>
      <c r="AD40" s="797"/>
      <c r="AE40" s="797"/>
      <c r="AF40" s="797"/>
      <c r="AG40" s="798"/>
      <c r="AH40" s="793"/>
      <c r="AI40" s="794"/>
      <c r="AJ40" s="794"/>
      <c r="AK40" s="795"/>
    </row>
    <row r="41" spans="1:37" ht="14.25" customHeight="1" x14ac:dyDescent="0.25">
      <c r="A41" s="670"/>
      <c r="B41" s="137" t="s">
        <v>431</v>
      </c>
      <c r="C41" s="856"/>
      <c r="D41" s="862" t="s">
        <v>359</v>
      </c>
      <c r="E41" s="863"/>
      <c r="F41" s="793">
        <v>5990</v>
      </c>
      <c r="G41" s="795"/>
      <c r="H41" s="794">
        <v>1360</v>
      </c>
      <c r="I41" s="795"/>
      <c r="J41" s="794">
        <v>1190</v>
      </c>
      <c r="K41" s="795"/>
      <c r="L41" s="796">
        <v>708</v>
      </c>
      <c r="M41" s="798"/>
      <c r="N41" s="861">
        <v>708</v>
      </c>
      <c r="O41" s="861"/>
      <c r="P41" s="861"/>
      <c r="Q41" s="861"/>
      <c r="R41" s="861"/>
      <c r="S41" s="861"/>
      <c r="T41" s="861"/>
      <c r="U41" s="861"/>
      <c r="V41" s="861"/>
      <c r="W41" s="861"/>
      <c r="X41" s="793">
        <v>708</v>
      </c>
      <c r="Y41" s="794"/>
      <c r="Z41" s="794"/>
      <c r="AA41" s="794"/>
      <c r="AB41" s="794"/>
      <c r="AC41" s="794"/>
      <c r="AD41" s="794"/>
      <c r="AE41" s="794"/>
      <c r="AF41" s="794"/>
      <c r="AG41" s="795"/>
      <c r="AH41" s="793" t="s">
        <v>359</v>
      </c>
      <c r="AI41" s="794"/>
      <c r="AJ41" s="794"/>
      <c r="AK41" s="795"/>
    </row>
    <row r="42" spans="1:37" ht="14.25" customHeight="1" x14ac:dyDescent="0.25">
      <c r="A42" s="670"/>
      <c r="B42" s="137" t="s">
        <v>432</v>
      </c>
      <c r="C42" s="856"/>
      <c r="D42" s="862" t="s">
        <v>359</v>
      </c>
      <c r="E42" s="863"/>
      <c r="F42" s="793">
        <v>5990</v>
      </c>
      <c r="G42" s="795"/>
      <c r="H42" s="794">
        <v>5000</v>
      </c>
      <c r="I42" s="795"/>
      <c r="J42" s="794">
        <v>4900</v>
      </c>
      <c r="K42" s="795"/>
      <c r="L42" s="796">
        <v>2400</v>
      </c>
      <c r="M42" s="798"/>
      <c r="N42" s="861">
        <v>2400</v>
      </c>
      <c r="O42" s="861"/>
      <c r="P42" s="861"/>
      <c r="Q42" s="861"/>
      <c r="R42" s="861"/>
      <c r="S42" s="861"/>
      <c r="T42" s="861"/>
      <c r="U42" s="861"/>
      <c r="V42" s="861"/>
      <c r="W42" s="861"/>
      <c r="X42" s="793">
        <v>2400</v>
      </c>
      <c r="Y42" s="794"/>
      <c r="Z42" s="794"/>
      <c r="AA42" s="794"/>
      <c r="AB42" s="794"/>
      <c r="AC42" s="794"/>
      <c r="AD42" s="794"/>
      <c r="AE42" s="794"/>
      <c r="AF42" s="794"/>
      <c r="AG42" s="795"/>
      <c r="AH42" s="793" t="s">
        <v>359</v>
      </c>
      <c r="AI42" s="794"/>
      <c r="AJ42" s="794"/>
      <c r="AK42" s="795"/>
    </row>
    <row r="43" spans="1:37" ht="16.5" customHeight="1" x14ac:dyDescent="0.25">
      <c r="A43" s="670"/>
      <c r="B43" s="134" t="s">
        <v>617</v>
      </c>
      <c r="C43" s="856"/>
      <c r="D43" s="836"/>
      <c r="E43" s="837"/>
      <c r="F43" s="836"/>
      <c r="G43" s="837"/>
      <c r="H43" s="836"/>
      <c r="I43" s="837"/>
      <c r="J43" s="836"/>
      <c r="K43" s="837"/>
      <c r="L43" s="836"/>
      <c r="M43" s="904"/>
      <c r="N43" s="793"/>
      <c r="O43" s="794"/>
      <c r="P43" s="794"/>
      <c r="Q43" s="794"/>
      <c r="R43" s="794"/>
      <c r="S43" s="794"/>
      <c r="T43" s="794"/>
      <c r="U43" s="794"/>
      <c r="V43" s="794"/>
      <c r="W43" s="795"/>
      <c r="X43" s="793"/>
      <c r="Y43" s="794"/>
      <c r="Z43" s="794"/>
      <c r="AA43" s="794"/>
      <c r="AB43" s="794"/>
      <c r="AC43" s="794"/>
      <c r="AD43" s="794"/>
      <c r="AE43" s="794"/>
      <c r="AF43" s="794"/>
      <c r="AG43" s="795"/>
      <c r="AH43" s="793"/>
      <c r="AI43" s="794"/>
      <c r="AJ43" s="794"/>
      <c r="AK43" s="795"/>
    </row>
    <row r="44" spans="1:37" ht="14.25" customHeight="1" x14ac:dyDescent="0.25">
      <c r="A44" s="670"/>
      <c r="B44" s="137" t="s">
        <v>431</v>
      </c>
      <c r="C44" s="856"/>
      <c r="D44" s="864" t="s">
        <v>359</v>
      </c>
      <c r="E44" s="865"/>
      <c r="F44" s="865"/>
      <c r="G44" s="865"/>
      <c r="H44" s="865"/>
      <c r="I44" s="865"/>
      <c r="J44" s="865"/>
      <c r="K44" s="866"/>
      <c r="L44" s="793">
        <v>1186</v>
      </c>
      <c r="M44" s="795"/>
      <c r="N44" s="861">
        <v>1186</v>
      </c>
      <c r="O44" s="861"/>
      <c r="P44" s="861"/>
      <c r="Q44" s="861"/>
      <c r="R44" s="861"/>
      <c r="S44" s="861"/>
      <c r="T44" s="861"/>
      <c r="U44" s="861"/>
      <c r="V44" s="861"/>
      <c r="W44" s="861"/>
      <c r="X44" s="793">
        <v>1186</v>
      </c>
      <c r="Y44" s="794"/>
      <c r="Z44" s="794"/>
      <c r="AA44" s="794"/>
      <c r="AB44" s="794"/>
      <c r="AC44" s="794"/>
      <c r="AD44" s="794"/>
      <c r="AE44" s="794"/>
      <c r="AF44" s="794"/>
      <c r="AG44" s="795"/>
      <c r="AH44" s="793" t="s">
        <v>359</v>
      </c>
      <c r="AI44" s="794"/>
      <c r="AJ44" s="794"/>
      <c r="AK44" s="795"/>
    </row>
    <row r="45" spans="1:37" ht="14.25" customHeight="1" x14ac:dyDescent="0.25">
      <c r="A45" s="138"/>
      <c r="B45" s="139" t="s">
        <v>432</v>
      </c>
      <c r="C45" s="857"/>
      <c r="D45" s="867"/>
      <c r="E45" s="868"/>
      <c r="F45" s="868"/>
      <c r="G45" s="868"/>
      <c r="H45" s="868"/>
      <c r="I45" s="868"/>
      <c r="J45" s="868"/>
      <c r="K45" s="869"/>
      <c r="L45" s="790">
        <v>4900</v>
      </c>
      <c r="M45" s="792"/>
      <c r="N45" s="876">
        <v>4900</v>
      </c>
      <c r="O45" s="876"/>
      <c r="P45" s="876"/>
      <c r="Q45" s="876"/>
      <c r="R45" s="876"/>
      <c r="S45" s="876"/>
      <c r="T45" s="876"/>
      <c r="U45" s="876"/>
      <c r="V45" s="876"/>
      <c r="W45" s="876"/>
      <c r="X45" s="790">
        <v>4900</v>
      </c>
      <c r="Y45" s="791"/>
      <c r="Z45" s="791"/>
      <c r="AA45" s="791"/>
      <c r="AB45" s="791"/>
      <c r="AC45" s="791"/>
      <c r="AD45" s="791"/>
      <c r="AE45" s="791"/>
      <c r="AF45" s="791"/>
      <c r="AG45" s="792"/>
      <c r="AH45" s="790" t="s">
        <v>359</v>
      </c>
      <c r="AI45" s="791"/>
      <c r="AJ45" s="791"/>
      <c r="AK45" s="792"/>
    </row>
    <row r="46" spans="1:37" ht="16.5" customHeight="1" x14ac:dyDescent="0.25">
      <c r="A46" s="870" t="s">
        <v>618</v>
      </c>
      <c r="B46" s="871"/>
      <c r="C46" s="858" t="s">
        <v>131</v>
      </c>
      <c r="D46" s="852"/>
      <c r="E46" s="853"/>
      <c r="F46" s="853"/>
      <c r="G46" s="853"/>
      <c r="H46" s="853"/>
      <c r="I46" s="853"/>
      <c r="J46" s="853"/>
      <c r="K46" s="853"/>
      <c r="L46" s="853"/>
      <c r="M46" s="853"/>
      <c r="N46" s="853"/>
      <c r="O46" s="853"/>
      <c r="P46" s="853"/>
      <c r="Q46" s="853"/>
      <c r="R46" s="853"/>
      <c r="S46" s="853"/>
      <c r="T46" s="853"/>
      <c r="U46" s="853"/>
      <c r="V46" s="853"/>
      <c r="W46" s="853"/>
      <c r="X46" s="853"/>
      <c r="Y46" s="853"/>
      <c r="Z46" s="853"/>
      <c r="AA46" s="853"/>
      <c r="AB46" s="853"/>
      <c r="AC46" s="853"/>
      <c r="AD46" s="853"/>
      <c r="AE46" s="853"/>
      <c r="AF46" s="853"/>
      <c r="AG46" s="853"/>
      <c r="AH46" s="853"/>
      <c r="AI46" s="853"/>
      <c r="AJ46" s="853"/>
      <c r="AK46" s="854"/>
    </row>
    <row r="47" spans="1:37" ht="32.25" customHeight="1" x14ac:dyDescent="0.25">
      <c r="A47" s="670"/>
      <c r="B47" s="371" t="s">
        <v>472</v>
      </c>
      <c r="C47" s="858"/>
      <c r="D47" s="893" t="s">
        <v>359</v>
      </c>
      <c r="E47" s="894"/>
      <c r="F47" s="894"/>
      <c r="G47" s="894"/>
      <c r="H47" s="894"/>
      <c r="I47" s="894"/>
      <c r="J47" s="894"/>
      <c r="K47" s="894"/>
      <c r="L47" s="894"/>
      <c r="M47" s="895"/>
      <c r="N47" s="893" t="s">
        <v>359</v>
      </c>
      <c r="O47" s="894"/>
      <c r="P47" s="894"/>
      <c r="Q47" s="894"/>
      <c r="R47" s="894"/>
      <c r="S47" s="894"/>
      <c r="T47" s="894"/>
      <c r="U47" s="894"/>
      <c r="V47" s="894"/>
      <c r="W47" s="895"/>
      <c r="X47" s="872" t="s">
        <v>619</v>
      </c>
      <c r="Y47" s="872"/>
      <c r="Z47" s="872"/>
      <c r="AA47" s="872"/>
      <c r="AB47" s="873" t="s">
        <v>620</v>
      </c>
      <c r="AC47" s="873"/>
      <c r="AD47" s="873"/>
      <c r="AE47" s="873"/>
      <c r="AF47" s="873"/>
      <c r="AG47" s="873"/>
      <c r="AH47" s="873"/>
      <c r="AI47" s="873"/>
      <c r="AJ47" s="873"/>
      <c r="AK47" s="873"/>
    </row>
    <row r="48" spans="1:37" ht="32.25" customHeight="1" x14ac:dyDescent="0.25">
      <c r="A48" s="670"/>
      <c r="B48" s="371" t="s">
        <v>621</v>
      </c>
      <c r="C48" s="858"/>
      <c r="D48" s="896"/>
      <c r="E48" s="897"/>
      <c r="F48" s="897"/>
      <c r="G48" s="897"/>
      <c r="H48" s="897"/>
      <c r="I48" s="897"/>
      <c r="J48" s="897"/>
      <c r="K48" s="897"/>
      <c r="L48" s="897"/>
      <c r="M48" s="898"/>
      <c r="N48" s="896"/>
      <c r="O48" s="897"/>
      <c r="P48" s="897"/>
      <c r="Q48" s="897"/>
      <c r="R48" s="897"/>
      <c r="S48" s="897"/>
      <c r="T48" s="897"/>
      <c r="U48" s="897"/>
      <c r="V48" s="897"/>
      <c r="W48" s="898"/>
      <c r="X48" s="873" t="s">
        <v>622</v>
      </c>
      <c r="Y48" s="873"/>
      <c r="Z48" s="873"/>
      <c r="AA48" s="873"/>
      <c r="AB48" s="873" t="s">
        <v>623</v>
      </c>
      <c r="AC48" s="873"/>
      <c r="AD48" s="873"/>
      <c r="AE48" s="873"/>
      <c r="AF48" s="873"/>
      <c r="AG48" s="873"/>
      <c r="AH48" s="873"/>
      <c r="AI48" s="873"/>
      <c r="AJ48" s="873"/>
      <c r="AK48" s="873"/>
    </row>
    <row r="49" spans="1:37" ht="32.25" customHeight="1" x14ac:dyDescent="0.25">
      <c r="A49" s="670"/>
      <c r="B49" s="371" t="s">
        <v>473</v>
      </c>
      <c r="C49" s="858"/>
      <c r="D49" s="896"/>
      <c r="E49" s="897"/>
      <c r="F49" s="897"/>
      <c r="G49" s="897"/>
      <c r="H49" s="897"/>
      <c r="I49" s="897"/>
      <c r="J49" s="897"/>
      <c r="K49" s="897"/>
      <c r="L49" s="897"/>
      <c r="M49" s="898"/>
      <c r="N49" s="899"/>
      <c r="O49" s="900"/>
      <c r="P49" s="900"/>
      <c r="Q49" s="900"/>
      <c r="R49" s="900"/>
      <c r="S49" s="900"/>
      <c r="T49" s="900"/>
      <c r="U49" s="900"/>
      <c r="V49" s="900"/>
      <c r="W49" s="901"/>
      <c r="X49" s="873" t="s">
        <v>624</v>
      </c>
      <c r="Y49" s="873"/>
      <c r="Z49" s="873"/>
      <c r="AA49" s="873"/>
      <c r="AB49" s="873" t="s">
        <v>625</v>
      </c>
      <c r="AC49" s="873"/>
      <c r="AD49" s="873"/>
      <c r="AE49" s="873"/>
      <c r="AF49" s="873"/>
      <c r="AG49" s="873"/>
      <c r="AH49" s="873"/>
      <c r="AI49" s="873"/>
      <c r="AJ49" s="873"/>
      <c r="AK49" s="873"/>
    </row>
    <row r="50" spans="1:37" ht="42" customHeight="1" x14ac:dyDescent="0.25">
      <c r="A50" s="138"/>
      <c r="B50" s="371" t="s">
        <v>474</v>
      </c>
      <c r="C50" s="858"/>
      <c r="D50" s="899"/>
      <c r="E50" s="900"/>
      <c r="F50" s="900"/>
      <c r="G50" s="900"/>
      <c r="H50" s="900"/>
      <c r="I50" s="900"/>
      <c r="J50" s="900"/>
      <c r="K50" s="900"/>
      <c r="L50" s="900"/>
      <c r="M50" s="901"/>
      <c r="N50" s="852" t="s">
        <v>359</v>
      </c>
      <c r="O50" s="853"/>
      <c r="P50" s="853"/>
      <c r="Q50" s="853"/>
      <c r="R50" s="853"/>
      <c r="S50" s="853"/>
      <c r="T50" s="853"/>
      <c r="U50" s="854"/>
      <c r="V50" s="874" t="s">
        <v>626</v>
      </c>
      <c r="W50" s="875"/>
      <c r="X50" s="873" t="s">
        <v>627</v>
      </c>
      <c r="Y50" s="873"/>
      <c r="Z50" s="873"/>
      <c r="AA50" s="873"/>
      <c r="AB50" s="873" t="s">
        <v>627</v>
      </c>
      <c r="AC50" s="873"/>
      <c r="AD50" s="873"/>
      <c r="AE50" s="873"/>
      <c r="AF50" s="873"/>
      <c r="AG50" s="873"/>
      <c r="AH50" s="873"/>
      <c r="AI50" s="873"/>
      <c r="AJ50" s="873"/>
      <c r="AK50" s="873"/>
    </row>
    <row r="51" spans="1:37" ht="46.5" customHeight="1" x14ac:dyDescent="0.25">
      <c r="A51" s="546"/>
      <c r="B51" s="487" t="s">
        <v>599</v>
      </c>
      <c r="C51" s="855" t="s">
        <v>45</v>
      </c>
      <c r="D51" s="852">
        <v>3</v>
      </c>
      <c r="E51" s="854"/>
      <c r="F51" s="852">
        <v>2.7</v>
      </c>
      <c r="G51" s="854"/>
      <c r="H51" s="852">
        <v>2.7</v>
      </c>
      <c r="I51" s="854"/>
      <c r="J51" s="852">
        <v>2.5</v>
      </c>
      <c r="K51" s="854"/>
      <c r="L51" s="902">
        <v>2.2999999999999998</v>
      </c>
      <c r="M51" s="903"/>
      <c r="N51" s="852">
        <v>2.2000000000000002</v>
      </c>
      <c r="O51" s="854"/>
      <c r="P51" s="852">
        <v>2.1</v>
      </c>
      <c r="Q51" s="854"/>
      <c r="R51" s="852">
        <v>2</v>
      </c>
      <c r="S51" s="854"/>
      <c r="T51" s="852">
        <v>1.9</v>
      </c>
      <c r="U51" s="854"/>
      <c r="V51" s="852">
        <v>1.8</v>
      </c>
      <c r="W51" s="854"/>
      <c r="X51" s="852">
        <v>1.7</v>
      </c>
      <c r="Y51" s="854"/>
      <c r="Z51" s="822" t="s">
        <v>359</v>
      </c>
      <c r="AA51" s="822"/>
      <c r="AB51" s="822"/>
      <c r="AC51" s="822"/>
      <c r="AD51" s="822"/>
      <c r="AE51" s="822"/>
      <c r="AF51" s="822"/>
      <c r="AG51" s="822"/>
      <c r="AH51" s="822"/>
      <c r="AI51" s="822"/>
      <c r="AJ51" s="822"/>
      <c r="AK51" s="822"/>
    </row>
    <row r="52" spans="1:37" ht="46.5" customHeight="1" x14ac:dyDescent="0.25">
      <c r="A52" s="670"/>
      <c r="B52" s="134" t="s">
        <v>600</v>
      </c>
      <c r="C52" s="856"/>
      <c r="D52" s="889" t="s">
        <v>359</v>
      </c>
      <c r="E52" s="890"/>
      <c r="F52" s="890"/>
      <c r="G52" s="890"/>
      <c r="H52" s="890"/>
      <c r="I52" s="890"/>
      <c r="J52" s="890"/>
      <c r="K52" s="890"/>
      <c r="L52" s="890"/>
      <c r="M52" s="891"/>
      <c r="N52" s="889" t="s">
        <v>359</v>
      </c>
      <c r="O52" s="890"/>
      <c r="P52" s="890"/>
      <c r="Q52" s="890"/>
      <c r="R52" s="890"/>
      <c r="S52" s="890"/>
      <c r="T52" s="890"/>
      <c r="U52" s="890"/>
      <c r="V52" s="890"/>
      <c r="W52" s="891"/>
      <c r="X52" s="822">
        <v>2.2999999999999998</v>
      </c>
      <c r="Y52" s="822"/>
      <c r="Z52" s="882">
        <v>2.1</v>
      </c>
      <c r="AA52" s="883"/>
      <c r="AB52" s="883">
        <v>2.1</v>
      </c>
      <c r="AC52" s="883"/>
      <c r="AD52" s="882">
        <v>2.4</v>
      </c>
      <c r="AE52" s="883"/>
      <c r="AF52" s="883">
        <v>2.2000000000000002</v>
      </c>
      <c r="AG52" s="888"/>
      <c r="AH52" s="883">
        <v>1.8</v>
      </c>
      <c r="AI52" s="883"/>
      <c r="AJ52" s="883" t="s">
        <v>359</v>
      </c>
      <c r="AK52" s="883"/>
    </row>
    <row r="53" spans="1:37" ht="69.75" customHeight="1" x14ac:dyDescent="0.25">
      <c r="A53" s="138"/>
      <c r="B53" s="687" t="s">
        <v>765</v>
      </c>
      <c r="C53" s="857"/>
      <c r="D53" s="820"/>
      <c r="E53" s="892"/>
      <c r="F53" s="892"/>
      <c r="G53" s="892"/>
      <c r="H53" s="892"/>
      <c r="I53" s="892"/>
      <c r="J53" s="892"/>
      <c r="K53" s="892"/>
      <c r="L53" s="892"/>
      <c r="M53" s="821"/>
      <c r="N53" s="820"/>
      <c r="O53" s="892"/>
      <c r="P53" s="892"/>
      <c r="Q53" s="892"/>
      <c r="R53" s="892"/>
      <c r="S53" s="892"/>
      <c r="T53" s="892"/>
      <c r="U53" s="892"/>
      <c r="V53" s="892"/>
      <c r="W53" s="821"/>
      <c r="X53" s="852" t="s">
        <v>359</v>
      </c>
      <c r="Y53" s="853"/>
      <c r="Z53" s="853"/>
      <c r="AA53" s="854"/>
      <c r="AB53" s="879">
        <v>1.3</v>
      </c>
      <c r="AC53" s="879"/>
      <c r="AD53" s="880">
        <v>1.5</v>
      </c>
      <c r="AE53" s="880"/>
      <c r="AF53" s="879">
        <v>1.4</v>
      </c>
      <c r="AG53" s="879"/>
      <c r="AH53" s="879">
        <v>1.2</v>
      </c>
      <c r="AI53" s="879"/>
      <c r="AJ53" s="879">
        <v>1</v>
      </c>
      <c r="AK53" s="879"/>
    </row>
    <row r="54" spans="1:37" ht="17.25" customHeight="1" x14ac:dyDescent="0.25">
      <c r="A54" s="489" t="s">
        <v>628</v>
      </c>
      <c r="B54" s="489"/>
      <c r="C54" s="273"/>
      <c r="D54" s="273"/>
      <c r="E54" s="273"/>
      <c r="F54" s="272"/>
      <c r="G54" s="272"/>
      <c r="H54" s="272"/>
      <c r="I54" s="273"/>
      <c r="J54" s="272"/>
      <c r="K54" s="273"/>
      <c r="L54" s="372"/>
      <c r="M54" s="372"/>
      <c r="N54" s="372"/>
      <c r="O54" s="372"/>
      <c r="P54" s="372"/>
      <c r="Q54" s="372"/>
      <c r="R54" s="372"/>
      <c r="S54" s="372"/>
      <c r="T54" s="372"/>
      <c r="U54" s="372"/>
      <c r="V54" s="372"/>
      <c r="W54" s="372"/>
      <c r="X54" s="372"/>
      <c r="Y54" s="1"/>
    </row>
    <row r="55" spans="1:37" ht="17.25" customHeight="1" x14ac:dyDescent="0.25">
      <c r="A55" s="488" t="s">
        <v>629</v>
      </c>
      <c r="B55" s="488"/>
      <c r="C55" s="488"/>
      <c r="D55" s="488"/>
      <c r="E55" s="273"/>
      <c r="F55" s="272"/>
      <c r="G55" s="272"/>
      <c r="H55" s="272"/>
      <c r="I55" s="273"/>
      <c r="J55" s="272"/>
      <c r="K55" s="669"/>
      <c r="L55" s="372"/>
      <c r="M55" s="372"/>
      <c r="N55" s="372"/>
      <c r="O55" s="372"/>
      <c r="P55" s="372"/>
      <c r="Q55" s="372"/>
      <c r="R55" s="372"/>
      <c r="S55" s="372"/>
      <c r="T55" s="372"/>
      <c r="U55" s="372"/>
      <c r="V55" s="372"/>
      <c r="W55" s="372"/>
      <c r="X55" s="372"/>
      <c r="Y55" s="1"/>
    </row>
    <row r="56" spans="1:37" ht="17.25" customHeight="1" x14ac:dyDescent="0.25">
      <c r="A56" s="490" t="s">
        <v>630</v>
      </c>
      <c r="B56" s="490"/>
      <c r="C56" s="273"/>
      <c r="D56" s="273"/>
      <c r="E56" s="273"/>
      <c r="F56" s="272"/>
      <c r="G56" s="272"/>
      <c r="H56" s="272"/>
      <c r="I56" s="273"/>
      <c r="J56" s="272"/>
      <c r="K56" s="273"/>
      <c r="L56" s="372"/>
      <c r="M56" s="372"/>
      <c r="N56" s="372"/>
      <c r="O56" s="372"/>
      <c r="P56" s="372"/>
      <c r="Q56" s="372"/>
      <c r="R56" s="372"/>
      <c r="S56" s="372"/>
      <c r="T56" s="372"/>
      <c r="U56" s="372"/>
      <c r="V56" s="372"/>
      <c r="W56" s="372"/>
      <c r="X56" s="372"/>
      <c r="Y56" s="1"/>
    </row>
    <row r="57" spans="1:37" ht="17.25" customHeight="1" x14ac:dyDescent="0.25">
      <c r="A57" s="373" t="s">
        <v>631</v>
      </c>
      <c r="B57" s="373"/>
      <c r="C57" s="373"/>
      <c r="D57" s="373"/>
      <c r="E57" s="373"/>
      <c r="F57" s="373"/>
      <c r="G57" s="373"/>
      <c r="H57" s="373"/>
      <c r="I57" s="373"/>
      <c r="J57" s="373"/>
      <c r="K57" s="373"/>
      <c r="L57" s="373"/>
      <c r="M57" s="373"/>
      <c r="N57" s="372"/>
      <c r="O57" s="372"/>
      <c r="P57" s="372"/>
      <c r="Q57" s="372"/>
      <c r="R57" s="372"/>
      <c r="S57" s="372"/>
      <c r="T57" s="372"/>
      <c r="U57" s="372"/>
      <c r="V57" s="372"/>
      <c r="W57" s="372"/>
      <c r="X57" s="372"/>
      <c r="Y57" s="1"/>
    </row>
    <row r="58" spans="1:37" ht="17.25" customHeight="1" x14ac:dyDescent="0.25">
      <c r="A58" s="488" t="s">
        <v>632</v>
      </c>
      <c r="B58" s="488"/>
      <c r="C58" s="488"/>
      <c r="D58" s="273"/>
      <c r="E58" s="273"/>
      <c r="F58" s="272"/>
      <c r="G58" s="272"/>
      <c r="H58" s="272"/>
      <c r="I58" s="273"/>
      <c r="J58" s="272"/>
      <c r="K58" s="273"/>
      <c r="L58" s="372"/>
      <c r="M58" s="372"/>
      <c r="N58" s="372"/>
      <c r="O58" s="372"/>
      <c r="P58" s="372"/>
      <c r="Q58" s="372"/>
      <c r="R58" s="372"/>
      <c r="S58" s="372"/>
      <c r="T58" s="372"/>
      <c r="U58" s="372"/>
      <c r="V58" s="372"/>
      <c r="W58" s="372"/>
      <c r="X58" s="372"/>
      <c r="Y58" s="1"/>
    </row>
    <row r="59" spans="1:37" ht="14.25" customHeight="1" x14ac:dyDescent="0.25">
      <c r="A59" s="491" t="s">
        <v>565</v>
      </c>
      <c r="B59" s="491"/>
    </row>
    <row r="60" spans="1:37" ht="2.25" customHeight="1" x14ac:dyDescent="0.25"/>
    <row r="61" spans="1:37" x14ac:dyDescent="0.25">
      <c r="A61" s="374" t="s">
        <v>333</v>
      </c>
    </row>
  </sheetData>
  <mergeCells count="325">
    <mergeCell ref="X4:AK4"/>
    <mergeCell ref="C10:M10"/>
    <mergeCell ref="N34:W34"/>
    <mergeCell ref="X34:Y34"/>
    <mergeCell ref="D34:M34"/>
    <mergeCell ref="V51:W51"/>
    <mergeCell ref="X51:Y51"/>
    <mergeCell ref="Z51:AK51"/>
    <mergeCell ref="R31:U31"/>
    <mergeCell ref="R32:U32"/>
    <mergeCell ref="R33:U33"/>
    <mergeCell ref="V19:W19"/>
    <mergeCell ref="V20:W20"/>
    <mergeCell ref="V21:W21"/>
    <mergeCell ref="V22:W22"/>
    <mergeCell ref="D16:M16"/>
    <mergeCell ref="N16:W16"/>
    <mergeCell ref="V23:W23"/>
    <mergeCell ref="V24:W24"/>
    <mergeCell ref="V25:W25"/>
    <mergeCell ref="V26:W26"/>
    <mergeCell ref="V27:W27"/>
    <mergeCell ref="V28:W28"/>
    <mergeCell ref="L43:M43"/>
    <mergeCell ref="D41:E41"/>
    <mergeCell ref="N42:W42"/>
    <mergeCell ref="D42:E42"/>
    <mergeCell ref="F42:G42"/>
    <mergeCell ref="H42:I42"/>
    <mergeCell ref="J42:K42"/>
    <mergeCell ref="L42:M42"/>
    <mergeCell ref="J40:K40"/>
    <mergeCell ref="D40:E40"/>
    <mergeCell ref="D43:E43"/>
    <mergeCell ref="F43:G43"/>
    <mergeCell ref="H43:I43"/>
    <mergeCell ref="N43:W43"/>
    <mergeCell ref="F40:G40"/>
    <mergeCell ref="AF53:AG53"/>
    <mergeCell ref="AH53:AI53"/>
    <mergeCell ref="AJ53:AK53"/>
    <mergeCell ref="X53:AA53"/>
    <mergeCell ref="N52:W53"/>
    <mergeCell ref="D47:M50"/>
    <mergeCell ref="N47:W49"/>
    <mergeCell ref="D52:M53"/>
    <mergeCell ref="AH52:AI52"/>
    <mergeCell ref="T51:U51"/>
    <mergeCell ref="N51:O51"/>
    <mergeCell ref="P51:Q51"/>
    <mergeCell ref="D51:E51"/>
    <mergeCell ref="F51:G51"/>
    <mergeCell ref="H51:I51"/>
    <mergeCell ref="J51:K51"/>
    <mergeCell ref="L51:M51"/>
    <mergeCell ref="R51:S51"/>
    <mergeCell ref="AJ52:AK52"/>
    <mergeCell ref="X52:Y52"/>
    <mergeCell ref="Z52:AA52"/>
    <mergeCell ref="AB52:AC52"/>
    <mergeCell ref="V33:W33"/>
    <mergeCell ref="R19:U19"/>
    <mergeCell ref="R20:U20"/>
    <mergeCell ref="R21:U21"/>
    <mergeCell ref="R22:U22"/>
    <mergeCell ref="R23:U23"/>
    <mergeCell ref="R24:U24"/>
    <mergeCell ref="X19:AK19"/>
    <mergeCell ref="X20:AK20"/>
    <mergeCell ref="X21:AK21"/>
    <mergeCell ref="X22:AK22"/>
    <mergeCell ref="X23:AK23"/>
    <mergeCell ref="X24:AK24"/>
    <mergeCell ref="AH37:AK37"/>
    <mergeCell ref="AH38:AK38"/>
    <mergeCell ref="AH39:AK39"/>
    <mergeCell ref="AH41:AK41"/>
    <mergeCell ref="AH42:AK42"/>
    <mergeCell ref="AD52:AE52"/>
    <mergeCell ref="AF52:AG52"/>
    <mergeCell ref="AH44:AK44"/>
    <mergeCell ref="AB53:AC53"/>
    <mergeCell ref="AD53:AE53"/>
    <mergeCell ref="P31:Q31"/>
    <mergeCell ref="R25:U25"/>
    <mergeCell ref="R26:U26"/>
    <mergeCell ref="R27:U27"/>
    <mergeCell ref="R28:U28"/>
    <mergeCell ref="V29:W29"/>
    <mergeCell ref="V30:W30"/>
    <mergeCell ref="V31:W31"/>
    <mergeCell ref="V32:W32"/>
    <mergeCell ref="N37:W37"/>
    <mergeCell ref="X38:AG38"/>
    <mergeCell ref="P32:Q32"/>
    <mergeCell ref="P33:Q33"/>
    <mergeCell ref="P30:Q30"/>
    <mergeCell ref="R29:U29"/>
    <mergeCell ref="N25:O25"/>
    <mergeCell ref="N26:O26"/>
    <mergeCell ref="N27:O27"/>
    <mergeCell ref="N28:O28"/>
    <mergeCell ref="N29:O29"/>
    <mergeCell ref="N30:O30"/>
    <mergeCell ref="N31:O31"/>
    <mergeCell ref="N32:O32"/>
    <mergeCell ref="P25:Q25"/>
    <mergeCell ref="P26:Q26"/>
    <mergeCell ref="P27:Q27"/>
    <mergeCell ref="N33:O33"/>
    <mergeCell ref="R30:U30"/>
    <mergeCell ref="X36:Y36"/>
    <mergeCell ref="X31:AK31"/>
    <mergeCell ref="X32:AK32"/>
    <mergeCell ref="X33:AK33"/>
    <mergeCell ref="Z34:AK34"/>
    <mergeCell ref="Z35:AK35"/>
    <mergeCell ref="Z36:AK36"/>
    <mergeCell ref="X25:AK25"/>
    <mergeCell ref="X26:AK26"/>
    <mergeCell ref="X27:AK27"/>
    <mergeCell ref="X28:AK28"/>
    <mergeCell ref="X29:AK29"/>
    <mergeCell ref="X30:AK30"/>
    <mergeCell ref="N19:O19"/>
    <mergeCell ref="N20:O20"/>
    <mergeCell ref="N21:O21"/>
    <mergeCell ref="N22:O22"/>
    <mergeCell ref="N23:O23"/>
    <mergeCell ref="N24:O24"/>
    <mergeCell ref="P19:Q19"/>
    <mergeCell ref="P20:Q20"/>
    <mergeCell ref="P21:Q21"/>
    <mergeCell ref="P22:Q22"/>
    <mergeCell ref="P23:Q23"/>
    <mergeCell ref="P24:Q24"/>
    <mergeCell ref="H29:J29"/>
    <mergeCell ref="K19:M19"/>
    <mergeCell ref="K32:M32"/>
    <mergeCell ref="K29:M29"/>
    <mergeCell ref="H19:J19"/>
    <mergeCell ref="H20:J20"/>
    <mergeCell ref="H21:J21"/>
    <mergeCell ref="H22:J22"/>
    <mergeCell ref="H23:J23"/>
    <mergeCell ref="H24:J24"/>
    <mergeCell ref="H25:J25"/>
    <mergeCell ref="H26:J26"/>
    <mergeCell ref="H27:J27"/>
    <mergeCell ref="H33:J33"/>
    <mergeCell ref="K33:M33"/>
    <mergeCell ref="P28:Q28"/>
    <mergeCell ref="P29:Q29"/>
    <mergeCell ref="N45:W45"/>
    <mergeCell ref="L45:M45"/>
    <mergeCell ref="L44:M44"/>
    <mergeCell ref="J43:K43"/>
    <mergeCell ref="H40:I40"/>
    <mergeCell ref="J38:K38"/>
    <mergeCell ref="L38:M38"/>
    <mergeCell ref="N40:W40"/>
    <mergeCell ref="N38:W38"/>
    <mergeCell ref="D36:M36"/>
    <mergeCell ref="N36:W36"/>
    <mergeCell ref="D37:E37"/>
    <mergeCell ref="F37:G37"/>
    <mergeCell ref="F41:G41"/>
    <mergeCell ref="D38:E38"/>
    <mergeCell ref="F38:G38"/>
    <mergeCell ref="H28:J28"/>
    <mergeCell ref="H30:J30"/>
    <mergeCell ref="H31:J31"/>
    <mergeCell ref="H32:J32"/>
    <mergeCell ref="A46:B46"/>
    <mergeCell ref="C46:C50"/>
    <mergeCell ref="X47:AA47"/>
    <mergeCell ref="X48:AA48"/>
    <mergeCell ref="X49:AA49"/>
    <mergeCell ref="N50:U50"/>
    <mergeCell ref="V50:W50"/>
    <mergeCell ref="X50:AA50"/>
    <mergeCell ref="D46:AK46"/>
    <mergeCell ref="AB47:AK47"/>
    <mergeCell ref="AB48:AK48"/>
    <mergeCell ref="AB49:AK49"/>
    <mergeCell ref="AB50:AK50"/>
    <mergeCell ref="C51:C53"/>
    <mergeCell ref="C19:C33"/>
    <mergeCell ref="C35:C45"/>
    <mergeCell ref="D35:M35"/>
    <mergeCell ref="N35:W35"/>
    <mergeCell ref="X35:Y35"/>
    <mergeCell ref="N41:W41"/>
    <mergeCell ref="N44:W44"/>
    <mergeCell ref="K20:M20"/>
    <mergeCell ref="K21:M21"/>
    <mergeCell ref="K22:M22"/>
    <mergeCell ref="K23:M23"/>
    <mergeCell ref="K24:M24"/>
    <mergeCell ref="K25:M25"/>
    <mergeCell ref="K26:M26"/>
    <mergeCell ref="K27:M27"/>
    <mergeCell ref="K28:M28"/>
    <mergeCell ref="K30:M30"/>
    <mergeCell ref="K31:M31"/>
    <mergeCell ref="N39:W39"/>
    <mergeCell ref="D39:E39"/>
    <mergeCell ref="F39:G39"/>
    <mergeCell ref="D44:K45"/>
    <mergeCell ref="X39:AG39"/>
    <mergeCell ref="B17:B18"/>
    <mergeCell ref="D17:E17"/>
    <mergeCell ref="F17:G17"/>
    <mergeCell ref="R15:S15"/>
    <mergeCell ref="T15:U15"/>
    <mergeCell ref="V15:W15"/>
    <mergeCell ref="X15:Y15"/>
    <mergeCell ref="R18:S18"/>
    <mergeCell ref="X18:AB18"/>
    <mergeCell ref="Z15:AA15"/>
    <mergeCell ref="AB15:AC15"/>
    <mergeCell ref="R17:U17"/>
    <mergeCell ref="T18:U18"/>
    <mergeCell ref="N15:O15"/>
    <mergeCell ref="P15:Q15"/>
    <mergeCell ref="H17:M17"/>
    <mergeCell ref="H18:J18"/>
    <mergeCell ref="K18:M18"/>
    <mergeCell ref="AB16:AC16"/>
    <mergeCell ref="N17:Q17"/>
    <mergeCell ref="N18:O18"/>
    <mergeCell ref="P18:Q18"/>
    <mergeCell ref="X16:AA16"/>
    <mergeCell ref="V17:W17"/>
    <mergeCell ref="D13:I13"/>
    <mergeCell ref="J13:M13"/>
    <mergeCell ref="N13:W13"/>
    <mergeCell ref="D14:M14"/>
    <mergeCell ref="N14:W14"/>
    <mergeCell ref="D15:E15"/>
    <mergeCell ref="F15:G15"/>
    <mergeCell ref="H15:I15"/>
    <mergeCell ref="J15:K15"/>
    <mergeCell ref="L15:M15"/>
    <mergeCell ref="N11:W11"/>
    <mergeCell ref="D12:I12"/>
    <mergeCell ref="J12:M12"/>
    <mergeCell ref="A1:B1"/>
    <mergeCell ref="A3:B3"/>
    <mergeCell ref="D3:E3"/>
    <mergeCell ref="F3:G3"/>
    <mergeCell ref="H3:I3"/>
    <mergeCell ref="J3:K3"/>
    <mergeCell ref="L3:M3"/>
    <mergeCell ref="N3:O3"/>
    <mergeCell ref="P3:Q3"/>
    <mergeCell ref="C5:C9"/>
    <mergeCell ref="D5:M5"/>
    <mergeCell ref="N5:W5"/>
    <mergeCell ref="D6:M6"/>
    <mergeCell ref="N6:W6"/>
    <mergeCell ref="D7:M7"/>
    <mergeCell ref="N7:W7"/>
    <mergeCell ref="D8:M8"/>
    <mergeCell ref="N8:W8"/>
    <mergeCell ref="N12:W12"/>
    <mergeCell ref="N4:W4"/>
    <mergeCell ref="H39:I39"/>
    <mergeCell ref="J39:K39"/>
    <mergeCell ref="L39:M39"/>
    <mergeCell ref="J37:K37"/>
    <mergeCell ref="H37:I37"/>
    <mergeCell ref="H41:I41"/>
    <mergeCell ref="J41:K41"/>
    <mergeCell ref="L41:M41"/>
    <mergeCell ref="L37:M37"/>
    <mergeCell ref="H38:I38"/>
    <mergeCell ref="L40:M40"/>
    <mergeCell ref="AJ3:AK3"/>
    <mergeCell ref="X5:AK5"/>
    <mergeCell ref="X6:AK6"/>
    <mergeCell ref="X7:AK7"/>
    <mergeCell ref="X8:AK8"/>
    <mergeCell ref="X9:AK9"/>
    <mergeCell ref="X11:AK11"/>
    <mergeCell ref="AF3:AG3"/>
    <mergeCell ref="D9:M9"/>
    <mergeCell ref="N9:W9"/>
    <mergeCell ref="AH3:AI3"/>
    <mergeCell ref="R3:S3"/>
    <mergeCell ref="T3:U3"/>
    <mergeCell ref="V3:W3"/>
    <mergeCell ref="X3:Y3"/>
    <mergeCell ref="Z3:AA3"/>
    <mergeCell ref="AB3:AC3"/>
    <mergeCell ref="AD3:AE3"/>
    <mergeCell ref="N10:W10"/>
    <mergeCell ref="X10:AK10"/>
    <mergeCell ref="B4:M4"/>
    <mergeCell ref="C11:C13"/>
    <mergeCell ref="D11:I11"/>
    <mergeCell ref="J11:M11"/>
    <mergeCell ref="X12:AK12"/>
    <mergeCell ref="X13:AK13"/>
    <mergeCell ref="X14:AK14"/>
    <mergeCell ref="AJ15:AK15"/>
    <mergeCell ref="X17:AK17"/>
    <mergeCell ref="AC18:AK18"/>
    <mergeCell ref="AH15:AI15"/>
    <mergeCell ref="AH16:AI16"/>
    <mergeCell ref="AJ16:AK16"/>
    <mergeCell ref="AD15:AE15"/>
    <mergeCell ref="AF15:AG15"/>
    <mergeCell ref="AD16:AE16"/>
    <mergeCell ref="AF16:AG16"/>
    <mergeCell ref="AH45:AK45"/>
    <mergeCell ref="AH40:AK40"/>
    <mergeCell ref="AH43:AK43"/>
    <mergeCell ref="X41:AG41"/>
    <mergeCell ref="X42:AG42"/>
    <mergeCell ref="X44:AG44"/>
    <mergeCell ref="X45:AG45"/>
    <mergeCell ref="X40:AG40"/>
    <mergeCell ref="X37:AG37"/>
    <mergeCell ref="X43:AG43"/>
  </mergeCells>
  <dataValidations disablePrompts="1" count="1">
    <dataValidation type="decimal" operator="greaterThan" showInputMessage="1" showErrorMessage="1" promptTitle="Number " prompt="Enter a positive value" sqref="H15 J15 F15 L15" xr:uid="{D139355F-1C3A-491D-8C0E-47321356856F}">
      <formula1>0</formula1>
    </dataValidation>
  </dataValidations>
  <hyperlinks>
    <hyperlink ref="A1:B1" location="'Table of Content'!A1" display="Back to Table of Contents" xr:uid="{3907FA52-171B-4234-9799-39F95256DA4F}"/>
  </hyperlinks>
  <pageMargins left="0.39370078740157483" right="0.39370078740157483" top="0" bottom="0" header="0" footer="0"/>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34"/>
  <sheetViews>
    <sheetView workbookViewId="0">
      <pane xSplit="3" ySplit="5" topLeftCell="D6" activePane="bottomRight" state="frozen"/>
      <selection activeCell="B58" sqref="B58:C58"/>
      <selection pane="topRight" activeCell="B58" sqref="B58:C58"/>
      <selection pane="bottomLeft" activeCell="B58" sqref="B58:C58"/>
      <selection pane="bottomRight" sqref="A1:B1"/>
    </sheetView>
  </sheetViews>
  <sheetFormatPr defaultRowHeight="15" x14ac:dyDescent="0.25"/>
  <cols>
    <col min="1" max="1" width="6.140625" style="14" customWidth="1"/>
    <col min="2" max="2" width="54.5703125" style="12" customWidth="1"/>
    <col min="3" max="3" width="8.42578125" style="14" customWidth="1"/>
    <col min="4" max="13" width="8.7109375" style="13" customWidth="1"/>
    <col min="14" max="18" width="8.7109375" style="12" customWidth="1"/>
    <col min="19" max="20" width="9.140625" style="12"/>
    <col min="21" max="21" width="11.42578125" style="12" customWidth="1"/>
    <col min="22" max="22" width="13.28515625" style="12" customWidth="1"/>
    <col min="23" max="23" width="14.42578125" style="12" customWidth="1"/>
    <col min="24" max="16384" width="9.140625" style="12"/>
  </cols>
  <sheetData>
    <row r="1" spans="1:24" ht="11.25" customHeight="1" x14ac:dyDescent="0.25">
      <c r="A1" s="929" t="s">
        <v>2</v>
      </c>
      <c r="B1" s="929"/>
    </row>
    <row r="2" spans="1:24" ht="18" customHeight="1" x14ac:dyDescent="0.25">
      <c r="A2" s="42" t="s">
        <v>743</v>
      </c>
      <c r="D2" s="93"/>
      <c r="E2" s="93"/>
      <c r="F2" s="93"/>
      <c r="G2" s="93"/>
      <c r="H2" s="93"/>
      <c r="I2" s="93"/>
      <c r="J2" s="93"/>
      <c r="K2" s="93"/>
      <c r="L2" s="93"/>
      <c r="M2" s="93"/>
      <c r="N2" s="93"/>
      <c r="O2" s="93"/>
      <c r="P2" s="93"/>
    </row>
    <row r="3" spans="1:24" ht="2.25" customHeight="1" x14ac:dyDescent="0.25">
      <c r="A3" s="42"/>
      <c r="D3" s="93"/>
      <c r="E3" s="93"/>
      <c r="F3" s="93"/>
      <c r="G3" s="93"/>
      <c r="H3" s="93"/>
      <c r="I3" s="93"/>
      <c r="J3" s="93"/>
      <c r="K3" s="93"/>
      <c r="L3" s="93"/>
      <c r="M3" s="93"/>
      <c r="N3" s="93"/>
      <c r="O3" s="93"/>
      <c r="P3" s="93"/>
    </row>
    <row r="4" spans="1:24" ht="22.5" customHeight="1" x14ac:dyDescent="0.25">
      <c r="A4" s="375" t="s">
        <v>37</v>
      </c>
      <c r="B4" s="375" t="s">
        <v>38</v>
      </c>
      <c r="C4" s="375" t="s">
        <v>39</v>
      </c>
      <c r="D4" s="375">
        <v>2007</v>
      </c>
      <c r="E4" s="375">
        <v>2008</v>
      </c>
      <c r="F4" s="375">
        <v>2009</v>
      </c>
      <c r="G4" s="375">
        <v>2010</v>
      </c>
      <c r="H4" s="375">
        <v>2011</v>
      </c>
      <c r="I4" s="375">
        <v>2012</v>
      </c>
      <c r="J4" s="375">
        <v>2013</v>
      </c>
      <c r="K4" s="375">
        <v>2014</v>
      </c>
      <c r="L4" s="375">
        <v>2015</v>
      </c>
      <c r="M4" s="376">
        <v>2016</v>
      </c>
      <c r="N4" s="376">
        <v>2017</v>
      </c>
      <c r="O4" s="376">
        <v>2018</v>
      </c>
      <c r="P4" s="376">
        <v>2019</v>
      </c>
      <c r="Q4" s="376">
        <v>2020</v>
      </c>
      <c r="R4" s="376">
        <v>2021</v>
      </c>
      <c r="S4" s="376">
        <v>2022</v>
      </c>
      <c r="T4" s="376">
        <v>2023</v>
      </c>
    </row>
    <row r="5" spans="1:24" ht="17.25" customHeight="1" x14ac:dyDescent="0.25">
      <c r="A5" s="937" t="s">
        <v>133</v>
      </c>
      <c r="B5" s="938"/>
      <c r="C5" s="938"/>
      <c r="D5" s="938"/>
      <c r="E5" s="938"/>
      <c r="F5" s="938"/>
      <c r="G5" s="938"/>
      <c r="H5" s="938"/>
      <c r="I5" s="938"/>
      <c r="J5" s="938"/>
      <c r="K5" s="939"/>
      <c r="L5" s="968"/>
      <c r="M5" s="969"/>
      <c r="N5" s="969"/>
      <c r="O5" s="969"/>
      <c r="P5" s="969"/>
      <c r="Q5" s="969"/>
      <c r="R5" s="969"/>
      <c r="S5" s="969"/>
      <c r="T5" s="970"/>
    </row>
    <row r="6" spans="1:24" s="18" customFormat="1" ht="24.75" customHeight="1" x14ac:dyDescent="0.25">
      <c r="A6" s="377">
        <v>1</v>
      </c>
      <c r="B6" s="276" t="s">
        <v>134</v>
      </c>
      <c r="C6" s="940" t="s">
        <v>555</v>
      </c>
      <c r="D6" s="378">
        <v>181.1</v>
      </c>
      <c r="E6" s="378">
        <v>183.9</v>
      </c>
      <c r="F6" s="378">
        <v>183.4</v>
      </c>
      <c r="G6" s="378">
        <v>191.5</v>
      </c>
      <c r="H6" s="378">
        <v>193.4</v>
      </c>
      <c r="I6" s="378">
        <v>200.3</v>
      </c>
      <c r="J6" s="378">
        <v>199.9</v>
      </c>
      <c r="K6" s="378">
        <v>201.1</v>
      </c>
      <c r="L6" s="378">
        <v>200.3</v>
      </c>
      <c r="M6" s="378">
        <v>203.1</v>
      </c>
      <c r="N6" s="378">
        <v>209.9</v>
      </c>
      <c r="O6" s="378">
        <v>219.7</v>
      </c>
      <c r="P6" s="378">
        <v>218.9</v>
      </c>
      <c r="Q6" s="378">
        <v>175.5</v>
      </c>
      <c r="R6" s="379">
        <v>191.3</v>
      </c>
      <c r="S6" s="379">
        <v>204.3</v>
      </c>
      <c r="T6" s="379">
        <v>212.1</v>
      </c>
      <c r="V6" s="584"/>
      <c r="W6" s="584"/>
      <c r="X6" s="584"/>
    </row>
    <row r="7" spans="1:24" s="18" customFormat="1" ht="24" customHeight="1" x14ac:dyDescent="0.25">
      <c r="A7" s="381">
        <v>2</v>
      </c>
      <c r="B7" s="382" t="s">
        <v>135</v>
      </c>
      <c r="C7" s="941"/>
      <c r="D7" s="383">
        <v>126</v>
      </c>
      <c r="E7" s="383">
        <v>129.30000000000001</v>
      </c>
      <c r="F7" s="383">
        <v>141.5</v>
      </c>
      <c r="G7" s="383">
        <v>149.9</v>
      </c>
      <c r="H7" s="383">
        <v>152.19999999999999</v>
      </c>
      <c r="I7" s="383">
        <v>161.1</v>
      </c>
      <c r="J7" s="383">
        <v>168.7</v>
      </c>
      <c r="K7" s="383">
        <v>180.2</v>
      </c>
      <c r="L7" s="383">
        <v>201.6</v>
      </c>
      <c r="M7" s="383">
        <v>221.7</v>
      </c>
      <c r="N7" s="383">
        <v>236.2</v>
      </c>
      <c r="O7" s="383">
        <v>263.10000000000002</v>
      </c>
      <c r="P7" s="383">
        <v>262.60000000000002</v>
      </c>
      <c r="Q7" s="383">
        <v>228.95</v>
      </c>
      <c r="R7" s="380">
        <v>226.8</v>
      </c>
      <c r="S7" s="380">
        <v>256.8</v>
      </c>
      <c r="T7" s="380">
        <v>273.89999999999998</v>
      </c>
      <c r="V7" s="584"/>
      <c r="W7" s="584"/>
      <c r="X7" s="584"/>
    </row>
    <row r="8" spans="1:24" s="18" customFormat="1" ht="16.5" customHeight="1" x14ac:dyDescent="0.25">
      <c r="A8" s="933">
        <v>3</v>
      </c>
      <c r="B8" s="935" t="s">
        <v>538</v>
      </c>
      <c r="C8" s="186" t="s">
        <v>136</v>
      </c>
      <c r="D8" s="384">
        <v>1.2</v>
      </c>
      <c r="E8" s="385">
        <v>1.53</v>
      </c>
      <c r="F8" s="385">
        <v>1.26</v>
      </c>
      <c r="G8" s="385">
        <v>1.43</v>
      </c>
      <c r="H8" s="385">
        <v>1.7</v>
      </c>
      <c r="I8" s="385">
        <v>1.65</v>
      </c>
      <c r="J8" s="385">
        <v>1.69</v>
      </c>
      <c r="K8" s="385">
        <v>1.66</v>
      </c>
      <c r="L8" s="385">
        <v>1.29</v>
      </c>
      <c r="M8" s="385">
        <v>1.0900000000000001</v>
      </c>
      <c r="N8" s="385">
        <v>1.25</v>
      </c>
      <c r="O8" s="385">
        <v>1.45</v>
      </c>
      <c r="P8" s="385">
        <v>1.27</v>
      </c>
      <c r="Q8" s="385">
        <v>1.1200000000000001</v>
      </c>
      <c r="R8" s="386">
        <v>1.2</v>
      </c>
      <c r="S8" s="386">
        <v>1.59</v>
      </c>
      <c r="T8" s="386">
        <v>1.58</v>
      </c>
      <c r="V8" s="584"/>
      <c r="W8" s="584"/>
      <c r="X8" s="584"/>
    </row>
    <row r="9" spans="1:24" s="18" customFormat="1" ht="16.5" customHeight="1" x14ac:dyDescent="0.25">
      <c r="A9" s="934"/>
      <c r="B9" s="936"/>
      <c r="C9" s="187" t="s">
        <v>137</v>
      </c>
      <c r="D9" s="387">
        <v>36.4</v>
      </c>
      <c r="E9" s="388">
        <v>43.41</v>
      </c>
      <c r="F9" s="388">
        <v>40.28</v>
      </c>
      <c r="G9" s="388">
        <v>44.09</v>
      </c>
      <c r="H9" s="388">
        <v>49.01</v>
      </c>
      <c r="I9" s="388">
        <v>49.3</v>
      </c>
      <c r="J9" s="388">
        <v>51.76</v>
      </c>
      <c r="K9" s="388">
        <v>50.84</v>
      </c>
      <c r="L9" s="388">
        <v>45.35</v>
      </c>
      <c r="M9" s="388">
        <v>39.06</v>
      </c>
      <c r="N9" s="388">
        <v>43.5</v>
      </c>
      <c r="O9" s="388">
        <v>49.1</v>
      </c>
      <c r="P9" s="388">
        <v>45.3</v>
      </c>
      <c r="Q9" s="388">
        <v>44</v>
      </c>
      <c r="R9" s="389">
        <v>48.9</v>
      </c>
      <c r="S9" s="389">
        <v>69.88</v>
      </c>
      <c r="T9" s="389">
        <v>71.13</v>
      </c>
      <c r="V9" s="584"/>
      <c r="W9" s="584"/>
      <c r="X9" s="584"/>
    </row>
    <row r="10" spans="1:24" s="18" customFormat="1" ht="17.25" customHeight="1" x14ac:dyDescent="0.25">
      <c r="A10" s="933">
        <v>4</v>
      </c>
      <c r="B10" s="935" t="s">
        <v>539</v>
      </c>
      <c r="C10" s="186" t="s">
        <v>136</v>
      </c>
      <c r="D10" s="384">
        <v>0.9</v>
      </c>
      <c r="E10" s="385">
        <v>1.39</v>
      </c>
      <c r="F10" s="385">
        <v>1.1000000000000001</v>
      </c>
      <c r="G10" s="385">
        <v>1.1399999999999999</v>
      </c>
      <c r="H10" s="385">
        <v>1.42</v>
      </c>
      <c r="I10" s="385">
        <v>1.38</v>
      </c>
      <c r="J10" s="385">
        <v>1.42</v>
      </c>
      <c r="K10" s="385">
        <v>1.39</v>
      </c>
      <c r="L10" s="385">
        <v>1.04</v>
      </c>
      <c r="M10" s="385">
        <v>0.83</v>
      </c>
      <c r="N10" s="385">
        <v>0.97</v>
      </c>
      <c r="O10" s="385">
        <v>1.19</v>
      </c>
      <c r="P10" s="385">
        <v>1.02</v>
      </c>
      <c r="Q10" s="385">
        <v>0.89</v>
      </c>
      <c r="R10" s="386">
        <v>0.9</v>
      </c>
      <c r="S10" s="386">
        <v>1.17</v>
      </c>
      <c r="T10" s="386">
        <v>1.26</v>
      </c>
      <c r="V10" s="584"/>
      <c r="W10" s="584"/>
      <c r="X10" s="584"/>
    </row>
    <row r="11" spans="1:24" s="18" customFormat="1" ht="17.25" customHeight="1" x14ac:dyDescent="0.25">
      <c r="A11" s="934"/>
      <c r="B11" s="936"/>
      <c r="C11" s="187" t="s">
        <v>137</v>
      </c>
      <c r="D11" s="387">
        <v>29</v>
      </c>
      <c r="E11" s="388">
        <v>39.32</v>
      </c>
      <c r="F11" s="388">
        <v>35.049999999999997</v>
      </c>
      <c r="G11" s="388">
        <v>35.29</v>
      </c>
      <c r="H11" s="388">
        <v>40.79</v>
      </c>
      <c r="I11" s="388">
        <v>41.2</v>
      </c>
      <c r="J11" s="388">
        <v>43.49</v>
      </c>
      <c r="K11" s="388">
        <v>42.55</v>
      </c>
      <c r="L11" s="388">
        <v>36.67</v>
      </c>
      <c r="M11" s="388">
        <v>29.77</v>
      </c>
      <c r="N11" s="388">
        <v>33.64</v>
      </c>
      <c r="O11" s="388">
        <v>40.299999999999997</v>
      </c>
      <c r="P11" s="388">
        <v>36.299999999999997</v>
      </c>
      <c r="Q11" s="388">
        <v>35</v>
      </c>
      <c r="R11" s="389">
        <v>36.5</v>
      </c>
      <c r="S11" s="389">
        <v>51.43</v>
      </c>
      <c r="T11" s="389">
        <v>56.9</v>
      </c>
      <c r="V11" s="584"/>
      <c r="W11" s="584"/>
      <c r="X11" s="584"/>
    </row>
    <row r="12" spans="1:24" ht="20.25" customHeight="1" x14ac:dyDescent="0.25">
      <c r="A12" s="390">
        <v>5</v>
      </c>
      <c r="B12" s="16" t="s">
        <v>62</v>
      </c>
      <c r="C12" s="391" t="s">
        <v>551</v>
      </c>
      <c r="D12" s="378">
        <v>415.6</v>
      </c>
      <c r="E12" s="378">
        <v>410.7</v>
      </c>
      <c r="F12" s="378">
        <v>394.9</v>
      </c>
      <c r="G12" s="378">
        <v>421.6</v>
      </c>
      <c r="H12" s="378">
        <v>435.2</v>
      </c>
      <c r="I12" s="378">
        <v>427.3</v>
      </c>
      <c r="J12" s="378">
        <v>438.8</v>
      </c>
      <c r="K12" s="378">
        <v>454.1</v>
      </c>
      <c r="L12" s="378">
        <v>463.1</v>
      </c>
      <c r="M12" s="378">
        <v>505.6</v>
      </c>
      <c r="N12" s="378">
        <v>530.4</v>
      </c>
      <c r="O12" s="378">
        <v>540.1</v>
      </c>
      <c r="P12" s="378">
        <v>552.1</v>
      </c>
      <c r="Q12" s="378">
        <v>395.6</v>
      </c>
      <c r="R12" s="380">
        <v>378.8</v>
      </c>
      <c r="S12" s="230">
        <v>510.3</v>
      </c>
      <c r="T12" s="230">
        <v>499.9</v>
      </c>
      <c r="V12" s="584"/>
      <c r="W12" s="584"/>
      <c r="X12" s="584"/>
    </row>
    <row r="13" spans="1:24" ht="20.25" customHeight="1" x14ac:dyDescent="0.25">
      <c r="A13" s="390">
        <v>6</v>
      </c>
      <c r="B13" s="16" t="s">
        <v>63</v>
      </c>
      <c r="C13" s="942" t="s">
        <v>45</v>
      </c>
      <c r="D13" s="378">
        <v>48.5</v>
      </c>
      <c r="E13" s="378">
        <v>48.8</v>
      </c>
      <c r="F13" s="378">
        <v>48.8</v>
      </c>
      <c r="G13" s="378">
        <v>49.4</v>
      </c>
      <c r="H13" s="378">
        <v>50.5</v>
      </c>
      <c r="I13" s="378">
        <v>50</v>
      </c>
      <c r="J13" s="378">
        <v>50.4</v>
      </c>
      <c r="K13" s="378">
        <v>50.9</v>
      </c>
      <c r="L13" s="378">
        <v>50.7</v>
      </c>
      <c r="M13" s="378">
        <v>53.2</v>
      </c>
      <c r="N13" s="378">
        <v>54.3</v>
      </c>
      <c r="O13" s="378">
        <v>54.6</v>
      </c>
      <c r="P13" s="378">
        <v>53.4</v>
      </c>
      <c r="Q13" s="378">
        <v>48.6</v>
      </c>
      <c r="R13" s="380">
        <v>47.1</v>
      </c>
      <c r="S13" s="378">
        <v>53.2</v>
      </c>
      <c r="T13" s="378">
        <v>51.7</v>
      </c>
      <c r="V13" s="584"/>
      <c r="W13" s="584"/>
      <c r="X13" s="584"/>
    </row>
    <row r="14" spans="1:24" s="18" customFormat="1" ht="33" customHeight="1" x14ac:dyDescent="0.25">
      <c r="A14" s="930">
        <v>7</v>
      </c>
      <c r="B14" s="46" t="s">
        <v>138</v>
      </c>
      <c r="C14" s="943"/>
      <c r="D14" s="945" t="s">
        <v>552</v>
      </c>
      <c r="E14" s="946"/>
      <c r="F14" s="946"/>
      <c r="G14" s="947"/>
      <c r="H14" s="220">
        <v>99.6</v>
      </c>
      <c r="I14" s="945" t="s">
        <v>552</v>
      </c>
      <c r="J14" s="946"/>
      <c r="K14" s="947"/>
      <c r="L14" s="945" t="s">
        <v>552</v>
      </c>
      <c r="M14" s="946"/>
      <c r="N14" s="946"/>
      <c r="O14" s="946"/>
      <c r="P14" s="946"/>
      <c r="Q14" s="946"/>
      <c r="R14" s="947"/>
      <c r="S14" s="240">
        <v>99.7</v>
      </c>
      <c r="T14" s="971" t="s">
        <v>552</v>
      </c>
      <c r="V14" s="584"/>
      <c r="W14" s="584"/>
      <c r="X14" s="584"/>
    </row>
    <row r="15" spans="1:24" ht="18" customHeight="1" x14ac:dyDescent="0.25">
      <c r="A15" s="931"/>
      <c r="B15" s="46" t="s">
        <v>139</v>
      </c>
      <c r="C15" s="943"/>
      <c r="D15" s="948"/>
      <c r="E15" s="949"/>
      <c r="F15" s="949"/>
      <c r="G15" s="950"/>
      <c r="H15" s="221">
        <v>99.8</v>
      </c>
      <c r="I15" s="948"/>
      <c r="J15" s="949"/>
      <c r="K15" s="950"/>
      <c r="L15" s="948"/>
      <c r="M15" s="949"/>
      <c r="N15" s="949"/>
      <c r="O15" s="949"/>
      <c r="P15" s="949"/>
      <c r="Q15" s="949"/>
      <c r="R15" s="950"/>
      <c r="S15" s="241">
        <v>99.8</v>
      </c>
      <c r="T15" s="972"/>
      <c r="V15" s="584"/>
      <c r="W15" s="584"/>
      <c r="X15" s="584"/>
    </row>
    <row r="16" spans="1:24" ht="18" customHeight="1" x14ac:dyDescent="0.25">
      <c r="A16" s="931"/>
      <c r="B16" s="392" t="s">
        <v>140</v>
      </c>
      <c r="C16" s="943"/>
      <c r="D16" s="951"/>
      <c r="E16" s="952"/>
      <c r="F16" s="952"/>
      <c r="G16" s="953"/>
      <c r="H16" s="222">
        <v>99.5</v>
      </c>
      <c r="I16" s="951"/>
      <c r="J16" s="952"/>
      <c r="K16" s="953"/>
      <c r="L16" s="951"/>
      <c r="M16" s="952"/>
      <c r="N16" s="952"/>
      <c r="O16" s="952"/>
      <c r="P16" s="952"/>
      <c r="Q16" s="952"/>
      <c r="R16" s="953"/>
      <c r="S16" s="242">
        <v>99.7</v>
      </c>
      <c r="T16" s="973"/>
      <c r="V16" s="584"/>
      <c r="W16" s="584"/>
      <c r="X16" s="584"/>
    </row>
    <row r="17" spans="1:24" ht="25.5" customHeight="1" x14ac:dyDescent="0.25">
      <c r="A17" s="930">
        <v>8</v>
      </c>
      <c r="B17" s="15" t="s">
        <v>141</v>
      </c>
      <c r="C17" s="943"/>
      <c r="D17" s="945" t="s">
        <v>552</v>
      </c>
      <c r="E17" s="946"/>
      <c r="F17" s="946"/>
      <c r="G17" s="947"/>
      <c r="H17" s="220">
        <v>99.5</v>
      </c>
      <c r="I17" s="945" t="s">
        <v>552</v>
      </c>
      <c r="J17" s="946"/>
      <c r="K17" s="947"/>
      <c r="L17" s="945" t="s">
        <v>552</v>
      </c>
      <c r="M17" s="946"/>
      <c r="N17" s="946"/>
      <c r="O17" s="946"/>
      <c r="P17" s="946"/>
      <c r="Q17" s="946"/>
      <c r="R17" s="947"/>
      <c r="S17" s="240">
        <v>99.7</v>
      </c>
      <c r="T17" s="971" t="s">
        <v>552</v>
      </c>
      <c r="V17" s="584"/>
      <c r="W17" s="584"/>
      <c r="X17" s="584"/>
    </row>
    <row r="18" spans="1:24" ht="17.25" customHeight="1" x14ac:dyDescent="0.25">
      <c r="A18" s="931"/>
      <c r="B18" s="46" t="s">
        <v>139</v>
      </c>
      <c r="C18" s="943"/>
      <c r="D18" s="948"/>
      <c r="E18" s="949"/>
      <c r="F18" s="949"/>
      <c r="G18" s="950"/>
      <c r="H18" s="223">
        <v>99.8</v>
      </c>
      <c r="I18" s="948"/>
      <c r="J18" s="949"/>
      <c r="K18" s="950"/>
      <c r="L18" s="948"/>
      <c r="M18" s="949"/>
      <c r="N18" s="949"/>
      <c r="O18" s="949"/>
      <c r="P18" s="949"/>
      <c r="Q18" s="949"/>
      <c r="R18" s="950"/>
      <c r="S18" s="236">
        <v>99.8</v>
      </c>
      <c r="T18" s="972"/>
      <c r="V18" s="584"/>
      <c r="W18" s="584"/>
      <c r="X18" s="584"/>
    </row>
    <row r="19" spans="1:24" ht="17.25" customHeight="1" x14ac:dyDescent="0.25">
      <c r="A19" s="931"/>
      <c r="B19" s="392" t="s">
        <v>140</v>
      </c>
      <c r="C19" s="943"/>
      <c r="D19" s="951"/>
      <c r="E19" s="952"/>
      <c r="F19" s="952"/>
      <c r="G19" s="953"/>
      <c r="H19" s="222">
        <v>99.3</v>
      </c>
      <c r="I19" s="951"/>
      <c r="J19" s="952"/>
      <c r="K19" s="953"/>
      <c r="L19" s="951"/>
      <c r="M19" s="952"/>
      <c r="N19" s="952"/>
      <c r="O19" s="952"/>
      <c r="P19" s="952"/>
      <c r="Q19" s="952"/>
      <c r="R19" s="953"/>
      <c r="S19" s="242">
        <v>99.6</v>
      </c>
      <c r="T19" s="973"/>
      <c r="V19" s="584"/>
      <c r="W19" s="584"/>
      <c r="X19" s="584"/>
    </row>
    <row r="20" spans="1:24" ht="31.5" customHeight="1" x14ac:dyDescent="0.25">
      <c r="A20" s="930">
        <v>9</v>
      </c>
      <c r="B20" s="46" t="s">
        <v>142</v>
      </c>
      <c r="C20" s="943"/>
      <c r="D20" s="945" t="s">
        <v>552</v>
      </c>
      <c r="E20" s="946"/>
      <c r="F20" s="946"/>
      <c r="G20" s="947"/>
      <c r="H20" s="220">
        <v>0.3</v>
      </c>
      <c r="I20" s="945" t="s">
        <v>552</v>
      </c>
      <c r="J20" s="946"/>
      <c r="K20" s="947"/>
      <c r="L20" s="945" t="s">
        <v>552</v>
      </c>
      <c r="M20" s="946"/>
      <c r="N20" s="946"/>
      <c r="O20" s="946"/>
      <c r="P20" s="946"/>
      <c r="Q20" s="946"/>
      <c r="R20" s="947"/>
      <c r="S20" s="240">
        <v>0.5</v>
      </c>
      <c r="T20" s="971" t="s">
        <v>552</v>
      </c>
      <c r="V20" s="584"/>
      <c r="W20" s="584"/>
      <c r="X20" s="584"/>
    </row>
    <row r="21" spans="1:24" ht="17.25" customHeight="1" x14ac:dyDescent="0.25">
      <c r="A21" s="931"/>
      <c r="B21" s="46" t="s">
        <v>139</v>
      </c>
      <c r="C21" s="943"/>
      <c r="D21" s="948"/>
      <c r="E21" s="949"/>
      <c r="F21" s="949"/>
      <c r="G21" s="950"/>
      <c r="H21" s="221">
        <v>0.4</v>
      </c>
      <c r="I21" s="948"/>
      <c r="J21" s="949"/>
      <c r="K21" s="950"/>
      <c r="L21" s="948"/>
      <c r="M21" s="949"/>
      <c r="N21" s="949"/>
      <c r="O21" s="949"/>
      <c r="P21" s="949"/>
      <c r="Q21" s="949"/>
      <c r="R21" s="950"/>
      <c r="S21" s="241">
        <v>0.6</v>
      </c>
      <c r="T21" s="972"/>
      <c r="V21" s="584"/>
      <c r="W21" s="584"/>
      <c r="X21" s="584"/>
    </row>
    <row r="22" spans="1:24" ht="17.25" customHeight="1" x14ac:dyDescent="0.25">
      <c r="A22" s="931"/>
      <c r="B22" s="392" t="s">
        <v>140</v>
      </c>
      <c r="C22" s="943"/>
      <c r="D22" s="951"/>
      <c r="E22" s="952"/>
      <c r="F22" s="952"/>
      <c r="G22" s="953"/>
      <c r="H22" s="222">
        <v>0.2</v>
      </c>
      <c r="I22" s="951"/>
      <c r="J22" s="952"/>
      <c r="K22" s="953"/>
      <c r="L22" s="951"/>
      <c r="M22" s="952"/>
      <c r="N22" s="952"/>
      <c r="O22" s="952"/>
      <c r="P22" s="952"/>
      <c r="Q22" s="952"/>
      <c r="R22" s="953"/>
      <c r="S22" s="242">
        <v>0.5</v>
      </c>
      <c r="T22" s="973"/>
      <c r="V22" s="584"/>
      <c r="W22" s="584"/>
      <c r="X22" s="584"/>
    </row>
    <row r="23" spans="1:24" ht="30" customHeight="1" x14ac:dyDescent="0.25">
      <c r="A23" s="930">
        <v>10</v>
      </c>
      <c r="B23" s="15" t="s">
        <v>143</v>
      </c>
      <c r="C23" s="943"/>
      <c r="D23" s="945" t="s">
        <v>552</v>
      </c>
      <c r="E23" s="946"/>
      <c r="F23" s="946"/>
      <c r="G23" s="947"/>
      <c r="H23" s="220">
        <v>1.9</v>
      </c>
      <c r="I23" s="945" t="s">
        <v>552</v>
      </c>
      <c r="J23" s="946"/>
      <c r="K23" s="947"/>
      <c r="L23" s="945" t="s">
        <v>552</v>
      </c>
      <c r="M23" s="946"/>
      <c r="N23" s="946"/>
      <c r="O23" s="946"/>
      <c r="P23" s="946"/>
      <c r="Q23" s="946"/>
      <c r="R23" s="947"/>
      <c r="S23" s="240">
        <v>0.2</v>
      </c>
      <c r="T23" s="971" t="s">
        <v>552</v>
      </c>
      <c r="V23" s="584"/>
      <c r="W23" s="584"/>
      <c r="X23" s="584"/>
    </row>
    <row r="24" spans="1:24" ht="17.25" customHeight="1" x14ac:dyDescent="0.25">
      <c r="A24" s="931"/>
      <c r="B24" s="46" t="s">
        <v>139</v>
      </c>
      <c r="C24" s="943"/>
      <c r="D24" s="948"/>
      <c r="E24" s="949"/>
      <c r="F24" s="949"/>
      <c r="G24" s="950"/>
      <c r="H24" s="221">
        <v>0.4</v>
      </c>
      <c r="I24" s="948"/>
      <c r="J24" s="949"/>
      <c r="K24" s="950"/>
      <c r="L24" s="948"/>
      <c r="M24" s="949"/>
      <c r="N24" s="949"/>
      <c r="O24" s="949"/>
      <c r="P24" s="949"/>
      <c r="Q24" s="949"/>
      <c r="R24" s="950"/>
      <c r="S24" s="241">
        <v>0.1</v>
      </c>
      <c r="T24" s="972"/>
      <c r="V24" s="584"/>
      <c r="W24" s="584"/>
      <c r="X24" s="584"/>
    </row>
    <row r="25" spans="1:24" ht="17.25" customHeight="1" x14ac:dyDescent="0.25">
      <c r="A25" s="932"/>
      <c r="B25" s="392" t="s">
        <v>140</v>
      </c>
      <c r="C25" s="943"/>
      <c r="D25" s="951"/>
      <c r="E25" s="952"/>
      <c r="F25" s="952"/>
      <c r="G25" s="953"/>
      <c r="H25" s="222">
        <v>3</v>
      </c>
      <c r="I25" s="951"/>
      <c r="J25" s="952"/>
      <c r="K25" s="953"/>
      <c r="L25" s="951"/>
      <c r="M25" s="952"/>
      <c r="N25" s="952"/>
      <c r="O25" s="952"/>
      <c r="P25" s="952"/>
      <c r="Q25" s="952"/>
      <c r="R25" s="953"/>
      <c r="S25" s="242">
        <v>0.3</v>
      </c>
      <c r="T25" s="973"/>
      <c r="V25" s="584"/>
      <c r="W25" s="584"/>
      <c r="X25" s="584"/>
    </row>
    <row r="26" spans="1:24" ht="19.5" customHeight="1" x14ac:dyDescent="0.25">
      <c r="A26" s="393">
        <v>11</v>
      </c>
      <c r="B26" s="94" t="s">
        <v>144</v>
      </c>
      <c r="C26" s="943"/>
      <c r="D26" s="945" t="s">
        <v>552</v>
      </c>
      <c r="E26" s="946"/>
      <c r="F26" s="946"/>
      <c r="G26" s="947"/>
      <c r="H26" s="220">
        <v>0.1</v>
      </c>
      <c r="I26" s="945" t="s">
        <v>552</v>
      </c>
      <c r="J26" s="946"/>
      <c r="K26" s="947"/>
      <c r="L26" s="945" t="s">
        <v>552</v>
      </c>
      <c r="M26" s="946"/>
      <c r="N26" s="946"/>
      <c r="O26" s="946"/>
      <c r="P26" s="946"/>
      <c r="Q26" s="946"/>
      <c r="R26" s="947"/>
      <c r="S26" s="240">
        <v>0</v>
      </c>
      <c r="T26" s="971" t="s">
        <v>552</v>
      </c>
      <c r="V26" s="584"/>
      <c r="W26" s="584"/>
      <c r="X26" s="584"/>
    </row>
    <row r="27" spans="1:24" ht="15.75" customHeight="1" x14ac:dyDescent="0.25">
      <c r="A27" s="394"/>
      <c r="B27" s="46" t="s">
        <v>139</v>
      </c>
      <c r="C27" s="943"/>
      <c r="D27" s="948"/>
      <c r="E27" s="949"/>
      <c r="F27" s="949"/>
      <c r="G27" s="950"/>
      <c r="H27" s="221">
        <v>0.1</v>
      </c>
      <c r="I27" s="948"/>
      <c r="J27" s="949"/>
      <c r="K27" s="950"/>
      <c r="L27" s="948"/>
      <c r="M27" s="949"/>
      <c r="N27" s="949"/>
      <c r="O27" s="949"/>
      <c r="P27" s="949"/>
      <c r="Q27" s="949"/>
      <c r="R27" s="950"/>
      <c r="S27" s="241">
        <v>0</v>
      </c>
      <c r="T27" s="972"/>
      <c r="V27" s="584"/>
      <c r="W27" s="584"/>
      <c r="X27" s="584"/>
    </row>
    <row r="28" spans="1:24" ht="15.75" customHeight="1" x14ac:dyDescent="0.25">
      <c r="A28" s="395"/>
      <c r="B28" s="392" t="s">
        <v>140</v>
      </c>
      <c r="C28" s="943"/>
      <c r="D28" s="951"/>
      <c r="E28" s="952"/>
      <c r="F28" s="952"/>
      <c r="G28" s="953"/>
      <c r="H28" s="224">
        <v>0.1</v>
      </c>
      <c r="I28" s="951"/>
      <c r="J28" s="952"/>
      <c r="K28" s="953"/>
      <c r="L28" s="951"/>
      <c r="M28" s="952"/>
      <c r="N28" s="952"/>
      <c r="O28" s="952"/>
      <c r="P28" s="952"/>
      <c r="Q28" s="952"/>
      <c r="R28" s="953"/>
      <c r="S28" s="243">
        <v>0</v>
      </c>
      <c r="T28" s="973"/>
      <c r="V28" s="584"/>
      <c r="W28" s="584"/>
      <c r="X28" s="584"/>
    </row>
    <row r="29" spans="1:24" ht="29.25" customHeight="1" x14ac:dyDescent="0.25">
      <c r="A29" s="930">
        <v>12</v>
      </c>
      <c r="B29" s="15" t="s">
        <v>145</v>
      </c>
      <c r="C29" s="943"/>
      <c r="D29" s="945" t="s">
        <v>552</v>
      </c>
      <c r="E29" s="946"/>
      <c r="F29" s="946"/>
      <c r="G29" s="947"/>
      <c r="H29" s="220">
        <v>97.7</v>
      </c>
      <c r="I29" s="945" t="s">
        <v>552</v>
      </c>
      <c r="J29" s="946"/>
      <c r="K29" s="947"/>
      <c r="L29" s="945" t="s">
        <v>552</v>
      </c>
      <c r="M29" s="946"/>
      <c r="N29" s="946"/>
      <c r="O29" s="946"/>
      <c r="P29" s="946"/>
      <c r="Q29" s="946"/>
      <c r="R29" s="947"/>
      <c r="S29" s="240">
        <v>99.2</v>
      </c>
      <c r="T29" s="971" t="s">
        <v>552</v>
      </c>
      <c r="V29" s="584"/>
      <c r="W29" s="584"/>
      <c r="X29" s="584"/>
    </row>
    <row r="30" spans="1:24" ht="15.75" customHeight="1" x14ac:dyDescent="0.25">
      <c r="A30" s="931"/>
      <c r="B30" s="46" t="s">
        <v>139</v>
      </c>
      <c r="C30" s="943"/>
      <c r="D30" s="948"/>
      <c r="E30" s="949"/>
      <c r="F30" s="949"/>
      <c r="G30" s="950"/>
      <c r="H30" s="221">
        <v>98.5</v>
      </c>
      <c r="I30" s="948"/>
      <c r="J30" s="949"/>
      <c r="K30" s="950"/>
      <c r="L30" s="948"/>
      <c r="M30" s="949"/>
      <c r="N30" s="949"/>
      <c r="O30" s="949"/>
      <c r="P30" s="949"/>
      <c r="Q30" s="949"/>
      <c r="R30" s="950"/>
      <c r="S30" s="241">
        <v>99.3</v>
      </c>
      <c r="T30" s="972"/>
      <c r="V30" s="584"/>
      <c r="W30" s="584"/>
      <c r="X30" s="584"/>
    </row>
    <row r="31" spans="1:24" ht="15.75" customHeight="1" x14ac:dyDescent="0.25">
      <c r="A31" s="932"/>
      <c r="B31" s="392" t="s">
        <v>140</v>
      </c>
      <c r="C31" s="944"/>
      <c r="D31" s="951"/>
      <c r="E31" s="952"/>
      <c r="F31" s="952"/>
      <c r="G31" s="953"/>
      <c r="H31" s="222">
        <v>96.7</v>
      </c>
      <c r="I31" s="951"/>
      <c r="J31" s="952"/>
      <c r="K31" s="953"/>
      <c r="L31" s="951"/>
      <c r="M31" s="952"/>
      <c r="N31" s="952"/>
      <c r="O31" s="952"/>
      <c r="P31" s="952"/>
      <c r="Q31" s="952"/>
      <c r="R31" s="953"/>
      <c r="S31" s="242">
        <v>99.1</v>
      </c>
      <c r="T31" s="973"/>
      <c r="V31" s="584"/>
      <c r="W31" s="584"/>
      <c r="X31" s="584"/>
    </row>
    <row r="32" spans="1:24" ht="31.5" customHeight="1" x14ac:dyDescent="0.25">
      <c r="A32" s="920">
        <v>13</v>
      </c>
      <c r="B32" s="25" t="s">
        <v>588</v>
      </c>
      <c r="C32" s="174" t="s">
        <v>273</v>
      </c>
      <c r="D32" s="188">
        <v>385321</v>
      </c>
      <c r="E32" s="140">
        <v>394012</v>
      </c>
      <c r="F32" s="140">
        <v>402056</v>
      </c>
      <c r="G32" s="140">
        <v>408867</v>
      </c>
      <c r="H32" s="140">
        <v>417283</v>
      </c>
      <c r="I32" s="140">
        <v>426905</v>
      </c>
      <c r="J32" s="140">
        <v>435362</v>
      </c>
      <c r="K32" s="140">
        <v>443627</v>
      </c>
      <c r="L32" s="140">
        <v>452605</v>
      </c>
      <c r="M32" s="140">
        <v>461953</v>
      </c>
      <c r="N32" s="140">
        <v>470666</v>
      </c>
      <c r="O32" s="140">
        <v>479111</v>
      </c>
      <c r="P32" s="141">
        <v>488458</v>
      </c>
      <c r="Q32" s="141">
        <v>497165</v>
      </c>
      <c r="R32" s="141">
        <v>505679</v>
      </c>
      <c r="S32" s="140">
        <v>513565</v>
      </c>
      <c r="T32" s="140">
        <v>521627</v>
      </c>
      <c r="V32" s="584"/>
      <c r="W32" s="584"/>
      <c r="X32" s="584"/>
    </row>
    <row r="33" spans="1:24" ht="18" customHeight="1" x14ac:dyDescent="0.25">
      <c r="A33" s="920"/>
      <c r="B33" s="396" t="s">
        <v>146</v>
      </c>
      <c r="C33" s="958" t="s">
        <v>45</v>
      </c>
      <c r="D33" s="397">
        <v>89.1</v>
      </c>
      <c r="E33" s="397">
        <v>89</v>
      </c>
      <c r="F33" s="397">
        <v>89.1</v>
      </c>
      <c r="G33" s="397">
        <v>89.1</v>
      </c>
      <c r="H33" s="397">
        <v>89.2</v>
      </c>
      <c r="I33" s="397">
        <v>89.3</v>
      </c>
      <c r="J33" s="397">
        <v>89.3</v>
      </c>
      <c r="K33" s="397">
        <v>89.3</v>
      </c>
      <c r="L33" s="397">
        <v>89.4</v>
      </c>
      <c r="M33" s="397">
        <v>89.4</v>
      </c>
      <c r="N33" s="397">
        <v>89.4</v>
      </c>
      <c r="O33" s="397">
        <v>89.5</v>
      </c>
      <c r="P33" s="397">
        <v>89.4</v>
      </c>
      <c r="Q33" s="397">
        <v>89.5</v>
      </c>
      <c r="R33" s="397">
        <v>89.5</v>
      </c>
      <c r="S33" s="397">
        <v>89.6</v>
      </c>
      <c r="T33" s="397">
        <v>89.5</v>
      </c>
      <c r="V33" s="584"/>
      <c r="W33" s="584"/>
      <c r="X33" s="584"/>
    </row>
    <row r="34" spans="1:24" ht="18" customHeight="1" x14ac:dyDescent="0.25">
      <c r="A34" s="920"/>
      <c r="B34" s="396" t="s">
        <v>147</v>
      </c>
      <c r="C34" s="958"/>
      <c r="D34" s="397">
        <v>10.9</v>
      </c>
      <c r="E34" s="397">
        <v>11</v>
      </c>
      <c r="F34" s="397">
        <v>10.9</v>
      </c>
      <c r="G34" s="397">
        <v>10.9</v>
      </c>
      <c r="H34" s="397">
        <v>10.8</v>
      </c>
      <c r="I34" s="397">
        <v>10.7</v>
      </c>
      <c r="J34" s="397">
        <v>10.7</v>
      </c>
      <c r="K34" s="397">
        <v>10.7</v>
      </c>
      <c r="L34" s="397">
        <v>10.7</v>
      </c>
      <c r="M34" s="397">
        <v>10.6</v>
      </c>
      <c r="N34" s="397">
        <v>10.6</v>
      </c>
      <c r="O34" s="397">
        <v>10.5</v>
      </c>
      <c r="P34" s="397">
        <v>10.6</v>
      </c>
      <c r="Q34" s="397">
        <v>10.5</v>
      </c>
      <c r="R34" s="397">
        <v>10.5</v>
      </c>
      <c r="S34" s="397">
        <v>10.4</v>
      </c>
      <c r="T34" s="397">
        <v>10.5</v>
      </c>
      <c r="V34" s="584"/>
      <c r="W34" s="584"/>
      <c r="X34" s="584"/>
    </row>
    <row r="35" spans="1:24" ht="18" customHeight="1" x14ac:dyDescent="0.25">
      <c r="A35" s="920"/>
      <c r="B35" s="398" t="s">
        <v>148</v>
      </c>
      <c r="C35" s="958"/>
      <c r="D35" s="142"/>
      <c r="E35" s="142"/>
      <c r="F35" s="142"/>
      <c r="G35" s="142"/>
      <c r="H35" s="142"/>
      <c r="I35" s="142"/>
      <c r="J35" s="142"/>
      <c r="K35" s="142"/>
      <c r="L35" s="142"/>
      <c r="M35" s="142"/>
      <c r="N35" s="142"/>
      <c r="O35" s="142"/>
      <c r="P35" s="142"/>
      <c r="Q35" s="142"/>
      <c r="R35" s="142"/>
      <c r="S35" s="142"/>
      <c r="T35" s="142"/>
      <c r="V35" s="584"/>
      <c r="W35" s="584"/>
      <c r="X35" s="584"/>
    </row>
    <row r="36" spans="1:24" ht="18" customHeight="1" x14ac:dyDescent="0.25">
      <c r="A36" s="920"/>
      <c r="B36" s="398" t="s">
        <v>149</v>
      </c>
      <c r="C36" s="958"/>
      <c r="D36" s="399">
        <v>8.9</v>
      </c>
      <c r="E36" s="399">
        <v>9.1</v>
      </c>
      <c r="F36" s="399">
        <v>9</v>
      </c>
      <c r="G36" s="399">
        <v>9</v>
      </c>
      <c r="H36" s="399">
        <v>9</v>
      </c>
      <c r="I36" s="399">
        <v>9</v>
      </c>
      <c r="J36" s="399">
        <v>9</v>
      </c>
      <c r="K36" s="399">
        <v>9</v>
      </c>
      <c r="L36" s="399">
        <v>9.1</v>
      </c>
      <c r="M36" s="399">
        <v>9.1</v>
      </c>
      <c r="N36" s="399">
        <v>9.1</v>
      </c>
      <c r="O36" s="399">
        <v>9.1</v>
      </c>
      <c r="P36" s="399">
        <v>9.1</v>
      </c>
      <c r="Q36" s="399">
        <v>9</v>
      </c>
      <c r="R36" s="399">
        <v>9</v>
      </c>
      <c r="S36" s="399">
        <v>9</v>
      </c>
      <c r="T36" s="399">
        <v>9</v>
      </c>
      <c r="V36" s="584"/>
      <c r="W36" s="584"/>
      <c r="X36" s="584"/>
    </row>
    <row r="37" spans="1:24" ht="18" customHeight="1" x14ac:dyDescent="0.25">
      <c r="A37" s="920"/>
      <c r="B37" s="400" t="s">
        <v>150</v>
      </c>
      <c r="C37" s="959"/>
      <c r="D37" s="401">
        <v>1.9</v>
      </c>
      <c r="E37" s="401">
        <v>1.9</v>
      </c>
      <c r="F37" s="401">
        <v>1.8</v>
      </c>
      <c r="G37" s="401">
        <v>1.7</v>
      </c>
      <c r="H37" s="401">
        <v>1.6</v>
      </c>
      <c r="I37" s="401">
        <v>1.6</v>
      </c>
      <c r="J37" s="401">
        <v>1.5</v>
      </c>
      <c r="K37" s="401">
        <v>1.5</v>
      </c>
      <c r="L37" s="401">
        <v>1.4</v>
      </c>
      <c r="M37" s="401">
        <v>1.4</v>
      </c>
      <c r="N37" s="401">
        <v>1.3</v>
      </c>
      <c r="O37" s="401">
        <v>1.3</v>
      </c>
      <c r="P37" s="401">
        <v>1.3</v>
      </c>
      <c r="Q37" s="401">
        <v>1.3</v>
      </c>
      <c r="R37" s="401">
        <v>1.3</v>
      </c>
      <c r="S37" s="401">
        <v>1.3</v>
      </c>
      <c r="T37" s="401">
        <v>1.3</v>
      </c>
      <c r="V37" s="584"/>
      <c r="W37" s="584"/>
      <c r="X37" s="584"/>
    </row>
    <row r="38" spans="1:24" ht="18" customHeight="1" x14ac:dyDescent="0.25">
      <c r="A38" s="919">
        <v>14</v>
      </c>
      <c r="B38" s="15" t="s">
        <v>589</v>
      </c>
      <c r="C38" s="175" t="s">
        <v>151</v>
      </c>
      <c r="D38" s="189">
        <v>7481.5</v>
      </c>
      <c r="E38" s="189">
        <v>10063.5</v>
      </c>
      <c r="F38" s="189">
        <v>10664.1</v>
      </c>
      <c r="G38" s="189">
        <v>11544.9</v>
      </c>
      <c r="H38" s="189">
        <v>12561.3</v>
      </c>
      <c r="I38" s="189">
        <v>13111.5</v>
      </c>
      <c r="J38" s="189">
        <v>13525.5</v>
      </c>
      <c r="K38" s="189">
        <v>14040.1</v>
      </c>
      <c r="L38" s="189">
        <v>14373.9</v>
      </c>
      <c r="M38" s="189">
        <v>14650.3</v>
      </c>
      <c r="N38" s="189">
        <v>14968.3</v>
      </c>
      <c r="O38" s="189">
        <v>15197.8</v>
      </c>
      <c r="P38" s="189">
        <v>15915.3</v>
      </c>
      <c r="Q38" s="189">
        <v>14353</v>
      </c>
      <c r="R38" s="189">
        <v>14659.9</v>
      </c>
      <c r="S38" s="189">
        <v>15785.2</v>
      </c>
      <c r="T38" s="189">
        <v>19664.400000000001</v>
      </c>
      <c r="V38" s="584"/>
      <c r="W38" s="584"/>
      <c r="X38" s="584"/>
    </row>
    <row r="39" spans="1:24" ht="19.5" customHeight="1" x14ac:dyDescent="0.25">
      <c r="A39" s="919"/>
      <c r="B39" s="396" t="s">
        <v>152</v>
      </c>
      <c r="C39" s="960" t="s">
        <v>45</v>
      </c>
      <c r="D39" s="397">
        <v>32.9</v>
      </c>
      <c r="E39" s="397">
        <v>31.3</v>
      </c>
      <c r="F39" s="397">
        <v>32.4</v>
      </c>
      <c r="G39" s="397">
        <v>32.299999999999997</v>
      </c>
      <c r="H39" s="397">
        <v>32.4</v>
      </c>
      <c r="I39" s="397">
        <v>32.799999999999997</v>
      </c>
      <c r="J39" s="397">
        <v>33</v>
      </c>
      <c r="K39" s="397">
        <v>33</v>
      </c>
      <c r="L39" s="397">
        <v>33.4</v>
      </c>
      <c r="M39" s="397">
        <v>33.6</v>
      </c>
      <c r="N39" s="397">
        <v>33.299999999999997</v>
      </c>
      <c r="O39" s="397">
        <v>34.4</v>
      </c>
      <c r="P39" s="397">
        <v>34.9</v>
      </c>
      <c r="Q39" s="397">
        <v>39.200000000000003</v>
      </c>
      <c r="R39" s="397">
        <v>39.4</v>
      </c>
      <c r="S39" s="397">
        <v>37.1</v>
      </c>
      <c r="T39" s="397">
        <v>32.4</v>
      </c>
      <c r="V39" s="584"/>
      <c r="W39" s="584"/>
      <c r="X39" s="584"/>
    </row>
    <row r="40" spans="1:24" ht="16.5" customHeight="1" x14ac:dyDescent="0.25">
      <c r="A40" s="919"/>
      <c r="B40" s="396" t="s">
        <v>830</v>
      </c>
      <c r="C40" s="960"/>
      <c r="D40" s="397">
        <v>67.099999999999994</v>
      </c>
      <c r="E40" s="397">
        <v>68.7</v>
      </c>
      <c r="F40" s="397">
        <v>67.599999999999994</v>
      </c>
      <c r="G40" s="397">
        <v>67.7</v>
      </c>
      <c r="H40" s="397">
        <v>67.599999999999994</v>
      </c>
      <c r="I40" s="397">
        <v>67.2</v>
      </c>
      <c r="J40" s="397">
        <v>67</v>
      </c>
      <c r="K40" s="397">
        <v>67</v>
      </c>
      <c r="L40" s="397">
        <v>66.599999999999994</v>
      </c>
      <c r="M40" s="397">
        <v>66.400000000000006</v>
      </c>
      <c r="N40" s="397">
        <v>66.7</v>
      </c>
      <c r="O40" s="397">
        <v>65.599999999999994</v>
      </c>
      <c r="P40" s="397">
        <v>65.099999999999994</v>
      </c>
      <c r="Q40" s="397">
        <v>60.8</v>
      </c>
      <c r="R40" s="397">
        <v>60.6</v>
      </c>
      <c r="S40" s="397">
        <v>62.9</v>
      </c>
      <c r="T40" s="397">
        <v>67.599999999999994</v>
      </c>
      <c r="V40" s="584"/>
      <c r="W40" s="584"/>
      <c r="X40" s="584"/>
    </row>
    <row r="41" spans="1:24" ht="18" customHeight="1" x14ac:dyDescent="0.25">
      <c r="A41" s="919"/>
      <c r="B41" s="398" t="s">
        <v>148</v>
      </c>
      <c r="C41" s="960"/>
      <c r="D41" s="142"/>
      <c r="E41" s="142"/>
      <c r="F41" s="142"/>
      <c r="G41" s="142"/>
      <c r="H41" s="142"/>
      <c r="I41" s="142"/>
      <c r="J41" s="142"/>
      <c r="K41" s="142"/>
      <c r="L41" s="142"/>
      <c r="M41" s="142"/>
      <c r="N41" s="142"/>
      <c r="O41" s="142"/>
      <c r="P41" s="142"/>
      <c r="Q41" s="142"/>
      <c r="R41" s="585"/>
      <c r="S41" s="585"/>
      <c r="T41" s="585"/>
      <c r="V41" s="584"/>
      <c r="W41" s="584"/>
      <c r="X41" s="584"/>
    </row>
    <row r="42" spans="1:24" ht="18" customHeight="1" x14ac:dyDescent="0.25">
      <c r="A42" s="919"/>
      <c r="B42" s="398" t="s">
        <v>149</v>
      </c>
      <c r="C42" s="960"/>
      <c r="D42" s="399">
        <v>41.6</v>
      </c>
      <c r="E42" s="399">
        <v>44.1</v>
      </c>
      <c r="F42" s="399">
        <v>45.3</v>
      </c>
      <c r="G42" s="399">
        <v>45.6</v>
      </c>
      <c r="H42" s="399">
        <v>46.7</v>
      </c>
      <c r="I42" s="399">
        <v>46.5</v>
      </c>
      <c r="J42" s="399">
        <v>46.5</v>
      </c>
      <c r="K42" s="399">
        <v>46.8</v>
      </c>
      <c r="L42" s="399">
        <v>46.8</v>
      </c>
      <c r="M42" s="399">
        <v>46.5</v>
      </c>
      <c r="N42" s="399">
        <v>46.5</v>
      </c>
      <c r="O42" s="399">
        <v>46</v>
      </c>
      <c r="P42" s="399">
        <v>46.1</v>
      </c>
      <c r="Q42" s="399">
        <v>42.1</v>
      </c>
      <c r="R42" s="399">
        <v>41.4</v>
      </c>
      <c r="S42" s="399">
        <v>44.7</v>
      </c>
      <c r="T42" s="399">
        <v>47.8</v>
      </c>
      <c r="U42" s="576"/>
      <c r="V42" s="584"/>
      <c r="W42" s="584"/>
      <c r="X42" s="584"/>
    </row>
    <row r="43" spans="1:24" ht="18" customHeight="1" x14ac:dyDescent="0.25">
      <c r="A43" s="919"/>
      <c r="B43" s="400" t="s">
        <v>150</v>
      </c>
      <c r="C43" s="961"/>
      <c r="D43" s="401">
        <v>22.6</v>
      </c>
      <c r="E43" s="401">
        <v>21.9</v>
      </c>
      <c r="F43" s="401">
        <v>19.8</v>
      </c>
      <c r="G43" s="401">
        <v>19.7</v>
      </c>
      <c r="H43" s="401">
        <v>19</v>
      </c>
      <c r="I43" s="401">
        <v>18.7</v>
      </c>
      <c r="J43" s="401">
        <v>18.7</v>
      </c>
      <c r="K43" s="401">
        <v>18.100000000000001</v>
      </c>
      <c r="L43" s="401">
        <v>17.8</v>
      </c>
      <c r="M43" s="401">
        <v>17.8</v>
      </c>
      <c r="N43" s="401">
        <v>17.8</v>
      </c>
      <c r="O43" s="401">
        <v>17.7</v>
      </c>
      <c r="P43" s="401">
        <v>17.100000000000001</v>
      </c>
      <c r="Q43" s="401">
        <v>16.600000000000001</v>
      </c>
      <c r="R43" s="401">
        <v>17</v>
      </c>
      <c r="S43" s="401">
        <v>16.2</v>
      </c>
      <c r="T43" s="401">
        <v>17.7</v>
      </c>
      <c r="U43" s="576"/>
      <c r="V43" s="584"/>
      <c r="W43" s="584"/>
      <c r="X43" s="584"/>
    </row>
    <row r="44" spans="1:24" ht="20.25" customHeight="1" x14ac:dyDescent="0.25">
      <c r="A44" s="919">
        <v>15</v>
      </c>
      <c r="B44" s="15" t="s">
        <v>153</v>
      </c>
      <c r="C44" s="107"/>
      <c r="D44" s="143"/>
      <c r="E44" s="143"/>
      <c r="F44" s="143"/>
      <c r="G44" s="143"/>
      <c r="H44" s="143"/>
      <c r="I44" s="143"/>
      <c r="J44" s="143"/>
      <c r="K44" s="143"/>
      <c r="L44" s="144"/>
      <c r="M44" s="143"/>
      <c r="N44" s="143"/>
      <c r="O44" s="143"/>
      <c r="P44" s="143"/>
      <c r="Q44" s="143"/>
      <c r="R44" s="189"/>
      <c r="S44" s="189"/>
      <c r="T44" s="189"/>
      <c r="V44" s="584"/>
      <c r="W44" s="584"/>
      <c r="X44" s="584"/>
    </row>
    <row r="45" spans="1:24" ht="19.5" customHeight="1" x14ac:dyDescent="0.25">
      <c r="A45" s="919"/>
      <c r="B45" s="43" t="s">
        <v>154</v>
      </c>
      <c r="C45" s="918" t="s">
        <v>155</v>
      </c>
      <c r="D45" s="402">
        <v>3.79</v>
      </c>
      <c r="E45" s="402">
        <v>4.9000000000000004</v>
      </c>
      <c r="F45" s="402">
        <v>5.15</v>
      </c>
      <c r="G45" s="402">
        <v>5.31</v>
      </c>
      <c r="H45" s="402">
        <v>5.64</v>
      </c>
      <c r="I45" s="402">
        <v>5.71</v>
      </c>
      <c r="J45" s="402">
        <v>5.67</v>
      </c>
      <c r="K45" s="402">
        <v>5.73</v>
      </c>
      <c r="L45" s="402">
        <v>5.7</v>
      </c>
      <c r="M45" s="402">
        <v>5.73</v>
      </c>
      <c r="N45" s="402">
        <v>5.72</v>
      </c>
      <c r="O45" s="402">
        <v>5.73</v>
      </c>
      <c r="P45" s="402">
        <v>5.78</v>
      </c>
      <c r="Q45" s="402">
        <v>5.86</v>
      </c>
      <c r="R45" s="402">
        <v>5.81</v>
      </c>
      <c r="S45" s="402">
        <v>5.85</v>
      </c>
      <c r="T45" s="402">
        <v>6.99</v>
      </c>
      <c r="U45" s="600"/>
      <c r="V45" s="584"/>
      <c r="W45" s="584"/>
      <c r="X45" s="584"/>
    </row>
    <row r="46" spans="1:24" ht="19.5" customHeight="1" x14ac:dyDescent="0.25">
      <c r="A46" s="919"/>
      <c r="B46" s="43" t="s">
        <v>156</v>
      </c>
      <c r="C46" s="918"/>
      <c r="D46" s="402">
        <v>3.83</v>
      </c>
      <c r="E46" s="402">
        <v>4.82</v>
      </c>
      <c r="F46" s="402">
        <v>5.07</v>
      </c>
      <c r="G46" s="402">
        <v>5.25</v>
      </c>
      <c r="H46" s="402">
        <v>5.61</v>
      </c>
      <c r="I46" s="402">
        <v>5.71</v>
      </c>
      <c r="J46" s="402">
        <v>5.72</v>
      </c>
      <c r="K46" s="402">
        <v>5.76</v>
      </c>
      <c r="L46" s="402">
        <v>5.8</v>
      </c>
      <c r="M46" s="402">
        <v>5.76</v>
      </c>
      <c r="N46" s="402">
        <v>5.77</v>
      </c>
      <c r="O46" s="402">
        <v>5.81</v>
      </c>
      <c r="P46" s="402">
        <v>5.88</v>
      </c>
      <c r="Q46" s="402">
        <v>5.87</v>
      </c>
      <c r="R46" s="402">
        <v>5.8980795497119765</v>
      </c>
      <c r="S46" s="402">
        <v>5.92</v>
      </c>
      <c r="T46" s="402">
        <v>6.19</v>
      </c>
      <c r="U46" s="600"/>
      <c r="V46" s="584"/>
      <c r="W46" s="584"/>
      <c r="X46" s="584"/>
    </row>
    <row r="47" spans="1:24" ht="19.5" customHeight="1" x14ac:dyDescent="0.25">
      <c r="A47" s="919"/>
      <c r="B47" s="43" t="s">
        <v>157</v>
      </c>
      <c r="C47" s="918"/>
      <c r="D47" s="402">
        <v>5.03</v>
      </c>
      <c r="E47" s="402">
        <v>6.6</v>
      </c>
      <c r="F47" s="402">
        <v>6.86</v>
      </c>
      <c r="G47" s="402">
        <v>7.04</v>
      </c>
      <c r="H47" s="402">
        <v>7.4</v>
      </c>
      <c r="I47" s="402">
        <v>7.44</v>
      </c>
      <c r="J47" s="402">
        <v>7.38</v>
      </c>
      <c r="K47" s="402">
        <v>7.35</v>
      </c>
      <c r="L47" s="402">
        <v>7.3</v>
      </c>
      <c r="M47" s="402">
        <v>7.34</v>
      </c>
      <c r="N47" s="402">
        <v>7.32</v>
      </c>
      <c r="O47" s="402">
        <v>7.33</v>
      </c>
      <c r="P47" s="402">
        <v>7.34</v>
      </c>
      <c r="Q47" s="402">
        <v>7.59</v>
      </c>
      <c r="R47" s="402">
        <v>7.5194113483532403</v>
      </c>
      <c r="S47" s="402">
        <v>7.35</v>
      </c>
      <c r="T47" s="402">
        <v>8.92</v>
      </c>
      <c r="U47" s="600"/>
      <c r="V47" s="584"/>
      <c r="W47" s="584"/>
      <c r="X47" s="584"/>
    </row>
    <row r="48" spans="1:24" ht="19.5" customHeight="1" x14ac:dyDescent="0.25">
      <c r="A48" s="919"/>
      <c r="B48" s="19" t="s">
        <v>158</v>
      </c>
      <c r="C48" s="923"/>
      <c r="D48" s="402">
        <v>2.5099999999999998</v>
      </c>
      <c r="E48" s="402">
        <v>3.2</v>
      </c>
      <c r="F48" s="402">
        <v>3.26</v>
      </c>
      <c r="G48" s="402">
        <v>3.35</v>
      </c>
      <c r="H48" s="402">
        <v>3.52</v>
      </c>
      <c r="I48" s="402">
        <v>3.56</v>
      </c>
      <c r="J48" s="402">
        <v>3.54</v>
      </c>
      <c r="K48" s="402">
        <v>3.56</v>
      </c>
      <c r="L48" s="402">
        <v>3.6</v>
      </c>
      <c r="M48" s="402">
        <v>3.54</v>
      </c>
      <c r="N48" s="402">
        <v>3.53</v>
      </c>
      <c r="O48" s="402">
        <v>3.53</v>
      </c>
      <c r="P48" s="402">
        <v>3.52</v>
      </c>
      <c r="Q48" s="402">
        <v>3.63</v>
      </c>
      <c r="R48" s="402">
        <v>3.578519102723396</v>
      </c>
      <c r="S48" s="402">
        <v>3.61</v>
      </c>
      <c r="T48" s="402">
        <v>5.03</v>
      </c>
      <c r="U48" s="600"/>
      <c r="V48" s="584"/>
      <c r="W48" s="584"/>
      <c r="X48" s="584"/>
    </row>
    <row r="49" spans="1:26" ht="30" customHeight="1" x14ac:dyDescent="0.25">
      <c r="A49" s="919">
        <v>16</v>
      </c>
      <c r="B49" s="15" t="s">
        <v>590</v>
      </c>
      <c r="C49" s="917" t="s">
        <v>159</v>
      </c>
      <c r="D49" s="189">
        <v>2464.6</v>
      </c>
      <c r="E49" s="189">
        <v>2557.1999999999998</v>
      </c>
      <c r="F49" s="189">
        <v>2577.4</v>
      </c>
      <c r="G49" s="189">
        <v>2688.7</v>
      </c>
      <c r="H49" s="189">
        <v>2738.6</v>
      </c>
      <c r="I49" s="189">
        <v>2797.1</v>
      </c>
      <c r="J49" s="189">
        <v>2885.3</v>
      </c>
      <c r="K49" s="189">
        <v>2936.9</v>
      </c>
      <c r="L49" s="189">
        <v>2995.6</v>
      </c>
      <c r="M49" s="189">
        <v>3042.2</v>
      </c>
      <c r="N49" s="189">
        <v>3119.7</v>
      </c>
      <c r="O49" s="189">
        <v>3131.6</v>
      </c>
      <c r="P49" s="189">
        <v>3236.6</v>
      </c>
      <c r="Q49" s="189">
        <v>2882.4</v>
      </c>
      <c r="R49" s="189">
        <v>2992.1</v>
      </c>
      <c r="S49" s="189">
        <v>3119.2</v>
      </c>
      <c r="T49" s="189">
        <v>3265.5</v>
      </c>
      <c r="V49" s="601"/>
      <c r="W49" s="601"/>
      <c r="X49" s="584"/>
    </row>
    <row r="50" spans="1:26" ht="20.25" customHeight="1" x14ac:dyDescent="0.25">
      <c r="A50" s="919"/>
      <c r="B50" s="403" t="s">
        <v>160</v>
      </c>
      <c r="C50" s="918"/>
      <c r="D50" s="191">
        <v>2433.8000000000002</v>
      </c>
      <c r="E50" s="191">
        <v>2526.1</v>
      </c>
      <c r="F50" s="191">
        <v>2545.6999999999998</v>
      </c>
      <c r="G50" s="191">
        <v>2656.6</v>
      </c>
      <c r="H50" s="191">
        <v>2705.5</v>
      </c>
      <c r="I50" s="191">
        <v>2763.5</v>
      </c>
      <c r="J50" s="191">
        <v>2849.7</v>
      </c>
      <c r="K50" s="191">
        <v>2899.5</v>
      </c>
      <c r="L50" s="191">
        <v>2956</v>
      </c>
      <c r="M50" s="191">
        <v>3001.5</v>
      </c>
      <c r="N50" s="191">
        <v>3077.7</v>
      </c>
      <c r="O50" s="191">
        <v>3088.6</v>
      </c>
      <c r="P50" s="191">
        <v>3192.1</v>
      </c>
      <c r="Q50" s="191">
        <v>2836.7</v>
      </c>
      <c r="R50" s="191">
        <v>2945.6</v>
      </c>
      <c r="S50" s="191">
        <v>3073.4</v>
      </c>
      <c r="T50" s="191">
        <v>3216.9</v>
      </c>
      <c r="V50" s="601"/>
      <c r="W50" s="601"/>
      <c r="X50" s="584"/>
    </row>
    <row r="51" spans="1:26" ht="20.25" customHeight="1" x14ac:dyDescent="0.25">
      <c r="A51" s="919"/>
      <c r="B51" s="404" t="s">
        <v>161</v>
      </c>
      <c r="C51" s="923"/>
      <c r="D51" s="190">
        <v>30.9</v>
      </c>
      <c r="E51" s="190">
        <v>31.1</v>
      </c>
      <c r="F51" s="190">
        <v>31.7</v>
      </c>
      <c r="G51" s="190">
        <v>32.1</v>
      </c>
      <c r="H51" s="190">
        <v>33.1</v>
      </c>
      <c r="I51" s="190">
        <v>33.6</v>
      </c>
      <c r="J51" s="190">
        <v>35.6</v>
      </c>
      <c r="K51" s="190">
        <v>37.299999999999997</v>
      </c>
      <c r="L51" s="190">
        <v>39.5</v>
      </c>
      <c r="M51" s="190">
        <v>40.700000000000003</v>
      </c>
      <c r="N51" s="190">
        <v>41.7</v>
      </c>
      <c r="O51" s="190">
        <v>42.7</v>
      </c>
      <c r="P51" s="190">
        <v>44.5</v>
      </c>
      <c r="Q51" s="190">
        <v>45.7</v>
      </c>
      <c r="R51" s="190">
        <v>46.5</v>
      </c>
      <c r="S51" s="190">
        <v>45.8</v>
      </c>
      <c r="T51" s="190">
        <v>48.6</v>
      </c>
      <c r="V51" s="601"/>
      <c r="W51" s="601"/>
      <c r="X51" s="584"/>
    </row>
    <row r="52" spans="1:26" ht="29.25" customHeight="1" x14ac:dyDescent="0.25">
      <c r="A52" s="919">
        <v>17</v>
      </c>
      <c r="B52" s="15" t="s">
        <v>591</v>
      </c>
      <c r="C52" s="917" t="s">
        <v>159</v>
      </c>
      <c r="D52" s="189">
        <v>2229.8000000000002</v>
      </c>
      <c r="E52" s="189">
        <v>2307.1999999999998</v>
      </c>
      <c r="F52" s="189">
        <v>2305.8000000000002</v>
      </c>
      <c r="G52" s="189">
        <v>2408.1</v>
      </c>
      <c r="H52" s="189">
        <v>2466.3000000000002</v>
      </c>
      <c r="I52" s="189">
        <v>2529.1</v>
      </c>
      <c r="J52" s="189">
        <v>2611.1</v>
      </c>
      <c r="K52" s="189">
        <v>2679.2</v>
      </c>
      <c r="L52" s="189">
        <v>2729.9</v>
      </c>
      <c r="M52" s="189">
        <v>2778.3</v>
      </c>
      <c r="N52" s="189">
        <v>2811.4</v>
      </c>
      <c r="O52" s="189">
        <v>2821.2</v>
      </c>
      <c r="P52" s="189">
        <v>2945.6</v>
      </c>
      <c r="Q52" s="189">
        <v>2602.6</v>
      </c>
      <c r="R52" s="189">
        <v>2710.2</v>
      </c>
      <c r="S52" s="189">
        <v>2915.9</v>
      </c>
      <c r="T52" s="189">
        <v>3051.2</v>
      </c>
      <c r="V52" s="602"/>
      <c r="W52" s="602"/>
      <c r="X52" s="584"/>
    </row>
    <row r="53" spans="1:26" ht="20.25" customHeight="1" x14ac:dyDescent="0.25">
      <c r="A53" s="919"/>
      <c r="B53" s="405" t="s">
        <v>162</v>
      </c>
      <c r="C53" s="918"/>
      <c r="D53" s="191">
        <v>1003.1</v>
      </c>
      <c r="E53" s="191">
        <v>942.1</v>
      </c>
      <c r="F53" s="191">
        <v>1077.2</v>
      </c>
      <c r="G53" s="191">
        <v>1098.8</v>
      </c>
      <c r="H53" s="191">
        <v>1129.5999999999999</v>
      </c>
      <c r="I53" s="191">
        <v>1145.7</v>
      </c>
      <c r="J53" s="191">
        <v>1176.2</v>
      </c>
      <c r="K53" s="191">
        <v>1175.3</v>
      </c>
      <c r="L53" s="191">
        <v>1257.8</v>
      </c>
      <c r="M53" s="191">
        <v>1214.9000000000001</v>
      </c>
      <c r="N53" s="191">
        <v>1234.7</v>
      </c>
      <c r="O53" s="191">
        <v>1307.8</v>
      </c>
      <c r="P53" s="191">
        <v>1417.7</v>
      </c>
      <c r="Q53" s="191">
        <v>1130.5</v>
      </c>
      <c r="R53" s="191">
        <v>1161</v>
      </c>
      <c r="S53" s="191">
        <v>1673.9</v>
      </c>
      <c r="T53" s="191">
        <v>1702.1</v>
      </c>
      <c r="V53" s="603"/>
      <c r="W53" s="603"/>
      <c r="X53" s="584"/>
    </row>
    <row r="54" spans="1:26" ht="20.25" customHeight="1" x14ac:dyDescent="0.25">
      <c r="A54" s="919"/>
      <c r="B54" s="406" t="s">
        <v>163</v>
      </c>
      <c r="C54" s="923"/>
      <c r="D54" s="192">
        <v>1226.7</v>
      </c>
      <c r="E54" s="192">
        <v>1365.1</v>
      </c>
      <c r="F54" s="192">
        <v>1228.5999999999999</v>
      </c>
      <c r="G54" s="192">
        <v>1309.4000000000001</v>
      </c>
      <c r="H54" s="192">
        <v>1336.7</v>
      </c>
      <c r="I54" s="192">
        <v>1383.4</v>
      </c>
      <c r="J54" s="192">
        <v>1434.9</v>
      </c>
      <c r="K54" s="192">
        <v>1504</v>
      </c>
      <c r="L54" s="192">
        <v>1472</v>
      </c>
      <c r="M54" s="192">
        <v>1563.3</v>
      </c>
      <c r="N54" s="192">
        <v>1576.6</v>
      </c>
      <c r="O54" s="192">
        <v>1513.4</v>
      </c>
      <c r="P54" s="192">
        <v>1527.9</v>
      </c>
      <c r="Q54" s="192">
        <v>1472.1</v>
      </c>
      <c r="R54" s="192">
        <v>1549.2</v>
      </c>
      <c r="S54" s="192">
        <v>1242</v>
      </c>
      <c r="T54" s="192">
        <v>1349.1</v>
      </c>
      <c r="V54" s="603"/>
      <c r="W54" s="603"/>
      <c r="X54" s="584"/>
    </row>
    <row r="55" spans="1:26" ht="32.25" customHeight="1" x14ac:dyDescent="0.25">
      <c r="A55" s="611">
        <v>18</v>
      </c>
      <c r="B55" s="17" t="s">
        <v>592</v>
      </c>
      <c r="C55" s="146" t="s">
        <v>45</v>
      </c>
      <c r="D55" s="189">
        <v>49.8</v>
      </c>
      <c r="E55" s="189">
        <v>53.4</v>
      </c>
      <c r="F55" s="189">
        <v>47.7</v>
      </c>
      <c r="G55" s="189">
        <v>48.7</v>
      </c>
      <c r="H55" s="189">
        <v>48.8</v>
      </c>
      <c r="I55" s="189">
        <v>49.5</v>
      </c>
      <c r="J55" s="189">
        <v>49.7</v>
      </c>
      <c r="K55" s="189">
        <v>51.2</v>
      </c>
      <c r="L55" s="189">
        <v>49.1</v>
      </c>
      <c r="M55" s="189">
        <v>51.4</v>
      </c>
      <c r="N55" s="189">
        <v>51.1</v>
      </c>
      <c r="O55" s="189">
        <v>48.3</v>
      </c>
      <c r="P55" s="189">
        <v>47.2</v>
      </c>
      <c r="Q55" s="189">
        <v>51.1</v>
      </c>
      <c r="R55" s="189">
        <v>51.8</v>
      </c>
      <c r="S55" s="189">
        <v>39.799999999999997</v>
      </c>
      <c r="T55" s="189">
        <v>41.3</v>
      </c>
      <c r="U55" s="260"/>
      <c r="V55" s="601"/>
      <c r="W55" s="601"/>
      <c r="X55" s="584"/>
      <c r="Y55" s="260"/>
      <c r="Z55" s="260"/>
    </row>
    <row r="56" spans="1:26" ht="21.75" customHeight="1" x14ac:dyDescent="0.25">
      <c r="A56" s="919">
        <v>19</v>
      </c>
      <c r="B56" s="15" t="s">
        <v>164</v>
      </c>
      <c r="C56" s="917" t="s">
        <v>165</v>
      </c>
      <c r="D56" s="189">
        <v>1988.2</v>
      </c>
      <c r="E56" s="189">
        <v>2055.5</v>
      </c>
      <c r="F56" s="189">
        <v>2066.1999999999998</v>
      </c>
      <c r="G56" s="189">
        <v>2150.3000000000002</v>
      </c>
      <c r="H56" s="189">
        <v>2186.6999999999998</v>
      </c>
      <c r="I56" s="189">
        <v>2227.1999999999998</v>
      </c>
      <c r="J56" s="189">
        <v>2292.4</v>
      </c>
      <c r="K56" s="189">
        <v>2329.1999999999998</v>
      </c>
      <c r="L56" s="189">
        <v>2372.5</v>
      </c>
      <c r="M56" s="189">
        <v>2407.8000000000002</v>
      </c>
      <c r="N56" s="189">
        <v>2495.5</v>
      </c>
      <c r="O56" s="189">
        <v>2475</v>
      </c>
      <c r="P56" s="189">
        <v>2557.1</v>
      </c>
      <c r="Q56" s="189">
        <v>2277.1999999999998</v>
      </c>
      <c r="R56" s="189">
        <v>2363.4</v>
      </c>
      <c r="S56" s="189">
        <v>2471.1999999999998</v>
      </c>
      <c r="T56" s="189">
        <v>2590.1</v>
      </c>
      <c r="V56" s="604"/>
      <c r="W56" s="604"/>
      <c r="X56" s="584"/>
    </row>
    <row r="57" spans="1:26" ht="18.75" customHeight="1" x14ac:dyDescent="0.25">
      <c r="A57" s="919"/>
      <c r="B57" s="407" t="s">
        <v>166</v>
      </c>
      <c r="C57" s="918"/>
      <c r="D57" s="191">
        <v>2026.7</v>
      </c>
      <c r="E57" s="191">
        <v>2096.4</v>
      </c>
      <c r="F57" s="191">
        <v>2107.6999999999998</v>
      </c>
      <c r="G57" s="191">
        <v>2194.9</v>
      </c>
      <c r="H57" s="191">
        <v>2232.3000000000002</v>
      </c>
      <c r="I57" s="191">
        <v>2274.5</v>
      </c>
      <c r="J57" s="191">
        <v>2340.9</v>
      </c>
      <c r="K57" s="191">
        <v>2378.1</v>
      </c>
      <c r="L57" s="191">
        <v>2421.6</v>
      </c>
      <c r="M57" s="191">
        <v>2457.8000000000002</v>
      </c>
      <c r="N57" s="191">
        <v>2462.5</v>
      </c>
      <c r="O57" s="191">
        <v>2527.1999999999998</v>
      </c>
      <c r="P57" s="191">
        <v>2611.8000000000002</v>
      </c>
      <c r="Q57" s="191">
        <v>2321.8000000000002</v>
      </c>
      <c r="R57" s="191">
        <v>2410.8000000000002</v>
      </c>
      <c r="S57" s="191">
        <v>2524.1999999999998</v>
      </c>
      <c r="T57" s="191">
        <v>2645.9</v>
      </c>
      <c r="V57" s="604"/>
      <c r="W57" s="604"/>
      <c r="X57" s="584"/>
    </row>
    <row r="58" spans="1:26" ht="18.75" customHeight="1" x14ac:dyDescent="0.25">
      <c r="A58" s="919"/>
      <c r="B58" s="613" t="s">
        <v>167</v>
      </c>
      <c r="C58" s="923"/>
      <c r="D58" s="192">
        <v>796.6</v>
      </c>
      <c r="E58" s="192">
        <v>795</v>
      </c>
      <c r="F58" s="192">
        <v>800.5</v>
      </c>
      <c r="G58" s="192">
        <v>801.8</v>
      </c>
      <c r="H58" s="192">
        <v>819.3</v>
      </c>
      <c r="I58" s="192">
        <v>821.9</v>
      </c>
      <c r="J58" s="192">
        <v>861.8</v>
      </c>
      <c r="K58" s="192">
        <v>897.7</v>
      </c>
      <c r="L58" s="192">
        <v>944.6</v>
      </c>
      <c r="M58" s="192">
        <v>964.1</v>
      </c>
      <c r="N58" s="192">
        <v>979.1</v>
      </c>
      <c r="O58" s="192">
        <v>992.2</v>
      </c>
      <c r="P58" s="192">
        <v>1016.8</v>
      </c>
      <c r="Q58" s="192">
        <v>1038.5</v>
      </c>
      <c r="R58" s="192">
        <v>1051.5999999999999</v>
      </c>
      <c r="S58" s="192">
        <v>1025.3</v>
      </c>
      <c r="T58" s="192">
        <v>1080.4000000000001</v>
      </c>
      <c r="V58" s="604"/>
      <c r="W58" s="604"/>
      <c r="X58" s="584"/>
    </row>
    <row r="59" spans="1:26" ht="27" customHeight="1" x14ac:dyDescent="0.25">
      <c r="A59" s="919">
        <v>20</v>
      </c>
      <c r="B59" s="44" t="s">
        <v>593</v>
      </c>
      <c r="C59" s="173" t="s">
        <v>159</v>
      </c>
      <c r="D59" s="189">
        <v>83.9</v>
      </c>
      <c r="E59" s="189">
        <v>108</v>
      </c>
      <c r="F59" s="189">
        <v>122.4</v>
      </c>
      <c r="G59" s="189">
        <v>100.7</v>
      </c>
      <c r="H59" s="189">
        <v>56.5</v>
      </c>
      <c r="I59" s="189">
        <v>74.099999999999994</v>
      </c>
      <c r="J59" s="189">
        <v>94.8</v>
      </c>
      <c r="K59" s="189">
        <v>90.8</v>
      </c>
      <c r="L59" s="189">
        <v>121.9</v>
      </c>
      <c r="M59" s="189">
        <v>99.5</v>
      </c>
      <c r="N59" s="189">
        <v>89.8</v>
      </c>
      <c r="O59" s="189">
        <v>124.5</v>
      </c>
      <c r="P59" s="189">
        <v>98.6</v>
      </c>
      <c r="Q59" s="189">
        <v>115.8</v>
      </c>
      <c r="R59" s="189">
        <v>106.9</v>
      </c>
      <c r="S59" s="189">
        <v>128.30000000000001</v>
      </c>
      <c r="T59" s="189">
        <v>94.4</v>
      </c>
      <c r="V59" s="584"/>
      <c r="W59" s="584"/>
      <c r="X59" s="584"/>
    </row>
    <row r="60" spans="1:26" ht="21" customHeight="1" x14ac:dyDescent="0.25">
      <c r="A60" s="919"/>
      <c r="B60" s="21" t="s">
        <v>168</v>
      </c>
      <c r="C60" s="921" t="s">
        <v>45</v>
      </c>
      <c r="D60" s="191">
        <v>3.4</v>
      </c>
      <c r="E60" s="191">
        <v>4.2</v>
      </c>
      <c r="F60" s="191">
        <v>4.7</v>
      </c>
      <c r="G60" s="191">
        <v>3.7</v>
      </c>
      <c r="H60" s="191">
        <v>2.1</v>
      </c>
      <c r="I60" s="191">
        <v>2.6</v>
      </c>
      <c r="J60" s="191">
        <v>3.3</v>
      </c>
      <c r="K60" s="191">
        <v>3.1</v>
      </c>
      <c r="L60" s="191">
        <v>4.0999999999999996</v>
      </c>
      <c r="M60" s="191">
        <v>3.3</v>
      </c>
      <c r="N60" s="191">
        <v>2.9</v>
      </c>
      <c r="O60" s="191">
        <v>4</v>
      </c>
      <c r="P60" s="191">
        <v>3</v>
      </c>
      <c r="Q60" s="191">
        <v>4</v>
      </c>
      <c r="R60" s="191">
        <v>3.6</v>
      </c>
      <c r="S60" s="191">
        <v>4.0999999999999996</v>
      </c>
      <c r="T60" s="191">
        <v>2.9</v>
      </c>
      <c r="V60" s="584"/>
      <c r="W60" s="584"/>
      <c r="X60" s="584"/>
    </row>
    <row r="61" spans="1:26" ht="33.75" customHeight="1" x14ac:dyDescent="0.25">
      <c r="A61" s="919"/>
      <c r="B61" s="45" t="s">
        <v>580</v>
      </c>
      <c r="C61" s="922"/>
      <c r="D61" s="192">
        <v>3.8</v>
      </c>
      <c r="E61" s="192">
        <v>4.7</v>
      </c>
      <c r="F61" s="192">
        <v>5.3</v>
      </c>
      <c r="G61" s="192">
        <v>4.2</v>
      </c>
      <c r="H61" s="192">
        <v>2.2999999999999998</v>
      </c>
      <c r="I61" s="192">
        <v>2.9</v>
      </c>
      <c r="J61" s="192">
        <v>3.6</v>
      </c>
      <c r="K61" s="192">
        <v>3.4</v>
      </c>
      <c r="L61" s="192">
        <v>4.5</v>
      </c>
      <c r="M61" s="192">
        <v>3.6</v>
      </c>
      <c r="N61" s="192">
        <v>3.1</v>
      </c>
      <c r="O61" s="192">
        <v>4.4000000000000004</v>
      </c>
      <c r="P61" s="192">
        <v>3.3</v>
      </c>
      <c r="Q61" s="192">
        <v>4.4000000000000004</v>
      </c>
      <c r="R61" s="192">
        <v>3.9</v>
      </c>
      <c r="S61" s="192">
        <v>4.4000000000000004</v>
      </c>
      <c r="T61" s="192">
        <v>3.1</v>
      </c>
      <c r="V61" s="584"/>
      <c r="W61" s="584"/>
      <c r="X61" s="584"/>
    </row>
    <row r="62" spans="1:26" ht="34.5" customHeight="1" x14ac:dyDescent="0.25">
      <c r="A62" s="919">
        <v>21</v>
      </c>
      <c r="B62" s="44" t="s">
        <v>169</v>
      </c>
      <c r="C62" s="173" t="s">
        <v>159</v>
      </c>
      <c r="D62" s="189">
        <v>1912.5</v>
      </c>
      <c r="E62" s="189">
        <v>1962.4</v>
      </c>
      <c r="F62" s="189">
        <v>1968.5</v>
      </c>
      <c r="G62" s="189">
        <v>2111.4</v>
      </c>
      <c r="H62" s="189">
        <v>2189.6</v>
      </c>
      <c r="I62" s="189">
        <v>2230.3000000000002</v>
      </c>
      <c r="J62" s="189">
        <v>2291.3000000000002</v>
      </c>
      <c r="K62" s="189">
        <v>2340.6999999999998</v>
      </c>
      <c r="L62" s="189">
        <v>2314.9</v>
      </c>
      <c r="M62" s="189">
        <v>2378.6999999999998</v>
      </c>
      <c r="N62" s="189">
        <v>2496</v>
      </c>
      <c r="O62" s="189">
        <v>2482.9</v>
      </c>
      <c r="P62" s="189">
        <v>2534.8000000000002</v>
      </c>
      <c r="Q62" s="189">
        <v>2194.3000000000002</v>
      </c>
      <c r="R62" s="189">
        <v>2349.9</v>
      </c>
      <c r="S62" s="189">
        <v>2520.8000000000002</v>
      </c>
      <c r="T62" s="189">
        <v>2691</v>
      </c>
      <c r="V62" s="584"/>
      <c r="W62" s="584"/>
      <c r="X62" s="584"/>
    </row>
    <row r="63" spans="1:26" ht="36" customHeight="1" x14ac:dyDescent="0.25">
      <c r="A63" s="919"/>
      <c r="B63" s="20" t="s">
        <v>170</v>
      </c>
      <c r="C63" s="921" t="s">
        <v>45</v>
      </c>
      <c r="D63" s="191">
        <v>77.599999999999994</v>
      </c>
      <c r="E63" s="191">
        <v>76.7</v>
      </c>
      <c r="F63" s="191">
        <v>76.400000000000006</v>
      </c>
      <c r="G63" s="191">
        <v>78.5</v>
      </c>
      <c r="H63" s="191">
        <v>80</v>
      </c>
      <c r="I63" s="191">
        <v>79.7</v>
      </c>
      <c r="J63" s="191">
        <v>79.400000000000006</v>
      </c>
      <c r="K63" s="191">
        <v>79.7</v>
      </c>
      <c r="L63" s="191">
        <v>77.3</v>
      </c>
      <c r="M63" s="191">
        <v>78.2</v>
      </c>
      <c r="N63" s="191">
        <v>80.099999999999994</v>
      </c>
      <c r="O63" s="191">
        <v>79.3</v>
      </c>
      <c r="P63" s="191">
        <v>78.3</v>
      </c>
      <c r="Q63" s="191">
        <v>76.099999999999994</v>
      </c>
      <c r="R63" s="191">
        <v>78.5</v>
      </c>
      <c r="S63" s="191">
        <v>80.8</v>
      </c>
      <c r="T63" s="191">
        <v>82.4</v>
      </c>
      <c r="V63" s="584"/>
      <c r="W63" s="584"/>
      <c r="X63" s="584"/>
    </row>
    <row r="64" spans="1:26" ht="18.75" customHeight="1" x14ac:dyDescent="0.25">
      <c r="A64" s="919"/>
      <c r="B64" s="398" t="s">
        <v>171</v>
      </c>
      <c r="C64" s="921"/>
      <c r="D64" s="145"/>
      <c r="E64" s="145"/>
      <c r="F64" s="145"/>
      <c r="G64" s="145"/>
      <c r="H64" s="145"/>
      <c r="I64" s="145"/>
      <c r="J64" s="145"/>
      <c r="K64" s="145"/>
      <c r="L64" s="145"/>
      <c r="M64" s="145"/>
      <c r="N64" s="145"/>
      <c r="O64" s="145"/>
      <c r="P64" s="145"/>
      <c r="Q64" s="145"/>
      <c r="R64" s="190"/>
      <c r="S64" s="190"/>
      <c r="T64" s="190"/>
      <c r="V64" s="584"/>
      <c r="W64" s="584"/>
      <c r="X64" s="584"/>
    </row>
    <row r="65" spans="1:24" ht="18.75" customHeight="1" x14ac:dyDescent="0.25">
      <c r="A65" s="919"/>
      <c r="B65" s="52" t="s">
        <v>172</v>
      </c>
      <c r="C65" s="921"/>
      <c r="D65" s="399">
        <v>37.200000000000003</v>
      </c>
      <c r="E65" s="399">
        <v>32.299999999999997</v>
      </c>
      <c r="F65" s="399">
        <v>36.4</v>
      </c>
      <c r="G65" s="399">
        <v>36.299999999999997</v>
      </c>
      <c r="H65" s="399">
        <v>38.700000000000003</v>
      </c>
      <c r="I65" s="399">
        <v>37.799999999999997</v>
      </c>
      <c r="J65" s="399">
        <v>37.299999999999997</v>
      </c>
      <c r="K65" s="399">
        <v>36.700000000000003</v>
      </c>
      <c r="L65" s="399">
        <v>37.799999999999997</v>
      </c>
      <c r="M65" s="399">
        <v>36.5</v>
      </c>
      <c r="N65" s="399">
        <v>37.9</v>
      </c>
      <c r="O65" s="399">
        <v>39.1</v>
      </c>
      <c r="P65" s="399">
        <v>42</v>
      </c>
      <c r="Q65" s="399">
        <v>36.700000000000003</v>
      </c>
      <c r="R65" s="399">
        <v>36.6</v>
      </c>
      <c r="S65" s="399">
        <v>49.2</v>
      </c>
      <c r="T65" s="399">
        <v>48.9</v>
      </c>
      <c r="V65" s="584"/>
      <c r="W65" s="584"/>
      <c r="X65" s="584"/>
    </row>
    <row r="66" spans="1:24" ht="18.75" customHeight="1" x14ac:dyDescent="0.25">
      <c r="A66" s="956"/>
      <c r="B66" s="170" t="s">
        <v>173</v>
      </c>
      <c r="C66" s="922"/>
      <c r="D66" s="401">
        <v>40.299999999999997</v>
      </c>
      <c r="E66" s="401">
        <v>44.1</v>
      </c>
      <c r="F66" s="401">
        <v>39.4</v>
      </c>
      <c r="G66" s="401">
        <v>41.5</v>
      </c>
      <c r="H66" s="401">
        <v>40.9</v>
      </c>
      <c r="I66" s="401">
        <v>41.6</v>
      </c>
      <c r="J66" s="401">
        <v>42.1</v>
      </c>
      <c r="K66" s="401">
        <v>42.9</v>
      </c>
      <c r="L66" s="401">
        <v>39.4</v>
      </c>
      <c r="M66" s="401">
        <v>41.6</v>
      </c>
      <c r="N66" s="401">
        <v>42.1</v>
      </c>
      <c r="O66" s="401">
        <v>40.200000000000003</v>
      </c>
      <c r="P66" s="401">
        <v>36.299999999999997</v>
      </c>
      <c r="Q66" s="401">
        <v>39.5</v>
      </c>
      <c r="R66" s="401">
        <v>41.9</v>
      </c>
      <c r="S66" s="401">
        <v>31.5</v>
      </c>
      <c r="T66" s="401">
        <v>33.5</v>
      </c>
      <c r="V66" s="584"/>
      <c r="W66" s="584"/>
      <c r="X66" s="584"/>
    </row>
    <row r="67" spans="1:24" s="171" customFormat="1" ht="34.5" customHeight="1" x14ac:dyDescent="0.25">
      <c r="A67" s="610">
        <v>22</v>
      </c>
      <c r="B67" s="100" t="s">
        <v>174</v>
      </c>
      <c r="C67" s="173" t="s">
        <v>159</v>
      </c>
      <c r="D67" s="189">
        <v>468.3</v>
      </c>
      <c r="E67" s="189">
        <v>486.8</v>
      </c>
      <c r="F67" s="189">
        <v>486.5</v>
      </c>
      <c r="G67" s="189">
        <v>476.6</v>
      </c>
      <c r="H67" s="189">
        <v>492.5</v>
      </c>
      <c r="I67" s="189">
        <v>492.8</v>
      </c>
      <c r="J67" s="189">
        <v>499.1</v>
      </c>
      <c r="K67" s="189">
        <v>505.4</v>
      </c>
      <c r="L67" s="189">
        <v>558.79999999999995</v>
      </c>
      <c r="M67" s="189">
        <v>564</v>
      </c>
      <c r="N67" s="189">
        <v>533.9</v>
      </c>
      <c r="O67" s="189">
        <v>524.20000000000005</v>
      </c>
      <c r="P67" s="189">
        <v>603.20000000000005</v>
      </c>
      <c r="Q67" s="189">
        <v>572.20000000000005</v>
      </c>
      <c r="R67" s="189">
        <v>535.29999999999995</v>
      </c>
      <c r="S67" s="189">
        <v>470.1</v>
      </c>
      <c r="T67" s="189">
        <v>480</v>
      </c>
      <c r="V67" s="584"/>
      <c r="W67" s="584"/>
      <c r="X67" s="584"/>
    </row>
    <row r="68" spans="1:24" ht="30.75" customHeight="1" x14ac:dyDescent="0.25">
      <c r="A68" s="98"/>
      <c r="B68" s="95" t="s">
        <v>175</v>
      </c>
      <c r="C68" s="921" t="s">
        <v>45</v>
      </c>
      <c r="D68" s="191">
        <v>19</v>
      </c>
      <c r="E68" s="191">
        <v>19</v>
      </c>
      <c r="F68" s="191">
        <v>18.899999999999999</v>
      </c>
      <c r="G68" s="191">
        <v>17.7</v>
      </c>
      <c r="H68" s="191">
        <v>18</v>
      </c>
      <c r="I68" s="191">
        <v>17.600000000000001</v>
      </c>
      <c r="J68" s="191">
        <v>17.3</v>
      </c>
      <c r="K68" s="191">
        <v>17.2</v>
      </c>
      <c r="L68" s="191">
        <v>18.7</v>
      </c>
      <c r="M68" s="191">
        <v>18.5</v>
      </c>
      <c r="N68" s="191">
        <v>17.100000000000001</v>
      </c>
      <c r="O68" s="191">
        <v>16.7</v>
      </c>
      <c r="P68" s="191">
        <v>18.600000000000001</v>
      </c>
      <c r="Q68" s="191">
        <v>19.899999999999999</v>
      </c>
      <c r="R68" s="191">
        <v>17.899999999999999</v>
      </c>
      <c r="S68" s="191">
        <v>15.1</v>
      </c>
      <c r="T68" s="191">
        <v>14.7</v>
      </c>
      <c r="V68" s="584"/>
      <c r="W68" s="584"/>
      <c r="X68" s="584"/>
    </row>
    <row r="69" spans="1:24" ht="18.75" customHeight="1" x14ac:dyDescent="0.25">
      <c r="A69" s="98"/>
      <c r="B69" s="408" t="s">
        <v>171</v>
      </c>
      <c r="C69" s="921"/>
      <c r="D69" s="145"/>
      <c r="E69" s="145"/>
      <c r="F69" s="145"/>
      <c r="G69" s="145"/>
      <c r="H69" s="145"/>
      <c r="I69" s="145"/>
      <c r="J69" s="145"/>
      <c r="K69" s="145"/>
      <c r="L69" s="145"/>
      <c r="M69" s="145"/>
      <c r="N69" s="145"/>
      <c r="O69" s="145"/>
      <c r="P69" s="145"/>
      <c r="Q69" s="145"/>
      <c r="R69" s="190"/>
      <c r="S69" s="190"/>
      <c r="T69" s="190"/>
      <c r="V69" s="584"/>
      <c r="W69" s="584"/>
      <c r="X69" s="584"/>
    </row>
    <row r="70" spans="1:24" ht="18.75" customHeight="1" x14ac:dyDescent="0.25">
      <c r="A70" s="98"/>
      <c r="B70" s="96" t="s">
        <v>176</v>
      </c>
      <c r="C70" s="921"/>
      <c r="D70" s="399">
        <v>19</v>
      </c>
      <c r="E70" s="399">
        <v>19</v>
      </c>
      <c r="F70" s="399">
        <v>18.8</v>
      </c>
      <c r="G70" s="399">
        <v>17.600000000000001</v>
      </c>
      <c r="H70" s="399">
        <v>17.8</v>
      </c>
      <c r="I70" s="399">
        <v>16.8</v>
      </c>
      <c r="J70" s="399">
        <v>16.399999999999999</v>
      </c>
      <c r="K70" s="399">
        <v>15.5</v>
      </c>
      <c r="L70" s="399">
        <v>17</v>
      </c>
      <c r="M70" s="399">
        <v>16.3</v>
      </c>
      <c r="N70" s="399">
        <v>14.8</v>
      </c>
      <c r="O70" s="399">
        <v>14</v>
      </c>
      <c r="P70" s="399">
        <v>13.6</v>
      </c>
      <c r="Q70" s="399">
        <v>13.3</v>
      </c>
      <c r="R70" s="399">
        <v>11.7</v>
      </c>
      <c r="S70" s="399">
        <v>9.1</v>
      </c>
      <c r="T70" s="399">
        <v>9.5</v>
      </c>
      <c r="V70" s="584"/>
      <c r="W70" s="584"/>
      <c r="X70" s="584"/>
    </row>
    <row r="71" spans="1:24" ht="18.75" customHeight="1" x14ac:dyDescent="0.25">
      <c r="A71" s="99"/>
      <c r="B71" s="97" t="s">
        <v>177</v>
      </c>
      <c r="C71" s="922"/>
      <c r="D71" s="401">
        <v>0</v>
      </c>
      <c r="E71" s="401">
        <v>0</v>
      </c>
      <c r="F71" s="401">
        <v>0.1</v>
      </c>
      <c r="G71" s="401">
        <v>0.1</v>
      </c>
      <c r="H71" s="401">
        <v>0.1</v>
      </c>
      <c r="I71" s="401">
        <v>0.1</v>
      </c>
      <c r="J71" s="401">
        <v>0.1</v>
      </c>
      <c r="K71" s="401">
        <v>0.1</v>
      </c>
      <c r="L71" s="401">
        <v>0.1</v>
      </c>
      <c r="M71" s="401">
        <v>0.6</v>
      </c>
      <c r="N71" s="401">
        <v>0.5</v>
      </c>
      <c r="O71" s="401">
        <v>0.5</v>
      </c>
      <c r="P71" s="401">
        <v>0.5</v>
      </c>
      <c r="Q71" s="401">
        <v>0.6</v>
      </c>
      <c r="R71" s="401">
        <v>0.5</v>
      </c>
      <c r="S71" s="401">
        <v>0.5</v>
      </c>
      <c r="T71" s="401">
        <v>0.3</v>
      </c>
      <c r="V71" s="584"/>
      <c r="W71" s="584"/>
      <c r="X71" s="584"/>
    </row>
    <row r="72" spans="1:24" ht="20.25" customHeight="1" x14ac:dyDescent="0.25">
      <c r="A72" s="955">
        <v>23</v>
      </c>
      <c r="B72" s="15" t="s">
        <v>296</v>
      </c>
      <c r="C72" s="917" t="s">
        <v>159</v>
      </c>
      <c r="D72" s="193">
        <v>1975.3</v>
      </c>
      <c r="E72" s="193">
        <v>2053.6999999999998</v>
      </c>
      <c r="F72" s="193">
        <v>2069.1999999999998</v>
      </c>
      <c r="G72" s="193">
        <v>2173.9</v>
      </c>
      <c r="H72" s="193">
        <v>2228.1999999999998</v>
      </c>
      <c r="I72" s="193">
        <v>2294.4</v>
      </c>
      <c r="J72" s="193">
        <v>2384.1</v>
      </c>
      <c r="K72" s="193">
        <v>2452.1999999999998</v>
      </c>
      <c r="L72" s="193">
        <v>2505.4</v>
      </c>
      <c r="M72" s="193">
        <v>2558.6</v>
      </c>
      <c r="N72" s="193">
        <v>2618.1</v>
      </c>
      <c r="O72" s="193">
        <v>2650.2</v>
      </c>
      <c r="P72" s="193">
        <v>2754</v>
      </c>
      <c r="Q72" s="193">
        <v>2448.1999999999998</v>
      </c>
      <c r="R72" s="193">
        <v>2524.3000000000002</v>
      </c>
      <c r="S72" s="193">
        <v>2698.1</v>
      </c>
      <c r="T72" s="193">
        <v>2813.7</v>
      </c>
      <c r="V72" s="584"/>
      <c r="W72" s="584"/>
      <c r="X72" s="584"/>
    </row>
    <row r="73" spans="1:24" ht="18.75" customHeight="1" x14ac:dyDescent="0.25">
      <c r="A73" s="919"/>
      <c r="B73" s="409" t="s">
        <v>166</v>
      </c>
      <c r="C73" s="918"/>
      <c r="D73" s="194">
        <v>1950.5</v>
      </c>
      <c r="E73" s="194">
        <v>2028.4</v>
      </c>
      <c r="F73" s="194">
        <v>2043.1</v>
      </c>
      <c r="G73" s="194">
        <v>2147.5</v>
      </c>
      <c r="H73" s="194">
        <v>2201.4</v>
      </c>
      <c r="I73" s="194">
        <v>2266.8000000000002</v>
      </c>
      <c r="J73" s="194">
        <v>2354.9</v>
      </c>
      <c r="K73" s="194">
        <v>2421.6</v>
      </c>
      <c r="L73" s="194">
        <v>2472.6999999999998</v>
      </c>
      <c r="M73" s="474">
        <v>2524.8000000000002</v>
      </c>
      <c r="N73" s="194">
        <v>2583.4</v>
      </c>
      <c r="O73" s="194">
        <v>2614.4</v>
      </c>
      <c r="P73" s="194">
        <v>2716.4</v>
      </c>
      <c r="Q73" s="194">
        <v>2409.1999999999998</v>
      </c>
      <c r="R73" s="194">
        <v>2484.1</v>
      </c>
      <c r="S73" s="194">
        <v>2659.3</v>
      </c>
      <c r="T73" s="194">
        <v>2772</v>
      </c>
      <c r="V73" s="584"/>
      <c r="W73" s="584"/>
      <c r="X73" s="584"/>
    </row>
    <row r="74" spans="1:24" ht="18.75" customHeight="1" x14ac:dyDescent="0.25">
      <c r="A74" s="919"/>
      <c r="B74" s="410" t="s">
        <v>167</v>
      </c>
      <c r="C74" s="923"/>
      <c r="D74" s="195">
        <v>24.7</v>
      </c>
      <c r="E74" s="195">
        <v>25.3</v>
      </c>
      <c r="F74" s="195">
        <v>26.1</v>
      </c>
      <c r="G74" s="195">
        <v>26.4</v>
      </c>
      <c r="H74" s="195">
        <v>26.9</v>
      </c>
      <c r="I74" s="195">
        <v>27.6</v>
      </c>
      <c r="J74" s="195">
        <v>29.2</v>
      </c>
      <c r="K74" s="195">
        <v>30.6</v>
      </c>
      <c r="L74" s="195">
        <v>32.700000000000003</v>
      </c>
      <c r="M74" s="195">
        <v>33.9</v>
      </c>
      <c r="N74" s="195">
        <v>34.700000000000003</v>
      </c>
      <c r="O74" s="195">
        <v>35.799999999999997</v>
      </c>
      <c r="P74" s="195">
        <v>37.6</v>
      </c>
      <c r="Q74" s="195">
        <v>39.1</v>
      </c>
      <c r="R74" s="195">
        <v>40.200000000000003</v>
      </c>
      <c r="S74" s="195">
        <v>38.9</v>
      </c>
      <c r="T74" s="195">
        <v>41.7</v>
      </c>
      <c r="V74" s="584"/>
      <c r="W74" s="584"/>
      <c r="X74" s="584"/>
    </row>
    <row r="75" spans="1:24" ht="21.75" customHeight="1" x14ac:dyDescent="0.25">
      <c r="A75" s="919">
        <v>24</v>
      </c>
      <c r="B75" s="23" t="s">
        <v>594</v>
      </c>
      <c r="C75" s="912" t="s">
        <v>178</v>
      </c>
      <c r="D75" s="193">
        <v>753.3</v>
      </c>
      <c r="E75" s="193">
        <v>725.5</v>
      </c>
      <c r="F75" s="193">
        <v>739.6</v>
      </c>
      <c r="G75" s="193">
        <v>740.2</v>
      </c>
      <c r="H75" s="193">
        <v>737.5</v>
      </c>
      <c r="I75" s="193">
        <v>781.3</v>
      </c>
      <c r="J75" s="193">
        <v>778.3</v>
      </c>
      <c r="K75" s="193">
        <v>782.1</v>
      </c>
      <c r="L75" s="193">
        <v>792.8</v>
      </c>
      <c r="M75" s="193">
        <v>810.8</v>
      </c>
      <c r="N75" s="193">
        <v>834.9</v>
      </c>
      <c r="O75" s="193">
        <v>873.1</v>
      </c>
      <c r="P75" s="193">
        <v>844.3</v>
      </c>
      <c r="Q75" s="193">
        <v>861.6</v>
      </c>
      <c r="R75" s="193">
        <v>863.3</v>
      </c>
      <c r="S75" s="193">
        <v>867</v>
      </c>
      <c r="T75" s="193">
        <v>881.5</v>
      </c>
      <c r="V75" s="584"/>
      <c r="W75" s="584"/>
      <c r="X75" s="584"/>
    </row>
    <row r="76" spans="1:24" ht="18.75" customHeight="1" x14ac:dyDescent="0.25">
      <c r="A76" s="919"/>
      <c r="B76" s="409" t="s">
        <v>166</v>
      </c>
      <c r="C76" s="913"/>
      <c r="D76" s="194">
        <v>743.34</v>
      </c>
      <c r="E76" s="194">
        <v>715.54</v>
      </c>
      <c r="F76" s="194">
        <v>729.04</v>
      </c>
      <c r="G76" s="194">
        <v>729.09</v>
      </c>
      <c r="H76" s="194">
        <v>726.3900000000001</v>
      </c>
      <c r="I76" s="194">
        <v>767.62</v>
      </c>
      <c r="J76" s="194">
        <v>764.64</v>
      </c>
      <c r="K76" s="194">
        <v>768.46</v>
      </c>
      <c r="L76" s="194">
        <v>779</v>
      </c>
      <c r="M76" s="194">
        <v>796.94</v>
      </c>
      <c r="N76" s="194">
        <v>820.95</v>
      </c>
      <c r="O76" s="194">
        <v>859.2</v>
      </c>
      <c r="P76" s="194">
        <v>830.2</v>
      </c>
      <c r="Q76" s="194">
        <v>847.5</v>
      </c>
      <c r="R76" s="194">
        <v>849.1</v>
      </c>
      <c r="S76" s="194">
        <v>852.7</v>
      </c>
      <c r="T76" s="194">
        <v>866.3</v>
      </c>
      <c r="V76" s="584"/>
      <c r="W76" s="584"/>
      <c r="X76" s="584"/>
    </row>
    <row r="77" spans="1:24" ht="18.75" customHeight="1" x14ac:dyDescent="0.25">
      <c r="A77" s="919"/>
      <c r="B77" s="411" t="s">
        <v>167</v>
      </c>
      <c r="C77" s="914"/>
      <c r="D77" s="195">
        <v>9.98</v>
      </c>
      <c r="E77" s="195">
        <v>9.98</v>
      </c>
      <c r="F77" s="195">
        <v>10.530000000000001</v>
      </c>
      <c r="G77" s="195">
        <v>11.08</v>
      </c>
      <c r="H77" s="195">
        <v>11.08</v>
      </c>
      <c r="I77" s="195">
        <v>13.68</v>
      </c>
      <c r="J77" s="195">
        <v>13.64</v>
      </c>
      <c r="K77" s="195">
        <v>13.67</v>
      </c>
      <c r="L77" s="195">
        <v>13.847</v>
      </c>
      <c r="M77" s="195">
        <v>13.88</v>
      </c>
      <c r="N77" s="195">
        <v>13.92</v>
      </c>
      <c r="O77" s="195">
        <v>13.9</v>
      </c>
      <c r="P77" s="195">
        <v>14.1</v>
      </c>
      <c r="Q77" s="195">
        <v>14.1</v>
      </c>
      <c r="R77" s="195">
        <v>14.2</v>
      </c>
      <c r="S77" s="195">
        <v>14.3</v>
      </c>
      <c r="T77" s="195">
        <v>15.2</v>
      </c>
      <c r="V77" s="584"/>
      <c r="W77" s="584"/>
      <c r="X77" s="584"/>
    </row>
    <row r="78" spans="1:24" ht="21.75" customHeight="1" x14ac:dyDescent="0.25">
      <c r="A78" s="919">
        <v>25</v>
      </c>
      <c r="B78" s="24" t="s">
        <v>179</v>
      </c>
      <c r="C78" s="148" t="s">
        <v>178</v>
      </c>
      <c r="D78" s="196">
        <v>59.64</v>
      </c>
      <c r="E78" s="196">
        <v>59.64</v>
      </c>
      <c r="F78" s="196">
        <v>60.14</v>
      </c>
      <c r="G78" s="196">
        <v>61.089999999999996</v>
      </c>
      <c r="H78" s="196">
        <v>61.089999999999996</v>
      </c>
      <c r="I78" s="196">
        <v>62.4</v>
      </c>
      <c r="J78" s="196">
        <v>64.48</v>
      </c>
      <c r="K78" s="196">
        <v>80.23</v>
      </c>
      <c r="L78" s="196">
        <v>80.7</v>
      </c>
      <c r="M78" s="196">
        <v>98.67</v>
      </c>
      <c r="N78" s="196">
        <v>99.93</v>
      </c>
      <c r="O78" s="196">
        <v>137.96</v>
      </c>
      <c r="P78" s="196">
        <v>160.1</v>
      </c>
      <c r="Q78" s="196">
        <v>177.5</v>
      </c>
      <c r="R78" s="196">
        <v>179.1</v>
      </c>
      <c r="S78" s="196">
        <v>182.9</v>
      </c>
      <c r="T78" s="196">
        <v>197.4</v>
      </c>
      <c r="V78" s="584"/>
      <c r="W78" s="584"/>
      <c r="X78" s="584"/>
    </row>
    <row r="79" spans="1:24" ht="34.5" customHeight="1" x14ac:dyDescent="0.25">
      <c r="A79" s="919"/>
      <c r="B79" s="46" t="s">
        <v>180</v>
      </c>
      <c r="C79" s="172" t="s">
        <v>45</v>
      </c>
      <c r="D79" s="197">
        <v>7.92</v>
      </c>
      <c r="E79" s="197">
        <v>8.2200000000000006</v>
      </c>
      <c r="F79" s="197">
        <v>8.1300000000000008</v>
      </c>
      <c r="G79" s="197">
        <v>8.25</v>
      </c>
      <c r="H79" s="197">
        <v>8.2799999999999994</v>
      </c>
      <c r="I79" s="197">
        <v>7.99</v>
      </c>
      <c r="J79" s="197">
        <v>8.2799999999999994</v>
      </c>
      <c r="K79" s="197">
        <v>10.26</v>
      </c>
      <c r="L79" s="197">
        <v>10.18</v>
      </c>
      <c r="M79" s="197">
        <v>12.17</v>
      </c>
      <c r="N79" s="197">
        <v>11.97</v>
      </c>
      <c r="O79" s="197">
        <v>15.8</v>
      </c>
      <c r="P79" s="197">
        <v>18.97</v>
      </c>
      <c r="Q79" s="197">
        <v>20.6</v>
      </c>
      <c r="R79" s="197">
        <v>20.7</v>
      </c>
      <c r="S79" s="197">
        <v>21.1</v>
      </c>
      <c r="T79" s="197">
        <v>22.4</v>
      </c>
      <c r="V79" s="584"/>
      <c r="W79" s="584"/>
      <c r="X79" s="584"/>
    </row>
    <row r="80" spans="1:24" ht="18.75" customHeight="1" x14ac:dyDescent="0.25">
      <c r="A80" s="919"/>
      <c r="B80" s="56" t="s">
        <v>181</v>
      </c>
      <c r="C80" s="915" t="s">
        <v>178</v>
      </c>
      <c r="D80" s="198">
        <v>59.44</v>
      </c>
      <c r="E80" s="198">
        <v>59.44</v>
      </c>
      <c r="F80" s="198">
        <v>59.44</v>
      </c>
      <c r="G80" s="198">
        <v>59.79</v>
      </c>
      <c r="H80" s="198">
        <v>59.79</v>
      </c>
      <c r="I80" s="198">
        <v>59.69</v>
      </c>
      <c r="J80" s="198">
        <v>60.740000000000009</v>
      </c>
      <c r="K80" s="198">
        <v>60.74</v>
      </c>
      <c r="L80" s="198">
        <v>60.74</v>
      </c>
      <c r="M80" s="198">
        <v>60.74</v>
      </c>
      <c r="N80" s="198">
        <v>60.44</v>
      </c>
      <c r="O80" s="198">
        <v>60.4</v>
      </c>
      <c r="P80" s="198">
        <v>60.4</v>
      </c>
      <c r="Q80" s="198">
        <v>60.5</v>
      </c>
      <c r="R80" s="198">
        <v>60.5</v>
      </c>
      <c r="S80" s="198">
        <v>60.5</v>
      </c>
      <c r="T80" s="198">
        <v>58.5</v>
      </c>
      <c r="V80" s="584"/>
      <c r="W80" s="584"/>
      <c r="X80" s="584"/>
    </row>
    <row r="81" spans="1:24" ht="18.75" customHeight="1" x14ac:dyDescent="0.25">
      <c r="A81" s="919"/>
      <c r="B81" s="50" t="s">
        <v>182</v>
      </c>
      <c r="C81" s="915"/>
      <c r="D81" s="198">
        <v>0.2</v>
      </c>
      <c r="E81" s="198">
        <v>0.2</v>
      </c>
      <c r="F81" s="198">
        <v>0.7</v>
      </c>
      <c r="G81" s="198">
        <v>1.3</v>
      </c>
      <c r="H81" s="198">
        <v>1.3</v>
      </c>
      <c r="I81" s="198">
        <v>1.28</v>
      </c>
      <c r="J81" s="198">
        <v>1.28</v>
      </c>
      <c r="K81" s="198">
        <v>1.28</v>
      </c>
      <c r="L81" s="198">
        <v>1.28</v>
      </c>
      <c r="M81" s="198">
        <v>10.629999999999999</v>
      </c>
      <c r="N81" s="198">
        <v>10.629999999999999</v>
      </c>
      <c r="O81" s="198">
        <v>10.629999999999999</v>
      </c>
      <c r="P81" s="198">
        <v>10.6</v>
      </c>
      <c r="Q81" s="198">
        <v>10.6</v>
      </c>
      <c r="R81" s="198">
        <v>10.6</v>
      </c>
      <c r="S81" s="198">
        <v>10.6</v>
      </c>
      <c r="T81" s="198">
        <v>10.6</v>
      </c>
      <c r="V81" s="584"/>
      <c r="W81" s="584"/>
      <c r="X81" s="584"/>
    </row>
    <row r="82" spans="1:24" ht="18.75" customHeight="1" x14ac:dyDescent="0.25">
      <c r="A82" s="919"/>
      <c r="B82" s="49" t="s">
        <v>183</v>
      </c>
      <c r="C82" s="916"/>
      <c r="D82" s="965" t="s">
        <v>359</v>
      </c>
      <c r="E82" s="966"/>
      <c r="F82" s="966"/>
      <c r="G82" s="966"/>
      <c r="H82" s="967"/>
      <c r="I82" s="199">
        <v>1.43</v>
      </c>
      <c r="J82" s="199">
        <v>2.4550000000000001</v>
      </c>
      <c r="K82" s="199">
        <v>18.21</v>
      </c>
      <c r="L82" s="199">
        <v>18.68</v>
      </c>
      <c r="M82" s="199">
        <v>27.1</v>
      </c>
      <c r="N82" s="199">
        <v>28.700000000000003</v>
      </c>
      <c r="O82" s="199">
        <v>66.89</v>
      </c>
      <c r="P82" s="199">
        <v>89.1</v>
      </c>
      <c r="Q82" s="199">
        <v>106.3</v>
      </c>
      <c r="R82" s="199">
        <v>108</v>
      </c>
      <c r="S82" s="199">
        <v>111.7</v>
      </c>
      <c r="T82" s="199">
        <v>128.30000000000001</v>
      </c>
      <c r="V82" s="584"/>
      <c r="W82" s="584"/>
      <c r="X82" s="584"/>
    </row>
    <row r="83" spans="1:24" ht="21.75" customHeight="1" x14ac:dyDescent="0.25">
      <c r="A83" s="920">
        <v>26</v>
      </c>
      <c r="B83" s="15" t="s">
        <v>595</v>
      </c>
      <c r="C83" s="917" t="s">
        <v>178</v>
      </c>
      <c r="D83" s="225">
        <v>693.7</v>
      </c>
      <c r="E83" s="225">
        <v>665.90000000000009</v>
      </c>
      <c r="F83" s="225">
        <v>679.40000000000009</v>
      </c>
      <c r="G83" s="225">
        <v>679.1</v>
      </c>
      <c r="H83" s="225">
        <v>676.40000000000009</v>
      </c>
      <c r="I83" s="225">
        <v>718.9</v>
      </c>
      <c r="J83" s="225">
        <v>713.8</v>
      </c>
      <c r="K83" s="225">
        <v>701.90000000000009</v>
      </c>
      <c r="L83" s="225">
        <v>712.2</v>
      </c>
      <c r="M83" s="225">
        <v>712.2</v>
      </c>
      <c r="N83" s="225">
        <v>734.95</v>
      </c>
      <c r="O83" s="225">
        <v>735.15</v>
      </c>
      <c r="P83" s="225">
        <v>684.15</v>
      </c>
      <c r="Q83" s="225">
        <v>684.2</v>
      </c>
      <c r="R83" s="189">
        <v>684.2</v>
      </c>
      <c r="S83" s="189">
        <v>684.2</v>
      </c>
      <c r="T83" s="189">
        <v>684.2</v>
      </c>
      <c r="V83" s="584"/>
      <c r="W83" s="584"/>
      <c r="X83" s="584"/>
    </row>
    <row r="84" spans="1:24" ht="18.75" customHeight="1" x14ac:dyDescent="0.25">
      <c r="A84" s="920"/>
      <c r="B84" s="54" t="s">
        <v>295</v>
      </c>
      <c r="C84" s="918"/>
      <c r="D84" s="223">
        <v>382.6</v>
      </c>
      <c r="E84" s="223">
        <v>382.6</v>
      </c>
      <c r="F84" s="223">
        <v>382.6</v>
      </c>
      <c r="G84" s="223">
        <v>382.6</v>
      </c>
      <c r="H84" s="223">
        <v>388.6</v>
      </c>
      <c r="I84" s="223">
        <v>444.9</v>
      </c>
      <c r="J84" s="223">
        <v>439.19999999999993</v>
      </c>
      <c r="K84" s="223">
        <v>427.30000000000007</v>
      </c>
      <c r="L84" s="223">
        <v>427.4</v>
      </c>
      <c r="M84" s="223">
        <v>427.4</v>
      </c>
      <c r="N84" s="223">
        <v>450.4</v>
      </c>
      <c r="O84" s="223">
        <v>450.4</v>
      </c>
      <c r="P84" s="223">
        <v>450.3</v>
      </c>
      <c r="Q84" s="223">
        <v>450.3</v>
      </c>
      <c r="R84" s="191">
        <v>450.3</v>
      </c>
      <c r="S84" s="191">
        <v>450.3</v>
      </c>
      <c r="T84" s="191">
        <v>450.3</v>
      </c>
      <c r="V84" s="584"/>
      <c r="W84" s="584"/>
      <c r="X84" s="584"/>
    </row>
    <row r="85" spans="1:24" ht="20.25" customHeight="1" x14ac:dyDescent="0.25">
      <c r="A85" s="920"/>
      <c r="B85" s="46" t="s">
        <v>596</v>
      </c>
      <c r="C85" s="172" t="s">
        <v>45</v>
      </c>
      <c r="D85" s="221">
        <v>50.8</v>
      </c>
      <c r="E85" s="221">
        <v>52.7</v>
      </c>
      <c r="F85" s="221">
        <v>51.7</v>
      </c>
      <c r="G85" s="221">
        <v>51.7</v>
      </c>
      <c r="H85" s="221">
        <v>52.7</v>
      </c>
      <c r="I85" s="221">
        <v>56.9</v>
      </c>
      <c r="J85" s="221">
        <v>56.4</v>
      </c>
      <c r="K85" s="221">
        <v>54.6</v>
      </c>
      <c r="L85" s="221">
        <v>53.9</v>
      </c>
      <c r="M85" s="221">
        <v>52.7</v>
      </c>
      <c r="N85" s="221">
        <v>53.94</v>
      </c>
      <c r="O85" s="221">
        <v>51.59</v>
      </c>
      <c r="P85" s="221">
        <v>53.3</v>
      </c>
      <c r="Q85" s="221">
        <v>52.3</v>
      </c>
      <c r="R85" s="197">
        <v>52.2</v>
      </c>
      <c r="S85" s="197">
        <v>51.9</v>
      </c>
      <c r="T85" s="197">
        <v>51.1</v>
      </c>
      <c r="V85" s="584"/>
      <c r="W85" s="584"/>
      <c r="X85" s="584"/>
    </row>
    <row r="86" spans="1:24" ht="15" customHeight="1" x14ac:dyDescent="0.25">
      <c r="A86" s="920"/>
      <c r="B86" s="50" t="s">
        <v>184</v>
      </c>
      <c r="C86" s="915" t="s">
        <v>178</v>
      </c>
      <c r="D86" s="226">
        <v>304.60000000000002</v>
      </c>
      <c r="E86" s="226">
        <v>304.60000000000002</v>
      </c>
      <c r="F86" s="226">
        <v>304.60000000000002</v>
      </c>
      <c r="G86" s="226">
        <v>304.60000000000002</v>
      </c>
      <c r="H86" s="226">
        <v>310.60000000000002</v>
      </c>
      <c r="I86" s="226">
        <v>360.9</v>
      </c>
      <c r="J86" s="226">
        <v>360.79999999999995</v>
      </c>
      <c r="K86" s="226">
        <v>348.90000000000003</v>
      </c>
      <c r="L86" s="226">
        <v>349</v>
      </c>
      <c r="M86" s="226">
        <v>349</v>
      </c>
      <c r="N86" s="226">
        <v>372</v>
      </c>
      <c r="O86" s="226">
        <v>372</v>
      </c>
      <c r="P86" s="226">
        <v>371.9</v>
      </c>
      <c r="Q86" s="226">
        <v>371.9</v>
      </c>
      <c r="R86" s="198">
        <v>371.9</v>
      </c>
      <c r="S86" s="198">
        <v>371.9</v>
      </c>
      <c r="T86" s="198">
        <v>371.9</v>
      </c>
      <c r="V86" s="584"/>
      <c r="W86" s="584"/>
      <c r="X86" s="584"/>
    </row>
    <row r="87" spans="1:24" ht="15" customHeight="1" x14ac:dyDescent="0.25">
      <c r="A87" s="920"/>
      <c r="B87" s="50" t="s">
        <v>185</v>
      </c>
      <c r="C87" s="915"/>
      <c r="D87" s="226">
        <v>78</v>
      </c>
      <c r="E87" s="226">
        <v>78</v>
      </c>
      <c r="F87" s="226">
        <v>78</v>
      </c>
      <c r="G87" s="226">
        <v>78</v>
      </c>
      <c r="H87" s="226">
        <v>78</v>
      </c>
      <c r="I87" s="226">
        <v>84</v>
      </c>
      <c r="J87" s="226">
        <v>78.400000000000006</v>
      </c>
      <c r="K87" s="226">
        <v>78.400000000000006</v>
      </c>
      <c r="L87" s="226">
        <v>78.400000000000006</v>
      </c>
      <c r="M87" s="226">
        <v>78.400000000000006</v>
      </c>
      <c r="N87" s="226">
        <v>78.400000000000006</v>
      </c>
      <c r="O87" s="226">
        <v>78.400000000000006</v>
      </c>
      <c r="P87" s="226">
        <v>78.400000000000006</v>
      </c>
      <c r="Q87" s="226">
        <v>78.400000000000006</v>
      </c>
      <c r="R87" s="198">
        <v>78.400000000000006</v>
      </c>
      <c r="S87" s="198">
        <v>78.400000000000006</v>
      </c>
      <c r="T87" s="198">
        <v>78.400000000000006</v>
      </c>
      <c r="V87" s="584"/>
      <c r="W87" s="584"/>
      <c r="X87" s="584"/>
    </row>
    <row r="88" spans="1:24" ht="19.5" customHeight="1" x14ac:dyDescent="0.25">
      <c r="A88" s="920"/>
      <c r="B88" s="54" t="s">
        <v>186</v>
      </c>
      <c r="C88" s="915"/>
      <c r="D88" s="223">
        <v>311.10000000000002</v>
      </c>
      <c r="E88" s="223">
        <v>283.3</v>
      </c>
      <c r="F88" s="223">
        <v>296.8</v>
      </c>
      <c r="G88" s="223">
        <v>296.5</v>
      </c>
      <c r="H88" s="223">
        <v>287.8</v>
      </c>
      <c r="I88" s="223">
        <v>274</v>
      </c>
      <c r="J88" s="223">
        <v>274.60000000000002</v>
      </c>
      <c r="K88" s="223">
        <v>274.60000000000002</v>
      </c>
      <c r="L88" s="223">
        <v>284.8</v>
      </c>
      <c r="M88" s="223">
        <v>284.8</v>
      </c>
      <c r="N88" s="223">
        <v>284.60000000000002</v>
      </c>
      <c r="O88" s="223">
        <v>284.8</v>
      </c>
      <c r="P88" s="223">
        <v>233.9</v>
      </c>
      <c r="Q88" s="223">
        <v>233.9</v>
      </c>
      <c r="R88" s="191">
        <v>233.9</v>
      </c>
      <c r="S88" s="191">
        <v>233.9</v>
      </c>
      <c r="T88" s="191">
        <v>233.9</v>
      </c>
      <c r="V88" s="584"/>
      <c r="W88" s="584"/>
      <c r="X88" s="584"/>
    </row>
    <row r="89" spans="1:24" ht="18" customHeight="1" x14ac:dyDescent="0.25">
      <c r="A89" s="920"/>
      <c r="B89" s="46" t="s">
        <v>187</v>
      </c>
      <c r="C89" s="172" t="s">
        <v>45</v>
      </c>
      <c r="D89" s="223">
        <v>41.3</v>
      </c>
      <c r="E89" s="223">
        <v>39</v>
      </c>
      <c r="F89" s="223">
        <v>40.1</v>
      </c>
      <c r="G89" s="223">
        <v>40.1</v>
      </c>
      <c r="H89" s="223">
        <v>39</v>
      </c>
      <c r="I89" s="223">
        <v>35.1</v>
      </c>
      <c r="J89" s="223">
        <v>35.299999999999997</v>
      </c>
      <c r="K89" s="223">
        <v>35.1</v>
      </c>
      <c r="L89" s="223">
        <v>35.9</v>
      </c>
      <c r="M89" s="223">
        <v>35.1</v>
      </c>
      <c r="N89" s="223">
        <v>34.1</v>
      </c>
      <c r="O89" s="223">
        <v>32.6</v>
      </c>
      <c r="P89" s="223">
        <v>27.7</v>
      </c>
      <c r="Q89" s="223">
        <v>27.1</v>
      </c>
      <c r="R89" s="191">
        <v>27.1</v>
      </c>
      <c r="S89" s="191">
        <v>27</v>
      </c>
      <c r="T89" s="191">
        <v>26.5</v>
      </c>
      <c r="V89" s="584"/>
      <c r="W89" s="584"/>
      <c r="X89" s="584"/>
    </row>
    <row r="90" spans="1:24" ht="15" customHeight="1" x14ac:dyDescent="0.25">
      <c r="A90" s="920"/>
      <c r="B90" s="55" t="s">
        <v>188</v>
      </c>
      <c r="C90" s="915" t="s">
        <v>178</v>
      </c>
      <c r="D90" s="226">
        <v>53</v>
      </c>
      <c r="E90" s="226">
        <v>25.2</v>
      </c>
      <c r="F90" s="226">
        <v>39.200000000000003</v>
      </c>
      <c r="G90" s="226">
        <v>39.200000000000003</v>
      </c>
      <c r="H90" s="226">
        <v>27</v>
      </c>
      <c r="I90" s="226">
        <v>13</v>
      </c>
      <c r="J90" s="226">
        <v>12.5</v>
      </c>
      <c r="K90" s="226">
        <v>12.5</v>
      </c>
      <c r="L90" s="226">
        <v>22.5</v>
      </c>
      <c r="M90" s="226">
        <v>22.5</v>
      </c>
      <c r="N90" s="226">
        <v>22.5</v>
      </c>
      <c r="O90" s="226">
        <v>22.5</v>
      </c>
      <c r="P90" s="226">
        <v>0</v>
      </c>
      <c r="Q90" s="226">
        <v>0</v>
      </c>
      <c r="R90" s="198">
        <v>0</v>
      </c>
      <c r="S90" s="198">
        <v>0</v>
      </c>
      <c r="T90" s="198">
        <v>0</v>
      </c>
      <c r="V90" s="584"/>
      <c r="W90" s="584"/>
      <c r="X90" s="584"/>
    </row>
    <row r="91" spans="1:24" ht="15" customHeight="1" x14ac:dyDescent="0.25">
      <c r="A91" s="920"/>
      <c r="B91" s="55" t="s">
        <v>189</v>
      </c>
      <c r="C91" s="915"/>
      <c r="D91" s="227">
        <v>225.1</v>
      </c>
      <c r="E91" s="227">
        <v>225.1</v>
      </c>
      <c r="F91" s="227">
        <v>224.6</v>
      </c>
      <c r="G91" s="227">
        <v>224.8</v>
      </c>
      <c r="H91" s="227">
        <v>226.3</v>
      </c>
      <c r="I91" s="227">
        <v>226.3</v>
      </c>
      <c r="J91" s="227">
        <v>226.3</v>
      </c>
      <c r="K91" s="227">
        <v>197.9</v>
      </c>
      <c r="L91" s="227">
        <v>197.9</v>
      </c>
      <c r="M91" s="227">
        <v>197.9</v>
      </c>
      <c r="N91" s="227">
        <v>197.9</v>
      </c>
      <c r="O91" s="227">
        <v>197.9</v>
      </c>
      <c r="P91" s="227">
        <v>197.9</v>
      </c>
      <c r="Q91" s="227">
        <v>197.9</v>
      </c>
      <c r="R91" s="586">
        <v>197.9</v>
      </c>
      <c r="S91" s="586">
        <v>197.9</v>
      </c>
      <c r="T91" s="586">
        <v>197.9</v>
      </c>
      <c r="V91" s="584"/>
      <c r="W91" s="584"/>
      <c r="X91" s="584"/>
    </row>
    <row r="92" spans="1:24" ht="15" customHeight="1" x14ac:dyDescent="0.25">
      <c r="A92" s="920"/>
      <c r="B92" s="53" t="s">
        <v>190</v>
      </c>
      <c r="C92" s="916"/>
      <c r="D92" s="228">
        <v>33</v>
      </c>
      <c r="E92" s="228">
        <v>33</v>
      </c>
      <c r="F92" s="228">
        <v>33</v>
      </c>
      <c r="G92" s="228">
        <v>32.5</v>
      </c>
      <c r="H92" s="228">
        <v>32.5</v>
      </c>
      <c r="I92" s="228">
        <v>32.5</v>
      </c>
      <c r="J92" s="228">
        <v>32.5</v>
      </c>
      <c r="K92" s="228">
        <v>60.9</v>
      </c>
      <c r="L92" s="228">
        <v>60.9</v>
      </c>
      <c r="M92" s="228">
        <v>60.9</v>
      </c>
      <c r="N92" s="228">
        <v>60.9</v>
      </c>
      <c r="O92" s="228">
        <v>60.9</v>
      </c>
      <c r="P92" s="228">
        <v>32.5</v>
      </c>
      <c r="Q92" s="228">
        <v>32.5</v>
      </c>
      <c r="R92" s="195">
        <v>32.5</v>
      </c>
      <c r="S92" s="195">
        <v>32.5</v>
      </c>
      <c r="T92" s="195">
        <v>32.5</v>
      </c>
      <c r="V92" s="584"/>
      <c r="W92" s="584"/>
      <c r="X92" s="584"/>
    </row>
    <row r="93" spans="1:24" ht="32.25" customHeight="1" x14ac:dyDescent="0.25">
      <c r="A93" s="275">
        <v>27</v>
      </c>
      <c r="B93" s="44" t="s">
        <v>191</v>
      </c>
      <c r="C93" s="147" t="s">
        <v>178</v>
      </c>
      <c r="D93" s="229">
        <v>415.6</v>
      </c>
      <c r="E93" s="229">
        <v>415.6</v>
      </c>
      <c r="F93" s="229">
        <v>415.6</v>
      </c>
      <c r="G93" s="229">
        <v>415.1</v>
      </c>
      <c r="H93" s="229">
        <v>421.1</v>
      </c>
      <c r="I93" s="229">
        <v>477.4</v>
      </c>
      <c r="J93" s="229">
        <v>471.69999999999993</v>
      </c>
      <c r="K93" s="229">
        <v>488.20000000000005</v>
      </c>
      <c r="L93" s="229">
        <v>550.29999999999995</v>
      </c>
      <c r="M93" s="229">
        <v>488.29999999999995</v>
      </c>
      <c r="N93" s="229">
        <v>511.29999999999995</v>
      </c>
      <c r="O93" s="229">
        <v>511.29999999999995</v>
      </c>
      <c r="P93" s="229">
        <v>482.8</v>
      </c>
      <c r="Q93" s="229">
        <v>482.8</v>
      </c>
      <c r="R93" s="587">
        <v>482.8</v>
      </c>
      <c r="S93" s="587">
        <v>482.8</v>
      </c>
      <c r="T93" s="587">
        <v>482.8</v>
      </c>
      <c r="V93" s="584"/>
      <c r="W93" s="584"/>
      <c r="X93" s="584"/>
    </row>
    <row r="94" spans="1:24" ht="36" customHeight="1" x14ac:dyDescent="0.25">
      <c r="A94" s="275">
        <v>28</v>
      </c>
      <c r="B94" s="22" t="s">
        <v>192</v>
      </c>
      <c r="C94" s="149" t="s">
        <v>178</v>
      </c>
      <c r="D94" s="230">
        <v>53.2</v>
      </c>
      <c r="E94" s="230">
        <v>25.4</v>
      </c>
      <c r="F94" s="230">
        <v>39.9</v>
      </c>
      <c r="G94" s="230">
        <v>40.5</v>
      </c>
      <c r="H94" s="230">
        <v>30.3</v>
      </c>
      <c r="I94" s="230">
        <v>17.899999999999999</v>
      </c>
      <c r="J94" s="230">
        <v>19.5</v>
      </c>
      <c r="K94" s="230">
        <v>35.299999999999997</v>
      </c>
      <c r="L94" s="230">
        <v>45.9</v>
      </c>
      <c r="M94" s="229">
        <v>63.9</v>
      </c>
      <c r="N94" s="230">
        <v>65.400000000000006</v>
      </c>
      <c r="O94" s="229">
        <v>103.5</v>
      </c>
      <c r="P94" s="229">
        <v>103.2</v>
      </c>
      <c r="Q94" s="229">
        <v>120.4</v>
      </c>
      <c r="R94" s="587">
        <v>122.1</v>
      </c>
      <c r="S94" s="588">
        <v>125.8</v>
      </c>
      <c r="T94" s="588">
        <v>142.30000000000001</v>
      </c>
      <c r="V94" s="584"/>
      <c r="W94" s="584"/>
      <c r="X94" s="584"/>
    </row>
    <row r="95" spans="1:24" ht="33" customHeight="1" x14ac:dyDescent="0.25">
      <c r="A95" s="275">
        <v>29</v>
      </c>
      <c r="B95" s="22" t="s">
        <v>193</v>
      </c>
      <c r="C95" s="149" t="s">
        <v>45</v>
      </c>
      <c r="D95" s="230">
        <v>7.9</v>
      </c>
      <c r="E95" s="230">
        <v>8.1999999999999993</v>
      </c>
      <c r="F95" s="230">
        <v>8</v>
      </c>
      <c r="G95" s="230">
        <v>8.1</v>
      </c>
      <c r="H95" s="230">
        <v>8.1</v>
      </c>
      <c r="I95" s="230">
        <v>7.6</v>
      </c>
      <c r="J95" s="230">
        <v>7.8</v>
      </c>
      <c r="K95" s="230">
        <v>7.8</v>
      </c>
      <c r="L95" s="230">
        <v>12.4</v>
      </c>
      <c r="M95" s="230">
        <v>7.5</v>
      </c>
      <c r="N95" s="230">
        <v>7.2</v>
      </c>
      <c r="O95" s="229">
        <v>6.9</v>
      </c>
      <c r="P95" s="229">
        <v>7.2</v>
      </c>
      <c r="Q95" s="229">
        <v>7</v>
      </c>
      <c r="R95" s="587">
        <v>7</v>
      </c>
      <c r="S95" s="588">
        <v>7</v>
      </c>
      <c r="T95" s="588">
        <v>6.6</v>
      </c>
      <c r="V95" s="584"/>
      <c r="W95" s="584"/>
      <c r="X95" s="584"/>
    </row>
    <row r="96" spans="1:24" ht="31.5" customHeight="1" x14ac:dyDescent="0.25">
      <c r="A96" s="919">
        <v>30</v>
      </c>
      <c r="B96" s="23" t="s">
        <v>194</v>
      </c>
      <c r="C96" s="173" t="s">
        <v>4</v>
      </c>
      <c r="D96" s="231"/>
      <c r="E96" s="231"/>
      <c r="F96" s="231"/>
      <c r="G96" s="231"/>
      <c r="H96" s="231"/>
      <c r="I96" s="231"/>
      <c r="J96" s="231"/>
      <c r="K96" s="231"/>
      <c r="L96" s="231"/>
      <c r="M96" s="231"/>
      <c r="N96" s="231"/>
      <c r="O96" s="231"/>
      <c r="P96" s="231"/>
      <c r="Q96" s="231"/>
      <c r="R96" s="589"/>
      <c r="S96" s="589"/>
      <c r="T96" s="589"/>
      <c r="V96" s="584"/>
      <c r="W96" s="584"/>
      <c r="X96" s="584"/>
    </row>
    <row r="97" spans="1:24" ht="21.75" customHeight="1" x14ac:dyDescent="0.25">
      <c r="A97" s="919"/>
      <c r="B97" s="52" t="s">
        <v>633</v>
      </c>
      <c r="C97" s="921" t="s">
        <v>45</v>
      </c>
      <c r="D97" s="227">
        <v>55.2</v>
      </c>
      <c r="E97" s="227">
        <v>57.3</v>
      </c>
      <c r="F97" s="227">
        <v>56.2</v>
      </c>
      <c r="G97" s="227">
        <v>56.1</v>
      </c>
      <c r="H97" s="227">
        <v>57.1</v>
      </c>
      <c r="I97" s="227">
        <v>61.1</v>
      </c>
      <c r="J97" s="227">
        <v>60.6</v>
      </c>
      <c r="K97" s="227">
        <v>62.4</v>
      </c>
      <c r="L97" s="227">
        <v>56.8</v>
      </c>
      <c r="M97" s="227">
        <v>60.2</v>
      </c>
      <c r="N97" s="227">
        <v>61.2</v>
      </c>
      <c r="O97" s="232">
        <v>58.6</v>
      </c>
      <c r="P97" s="233">
        <v>57.2</v>
      </c>
      <c r="Q97" s="233">
        <v>56</v>
      </c>
      <c r="R97" s="590">
        <v>55.9</v>
      </c>
      <c r="S97" s="586">
        <v>55.7</v>
      </c>
      <c r="T97" s="586">
        <v>54.8</v>
      </c>
      <c r="V97" s="584"/>
      <c r="W97" s="584"/>
      <c r="X97" s="584"/>
    </row>
    <row r="98" spans="1:24" ht="19.5" customHeight="1" x14ac:dyDescent="0.25">
      <c r="A98" s="919"/>
      <c r="B98" s="51" t="s">
        <v>195</v>
      </c>
      <c r="C98" s="922"/>
      <c r="D98" s="228">
        <v>29.9</v>
      </c>
      <c r="E98" s="228">
        <v>31</v>
      </c>
      <c r="F98" s="228">
        <v>30.4</v>
      </c>
      <c r="G98" s="228">
        <v>30.4</v>
      </c>
      <c r="H98" s="228">
        <v>30.7</v>
      </c>
      <c r="I98" s="228">
        <v>29</v>
      </c>
      <c r="J98" s="228">
        <v>29.1</v>
      </c>
      <c r="K98" s="228">
        <v>25.3</v>
      </c>
      <c r="L98" s="228">
        <v>25</v>
      </c>
      <c r="M98" s="228">
        <v>24.4</v>
      </c>
      <c r="N98" s="228">
        <v>23.7</v>
      </c>
      <c r="O98" s="228">
        <v>22.7</v>
      </c>
      <c r="P98" s="228">
        <v>23.4</v>
      </c>
      <c r="Q98" s="228">
        <v>23</v>
      </c>
      <c r="R98" s="195">
        <v>22.9</v>
      </c>
      <c r="S98" s="195">
        <v>22.8</v>
      </c>
      <c r="T98" s="195">
        <v>22.5</v>
      </c>
      <c r="V98" s="584"/>
      <c r="W98" s="584"/>
      <c r="X98" s="584"/>
    </row>
    <row r="99" spans="1:24" ht="31.5" customHeight="1" x14ac:dyDescent="0.25">
      <c r="A99" s="275">
        <v>31</v>
      </c>
      <c r="B99" s="17" t="s">
        <v>196</v>
      </c>
      <c r="C99" s="150" t="s">
        <v>45</v>
      </c>
      <c r="D99" s="230">
        <v>7.1</v>
      </c>
      <c r="E99" s="230">
        <v>3.5</v>
      </c>
      <c r="F99" s="230">
        <v>5.4</v>
      </c>
      <c r="G99" s="230">
        <v>5.5</v>
      </c>
      <c r="H99" s="230">
        <v>4.0999999999999996</v>
      </c>
      <c r="I99" s="230">
        <v>2.2999999999999998</v>
      </c>
      <c r="J99" s="230">
        <v>2.5</v>
      </c>
      <c r="K99" s="230">
        <v>4.5</v>
      </c>
      <c r="L99" s="230">
        <v>5.8</v>
      </c>
      <c r="M99" s="230">
        <v>7.4</v>
      </c>
      <c r="N99" s="230">
        <v>7.4</v>
      </c>
      <c r="O99" s="229">
        <v>11.5</v>
      </c>
      <c r="P99" s="229">
        <v>11.8</v>
      </c>
      <c r="Q99" s="229">
        <v>13.6</v>
      </c>
      <c r="R99" s="587">
        <v>13.7</v>
      </c>
      <c r="S99" s="588">
        <v>14.1</v>
      </c>
      <c r="T99" s="588">
        <v>15.8</v>
      </c>
      <c r="V99" s="584"/>
      <c r="W99" s="584"/>
      <c r="X99" s="584"/>
    </row>
    <row r="100" spans="1:24" ht="31.5" customHeight="1" x14ac:dyDescent="0.25">
      <c r="A100" s="919">
        <v>32</v>
      </c>
      <c r="B100" s="412" t="s">
        <v>197</v>
      </c>
      <c r="C100" s="917" t="s">
        <v>178</v>
      </c>
      <c r="D100" s="225">
        <v>669.33</v>
      </c>
      <c r="E100" s="225">
        <v>626.73</v>
      </c>
      <c r="F100" s="225">
        <v>656.88</v>
      </c>
      <c r="G100" s="225">
        <v>665.28</v>
      </c>
      <c r="H100" s="225">
        <v>669.28</v>
      </c>
      <c r="I100" s="225">
        <v>695.56</v>
      </c>
      <c r="J100" s="225">
        <v>700.04</v>
      </c>
      <c r="K100" s="225">
        <v>709.79</v>
      </c>
      <c r="L100" s="225">
        <v>714.36</v>
      </c>
      <c r="M100" s="225">
        <v>731.65</v>
      </c>
      <c r="N100" s="225">
        <v>776.61</v>
      </c>
      <c r="O100" s="231">
        <v>814.63</v>
      </c>
      <c r="P100" s="231">
        <v>771.9</v>
      </c>
      <c r="Q100" s="231">
        <v>772.6</v>
      </c>
      <c r="R100" s="589">
        <v>774.2</v>
      </c>
      <c r="S100" s="189">
        <v>777.9</v>
      </c>
      <c r="T100" s="189">
        <v>794.2</v>
      </c>
      <c r="V100" s="584"/>
      <c r="W100" s="584"/>
      <c r="X100" s="584"/>
    </row>
    <row r="101" spans="1:24" ht="17.25" customHeight="1" x14ac:dyDescent="0.25">
      <c r="A101" s="919"/>
      <c r="B101" s="413" t="s">
        <v>160</v>
      </c>
      <c r="C101" s="918"/>
      <c r="D101" s="226">
        <v>660.3</v>
      </c>
      <c r="E101" s="226">
        <v>617.70000000000005</v>
      </c>
      <c r="F101" s="226">
        <v>647.29999999999995</v>
      </c>
      <c r="G101" s="226">
        <v>655.15</v>
      </c>
      <c r="H101" s="226">
        <v>659.15</v>
      </c>
      <c r="I101" s="226">
        <v>682.63</v>
      </c>
      <c r="J101" s="226">
        <v>687.3</v>
      </c>
      <c r="K101" s="226">
        <v>697.02</v>
      </c>
      <c r="L101" s="226">
        <v>701.31</v>
      </c>
      <c r="M101" s="226">
        <v>718.57</v>
      </c>
      <c r="N101" s="226">
        <v>763.48</v>
      </c>
      <c r="O101" s="227">
        <v>801.51</v>
      </c>
      <c r="P101" s="227">
        <v>758.7</v>
      </c>
      <c r="Q101" s="227">
        <v>759.3</v>
      </c>
      <c r="R101" s="586">
        <v>760.9</v>
      </c>
      <c r="S101" s="198">
        <v>764.5</v>
      </c>
      <c r="T101" s="198">
        <v>779.9</v>
      </c>
      <c r="V101" s="584"/>
      <c r="W101" s="584"/>
      <c r="X101" s="584"/>
    </row>
    <row r="102" spans="1:24" ht="17.25" customHeight="1" x14ac:dyDescent="0.25">
      <c r="A102" s="919"/>
      <c r="B102" s="414" t="s">
        <v>161</v>
      </c>
      <c r="C102" s="923"/>
      <c r="D102" s="234">
        <v>9.0299999999999994</v>
      </c>
      <c r="E102" s="234">
        <v>9.0299999999999994</v>
      </c>
      <c r="F102" s="234">
        <v>9.58</v>
      </c>
      <c r="G102" s="234">
        <v>10.130000000000001</v>
      </c>
      <c r="H102" s="234">
        <v>10.130000000000001</v>
      </c>
      <c r="I102" s="234">
        <v>12.93</v>
      </c>
      <c r="J102" s="234">
        <v>12.74</v>
      </c>
      <c r="K102" s="234">
        <v>12.77</v>
      </c>
      <c r="L102" s="234">
        <v>13.05</v>
      </c>
      <c r="M102" s="234">
        <v>13.08</v>
      </c>
      <c r="N102" s="234">
        <v>13.12</v>
      </c>
      <c r="O102" s="235">
        <v>13.12</v>
      </c>
      <c r="P102" s="235">
        <v>13.2</v>
      </c>
      <c r="Q102" s="235">
        <v>13.2</v>
      </c>
      <c r="R102" s="591">
        <v>13.3</v>
      </c>
      <c r="S102" s="592">
        <v>13.4</v>
      </c>
      <c r="T102" s="592">
        <v>14.3</v>
      </c>
      <c r="V102" s="584"/>
      <c r="W102" s="584"/>
      <c r="X102" s="584"/>
    </row>
    <row r="103" spans="1:24" x14ac:dyDescent="0.25">
      <c r="A103" s="920">
        <v>33</v>
      </c>
      <c r="B103" s="24" t="s">
        <v>198</v>
      </c>
      <c r="C103" s="151" t="s">
        <v>178</v>
      </c>
      <c r="D103" s="225">
        <v>53.3</v>
      </c>
      <c r="E103" s="225">
        <v>53.3</v>
      </c>
      <c r="F103" s="225">
        <v>53.8</v>
      </c>
      <c r="G103" s="225">
        <v>54.75</v>
      </c>
      <c r="H103" s="225">
        <v>54.75</v>
      </c>
      <c r="I103" s="225">
        <v>56.51</v>
      </c>
      <c r="J103" s="225">
        <v>60.04</v>
      </c>
      <c r="K103" s="225">
        <v>75.790000000000006</v>
      </c>
      <c r="L103" s="225">
        <v>76.260000000000005</v>
      </c>
      <c r="M103" s="225">
        <v>93.05</v>
      </c>
      <c r="N103" s="225">
        <v>94.56</v>
      </c>
      <c r="O103" s="236">
        <v>132.79</v>
      </c>
      <c r="P103" s="236">
        <v>155</v>
      </c>
      <c r="Q103" s="236">
        <v>162.5</v>
      </c>
      <c r="R103" s="593">
        <v>164.1</v>
      </c>
      <c r="S103" s="189">
        <v>167.8</v>
      </c>
      <c r="T103" s="189">
        <v>184.1</v>
      </c>
      <c r="V103" s="584"/>
      <c r="W103" s="584"/>
      <c r="X103" s="584"/>
    </row>
    <row r="104" spans="1:24" ht="32.25" customHeight="1" x14ac:dyDescent="0.25">
      <c r="A104" s="920"/>
      <c r="B104" s="46" t="s">
        <v>199</v>
      </c>
      <c r="C104" s="172" t="s">
        <v>45</v>
      </c>
      <c r="D104" s="223">
        <v>7.96</v>
      </c>
      <c r="E104" s="223">
        <v>8.5</v>
      </c>
      <c r="F104" s="223">
        <v>8.19</v>
      </c>
      <c r="G104" s="223">
        <v>8.23</v>
      </c>
      <c r="H104" s="223">
        <v>8.18</v>
      </c>
      <c r="I104" s="223">
        <v>8.1199999999999992</v>
      </c>
      <c r="J104" s="223">
        <v>8.58</v>
      </c>
      <c r="K104" s="223">
        <v>10.68</v>
      </c>
      <c r="L104" s="223">
        <v>10.68</v>
      </c>
      <c r="M104" s="223">
        <v>12.72</v>
      </c>
      <c r="N104" s="223">
        <v>12.39</v>
      </c>
      <c r="O104" s="236">
        <v>16.3</v>
      </c>
      <c r="P104" s="236">
        <v>20.100000000000001</v>
      </c>
      <c r="Q104" s="236">
        <v>21</v>
      </c>
      <c r="R104" s="593">
        <v>21.3</v>
      </c>
      <c r="S104" s="191">
        <v>21.6</v>
      </c>
      <c r="T104" s="191">
        <v>23.2</v>
      </c>
      <c r="V104" s="584"/>
      <c r="W104" s="584"/>
      <c r="X104" s="584"/>
    </row>
    <row r="105" spans="1:24" ht="17.25" customHeight="1" x14ac:dyDescent="0.25">
      <c r="A105" s="920"/>
      <c r="B105" s="56" t="s">
        <v>181</v>
      </c>
      <c r="C105" s="915" t="s">
        <v>178</v>
      </c>
      <c r="D105" s="237">
        <v>53.1</v>
      </c>
      <c r="E105" s="237">
        <v>53.1</v>
      </c>
      <c r="F105" s="237">
        <v>53.1</v>
      </c>
      <c r="G105" s="237">
        <v>53.45</v>
      </c>
      <c r="H105" s="237">
        <v>53.45</v>
      </c>
      <c r="I105" s="237">
        <v>53.8</v>
      </c>
      <c r="J105" s="237">
        <v>56.3</v>
      </c>
      <c r="K105" s="237">
        <v>56.3</v>
      </c>
      <c r="L105" s="237">
        <v>56.3</v>
      </c>
      <c r="M105" s="237">
        <v>56.3</v>
      </c>
      <c r="N105" s="237">
        <v>56.3</v>
      </c>
      <c r="O105" s="238">
        <v>56.3</v>
      </c>
      <c r="P105" s="238">
        <v>56.3</v>
      </c>
      <c r="Q105" s="238">
        <v>56.4</v>
      </c>
      <c r="R105" s="194">
        <v>56.4</v>
      </c>
      <c r="S105" s="594">
        <v>56.4</v>
      </c>
      <c r="T105" s="594">
        <v>56.2</v>
      </c>
      <c r="V105" s="584"/>
      <c r="W105" s="584"/>
      <c r="X105" s="584"/>
    </row>
    <row r="106" spans="1:24" ht="17.25" customHeight="1" x14ac:dyDescent="0.25">
      <c r="A106" s="920"/>
      <c r="B106" s="50" t="s">
        <v>182</v>
      </c>
      <c r="C106" s="915"/>
      <c r="D106" s="226">
        <v>0.2</v>
      </c>
      <c r="E106" s="226">
        <v>0.2</v>
      </c>
      <c r="F106" s="226">
        <v>0.7</v>
      </c>
      <c r="G106" s="226">
        <v>1.3</v>
      </c>
      <c r="H106" s="226">
        <v>1.3</v>
      </c>
      <c r="I106" s="226">
        <v>1.28</v>
      </c>
      <c r="J106" s="226">
        <v>1.28</v>
      </c>
      <c r="K106" s="226">
        <v>1.28</v>
      </c>
      <c r="L106" s="226">
        <v>1.28</v>
      </c>
      <c r="M106" s="226">
        <v>10.629999999999999</v>
      </c>
      <c r="N106" s="226">
        <v>10.629999999999999</v>
      </c>
      <c r="O106" s="227">
        <v>10.63</v>
      </c>
      <c r="P106" s="227">
        <v>10.6</v>
      </c>
      <c r="Q106" s="227">
        <v>10.6</v>
      </c>
      <c r="R106" s="586">
        <v>10.6</v>
      </c>
      <c r="S106" s="198">
        <v>10.6</v>
      </c>
      <c r="T106" s="198">
        <v>10.6</v>
      </c>
      <c r="V106" s="584"/>
      <c r="W106" s="584"/>
      <c r="X106" s="584"/>
    </row>
    <row r="107" spans="1:24" ht="17.25" customHeight="1" x14ac:dyDescent="0.25">
      <c r="A107" s="920"/>
      <c r="B107" s="49" t="s">
        <v>183</v>
      </c>
      <c r="C107" s="916"/>
      <c r="D107" s="962" t="s">
        <v>359</v>
      </c>
      <c r="E107" s="963"/>
      <c r="F107" s="963"/>
      <c r="G107" s="963"/>
      <c r="H107" s="964"/>
      <c r="I107" s="239">
        <v>1.43</v>
      </c>
      <c r="J107" s="239">
        <v>2.46</v>
      </c>
      <c r="K107" s="239">
        <v>18.21</v>
      </c>
      <c r="L107" s="239">
        <v>18.68</v>
      </c>
      <c r="M107" s="239">
        <v>26.12</v>
      </c>
      <c r="N107" s="239">
        <v>27.63</v>
      </c>
      <c r="O107" s="228">
        <v>65.91</v>
      </c>
      <c r="P107" s="228">
        <v>88.1</v>
      </c>
      <c r="Q107" s="228">
        <v>95.4</v>
      </c>
      <c r="R107" s="195">
        <v>97.1</v>
      </c>
      <c r="S107" s="199">
        <v>100.8</v>
      </c>
      <c r="T107" s="199">
        <v>117.3</v>
      </c>
      <c r="V107" s="584"/>
      <c r="W107" s="584"/>
      <c r="X107" s="584"/>
    </row>
    <row r="108" spans="1:24" ht="30" x14ac:dyDescent="0.25">
      <c r="A108" s="919">
        <v>34</v>
      </c>
      <c r="B108" s="15" t="s">
        <v>597</v>
      </c>
      <c r="C108" s="917" t="s">
        <v>178</v>
      </c>
      <c r="D108" s="220">
        <v>616.1</v>
      </c>
      <c r="E108" s="220">
        <v>573.5</v>
      </c>
      <c r="F108" s="220">
        <v>603.1</v>
      </c>
      <c r="G108" s="220">
        <v>610.6</v>
      </c>
      <c r="H108" s="220">
        <v>614.6</v>
      </c>
      <c r="I108" s="220">
        <v>639.1</v>
      </c>
      <c r="J108" s="220">
        <v>640</v>
      </c>
      <c r="K108" s="220">
        <v>634</v>
      </c>
      <c r="L108" s="220">
        <v>638.1</v>
      </c>
      <c r="M108" s="220">
        <v>638.40000000000009</v>
      </c>
      <c r="N108" s="220">
        <v>681.80000000000007</v>
      </c>
      <c r="O108" s="240">
        <v>681.8</v>
      </c>
      <c r="P108" s="240">
        <v>616.9</v>
      </c>
      <c r="Q108" s="240">
        <v>610.1</v>
      </c>
      <c r="R108" s="193">
        <v>610.1</v>
      </c>
      <c r="S108" s="196">
        <v>610.1</v>
      </c>
      <c r="T108" s="196">
        <v>610.1</v>
      </c>
      <c r="V108" s="584"/>
      <c r="W108" s="584"/>
      <c r="X108" s="584"/>
    </row>
    <row r="109" spans="1:24" ht="16.5" customHeight="1" x14ac:dyDescent="0.25">
      <c r="A109" s="919"/>
      <c r="B109" s="54" t="s">
        <v>295</v>
      </c>
      <c r="C109" s="925"/>
      <c r="D109" s="221">
        <v>332.5</v>
      </c>
      <c r="E109" s="221">
        <v>332.5</v>
      </c>
      <c r="F109" s="221">
        <v>332.5</v>
      </c>
      <c r="G109" s="221">
        <v>332.5</v>
      </c>
      <c r="H109" s="221">
        <v>348.5</v>
      </c>
      <c r="I109" s="221">
        <v>399.6</v>
      </c>
      <c r="J109" s="221">
        <v>400</v>
      </c>
      <c r="K109" s="221">
        <v>394</v>
      </c>
      <c r="L109" s="221">
        <v>394.20000000000005</v>
      </c>
      <c r="M109" s="221">
        <v>394.20000000000005</v>
      </c>
      <c r="N109" s="221">
        <v>437.6</v>
      </c>
      <c r="O109" s="241">
        <v>437.6</v>
      </c>
      <c r="P109" s="241">
        <v>414.9</v>
      </c>
      <c r="Q109" s="241">
        <v>414.1</v>
      </c>
      <c r="R109" s="595">
        <v>414.1</v>
      </c>
      <c r="S109" s="197">
        <v>414.1</v>
      </c>
      <c r="T109" s="197">
        <v>414.1</v>
      </c>
      <c r="V109" s="584"/>
      <c r="W109" s="584"/>
      <c r="X109" s="584"/>
    </row>
    <row r="110" spans="1:24" ht="23.25" customHeight="1" x14ac:dyDescent="0.25">
      <c r="A110" s="919"/>
      <c r="B110" s="46" t="s">
        <v>598</v>
      </c>
      <c r="C110" s="172" t="s">
        <v>45</v>
      </c>
      <c r="D110" s="223">
        <v>49.7</v>
      </c>
      <c r="E110" s="223">
        <v>53.1</v>
      </c>
      <c r="F110" s="223">
        <v>50.6</v>
      </c>
      <c r="G110" s="223">
        <v>50</v>
      </c>
      <c r="H110" s="223">
        <v>52.1</v>
      </c>
      <c r="I110" s="223">
        <v>57.4</v>
      </c>
      <c r="J110" s="223">
        <v>57.1</v>
      </c>
      <c r="K110" s="223">
        <v>55.5</v>
      </c>
      <c r="L110" s="223">
        <v>55.2</v>
      </c>
      <c r="M110" s="223">
        <v>53.9</v>
      </c>
      <c r="N110" s="223">
        <v>56.3</v>
      </c>
      <c r="O110" s="236">
        <v>53.7</v>
      </c>
      <c r="P110" s="236">
        <v>53.8</v>
      </c>
      <c r="Q110" s="236">
        <v>53.6</v>
      </c>
      <c r="R110" s="593">
        <v>53.5</v>
      </c>
      <c r="S110" s="191">
        <v>53.2</v>
      </c>
      <c r="T110" s="191">
        <v>52.1</v>
      </c>
      <c r="V110" s="584"/>
      <c r="W110" s="584"/>
      <c r="X110" s="584"/>
    </row>
    <row r="111" spans="1:24" ht="17.25" customHeight="1" x14ac:dyDescent="0.25">
      <c r="A111" s="919"/>
      <c r="B111" s="50" t="s">
        <v>184</v>
      </c>
      <c r="C111" s="915" t="s">
        <v>178</v>
      </c>
      <c r="D111" s="236">
        <v>256.5</v>
      </c>
      <c r="E111" s="227">
        <v>256.5</v>
      </c>
      <c r="F111" s="227">
        <v>256.5</v>
      </c>
      <c r="G111" s="227">
        <v>256.5</v>
      </c>
      <c r="H111" s="227">
        <v>272.5</v>
      </c>
      <c r="I111" s="227">
        <v>324.60000000000002</v>
      </c>
      <c r="J111" s="227">
        <v>325</v>
      </c>
      <c r="K111" s="227">
        <v>319</v>
      </c>
      <c r="L111" s="227">
        <v>319.20000000000005</v>
      </c>
      <c r="M111" s="227">
        <v>319.20000000000005</v>
      </c>
      <c r="N111" s="227">
        <v>362.6</v>
      </c>
      <c r="O111" s="227">
        <v>362.6</v>
      </c>
      <c r="P111" s="227">
        <v>344.9</v>
      </c>
      <c r="Q111" s="227">
        <v>344.1</v>
      </c>
      <c r="R111" s="586">
        <v>344.1</v>
      </c>
      <c r="S111" s="586">
        <v>344.1</v>
      </c>
      <c r="T111" s="586">
        <v>344.1</v>
      </c>
      <c r="V111" s="584"/>
      <c r="W111" s="584"/>
      <c r="X111" s="584"/>
    </row>
    <row r="112" spans="1:24" ht="17.25" customHeight="1" x14ac:dyDescent="0.25">
      <c r="A112" s="919"/>
      <c r="B112" s="49" t="s">
        <v>185</v>
      </c>
      <c r="C112" s="916"/>
      <c r="D112" s="242">
        <v>76</v>
      </c>
      <c r="E112" s="228">
        <v>76</v>
      </c>
      <c r="F112" s="228">
        <v>76</v>
      </c>
      <c r="G112" s="228">
        <v>76</v>
      </c>
      <c r="H112" s="228">
        <v>76</v>
      </c>
      <c r="I112" s="228">
        <v>75</v>
      </c>
      <c r="J112" s="228">
        <v>75</v>
      </c>
      <c r="K112" s="228">
        <v>75</v>
      </c>
      <c r="L112" s="228">
        <v>75</v>
      </c>
      <c r="M112" s="228">
        <v>75</v>
      </c>
      <c r="N112" s="228">
        <v>75</v>
      </c>
      <c r="O112" s="228">
        <v>75</v>
      </c>
      <c r="P112" s="228">
        <v>70</v>
      </c>
      <c r="Q112" s="228">
        <v>70</v>
      </c>
      <c r="R112" s="195">
        <v>70</v>
      </c>
      <c r="S112" s="195">
        <v>70</v>
      </c>
      <c r="T112" s="195">
        <v>70</v>
      </c>
      <c r="V112" s="584"/>
      <c r="W112" s="584"/>
      <c r="X112" s="584"/>
    </row>
    <row r="113" spans="1:24" ht="35.25" customHeight="1" x14ac:dyDescent="0.25">
      <c r="A113" s="920">
        <v>35</v>
      </c>
      <c r="B113" s="15" t="s">
        <v>200</v>
      </c>
      <c r="C113" s="274" t="s">
        <v>178</v>
      </c>
      <c r="D113" s="220">
        <v>283.60000000000002</v>
      </c>
      <c r="E113" s="220">
        <v>241</v>
      </c>
      <c r="F113" s="220">
        <v>270.60000000000002</v>
      </c>
      <c r="G113" s="220">
        <v>278.10000000000002</v>
      </c>
      <c r="H113" s="220">
        <v>266.10000000000002</v>
      </c>
      <c r="I113" s="220">
        <v>239.5</v>
      </c>
      <c r="J113" s="220">
        <v>240</v>
      </c>
      <c r="K113" s="220">
        <v>240.00000000000003</v>
      </c>
      <c r="L113" s="220">
        <v>243.9</v>
      </c>
      <c r="M113" s="220">
        <v>244.2</v>
      </c>
      <c r="N113" s="220">
        <v>244.2</v>
      </c>
      <c r="O113" s="240">
        <v>244.2</v>
      </c>
      <c r="P113" s="240">
        <v>202</v>
      </c>
      <c r="Q113" s="240">
        <v>196</v>
      </c>
      <c r="R113" s="193">
        <v>196</v>
      </c>
      <c r="S113" s="196">
        <v>196</v>
      </c>
      <c r="T113" s="196">
        <v>196</v>
      </c>
      <c r="V113" s="584"/>
      <c r="W113" s="584"/>
      <c r="X113" s="584"/>
    </row>
    <row r="114" spans="1:24" x14ac:dyDescent="0.25">
      <c r="A114" s="920"/>
      <c r="B114" s="46" t="s">
        <v>201</v>
      </c>
      <c r="C114" s="172" t="s">
        <v>45</v>
      </c>
      <c r="D114" s="221">
        <v>42.4</v>
      </c>
      <c r="E114" s="221">
        <v>38.5</v>
      </c>
      <c r="F114" s="221">
        <v>41.2</v>
      </c>
      <c r="G114" s="221">
        <v>41.8</v>
      </c>
      <c r="H114" s="221">
        <v>39.799999999999997</v>
      </c>
      <c r="I114" s="221">
        <v>34.4</v>
      </c>
      <c r="J114" s="221">
        <v>34.299999999999997</v>
      </c>
      <c r="K114" s="221">
        <v>33.799999999999997</v>
      </c>
      <c r="L114" s="221">
        <v>34.1</v>
      </c>
      <c r="M114" s="221">
        <v>33.4</v>
      </c>
      <c r="N114" s="221">
        <v>31.4</v>
      </c>
      <c r="O114" s="241">
        <v>30</v>
      </c>
      <c r="P114" s="241">
        <v>26.2</v>
      </c>
      <c r="Q114" s="241">
        <v>25.4</v>
      </c>
      <c r="R114" s="595">
        <v>25.3</v>
      </c>
      <c r="S114" s="197">
        <v>25.2</v>
      </c>
      <c r="T114" s="197">
        <v>24.7</v>
      </c>
      <c r="V114" s="584"/>
      <c r="W114" s="584"/>
      <c r="X114" s="584"/>
    </row>
    <row r="115" spans="1:24" ht="17.25" customHeight="1" x14ac:dyDescent="0.25">
      <c r="A115" s="920"/>
      <c r="B115" s="48" t="s">
        <v>202</v>
      </c>
      <c r="C115" s="915" t="s">
        <v>178</v>
      </c>
      <c r="D115" s="223">
        <v>40.6</v>
      </c>
      <c r="E115" s="226">
        <v>14</v>
      </c>
      <c r="F115" s="226">
        <v>27.6</v>
      </c>
      <c r="G115" s="226">
        <v>37.6</v>
      </c>
      <c r="H115" s="226">
        <v>23.6</v>
      </c>
      <c r="I115" s="226">
        <v>13</v>
      </c>
      <c r="J115" s="226">
        <v>12.5</v>
      </c>
      <c r="K115" s="226">
        <v>12.5</v>
      </c>
      <c r="L115" s="226">
        <v>16.399999999999999</v>
      </c>
      <c r="M115" s="226">
        <v>16.399999999999999</v>
      </c>
      <c r="N115" s="226">
        <v>16.399999999999999</v>
      </c>
      <c r="O115" s="227">
        <v>16.399999999999999</v>
      </c>
      <c r="P115" s="227">
        <v>0</v>
      </c>
      <c r="Q115" s="227">
        <v>0</v>
      </c>
      <c r="R115" s="586">
        <v>0</v>
      </c>
      <c r="S115" s="198">
        <v>0</v>
      </c>
      <c r="T115" s="198">
        <v>0</v>
      </c>
      <c r="V115" s="584"/>
      <c r="W115" s="584"/>
      <c r="X115" s="584"/>
    </row>
    <row r="116" spans="1:24" ht="17.25" customHeight="1" x14ac:dyDescent="0.25">
      <c r="A116" s="920"/>
      <c r="B116" s="48" t="s">
        <v>189</v>
      </c>
      <c r="C116" s="915"/>
      <c r="D116" s="223">
        <v>210.5</v>
      </c>
      <c r="E116" s="226">
        <v>194.5</v>
      </c>
      <c r="F116" s="226">
        <v>210.5</v>
      </c>
      <c r="G116" s="226">
        <v>210.5</v>
      </c>
      <c r="H116" s="226">
        <v>210.5</v>
      </c>
      <c r="I116" s="226">
        <v>194.5</v>
      </c>
      <c r="J116" s="226">
        <v>194.5</v>
      </c>
      <c r="K116" s="226">
        <v>169</v>
      </c>
      <c r="L116" s="226">
        <v>169</v>
      </c>
      <c r="M116" s="226">
        <v>169</v>
      </c>
      <c r="N116" s="226">
        <v>169</v>
      </c>
      <c r="O116" s="227">
        <v>169</v>
      </c>
      <c r="P116" s="227">
        <v>169</v>
      </c>
      <c r="Q116" s="227">
        <v>163</v>
      </c>
      <c r="R116" s="586">
        <v>163</v>
      </c>
      <c r="S116" s="198">
        <v>163</v>
      </c>
      <c r="T116" s="198">
        <v>163</v>
      </c>
      <c r="V116" s="584"/>
      <c r="W116" s="584"/>
      <c r="X116" s="584"/>
    </row>
    <row r="117" spans="1:24" ht="17.25" customHeight="1" x14ac:dyDescent="0.25">
      <c r="A117" s="920"/>
      <c r="B117" s="47" t="s">
        <v>203</v>
      </c>
      <c r="C117" s="916"/>
      <c r="D117" s="222">
        <v>32.5</v>
      </c>
      <c r="E117" s="239">
        <v>32.5</v>
      </c>
      <c r="F117" s="239">
        <v>32.5</v>
      </c>
      <c r="G117" s="239">
        <v>30</v>
      </c>
      <c r="H117" s="239">
        <v>30</v>
      </c>
      <c r="I117" s="239">
        <v>30</v>
      </c>
      <c r="J117" s="239">
        <v>30</v>
      </c>
      <c r="K117" s="239">
        <v>55.5</v>
      </c>
      <c r="L117" s="239">
        <v>55.5</v>
      </c>
      <c r="M117" s="239">
        <v>55.8</v>
      </c>
      <c r="N117" s="239">
        <v>55.8</v>
      </c>
      <c r="O117" s="228">
        <v>55.8</v>
      </c>
      <c r="P117" s="228">
        <v>30</v>
      </c>
      <c r="Q117" s="228">
        <v>30</v>
      </c>
      <c r="R117" s="195">
        <v>30</v>
      </c>
      <c r="S117" s="199">
        <v>30</v>
      </c>
      <c r="T117" s="199">
        <v>30</v>
      </c>
      <c r="V117" s="584"/>
      <c r="W117" s="584"/>
      <c r="X117" s="584"/>
    </row>
    <row r="118" spans="1:24" ht="19.5" customHeight="1" x14ac:dyDescent="0.25">
      <c r="A118" s="919">
        <v>36</v>
      </c>
      <c r="B118" s="25" t="s">
        <v>204</v>
      </c>
      <c r="C118" s="917" t="s">
        <v>178</v>
      </c>
      <c r="D118" s="225"/>
      <c r="E118" s="225"/>
      <c r="F118" s="225"/>
      <c r="G118" s="225"/>
      <c r="H118" s="225"/>
      <c r="I118" s="225"/>
      <c r="J118" s="225"/>
      <c r="K118" s="225"/>
      <c r="L118" s="225"/>
      <c r="M118" s="225"/>
      <c r="N118" s="225"/>
      <c r="O118" s="231"/>
      <c r="P118" s="231"/>
      <c r="Q118" s="231"/>
      <c r="R118" s="589"/>
      <c r="S118" s="189"/>
      <c r="T118" s="189"/>
      <c r="V118" s="584"/>
      <c r="W118" s="584"/>
      <c r="X118" s="584"/>
    </row>
    <row r="119" spans="1:24" ht="16.5" customHeight="1" x14ac:dyDescent="0.25">
      <c r="A119" s="919"/>
      <c r="B119" s="403" t="s">
        <v>160</v>
      </c>
      <c r="C119" s="918"/>
      <c r="D119" s="236">
        <v>367.6</v>
      </c>
      <c r="E119" s="236">
        <v>378.1</v>
      </c>
      <c r="F119" s="236">
        <v>388.6</v>
      </c>
      <c r="G119" s="236">
        <v>404.1</v>
      </c>
      <c r="H119" s="236">
        <v>412.5</v>
      </c>
      <c r="I119" s="236">
        <v>430.1</v>
      </c>
      <c r="J119" s="236">
        <v>441.1</v>
      </c>
      <c r="K119" s="236">
        <v>446.2</v>
      </c>
      <c r="L119" s="236">
        <v>459.9</v>
      </c>
      <c r="M119" s="236">
        <v>467.9</v>
      </c>
      <c r="N119" s="236">
        <v>461.5</v>
      </c>
      <c r="O119" s="236">
        <v>468.2</v>
      </c>
      <c r="P119" s="236">
        <v>507.2</v>
      </c>
      <c r="Q119" s="236">
        <v>493.9</v>
      </c>
      <c r="R119" s="593">
        <v>470.8</v>
      </c>
      <c r="S119" s="593">
        <v>491.6</v>
      </c>
      <c r="T119" s="593">
        <v>508.4</v>
      </c>
      <c r="V119" s="584"/>
      <c r="W119" s="584"/>
      <c r="X119" s="584"/>
    </row>
    <row r="120" spans="1:24" ht="16.5" customHeight="1" x14ac:dyDescent="0.25">
      <c r="A120" s="919"/>
      <c r="B120" s="415" t="s">
        <v>161</v>
      </c>
      <c r="C120" s="923"/>
      <c r="D120" s="243">
        <v>5.9</v>
      </c>
      <c r="E120" s="243">
        <v>6</v>
      </c>
      <c r="F120" s="243">
        <v>5.6</v>
      </c>
      <c r="G120" s="243">
        <v>6.1</v>
      </c>
      <c r="H120" s="243">
        <v>6.4</v>
      </c>
      <c r="I120" s="243">
        <v>6.6</v>
      </c>
      <c r="J120" s="243">
        <v>6.9</v>
      </c>
      <c r="K120" s="243">
        <v>7.2</v>
      </c>
      <c r="L120" s="243">
        <v>7.2</v>
      </c>
      <c r="M120" s="243">
        <v>7.6</v>
      </c>
      <c r="N120" s="243">
        <v>7.6</v>
      </c>
      <c r="O120" s="243">
        <v>8.1</v>
      </c>
      <c r="P120" s="243">
        <v>7.6</v>
      </c>
      <c r="Q120" s="243">
        <v>8.1</v>
      </c>
      <c r="R120" s="596">
        <v>7.9</v>
      </c>
      <c r="S120" s="596">
        <v>7.6</v>
      </c>
      <c r="T120" s="596">
        <v>8.5</v>
      </c>
      <c r="V120" s="584"/>
      <c r="W120" s="584"/>
      <c r="X120" s="584"/>
    </row>
    <row r="121" spans="1:24" ht="9" customHeight="1" x14ac:dyDescent="0.25"/>
    <row r="122" spans="1:24" x14ac:dyDescent="0.25">
      <c r="A122" s="927" t="s">
        <v>564</v>
      </c>
      <c r="B122" s="927"/>
    </row>
    <row r="123" spans="1:24" x14ac:dyDescent="0.25">
      <c r="A123" s="957" t="s">
        <v>565</v>
      </c>
      <c r="B123" s="957"/>
    </row>
    <row r="124" spans="1:24" x14ac:dyDescent="0.25">
      <c r="A124" s="911" t="s">
        <v>504</v>
      </c>
      <c r="B124" s="911"/>
    </row>
    <row r="125" spans="1:24" x14ac:dyDescent="0.25">
      <c r="A125" s="911" t="s">
        <v>505</v>
      </c>
      <c r="B125" s="911"/>
    </row>
    <row r="126" spans="1:24" x14ac:dyDescent="0.25">
      <c r="A126" s="927" t="s">
        <v>497</v>
      </c>
      <c r="B126" s="927"/>
    </row>
    <row r="127" spans="1:24" x14ac:dyDescent="0.25">
      <c r="A127" s="928" t="s">
        <v>506</v>
      </c>
      <c r="B127" s="928"/>
    </row>
    <row r="128" spans="1:24" x14ac:dyDescent="0.25">
      <c r="A128" s="954" t="s">
        <v>507</v>
      </c>
      <c r="B128" s="954"/>
    </row>
    <row r="129" spans="1:2" x14ac:dyDescent="0.25">
      <c r="A129" s="928" t="s">
        <v>508</v>
      </c>
      <c r="B129" s="928"/>
    </row>
    <row r="130" spans="1:2" x14ac:dyDescent="0.25">
      <c r="A130" s="928" t="s">
        <v>509</v>
      </c>
      <c r="B130" s="928"/>
    </row>
    <row r="131" spans="1:2" ht="15" customHeight="1" x14ac:dyDescent="0.25">
      <c r="A131" s="277" t="s">
        <v>550</v>
      </c>
      <c r="B131" s="277"/>
    </row>
    <row r="132" spans="1:2" x14ac:dyDescent="0.25">
      <c r="A132" s="926" t="s">
        <v>510</v>
      </c>
      <c r="B132" s="926"/>
    </row>
    <row r="133" spans="1:2" ht="9.75" customHeight="1" x14ac:dyDescent="0.25">
      <c r="A133" s="416"/>
    </row>
    <row r="134" spans="1:2" ht="30.75" customHeight="1" x14ac:dyDescent="0.25">
      <c r="A134" s="924" t="s">
        <v>720</v>
      </c>
      <c r="B134" s="924"/>
    </row>
  </sheetData>
  <mergeCells count="91">
    <mergeCell ref="L5:T5"/>
    <mergeCell ref="L26:R28"/>
    <mergeCell ref="L29:R31"/>
    <mergeCell ref="T17:T19"/>
    <mergeCell ref="T20:T22"/>
    <mergeCell ref="T23:T25"/>
    <mergeCell ref="T26:T28"/>
    <mergeCell ref="T29:T31"/>
    <mergeCell ref="L14:R16"/>
    <mergeCell ref="T14:T16"/>
    <mergeCell ref="L17:R19"/>
    <mergeCell ref="L20:R22"/>
    <mergeCell ref="L23:R25"/>
    <mergeCell ref="D107:H107"/>
    <mergeCell ref="I14:K16"/>
    <mergeCell ref="I17:K19"/>
    <mergeCell ref="I20:K22"/>
    <mergeCell ref="I23:K25"/>
    <mergeCell ref="I26:K28"/>
    <mergeCell ref="I29:K31"/>
    <mergeCell ref="D82:H82"/>
    <mergeCell ref="D23:G25"/>
    <mergeCell ref="D26:G28"/>
    <mergeCell ref="D29:G31"/>
    <mergeCell ref="C56:C58"/>
    <mergeCell ref="C60:C61"/>
    <mergeCell ref="C63:C66"/>
    <mergeCell ref="C33:C37"/>
    <mergeCell ref="C39:C43"/>
    <mergeCell ref="C45:C48"/>
    <mergeCell ref="C49:C51"/>
    <mergeCell ref="C52:C54"/>
    <mergeCell ref="A126:B126"/>
    <mergeCell ref="A127:B127"/>
    <mergeCell ref="A128:B128"/>
    <mergeCell ref="A129:B129"/>
    <mergeCell ref="A32:A37"/>
    <mergeCell ref="A38:A43"/>
    <mergeCell ref="A72:A74"/>
    <mergeCell ref="A44:A48"/>
    <mergeCell ref="A49:A51"/>
    <mergeCell ref="A56:A58"/>
    <mergeCell ref="A59:A61"/>
    <mergeCell ref="A52:A54"/>
    <mergeCell ref="A62:A66"/>
    <mergeCell ref="A83:A92"/>
    <mergeCell ref="A113:A117"/>
    <mergeCell ref="A123:B123"/>
    <mergeCell ref="A1:B1"/>
    <mergeCell ref="A23:A25"/>
    <mergeCell ref="A8:A9"/>
    <mergeCell ref="A10:A11"/>
    <mergeCell ref="B10:B11"/>
    <mergeCell ref="A17:A19"/>
    <mergeCell ref="A14:A16"/>
    <mergeCell ref="B8:B9"/>
    <mergeCell ref="A20:A22"/>
    <mergeCell ref="A5:K5"/>
    <mergeCell ref="C6:C7"/>
    <mergeCell ref="C13:C31"/>
    <mergeCell ref="A29:A31"/>
    <mergeCell ref="D14:G16"/>
    <mergeCell ref="D17:G19"/>
    <mergeCell ref="D20:G22"/>
    <mergeCell ref="C68:C71"/>
    <mergeCell ref="C72:C74"/>
    <mergeCell ref="A134:B134"/>
    <mergeCell ref="C86:C88"/>
    <mergeCell ref="C90:C92"/>
    <mergeCell ref="C115:C117"/>
    <mergeCell ref="C118:C120"/>
    <mergeCell ref="C97:C98"/>
    <mergeCell ref="C100:C102"/>
    <mergeCell ref="C105:C107"/>
    <mergeCell ref="C108:C109"/>
    <mergeCell ref="C111:C112"/>
    <mergeCell ref="A118:A120"/>
    <mergeCell ref="A132:B132"/>
    <mergeCell ref="A122:B122"/>
    <mergeCell ref="A130:B130"/>
    <mergeCell ref="A124:B124"/>
    <mergeCell ref="A125:B125"/>
    <mergeCell ref="C75:C77"/>
    <mergeCell ref="C80:C82"/>
    <mergeCell ref="C83:C84"/>
    <mergeCell ref="A75:A77"/>
    <mergeCell ref="A78:A82"/>
    <mergeCell ref="A103:A107"/>
    <mergeCell ref="A108:A112"/>
    <mergeCell ref="A100:A102"/>
    <mergeCell ref="A96:A98"/>
  </mergeCells>
  <dataValidations count="1">
    <dataValidation type="decimal" operator="greaterThan" showInputMessage="1" showErrorMessage="1" promptTitle="Number " prompt="Enter a positive value" sqref="E6:H13" xr:uid="{00000000-0002-0000-0400-000000000000}">
      <formula1>0</formula1>
    </dataValidation>
  </dataValidations>
  <hyperlinks>
    <hyperlink ref="A1:B1" location="'Table of Content'!A1" display="Back to Table of Contents" xr:uid="{00000000-0004-0000-0400-000000000000}"/>
  </hyperlinks>
  <pageMargins left="0.39370078740157483" right="0.39370078740157483" top="0.19685039370078741" bottom="0.15748031496062992" header="0.19685039370078741" footer="0.15748031496062992"/>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52"/>
  <sheetViews>
    <sheetView workbookViewId="0">
      <selection sqref="A1:C1"/>
    </sheetView>
  </sheetViews>
  <sheetFormatPr defaultRowHeight="15" x14ac:dyDescent="0.25"/>
  <cols>
    <col min="1" max="1" width="6.7109375" style="293" customWidth="1"/>
    <col min="2" max="2" width="3.28515625" style="293" customWidth="1"/>
    <col min="3" max="3" width="43.42578125" style="293" customWidth="1"/>
    <col min="4" max="5" width="34" style="293" customWidth="1"/>
    <col min="6" max="6" width="33.85546875" style="293" customWidth="1"/>
    <col min="7" max="7" width="9.140625" style="293"/>
    <col min="8" max="8" width="10.5703125" style="293" bestFit="1" customWidth="1"/>
    <col min="9" max="16384" width="9.140625" style="293"/>
  </cols>
  <sheetData>
    <row r="1" spans="1:9" ht="11.25" customHeight="1" x14ac:dyDescent="0.25">
      <c r="A1" s="929" t="s">
        <v>2</v>
      </c>
      <c r="B1" s="929"/>
      <c r="C1" s="929"/>
      <c r="D1" s="292"/>
    </row>
    <row r="2" spans="1:9" ht="19.5" customHeight="1" x14ac:dyDescent="0.25">
      <c r="A2" s="75" t="s">
        <v>767</v>
      </c>
      <c r="B2" s="75"/>
    </row>
    <row r="3" spans="1:9" ht="6" customHeight="1" thickBot="1" x14ac:dyDescent="0.3">
      <c r="C3" s="294"/>
    </row>
    <row r="4" spans="1:9" ht="31.5" customHeight="1" x14ac:dyDescent="0.25">
      <c r="A4" s="442" t="s">
        <v>37</v>
      </c>
      <c r="B4" s="442"/>
      <c r="C4" s="442" t="s">
        <v>38</v>
      </c>
      <c r="D4" s="550" t="s">
        <v>784</v>
      </c>
      <c r="E4" s="550" t="s">
        <v>770</v>
      </c>
      <c r="F4" s="549" t="s">
        <v>867</v>
      </c>
    </row>
    <row r="5" spans="1:9" ht="28.5" customHeight="1" x14ac:dyDescent="0.25">
      <c r="A5" s="989" t="s">
        <v>439</v>
      </c>
      <c r="B5" s="990"/>
      <c r="C5" s="990"/>
      <c r="D5" s="990"/>
      <c r="E5" s="990"/>
      <c r="F5" s="991"/>
    </row>
    <row r="6" spans="1:9" ht="24" customHeight="1" x14ac:dyDescent="0.25">
      <c r="A6" s="296">
        <v>1</v>
      </c>
      <c r="B6" s="986" t="s">
        <v>451</v>
      </c>
      <c r="C6" s="987"/>
      <c r="D6" s="987"/>
      <c r="E6" s="987"/>
      <c r="F6" s="988"/>
      <c r="H6" s="578"/>
    </row>
    <row r="7" spans="1:9" ht="24" customHeight="1" x14ac:dyDescent="0.25">
      <c r="A7" s="297"/>
      <c r="B7" s="554"/>
      <c r="C7" s="555" t="s">
        <v>774</v>
      </c>
      <c r="D7" s="548" t="s">
        <v>456</v>
      </c>
      <c r="E7" s="548" t="s">
        <v>450</v>
      </c>
      <c r="F7" s="548" t="s">
        <v>450</v>
      </c>
      <c r="H7" s="578"/>
    </row>
    <row r="8" spans="1:9" ht="21.75" customHeight="1" x14ac:dyDescent="0.25">
      <c r="A8" s="297"/>
      <c r="B8" s="554"/>
      <c r="C8" s="555" t="s">
        <v>775</v>
      </c>
      <c r="D8" s="548"/>
      <c r="E8" s="548"/>
      <c r="F8" s="548"/>
      <c r="H8" s="578"/>
    </row>
    <row r="9" spans="1:9" ht="18" customHeight="1" x14ac:dyDescent="0.25">
      <c r="A9" s="298"/>
      <c r="B9" s="510"/>
      <c r="C9" s="556" t="s">
        <v>444</v>
      </c>
      <c r="D9" s="552">
        <v>2.87</v>
      </c>
      <c r="E9" s="552">
        <v>3.16</v>
      </c>
      <c r="F9" s="552">
        <v>3.16</v>
      </c>
      <c r="G9" s="577"/>
      <c r="H9" s="578"/>
      <c r="I9" s="578"/>
    </row>
    <row r="10" spans="1:9" ht="18" customHeight="1" x14ac:dyDescent="0.25">
      <c r="A10" s="298"/>
      <c r="B10" s="510"/>
      <c r="C10" s="556" t="s">
        <v>445</v>
      </c>
      <c r="D10" s="552">
        <v>3.98</v>
      </c>
      <c r="E10" s="552">
        <v>4.38</v>
      </c>
      <c r="F10" s="552">
        <v>4.38</v>
      </c>
      <c r="H10" s="578"/>
    </row>
    <row r="11" spans="1:9" ht="18" customHeight="1" x14ac:dyDescent="0.25">
      <c r="A11" s="298"/>
      <c r="B11" s="510"/>
      <c r="C11" s="556" t="s">
        <v>445</v>
      </c>
      <c r="D11" s="552">
        <v>4.3099999999999996</v>
      </c>
      <c r="E11" s="552">
        <v>4.74</v>
      </c>
      <c r="F11" s="552">
        <v>4.74</v>
      </c>
      <c r="H11" s="578"/>
    </row>
    <row r="12" spans="1:9" ht="18" customHeight="1" x14ac:dyDescent="0.25">
      <c r="A12" s="298"/>
      <c r="B12" s="510"/>
      <c r="C12" s="556" t="s">
        <v>445</v>
      </c>
      <c r="D12" s="552">
        <v>4.95</v>
      </c>
      <c r="E12" s="552">
        <v>5.45</v>
      </c>
      <c r="F12" s="552">
        <v>5.45</v>
      </c>
      <c r="H12" s="578"/>
    </row>
    <row r="13" spans="1:9" ht="18" customHeight="1" x14ac:dyDescent="0.25">
      <c r="A13" s="298"/>
      <c r="B13" s="510"/>
      <c r="C13" s="556" t="s">
        <v>446</v>
      </c>
      <c r="D13" s="552">
        <v>5.59</v>
      </c>
      <c r="E13" s="552">
        <v>6.15</v>
      </c>
      <c r="F13" s="552">
        <v>6.15</v>
      </c>
      <c r="H13" s="578"/>
    </row>
    <row r="14" spans="1:9" ht="18" customHeight="1" x14ac:dyDescent="0.25">
      <c r="A14" s="298"/>
      <c r="B14" s="510"/>
      <c r="C14" s="556" t="s">
        <v>447</v>
      </c>
      <c r="D14" s="552">
        <v>6.38</v>
      </c>
      <c r="E14" s="552">
        <v>7.02</v>
      </c>
      <c r="F14" s="552">
        <v>7.02</v>
      </c>
      <c r="H14" s="578"/>
    </row>
    <row r="15" spans="1:9" ht="18" customHeight="1" x14ac:dyDescent="0.25">
      <c r="A15" s="298"/>
      <c r="B15" s="510"/>
      <c r="C15" s="556" t="s">
        <v>447</v>
      </c>
      <c r="D15" s="552">
        <v>7.18</v>
      </c>
      <c r="E15" s="552">
        <v>7.9</v>
      </c>
      <c r="F15" s="552">
        <v>7.9</v>
      </c>
      <c r="H15" s="578"/>
    </row>
    <row r="16" spans="1:9" ht="18" customHeight="1" x14ac:dyDescent="0.25">
      <c r="A16" s="298"/>
      <c r="B16" s="510"/>
      <c r="C16" s="556" t="s">
        <v>768</v>
      </c>
      <c r="D16" s="992">
        <v>7.97</v>
      </c>
      <c r="E16" s="992">
        <v>8.77</v>
      </c>
      <c r="F16" s="552">
        <v>10.46</v>
      </c>
      <c r="H16" s="578"/>
    </row>
    <row r="17" spans="1:10" ht="18" customHeight="1" x14ac:dyDescent="0.25">
      <c r="A17" s="298"/>
      <c r="B17" s="510"/>
      <c r="C17" s="556" t="s">
        <v>769</v>
      </c>
      <c r="D17" s="993"/>
      <c r="E17" s="993"/>
      <c r="F17" s="552">
        <v>10.68</v>
      </c>
      <c r="H17" s="578"/>
    </row>
    <row r="18" spans="1:10" ht="18" customHeight="1" x14ac:dyDescent="0.25">
      <c r="A18" s="298"/>
      <c r="B18" s="510"/>
      <c r="C18" s="556" t="s">
        <v>769</v>
      </c>
      <c r="D18" s="993"/>
      <c r="E18" s="993"/>
      <c r="F18" s="552">
        <v>10.91</v>
      </c>
      <c r="H18" s="578"/>
    </row>
    <row r="19" spans="1:10" ht="18" customHeight="1" x14ac:dyDescent="0.25">
      <c r="A19" s="298"/>
      <c r="B19" s="510"/>
      <c r="C19" s="556" t="s">
        <v>769</v>
      </c>
      <c r="D19" s="993"/>
      <c r="E19" s="993"/>
      <c r="F19" s="552">
        <v>11.13</v>
      </c>
      <c r="H19" s="578"/>
    </row>
    <row r="20" spans="1:10" ht="18" customHeight="1" x14ac:dyDescent="0.25">
      <c r="A20" s="298"/>
      <c r="B20" s="510"/>
      <c r="C20" s="557" t="s">
        <v>448</v>
      </c>
      <c r="D20" s="994"/>
      <c r="E20" s="994"/>
      <c r="F20" s="552">
        <v>11.36</v>
      </c>
      <c r="H20" s="578"/>
    </row>
    <row r="21" spans="1:10" ht="24" customHeight="1" x14ac:dyDescent="0.25">
      <c r="A21" s="296">
        <v>2</v>
      </c>
      <c r="B21" s="986" t="s">
        <v>452</v>
      </c>
      <c r="C21" s="987"/>
      <c r="D21" s="987"/>
      <c r="E21" s="987"/>
      <c r="F21" s="988"/>
      <c r="H21" s="578"/>
    </row>
    <row r="22" spans="1:10" ht="19.5" customHeight="1" x14ac:dyDescent="0.25">
      <c r="A22" s="297"/>
      <c r="B22" s="554"/>
      <c r="C22" s="558" t="s">
        <v>774</v>
      </c>
      <c r="D22" s="548" t="s">
        <v>457</v>
      </c>
      <c r="E22" s="548" t="s">
        <v>453</v>
      </c>
      <c r="F22" s="548" t="s">
        <v>453</v>
      </c>
      <c r="H22" s="578"/>
    </row>
    <row r="23" spans="1:10" ht="19.5" customHeight="1" x14ac:dyDescent="0.25">
      <c r="A23" s="297"/>
      <c r="B23" s="554"/>
      <c r="C23" s="555" t="s">
        <v>775</v>
      </c>
      <c r="D23" s="548"/>
      <c r="E23" s="548"/>
      <c r="F23" s="548"/>
      <c r="H23" s="578"/>
    </row>
    <row r="24" spans="1:10" ht="18.75" customHeight="1" x14ac:dyDescent="0.25">
      <c r="A24" s="298"/>
      <c r="B24" s="510"/>
      <c r="C24" s="559" t="s">
        <v>444</v>
      </c>
      <c r="D24" s="552">
        <v>2.87</v>
      </c>
      <c r="E24" s="552">
        <v>3.16</v>
      </c>
      <c r="F24" s="552">
        <v>3.16</v>
      </c>
      <c r="G24" s="577"/>
      <c r="H24" s="578"/>
      <c r="I24" s="578"/>
      <c r="J24" s="579"/>
    </row>
    <row r="25" spans="1:10" ht="18.75" customHeight="1" x14ac:dyDescent="0.25">
      <c r="A25" s="298"/>
      <c r="B25" s="510"/>
      <c r="C25" s="559" t="s">
        <v>445</v>
      </c>
      <c r="D25" s="552">
        <v>3.98</v>
      </c>
      <c r="E25" s="552">
        <v>4.38</v>
      </c>
      <c r="F25" s="552">
        <v>4.38</v>
      </c>
      <c r="H25" s="578"/>
      <c r="J25" s="579"/>
    </row>
    <row r="26" spans="1:10" ht="18.75" customHeight="1" x14ac:dyDescent="0.25">
      <c r="A26" s="298"/>
      <c r="B26" s="510"/>
      <c r="C26" s="559" t="s">
        <v>445</v>
      </c>
      <c r="D26" s="552">
        <v>4.3099999999999996</v>
      </c>
      <c r="E26" s="552">
        <v>4.74</v>
      </c>
      <c r="F26" s="552">
        <v>4.74</v>
      </c>
      <c r="H26" s="578"/>
      <c r="J26" s="579"/>
    </row>
    <row r="27" spans="1:10" ht="18.75" customHeight="1" x14ac:dyDescent="0.25">
      <c r="A27" s="298"/>
      <c r="B27" s="510"/>
      <c r="C27" s="559" t="s">
        <v>445</v>
      </c>
      <c r="D27" s="552">
        <v>4.95</v>
      </c>
      <c r="E27" s="552">
        <v>5.45</v>
      </c>
      <c r="F27" s="552">
        <v>5.45</v>
      </c>
      <c r="H27" s="578"/>
      <c r="J27" s="579"/>
    </row>
    <row r="28" spans="1:10" ht="18.75" customHeight="1" x14ac:dyDescent="0.25">
      <c r="A28" s="298"/>
      <c r="B28" s="510"/>
      <c r="C28" s="559" t="s">
        <v>446</v>
      </c>
      <c r="D28" s="552">
        <v>5.59</v>
      </c>
      <c r="E28" s="552">
        <v>6.15</v>
      </c>
      <c r="F28" s="552">
        <v>6.15</v>
      </c>
      <c r="H28" s="578"/>
      <c r="J28" s="579"/>
    </row>
    <row r="29" spans="1:10" ht="18.75" customHeight="1" x14ac:dyDescent="0.25">
      <c r="A29" s="298"/>
      <c r="B29" s="510"/>
      <c r="C29" s="559" t="s">
        <v>447</v>
      </c>
      <c r="D29" s="552">
        <v>6.38</v>
      </c>
      <c r="E29" s="552">
        <v>7.02</v>
      </c>
      <c r="F29" s="552">
        <v>7.02</v>
      </c>
      <c r="H29" s="578"/>
      <c r="J29" s="579"/>
    </row>
    <row r="30" spans="1:10" ht="18.75" customHeight="1" x14ac:dyDescent="0.25">
      <c r="A30" s="298"/>
      <c r="B30" s="510"/>
      <c r="C30" s="559" t="s">
        <v>447</v>
      </c>
      <c r="D30" s="552">
        <v>7.18</v>
      </c>
      <c r="E30" s="552">
        <v>7.9</v>
      </c>
      <c r="F30" s="552">
        <v>7.9</v>
      </c>
      <c r="H30" s="578"/>
      <c r="J30" s="579"/>
    </row>
    <row r="31" spans="1:10" ht="18.75" customHeight="1" x14ac:dyDescent="0.25">
      <c r="A31" s="298"/>
      <c r="B31" s="510"/>
      <c r="C31" s="556" t="s">
        <v>768</v>
      </c>
      <c r="D31" s="992">
        <v>7.97</v>
      </c>
      <c r="E31" s="992" t="s">
        <v>449</v>
      </c>
      <c r="F31" s="552">
        <v>10.46</v>
      </c>
      <c r="H31" s="578"/>
    </row>
    <row r="32" spans="1:10" ht="18.75" customHeight="1" x14ac:dyDescent="0.25">
      <c r="A32" s="298"/>
      <c r="B32" s="510"/>
      <c r="C32" s="556" t="s">
        <v>769</v>
      </c>
      <c r="D32" s="993"/>
      <c r="E32" s="993"/>
      <c r="F32" s="552">
        <v>10.68</v>
      </c>
      <c r="H32" s="578"/>
    </row>
    <row r="33" spans="1:10" ht="18.75" customHeight="1" x14ac:dyDescent="0.25">
      <c r="A33" s="298"/>
      <c r="B33" s="510"/>
      <c r="C33" s="556" t="s">
        <v>769</v>
      </c>
      <c r="D33" s="993"/>
      <c r="E33" s="993"/>
      <c r="F33" s="552">
        <v>10.91</v>
      </c>
      <c r="H33" s="578"/>
    </row>
    <row r="34" spans="1:10" ht="18.75" customHeight="1" x14ac:dyDescent="0.25">
      <c r="A34" s="298"/>
      <c r="B34" s="510"/>
      <c r="C34" s="556" t="s">
        <v>769</v>
      </c>
      <c r="D34" s="993"/>
      <c r="E34" s="993"/>
      <c r="F34" s="552">
        <v>11.13</v>
      </c>
      <c r="H34" s="578"/>
    </row>
    <row r="35" spans="1:10" ht="18.75" customHeight="1" x14ac:dyDescent="0.25">
      <c r="A35" s="300"/>
      <c r="B35" s="615"/>
      <c r="C35" s="557" t="s">
        <v>448</v>
      </c>
      <c r="D35" s="994"/>
      <c r="E35" s="994"/>
      <c r="F35" s="616">
        <v>11.36</v>
      </c>
      <c r="H35" s="578"/>
    </row>
    <row r="36" spans="1:10" ht="21" customHeight="1" x14ac:dyDescent="0.25">
      <c r="A36" s="296">
        <v>3</v>
      </c>
      <c r="B36" s="986" t="s">
        <v>454</v>
      </c>
      <c r="C36" s="987"/>
      <c r="D36" s="987"/>
      <c r="E36" s="987"/>
      <c r="F36" s="988"/>
      <c r="H36" s="578"/>
      <c r="J36" s="577"/>
    </row>
    <row r="37" spans="1:10" ht="27.75" customHeight="1" x14ac:dyDescent="0.25">
      <c r="A37" s="297"/>
      <c r="B37" s="554"/>
      <c r="C37" s="645" t="s">
        <v>776</v>
      </c>
      <c r="D37" s="548" t="s">
        <v>458</v>
      </c>
      <c r="E37" s="548" t="s">
        <v>455</v>
      </c>
      <c r="F37" s="548" t="s">
        <v>455</v>
      </c>
      <c r="H37" s="578"/>
    </row>
    <row r="38" spans="1:10" ht="19.5" customHeight="1" x14ac:dyDescent="0.25">
      <c r="A38" s="297"/>
      <c r="B38" s="554"/>
      <c r="C38" s="555" t="s">
        <v>775</v>
      </c>
      <c r="D38" s="72"/>
      <c r="E38" s="72"/>
      <c r="F38" s="72"/>
      <c r="H38" s="578"/>
    </row>
    <row r="39" spans="1:10" ht="19.5" customHeight="1" x14ac:dyDescent="0.25">
      <c r="A39" s="298"/>
      <c r="B39" s="510"/>
      <c r="C39" s="556" t="s">
        <v>444</v>
      </c>
      <c r="D39" s="552">
        <v>2.87</v>
      </c>
      <c r="E39" s="552">
        <v>3.16</v>
      </c>
      <c r="F39" s="552">
        <v>3.16</v>
      </c>
      <c r="G39" s="580"/>
      <c r="H39" s="582"/>
      <c r="I39" s="578"/>
    </row>
    <row r="40" spans="1:10" ht="19.5" customHeight="1" x14ac:dyDescent="0.25">
      <c r="A40" s="298"/>
      <c r="B40" s="510"/>
      <c r="C40" s="559" t="s">
        <v>445</v>
      </c>
      <c r="D40" s="552">
        <v>3.98</v>
      </c>
      <c r="E40" s="552">
        <v>4.38</v>
      </c>
      <c r="F40" s="552">
        <v>4.38</v>
      </c>
      <c r="H40" s="578"/>
    </row>
    <row r="41" spans="1:10" ht="19.5" customHeight="1" x14ac:dyDescent="0.25">
      <c r="A41" s="298"/>
      <c r="B41" s="510"/>
      <c r="C41" s="559" t="s">
        <v>445</v>
      </c>
      <c r="D41" s="552">
        <v>4.3099999999999996</v>
      </c>
      <c r="E41" s="552">
        <v>4.74</v>
      </c>
      <c r="F41" s="552">
        <v>4.74</v>
      </c>
      <c r="H41" s="578"/>
    </row>
    <row r="42" spans="1:10" ht="19.5" customHeight="1" x14ac:dyDescent="0.25">
      <c r="A42" s="298"/>
      <c r="B42" s="510"/>
      <c r="C42" s="559" t="s">
        <v>445</v>
      </c>
      <c r="D42" s="552">
        <v>4.95</v>
      </c>
      <c r="E42" s="552">
        <v>5.45</v>
      </c>
      <c r="F42" s="552">
        <v>5.45</v>
      </c>
      <c r="H42" s="578"/>
    </row>
    <row r="43" spans="1:10" ht="19.5" customHeight="1" x14ac:dyDescent="0.25">
      <c r="A43" s="298"/>
      <c r="B43" s="510"/>
      <c r="C43" s="559" t="s">
        <v>446</v>
      </c>
      <c r="D43" s="552">
        <v>5.59</v>
      </c>
      <c r="E43" s="552">
        <v>6.15</v>
      </c>
      <c r="F43" s="552">
        <v>6.15</v>
      </c>
      <c r="H43" s="578"/>
    </row>
    <row r="44" spans="1:10" ht="19.5" customHeight="1" x14ac:dyDescent="0.25">
      <c r="A44" s="298"/>
      <c r="B44" s="510"/>
      <c r="C44" s="559" t="s">
        <v>447</v>
      </c>
      <c r="D44" s="552">
        <v>6.38</v>
      </c>
      <c r="E44" s="552">
        <v>7.02</v>
      </c>
      <c r="F44" s="552">
        <v>7.02</v>
      </c>
      <c r="H44" s="578"/>
    </row>
    <row r="45" spans="1:10" ht="19.5" customHeight="1" x14ac:dyDescent="0.25">
      <c r="A45" s="298"/>
      <c r="B45" s="510"/>
      <c r="C45" s="559" t="s">
        <v>447</v>
      </c>
      <c r="D45" s="552">
        <v>7.18</v>
      </c>
      <c r="E45" s="552">
        <v>7.9</v>
      </c>
      <c r="F45" s="552">
        <v>7.9</v>
      </c>
      <c r="H45" s="578"/>
    </row>
    <row r="46" spans="1:10" ht="19.5" customHeight="1" x14ac:dyDescent="0.25">
      <c r="A46" s="298"/>
      <c r="B46" s="510"/>
      <c r="C46" s="556" t="s">
        <v>768</v>
      </c>
      <c r="D46" s="992">
        <v>7.97</v>
      </c>
      <c r="E46" s="992">
        <v>8.77</v>
      </c>
      <c r="F46" s="552">
        <v>10.46</v>
      </c>
      <c r="H46" s="578"/>
      <c r="I46" s="577"/>
    </row>
    <row r="47" spans="1:10" ht="19.5" customHeight="1" x14ac:dyDescent="0.25">
      <c r="A47" s="298"/>
      <c r="B47" s="510"/>
      <c r="C47" s="556" t="s">
        <v>769</v>
      </c>
      <c r="D47" s="993"/>
      <c r="E47" s="993"/>
      <c r="F47" s="552">
        <v>10.68</v>
      </c>
      <c r="H47" s="578"/>
    </row>
    <row r="48" spans="1:10" ht="19.5" customHeight="1" x14ac:dyDescent="0.25">
      <c r="A48" s="298"/>
      <c r="B48" s="510"/>
      <c r="C48" s="556" t="s">
        <v>769</v>
      </c>
      <c r="D48" s="993"/>
      <c r="E48" s="993"/>
      <c r="F48" s="552">
        <v>10.91</v>
      </c>
      <c r="H48" s="578"/>
    </row>
    <row r="49" spans="1:10" ht="19.5" customHeight="1" x14ac:dyDescent="0.25">
      <c r="A49" s="298"/>
      <c r="B49" s="510"/>
      <c r="C49" s="556" t="s">
        <v>769</v>
      </c>
      <c r="D49" s="993"/>
      <c r="E49" s="993"/>
      <c r="F49" s="552">
        <v>11.13</v>
      </c>
      <c r="H49" s="578"/>
    </row>
    <row r="50" spans="1:10" ht="19.5" customHeight="1" thickBot="1" x14ac:dyDescent="0.3">
      <c r="A50" s="298"/>
      <c r="B50" s="510"/>
      <c r="C50" s="556" t="s">
        <v>448</v>
      </c>
      <c r="D50" s="994"/>
      <c r="E50" s="994"/>
      <c r="F50" s="552">
        <v>11.36</v>
      </c>
      <c r="H50" s="578"/>
    </row>
    <row r="51" spans="1:10" ht="28.5" customHeight="1" x14ac:dyDescent="0.25">
      <c r="A51" s="995" t="s">
        <v>310</v>
      </c>
      <c r="B51" s="996"/>
      <c r="C51" s="996"/>
      <c r="D51" s="246" t="s">
        <v>609</v>
      </c>
      <c r="E51" s="553" t="s">
        <v>770</v>
      </c>
      <c r="F51" s="167" t="s">
        <v>868</v>
      </c>
      <c r="H51" s="578"/>
    </row>
    <row r="52" spans="1:10" s="301" customFormat="1" ht="24" customHeight="1" x14ac:dyDescent="0.25">
      <c r="A52" s="296">
        <v>4</v>
      </c>
      <c r="B52" s="986" t="s">
        <v>823</v>
      </c>
      <c r="C52" s="987"/>
      <c r="D52" s="987"/>
      <c r="E52" s="987"/>
      <c r="F52" s="988"/>
      <c r="H52" s="583"/>
    </row>
    <row r="53" spans="1:10" ht="53.25" customHeight="1" x14ac:dyDescent="0.25">
      <c r="A53" s="302"/>
      <c r="B53" s="551"/>
      <c r="C53" s="562" t="s">
        <v>308</v>
      </c>
      <c r="D53" s="153" t="s">
        <v>378</v>
      </c>
      <c r="E53" s="153" t="s">
        <v>379</v>
      </c>
      <c r="F53" s="153" t="s">
        <v>379</v>
      </c>
      <c r="H53" s="578"/>
      <c r="J53" s="578"/>
    </row>
    <row r="54" spans="1:10" ht="21" customHeight="1" x14ac:dyDescent="0.25">
      <c r="A54" s="302"/>
      <c r="B54" s="551"/>
      <c r="C54" s="599" t="s">
        <v>306</v>
      </c>
      <c r="D54" s="997">
        <v>9.1</v>
      </c>
      <c r="E54" s="997">
        <v>10.01</v>
      </c>
      <c r="F54" s="598"/>
      <c r="H54" s="578"/>
    </row>
    <row r="55" spans="1:10" ht="21" customHeight="1" x14ac:dyDescent="0.25">
      <c r="A55" s="302"/>
      <c r="B55" s="551"/>
      <c r="C55" s="599" t="s">
        <v>771</v>
      </c>
      <c r="D55" s="998"/>
      <c r="E55" s="998"/>
      <c r="F55" s="567" t="s">
        <v>786</v>
      </c>
      <c r="H55" s="578"/>
      <c r="I55" s="578"/>
    </row>
    <row r="56" spans="1:10" ht="21" customHeight="1" x14ac:dyDescent="0.25">
      <c r="A56" s="302"/>
      <c r="B56" s="551"/>
      <c r="C56" s="599" t="s">
        <v>772</v>
      </c>
      <c r="D56" s="998"/>
      <c r="E56" s="998"/>
      <c r="F56" s="552">
        <v>10.65</v>
      </c>
      <c r="H56" s="578"/>
    </row>
    <row r="57" spans="1:10" ht="21" customHeight="1" x14ac:dyDescent="0.25">
      <c r="A57" s="302"/>
      <c r="B57" s="551"/>
      <c r="C57" s="599" t="s">
        <v>773</v>
      </c>
      <c r="D57" s="999"/>
      <c r="E57" s="999"/>
      <c r="F57" s="552">
        <v>11.16</v>
      </c>
      <c r="H57" s="578"/>
    </row>
    <row r="58" spans="1:10" ht="21" customHeight="1" x14ac:dyDescent="0.25">
      <c r="A58" s="303"/>
      <c r="B58" s="565"/>
      <c r="C58" s="564" t="s">
        <v>307</v>
      </c>
      <c r="D58" s="70" t="s">
        <v>359</v>
      </c>
      <c r="E58" s="70" t="s">
        <v>359</v>
      </c>
      <c r="F58" s="70" t="s">
        <v>359</v>
      </c>
      <c r="H58" s="578"/>
    </row>
    <row r="59" spans="1:10" ht="24" customHeight="1" x14ac:dyDescent="0.25">
      <c r="A59" s="296">
        <v>5</v>
      </c>
      <c r="B59" s="980" t="s">
        <v>777</v>
      </c>
      <c r="C59" s="981"/>
      <c r="D59" s="981"/>
      <c r="E59" s="981"/>
      <c r="F59" s="982"/>
      <c r="H59" s="578"/>
    </row>
    <row r="60" spans="1:10" ht="39.75" customHeight="1" x14ac:dyDescent="0.25">
      <c r="A60" s="302"/>
      <c r="B60" s="566"/>
      <c r="C60" s="562" t="s">
        <v>308</v>
      </c>
      <c r="D60" s="71" t="s">
        <v>309</v>
      </c>
      <c r="E60" s="71" t="s">
        <v>302</v>
      </c>
      <c r="F60" s="71" t="s">
        <v>302</v>
      </c>
      <c r="H60" s="578"/>
    </row>
    <row r="61" spans="1:10" ht="24" customHeight="1" x14ac:dyDescent="0.25">
      <c r="A61" s="302"/>
      <c r="B61" s="551"/>
      <c r="C61" s="563" t="s">
        <v>306</v>
      </c>
      <c r="D61" s="72" t="s">
        <v>381</v>
      </c>
      <c r="E61" s="69" t="s">
        <v>301</v>
      </c>
      <c r="F61" s="561">
        <v>7.82</v>
      </c>
      <c r="H61" s="578"/>
      <c r="I61" s="581"/>
    </row>
    <row r="62" spans="1:10" ht="30.75" customHeight="1" x14ac:dyDescent="0.25">
      <c r="A62" s="303"/>
      <c r="B62" s="565"/>
      <c r="C62" s="564" t="s">
        <v>307</v>
      </c>
      <c r="D62" s="73" t="s">
        <v>397</v>
      </c>
      <c r="E62" s="73" t="s">
        <v>397</v>
      </c>
      <c r="F62" s="73" t="s">
        <v>778</v>
      </c>
      <c r="H62" s="578"/>
    </row>
    <row r="63" spans="1:10" ht="28.5" customHeight="1" x14ac:dyDescent="0.25">
      <c r="A63" s="296">
        <v>6</v>
      </c>
      <c r="B63" s="986" t="s">
        <v>779</v>
      </c>
      <c r="C63" s="987"/>
      <c r="D63" s="987"/>
      <c r="E63" s="987"/>
      <c r="F63" s="988"/>
      <c r="H63" s="578"/>
    </row>
    <row r="64" spans="1:10" ht="39" customHeight="1" x14ac:dyDescent="0.25">
      <c r="A64" s="302"/>
      <c r="B64" s="566"/>
      <c r="C64" s="562" t="s">
        <v>308</v>
      </c>
      <c r="D64" s="71" t="s">
        <v>309</v>
      </c>
      <c r="E64" s="74" t="s">
        <v>302</v>
      </c>
      <c r="F64" s="74" t="s">
        <v>302</v>
      </c>
      <c r="H64" s="578"/>
    </row>
    <row r="65" spans="1:8" ht="18" customHeight="1" x14ac:dyDescent="0.25">
      <c r="A65" s="302"/>
      <c r="B65" s="551"/>
      <c r="C65" s="563" t="s">
        <v>306</v>
      </c>
      <c r="D65" s="72" t="s">
        <v>382</v>
      </c>
      <c r="E65" s="69" t="s">
        <v>373</v>
      </c>
      <c r="F65" s="561">
        <v>7.46</v>
      </c>
      <c r="H65" s="578"/>
    </row>
    <row r="66" spans="1:8" ht="31.5" customHeight="1" x14ac:dyDescent="0.25">
      <c r="A66" s="303"/>
      <c r="B66" s="565"/>
      <c r="C66" s="564" t="s">
        <v>307</v>
      </c>
      <c r="D66" s="73" t="s">
        <v>397</v>
      </c>
      <c r="E66" s="73" t="s">
        <v>397</v>
      </c>
      <c r="F66" s="73" t="s">
        <v>780</v>
      </c>
      <c r="H66" s="578"/>
    </row>
    <row r="67" spans="1:8" ht="26.25" customHeight="1" x14ac:dyDescent="0.25">
      <c r="A67" s="296">
        <v>7</v>
      </c>
      <c r="B67" s="986" t="s">
        <v>781</v>
      </c>
      <c r="C67" s="987"/>
      <c r="D67" s="987"/>
      <c r="E67" s="987"/>
      <c r="F67" s="988"/>
      <c r="H67" s="578"/>
    </row>
    <row r="68" spans="1:8" ht="52.5" customHeight="1" x14ac:dyDescent="0.25">
      <c r="A68" s="302"/>
      <c r="B68" s="566"/>
      <c r="C68" s="562" t="s">
        <v>308</v>
      </c>
      <c r="D68" s="153" t="s">
        <v>398</v>
      </c>
      <c r="E68" s="614" t="s">
        <v>380</v>
      </c>
      <c r="F68" s="153" t="s">
        <v>380</v>
      </c>
      <c r="H68" s="578"/>
    </row>
    <row r="69" spans="1:8" ht="17.25" customHeight="1" x14ac:dyDescent="0.25">
      <c r="A69" s="302"/>
      <c r="B69" s="551"/>
      <c r="C69" s="563" t="s">
        <v>306</v>
      </c>
      <c r="D69" s="69" t="s">
        <v>383</v>
      </c>
      <c r="E69" s="69" t="s">
        <v>374</v>
      </c>
      <c r="F69" s="561">
        <v>8.94</v>
      </c>
      <c r="H69" s="578"/>
    </row>
    <row r="70" spans="1:8" ht="17.25" customHeight="1" x14ac:dyDescent="0.25">
      <c r="A70" s="303"/>
      <c r="B70" s="565"/>
      <c r="C70" s="564" t="s">
        <v>307</v>
      </c>
      <c r="D70" s="70" t="s">
        <v>359</v>
      </c>
      <c r="E70" s="70" t="s">
        <v>359</v>
      </c>
      <c r="F70" s="70" t="s">
        <v>359</v>
      </c>
      <c r="H70" s="578"/>
    </row>
    <row r="71" spans="1:8" ht="26.25" customHeight="1" x14ac:dyDescent="0.25">
      <c r="A71" s="296">
        <v>8</v>
      </c>
      <c r="B71" s="986" t="s">
        <v>782</v>
      </c>
      <c r="C71" s="987"/>
      <c r="D71" s="987"/>
      <c r="E71" s="987"/>
      <c r="F71" s="988"/>
      <c r="H71" s="578"/>
    </row>
    <row r="72" spans="1:8" ht="42.75" customHeight="1" x14ac:dyDescent="0.25">
      <c r="A72" s="302"/>
      <c r="B72" s="551"/>
      <c r="C72" s="562" t="s">
        <v>308</v>
      </c>
      <c r="D72" s="71" t="s">
        <v>309</v>
      </c>
      <c r="E72" s="74" t="s">
        <v>302</v>
      </c>
      <c r="F72" s="74" t="s">
        <v>302</v>
      </c>
      <c r="H72" s="578"/>
    </row>
    <row r="73" spans="1:8" ht="17.25" customHeight="1" x14ac:dyDescent="0.25">
      <c r="A73" s="302"/>
      <c r="B73" s="551"/>
      <c r="C73" s="563" t="s">
        <v>306</v>
      </c>
      <c r="D73" s="69" t="s">
        <v>384</v>
      </c>
      <c r="E73" s="69" t="s">
        <v>375</v>
      </c>
      <c r="F73" s="561">
        <v>7.6</v>
      </c>
      <c r="H73" s="578"/>
    </row>
    <row r="74" spans="1:8" ht="36.75" customHeight="1" x14ac:dyDescent="0.25">
      <c r="A74" s="303"/>
      <c r="B74" s="565"/>
      <c r="C74" s="564" t="s">
        <v>307</v>
      </c>
      <c r="D74" s="73" t="s">
        <v>404</v>
      </c>
      <c r="E74" s="73" t="s">
        <v>404</v>
      </c>
      <c r="F74" s="73" t="s">
        <v>778</v>
      </c>
      <c r="H74" s="578"/>
    </row>
    <row r="75" spans="1:8" ht="29.25" customHeight="1" x14ac:dyDescent="0.25">
      <c r="A75" s="296">
        <v>9</v>
      </c>
      <c r="B75" s="986" t="s">
        <v>783</v>
      </c>
      <c r="C75" s="987"/>
      <c r="D75" s="987"/>
      <c r="E75" s="987"/>
      <c r="F75" s="988"/>
      <c r="H75" s="578"/>
    </row>
    <row r="76" spans="1:8" ht="39.75" customHeight="1" x14ac:dyDescent="0.25">
      <c r="A76" s="302"/>
      <c r="B76" s="566"/>
      <c r="C76" s="562" t="s">
        <v>308</v>
      </c>
      <c r="D76" s="619" t="s">
        <v>359</v>
      </c>
      <c r="E76" s="71" t="s">
        <v>309</v>
      </c>
      <c r="F76" s="71" t="s">
        <v>309</v>
      </c>
      <c r="H76" s="578"/>
    </row>
    <row r="77" spans="1:8" ht="17.25" customHeight="1" x14ac:dyDescent="0.25">
      <c r="A77" s="302"/>
      <c r="B77" s="551"/>
      <c r="C77" s="563" t="s">
        <v>306</v>
      </c>
      <c r="D77" s="69" t="s">
        <v>359</v>
      </c>
      <c r="E77" s="69" t="s">
        <v>376</v>
      </c>
      <c r="F77" s="561">
        <v>7.24</v>
      </c>
      <c r="H77" s="578"/>
    </row>
    <row r="78" spans="1:8" ht="26.25" customHeight="1" thickBot="1" x14ac:dyDescent="0.3">
      <c r="A78" s="303"/>
      <c r="B78" s="565"/>
      <c r="C78" s="564" t="s">
        <v>307</v>
      </c>
      <c r="D78" s="620" t="s">
        <v>359</v>
      </c>
      <c r="E78" s="73" t="s">
        <v>437</v>
      </c>
      <c r="F78" s="73" t="s">
        <v>780</v>
      </c>
      <c r="H78" s="578"/>
    </row>
    <row r="79" spans="1:8" ht="28.5" customHeight="1" x14ac:dyDescent="0.25">
      <c r="A79" s="617" t="s">
        <v>410</v>
      </c>
      <c r="B79" s="618"/>
      <c r="C79" s="618"/>
      <c r="D79" s="246" t="s">
        <v>784</v>
      </c>
      <c r="E79" s="246" t="s">
        <v>770</v>
      </c>
      <c r="F79" s="167" t="s">
        <v>868</v>
      </c>
      <c r="H79" s="578"/>
    </row>
    <row r="80" spans="1:8" ht="24" customHeight="1" x14ac:dyDescent="0.25">
      <c r="A80" s="296">
        <v>10</v>
      </c>
      <c r="B80" s="980" t="s">
        <v>408</v>
      </c>
      <c r="C80" s="981"/>
      <c r="D80" s="981"/>
      <c r="E80" s="981"/>
      <c r="F80" s="982"/>
      <c r="H80" s="578"/>
    </row>
    <row r="81" spans="1:8" ht="40.5" customHeight="1" x14ac:dyDescent="0.25">
      <c r="A81" s="302"/>
      <c r="B81" s="551"/>
      <c r="C81" s="562" t="s">
        <v>308</v>
      </c>
      <c r="D81" s="74" t="s">
        <v>309</v>
      </c>
      <c r="E81" s="74" t="s">
        <v>302</v>
      </c>
      <c r="F81" s="621" t="s">
        <v>302</v>
      </c>
      <c r="H81" s="578"/>
    </row>
    <row r="82" spans="1:8" ht="18" customHeight="1" x14ac:dyDescent="0.25">
      <c r="A82" s="302"/>
      <c r="B82" s="551"/>
      <c r="C82" s="563" t="s">
        <v>306</v>
      </c>
      <c r="D82" s="977" t="s">
        <v>385</v>
      </c>
      <c r="E82" s="977" t="s">
        <v>305</v>
      </c>
      <c r="F82" s="302"/>
      <c r="H82" s="578"/>
    </row>
    <row r="83" spans="1:8" ht="18" customHeight="1" x14ac:dyDescent="0.25">
      <c r="A83" s="302"/>
      <c r="B83" s="551"/>
      <c r="C83" s="563" t="s">
        <v>785</v>
      </c>
      <c r="D83" s="978"/>
      <c r="E83" s="978"/>
      <c r="F83" s="567" t="s">
        <v>787</v>
      </c>
      <c r="H83" s="578"/>
    </row>
    <row r="84" spans="1:8" ht="18" customHeight="1" x14ac:dyDescent="0.25">
      <c r="A84" s="302"/>
      <c r="B84" s="551"/>
      <c r="C84" s="563" t="s">
        <v>773</v>
      </c>
      <c r="D84" s="979"/>
      <c r="E84" s="979"/>
      <c r="F84" s="567" t="s">
        <v>788</v>
      </c>
      <c r="H84" s="578"/>
    </row>
    <row r="85" spans="1:8" ht="30" customHeight="1" x14ac:dyDescent="0.25">
      <c r="A85" s="303"/>
      <c r="B85" s="565"/>
      <c r="C85" s="564" t="s">
        <v>307</v>
      </c>
      <c r="D85" s="73" t="s">
        <v>399</v>
      </c>
      <c r="E85" s="73" t="s">
        <v>399</v>
      </c>
      <c r="F85" s="568" t="s">
        <v>789</v>
      </c>
      <c r="H85" s="578"/>
    </row>
    <row r="86" spans="1:8" ht="24" customHeight="1" x14ac:dyDescent="0.25">
      <c r="A86" s="296">
        <v>11</v>
      </c>
      <c r="B86" s="980" t="s">
        <v>409</v>
      </c>
      <c r="C86" s="981"/>
      <c r="D86" s="981"/>
      <c r="E86" s="981"/>
      <c r="F86" s="982"/>
      <c r="H86" s="578"/>
    </row>
    <row r="87" spans="1:8" ht="53.25" customHeight="1" x14ac:dyDescent="0.25">
      <c r="A87" s="302"/>
      <c r="B87" s="566"/>
      <c r="C87" s="562" t="s">
        <v>308</v>
      </c>
      <c r="D87" s="74" t="s">
        <v>400</v>
      </c>
      <c r="E87" s="74" t="s">
        <v>405</v>
      </c>
      <c r="F87" s="597" t="s">
        <v>405</v>
      </c>
      <c r="H87" s="578"/>
    </row>
    <row r="88" spans="1:8" ht="18.75" customHeight="1" x14ac:dyDescent="0.25">
      <c r="A88" s="302"/>
      <c r="B88" s="551"/>
      <c r="C88" s="563" t="s">
        <v>306</v>
      </c>
      <c r="D88" s="983" t="s">
        <v>386</v>
      </c>
      <c r="E88" s="983" t="s">
        <v>303</v>
      </c>
      <c r="F88" s="569"/>
      <c r="H88" s="578"/>
    </row>
    <row r="89" spans="1:8" ht="18.75" customHeight="1" x14ac:dyDescent="0.25">
      <c r="A89" s="302"/>
      <c r="B89" s="551"/>
      <c r="C89" s="563" t="s">
        <v>785</v>
      </c>
      <c r="D89" s="978"/>
      <c r="E89" s="978"/>
      <c r="F89" s="567" t="s">
        <v>793</v>
      </c>
      <c r="H89" s="578"/>
    </row>
    <row r="90" spans="1:8" ht="18.75" customHeight="1" x14ac:dyDescent="0.25">
      <c r="A90" s="302"/>
      <c r="B90" s="551"/>
      <c r="C90" s="563" t="s">
        <v>792</v>
      </c>
      <c r="D90" s="978"/>
      <c r="E90" s="978"/>
      <c r="F90" s="567" t="s">
        <v>794</v>
      </c>
      <c r="H90" s="578"/>
    </row>
    <row r="91" spans="1:8" ht="18.75" customHeight="1" x14ac:dyDescent="0.25">
      <c r="A91" s="302"/>
      <c r="B91" s="551"/>
      <c r="C91" s="563" t="s">
        <v>773</v>
      </c>
      <c r="D91" s="984"/>
      <c r="E91" s="984"/>
      <c r="F91" s="567" t="s">
        <v>795</v>
      </c>
      <c r="H91" s="578"/>
    </row>
    <row r="92" spans="1:8" ht="18.75" customHeight="1" x14ac:dyDescent="0.25">
      <c r="A92" s="303"/>
      <c r="B92" s="565"/>
      <c r="C92" s="564" t="s">
        <v>307</v>
      </c>
      <c r="D92" s="70" t="s">
        <v>359</v>
      </c>
      <c r="E92" s="70" t="s">
        <v>359</v>
      </c>
      <c r="F92" s="70" t="s">
        <v>359</v>
      </c>
      <c r="H92" s="578"/>
    </row>
    <row r="93" spans="1:8" ht="24" customHeight="1" x14ac:dyDescent="0.25">
      <c r="A93" s="296">
        <v>12</v>
      </c>
      <c r="B93" s="985" t="s">
        <v>796</v>
      </c>
      <c r="C93" s="985"/>
      <c r="D93" s="985"/>
      <c r="E93" s="985"/>
      <c r="F93" s="985"/>
      <c r="H93" s="578"/>
    </row>
    <row r="94" spans="1:8" ht="41.25" customHeight="1" x14ac:dyDescent="0.25">
      <c r="A94" s="302"/>
      <c r="B94" s="566"/>
      <c r="C94" s="562" t="s">
        <v>308</v>
      </c>
      <c r="D94" s="74" t="s">
        <v>302</v>
      </c>
      <c r="E94" s="74" t="s">
        <v>302</v>
      </c>
      <c r="F94" s="74" t="s">
        <v>302</v>
      </c>
      <c r="H94" s="578"/>
    </row>
    <row r="95" spans="1:8" ht="18.75" customHeight="1" x14ac:dyDescent="0.25">
      <c r="A95" s="302"/>
      <c r="B95" s="551"/>
      <c r="C95" s="563" t="s">
        <v>306</v>
      </c>
      <c r="D95" s="69"/>
      <c r="E95" s="69"/>
      <c r="F95" s="69"/>
      <c r="H95" s="578"/>
    </row>
    <row r="96" spans="1:8" ht="30" customHeight="1" x14ac:dyDescent="0.25">
      <c r="A96" s="302"/>
      <c r="B96" s="551"/>
      <c r="C96" s="570" t="s">
        <v>797</v>
      </c>
      <c r="D96" s="552">
        <v>2.6</v>
      </c>
      <c r="E96" s="552">
        <v>2.86</v>
      </c>
      <c r="F96" s="567" t="s">
        <v>799</v>
      </c>
      <c r="H96" s="578"/>
    </row>
    <row r="97" spans="1:8" ht="18.75" customHeight="1" x14ac:dyDescent="0.25">
      <c r="A97" s="302"/>
      <c r="B97" s="551"/>
      <c r="C97" s="571" t="s">
        <v>798</v>
      </c>
      <c r="D97" s="552">
        <v>2.2799999999999998</v>
      </c>
      <c r="E97" s="552">
        <v>2.5099999999999998</v>
      </c>
      <c r="F97" s="567" t="s">
        <v>800</v>
      </c>
      <c r="H97" s="578"/>
    </row>
    <row r="98" spans="1:8" ht="27" customHeight="1" x14ac:dyDescent="0.25">
      <c r="A98" s="303"/>
      <c r="B98" s="565"/>
      <c r="C98" s="564" t="s">
        <v>307</v>
      </c>
      <c r="D98" s="73" t="s">
        <v>401</v>
      </c>
      <c r="E98" s="73" t="s">
        <v>401</v>
      </c>
      <c r="F98" s="73" t="s">
        <v>801</v>
      </c>
      <c r="H98" s="578"/>
    </row>
    <row r="99" spans="1:8" ht="29.25" customHeight="1" x14ac:dyDescent="0.25">
      <c r="A99" s="296">
        <v>13</v>
      </c>
      <c r="B99" s="985" t="s">
        <v>802</v>
      </c>
      <c r="C99" s="985"/>
      <c r="D99" s="985"/>
      <c r="E99" s="985"/>
      <c r="F99" s="985"/>
      <c r="H99" s="578"/>
    </row>
    <row r="100" spans="1:8" ht="39" customHeight="1" x14ac:dyDescent="0.25">
      <c r="A100" s="302"/>
      <c r="B100" s="566"/>
      <c r="C100" s="572" t="s">
        <v>308</v>
      </c>
      <c r="D100" s="74" t="s">
        <v>302</v>
      </c>
      <c r="E100" s="74" t="s">
        <v>302</v>
      </c>
      <c r="F100" s="74" t="s">
        <v>302</v>
      </c>
      <c r="H100" s="578"/>
    </row>
    <row r="101" spans="1:8" ht="22.5" customHeight="1" x14ac:dyDescent="0.25">
      <c r="A101" s="302"/>
      <c r="B101" s="551"/>
      <c r="C101" s="974" t="s">
        <v>306</v>
      </c>
      <c r="D101" s="69" t="s">
        <v>387</v>
      </c>
      <c r="E101" s="69" t="s">
        <v>601</v>
      </c>
      <c r="F101" s="69" t="s">
        <v>803</v>
      </c>
      <c r="H101" s="578"/>
    </row>
    <row r="102" spans="1:8" ht="22.5" customHeight="1" x14ac:dyDescent="0.25">
      <c r="A102" s="302"/>
      <c r="B102" s="551"/>
      <c r="C102" s="975"/>
      <c r="D102" s="69" t="s">
        <v>388</v>
      </c>
      <c r="E102" s="69" t="s">
        <v>602</v>
      </c>
      <c r="F102" s="69" t="s">
        <v>804</v>
      </c>
      <c r="H102" s="578"/>
    </row>
    <row r="103" spans="1:8" ht="22.5" customHeight="1" x14ac:dyDescent="0.25">
      <c r="A103" s="302"/>
      <c r="B103" s="551"/>
      <c r="C103" s="976"/>
      <c r="D103" s="69" t="s">
        <v>389</v>
      </c>
      <c r="E103" s="69" t="s">
        <v>603</v>
      </c>
      <c r="F103" s="69" t="s">
        <v>805</v>
      </c>
      <c r="H103" s="578"/>
    </row>
    <row r="104" spans="1:8" ht="30" customHeight="1" x14ac:dyDescent="0.25">
      <c r="A104" s="303"/>
      <c r="B104" s="565"/>
      <c r="C104" s="564" t="s">
        <v>307</v>
      </c>
      <c r="D104" s="73" t="s">
        <v>401</v>
      </c>
      <c r="E104" s="73" t="s">
        <v>401</v>
      </c>
      <c r="F104" s="73" t="s">
        <v>801</v>
      </c>
      <c r="H104" s="578"/>
    </row>
    <row r="105" spans="1:8" ht="30.75" customHeight="1" x14ac:dyDescent="0.25">
      <c r="A105" s="296">
        <v>14</v>
      </c>
      <c r="B105" s="986" t="s">
        <v>807</v>
      </c>
      <c r="C105" s="987"/>
      <c r="D105" s="987"/>
      <c r="E105" s="987"/>
      <c r="F105" s="988"/>
      <c r="H105" s="578"/>
    </row>
    <row r="106" spans="1:8" ht="43.5" customHeight="1" x14ac:dyDescent="0.25">
      <c r="A106" s="302"/>
      <c r="B106" s="566"/>
      <c r="C106" s="562" t="s">
        <v>308</v>
      </c>
      <c r="D106" s="74" t="s">
        <v>302</v>
      </c>
      <c r="E106" s="74" t="s">
        <v>302</v>
      </c>
      <c r="F106" s="74" t="s">
        <v>302</v>
      </c>
      <c r="H106" s="578"/>
    </row>
    <row r="107" spans="1:8" ht="28.5" customHeight="1" x14ac:dyDescent="0.25">
      <c r="A107" s="302"/>
      <c r="B107" s="551"/>
      <c r="C107" s="563" t="s">
        <v>306</v>
      </c>
      <c r="D107" s="69" t="s">
        <v>390</v>
      </c>
      <c r="E107" s="69" t="s">
        <v>376</v>
      </c>
      <c r="F107" s="567" t="s">
        <v>808</v>
      </c>
      <c r="H107" s="578"/>
    </row>
    <row r="108" spans="1:8" ht="36.75" customHeight="1" x14ac:dyDescent="0.25">
      <c r="A108" s="303"/>
      <c r="B108" s="565"/>
      <c r="C108" s="564" t="s">
        <v>307</v>
      </c>
      <c r="D108" s="73" t="s">
        <v>402</v>
      </c>
      <c r="E108" s="73" t="s">
        <v>402</v>
      </c>
      <c r="F108" s="73" t="s">
        <v>809</v>
      </c>
      <c r="H108" s="578"/>
    </row>
    <row r="109" spans="1:8" ht="37.5" customHeight="1" x14ac:dyDescent="0.25">
      <c r="A109" s="296">
        <v>15</v>
      </c>
      <c r="B109" s="985" t="s">
        <v>806</v>
      </c>
      <c r="C109" s="985"/>
      <c r="D109" s="985"/>
      <c r="E109" s="985"/>
      <c r="F109" s="985"/>
      <c r="H109" s="578"/>
    </row>
    <row r="110" spans="1:8" ht="48.75" customHeight="1" x14ac:dyDescent="0.25">
      <c r="A110" s="302"/>
      <c r="B110" s="551"/>
      <c r="C110" s="562" t="s">
        <v>308</v>
      </c>
      <c r="D110" s="74" t="s">
        <v>302</v>
      </c>
      <c r="E110" s="74" t="s">
        <v>302</v>
      </c>
      <c r="F110" s="74" t="s">
        <v>302</v>
      </c>
      <c r="H110" s="578"/>
    </row>
    <row r="111" spans="1:8" ht="32.25" customHeight="1" x14ac:dyDescent="0.25">
      <c r="A111" s="302"/>
      <c r="B111" s="551"/>
      <c r="C111" s="563" t="s">
        <v>306</v>
      </c>
      <c r="D111" s="69"/>
      <c r="E111" s="69"/>
      <c r="F111" s="69"/>
      <c r="H111" s="578"/>
    </row>
    <row r="112" spans="1:8" ht="32.25" customHeight="1" x14ac:dyDescent="0.25">
      <c r="A112" s="302"/>
      <c r="B112" s="551"/>
      <c r="C112" s="563" t="s">
        <v>797</v>
      </c>
      <c r="D112" s="552">
        <v>2.5299999999999998</v>
      </c>
      <c r="E112" s="552">
        <v>2.78</v>
      </c>
      <c r="F112" s="567" t="s">
        <v>810</v>
      </c>
      <c r="H112" s="578"/>
    </row>
    <row r="113" spans="1:8" ht="32.25" customHeight="1" x14ac:dyDescent="0.25">
      <c r="A113" s="302"/>
      <c r="B113" s="551"/>
      <c r="C113" s="573" t="s">
        <v>798</v>
      </c>
      <c r="D113" s="552">
        <v>2.2200000000000002</v>
      </c>
      <c r="E113" s="552">
        <v>2.44</v>
      </c>
      <c r="F113" s="567" t="s">
        <v>811</v>
      </c>
      <c r="H113" s="578"/>
    </row>
    <row r="114" spans="1:8" ht="39.75" customHeight="1" x14ac:dyDescent="0.25">
      <c r="A114" s="303"/>
      <c r="B114" s="565"/>
      <c r="C114" s="564" t="s">
        <v>307</v>
      </c>
      <c r="D114" s="73" t="s">
        <v>402</v>
      </c>
      <c r="E114" s="73" t="s">
        <v>402</v>
      </c>
      <c r="F114" s="73" t="s">
        <v>809</v>
      </c>
      <c r="H114" s="578"/>
    </row>
    <row r="115" spans="1:8" ht="39.75" customHeight="1" x14ac:dyDescent="0.25">
      <c r="A115" s="296">
        <v>16</v>
      </c>
      <c r="B115" s="986" t="s">
        <v>824</v>
      </c>
      <c r="C115" s="987"/>
      <c r="D115" s="987"/>
      <c r="E115" s="987"/>
      <c r="F115" s="988"/>
      <c r="H115" s="578"/>
    </row>
    <row r="116" spans="1:8" ht="42.75" customHeight="1" x14ac:dyDescent="0.25">
      <c r="A116" s="302"/>
      <c r="B116" s="551"/>
      <c r="C116" s="562" t="s">
        <v>308</v>
      </c>
      <c r="D116" s="74" t="s">
        <v>302</v>
      </c>
      <c r="E116" s="74" t="s">
        <v>302</v>
      </c>
      <c r="F116" s="574" t="s">
        <v>302</v>
      </c>
      <c r="H116" s="578"/>
    </row>
    <row r="117" spans="1:8" ht="30.75" customHeight="1" x14ac:dyDescent="0.25">
      <c r="A117" s="302"/>
      <c r="B117" s="551"/>
      <c r="C117" s="1004" t="s">
        <v>306</v>
      </c>
      <c r="D117" s="69" t="s">
        <v>391</v>
      </c>
      <c r="E117" s="69" t="s">
        <v>604</v>
      </c>
      <c r="F117" s="69" t="s">
        <v>813</v>
      </c>
      <c r="H117" s="578"/>
    </row>
    <row r="118" spans="1:8" ht="30.75" customHeight="1" x14ac:dyDescent="0.25">
      <c r="A118" s="302"/>
      <c r="B118" s="551"/>
      <c r="C118" s="1004"/>
      <c r="D118" s="69" t="s">
        <v>388</v>
      </c>
      <c r="E118" s="69" t="s">
        <v>602</v>
      </c>
      <c r="F118" s="69" t="s">
        <v>814</v>
      </c>
      <c r="H118" s="578"/>
    </row>
    <row r="119" spans="1:8" ht="30.75" customHeight="1" x14ac:dyDescent="0.25">
      <c r="A119" s="302"/>
      <c r="B119" s="551"/>
      <c r="C119" s="1004"/>
      <c r="D119" s="69" t="s">
        <v>392</v>
      </c>
      <c r="E119" s="69" t="s">
        <v>605</v>
      </c>
      <c r="F119" s="69" t="s">
        <v>815</v>
      </c>
      <c r="H119" s="578"/>
    </row>
    <row r="120" spans="1:8" ht="36" customHeight="1" x14ac:dyDescent="0.25">
      <c r="A120" s="303"/>
      <c r="B120" s="565"/>
      <c r="C120" s="564" t="s">
        <v>307</v>
      </c>
      <c r="D120" s="73" t="s">
        <v>402</v>
      </c>
      <c r="E120" s="73" t="s">
        <v>402</v>
      </c>
      <c r="F120" s="73" t="s">
        <v>809</v>
      </c>
      <c r="H120" s="578"/>
    </row>
    <row r="121" spans="1:8" ht="36" customHeight="1" x14ac:dyDescent="0.25">
      <c r="A121" s="296">
        <v>17</v>
      </c>
      <c r="B121" s="168" t="s">
        <v>812</v>
      </c>
      <c r="C121" s="169"/>
      <c r="D121" s="169"/>
      <c r="E121" s="169"/>
      <c r="F121" s="560"/>
      <c r="H121" s="578"/>
    </row>
    <row r="122" spans="1:8" ht="42.75" customHeight="1" x14ac:dyDescent="0.25">
      <c r="A122" s="302"/>
      <c r="B122" s="551"/>
      <c r="C122" s="562" t="s">
        <v>308</v>
      </c>
      <c r="D122" s="74" t="s">
        <v>302</v>
      </c>
      <c r="E122" s="74" t="s">
        <v>302</v>
      </c>
      <c r="F122" s="74" t="s">
        <v>302</v>
      </c>
      <c r="H122" s="578"/>
    </row>
    <row r="123" spans="1:8" ht="33.75" customHeight="1" x14ac:dyDescent="0.25">
      <c r="A123" s="302"/>
      <c r="B123" s="551"/>
      <c r="C123" s="1004" t="s">
        <v>306</v>
      </c>
      <c r="D123" s="69" t="s">
        <v>393</v>
      </c>
      <c r="E123" s="69" t="s">
        <v>606</v>
      </c>
      <c r="F123" s="69" t="s">
        <v>816</v>
      </c>
      <c r="H123" s="578"/>
    </row>
    <row r="124" spans="1:8" ht="33.75" customHeight="1" x14ac:dyDescent="0.25">
      <c r="A124" s="302"/>
      <c r="B124" s="551"/>
      <c r="C124" s="1004"/>
      <c r="D124" s="69" t="s">
        <v>406</v>
      </c>
      <c r="E124" s="69" t="s">
        <v>607</v>
      </c>
      <c r="F124" s="69" t="s">
        <v>817</v>
      </c>
      <c r="H124" s="578"/>
    </row>
    <row r="125" spans="1:8" ht="36.75" customHeight="1" x14ac:dyDescent="0.25">
      <c r="A125" s="303"/>
      <c r="B125" s="565"/>
      <c r="C125" s="564" t="s">
        <v>307</v>
      </c>
      <c r="D125" s="73" t="s">
        <v>403</v>
      </c>
      <c r="E125" s="73" t="s">
        <v>403</v>
      </c>
      <c r="F125" s="73" t="s">
        <v>818</v>
      </c>
    </row>
    <row r="126" spans="1:8" ht="36" customHeight="1" x14ac:dyDescent="0.25">
      <c r="A126" s="296">
        <v>18</v>
      </c>
      <c r="B126" s="986" t="s">
        <v>819</v>
      </c>
      <c r="C126" s="987"/>
      <c r="D126" s="987"/>
      <c r="E126" s="987"/>
      <c r="F126" s="988"/>
    </row>
    <row r="127" spans="1:8" ht="45.75" customHeight="1" x14ac:dyDescent="0.25">
      <c r="A127" s="302"/>
      <c r="B127" s="551"/>
      <c r="C127" s="562" t="s">
        <v>308</v>
      </c>
      <c r="D127" s="74" t="s">
        <v>302</v>
      </c>
      <c r="E127" s="74" t="s">
        <v>302</v>
      </c>
      <c r="F127" s="74" t="s">
        <v>302</v>
      </c>
    </row>
    <row r="128" spans="1:8" ht="22.5" customHeight="1" x14ac:dyDescent="0.25">
      <c r="A128" s="302"/>
      <c r="B128" s="551"/>
      <c r="C128" s="1003" t="s">
        <v>306</v>
      </c>
      <c r="D128" s="307" t="s">
        <v>394</v>
      </c>
      <c r="E128" s="72" t="s">
        <v>608</v>
      </c>
      <c r="F128" s="69" t="s">
        <v>820</v>
      </c>
      <c r="H128" s="578"/>
    </row>
    <row r="129" spans="1:8" ht="22.5" customHeight="1" x14ac:dyDescent="0.25">
      <c r="A129" s="302"/>
      <c r="B129" s="551"/>
      <c r="C129" s="1004"/>
      <c r="D129" s="306" t="s">
        <v>395</v>
      </c>
      <c r="E129" s="69" t="s">
        <v>377</v>
      </c>
      <c r="F129" s="69" t="s">
        <v>821</v>
      </c>
      <c r="H129" s="578"/>
    </row>
    <row r="130" spans="1:8" ht="35.25" customHeight="1" x14ac:dyDescent="0.25">
      <c r="A130" s="303"/>
      <c r="B130" s="565"/>
      <c r="C130" s="564" t="s">
        <v>307</v>
      </c>
      <c r="D130" s="73" t="s">
        <v>403</v>
      </c>
      <c r="E130" s="73" t="s">
        <v>403</v>
      </c>
      <c r="F130" s="73" t="s">
        <v>822</v>
      </c>
    </row>
    <row r="131" spans="1:8" ht="8.25" customHeight="1" x14ac:dyDescent="0.25">
      <c r="A131" s="304"/>
      <c r="B131" s="304"/>
      <c r="C131" s="81"/>
      <c r="D131" s="82"/>
      <c r="E131" s="82"/>
    </row>
    <row r="132" spans="1:8" ht="15.75" customHeight="1" x14ac:dyDescent="0.25">
      <c r="A132" s="1002" t="s">
        <v>610</v>
      </c>
      <c r="B132" s="1002"/>
      <c r="C132" s="1002"/>
    </row>
    <row r="133" spans="1:8" ht="15.75" customHeight="1" x14ac:dyDescent="0.25">
      <c r="A133" s="1002" t="s">
        <v>790</v>
      </c>
      <c r="B133" s="1002"/>
      <c r="C133" s="1002"/>
    </row>
    <row r="134" spans="1:8" ht="15.75" customHeight="1" x14ac:dyDescent="0.25">
      <c r="A134" s="1002" t="s">
        <v>791</v>
      </c>
      <c r="B134" s="1002"/>
      <c r="C134" s="1002"/>
    </row>
    <row r="135" spans="1:8" ht="15.75" customHeight="1" x14ac:dyDescent="0.25">
      <c r="A135" s="1006"/>
      <c r="B135" s="1006"/>
      <c r="C135" s="1006"/>
      <c r="D135" s="1006"/>
    </row>
    <row r="136" spans="1:8" ht="15.75" customHeight="1" x14ac:dyDescent="0.25">
      <c r="A136" s="1007" t="s">
        <v>566</v>
      </c>
      <c r="B136" s="1007"/>
      <c r="C136" s="1007"/>
    </row>
    <row r="137" spans="1:8" ht="7.5" customHeight="1" x14ac:dyDescent="0.25">
      <c r="A137" s="79"/>
      <c r="B137" s="79"/>
    </row>
    <row r="138" spans="1:8" ht="15.75" customHeight="1" x14ac:dyDescent="0.25">
      <c r="A138" s="927" t="s">
        <v>511</v>
      </c>
      <c r="B138" s="927"/>
      <c r="C138" s="927"/>
      <c r="D138" s="12"/>
    </row>
    <row r="139" spans="1:8" ht="15.75" customHeight="1" x14ac:dyDescent="0.25">
      <c r="A139" s="927" t="s">
        <v>512</v>
      </c>
      <c r="B139" s="927"/>
      <c r="C139" s="927"/>
      <c r="D139" s="12"/>
    </row>
    <row r="140" spans="1:8" ht="6.75" customHeight="1" x14ac:dyDescent="0.25">
      <c r="C140" s="12"/>
      <c r="D140" s="12"/>
    </row>
    <row r="141" spans="1:8" ht="15.75" customHeight="1" x14ac:dyDescent="0.25">
      <c r="A141" s="1000" t="s">
        <v>545</v>
      </c>
      <c r="B141" s="1000"/>
      <c r="C141" s="1000"/>
    </row>
    <row r="142" spans="1:8" ht="15.75" customHeight="1" x14ac:dyDescent="0.25">
      <c r="A142" s="1001" t="s">
        <v>475</v>
      </c>
      <c r="B142" s="1001"/>
      <c r="C142" s="1001"/>
    </row>
    <row r="143" spans="1:8" ht="15.75" customHeight="1" x14ac:dyDescent="0.25">
      <c r="A143" s="1001" t="s">
        <v>476</v>
      </c>
      <c r="B143" s="1001"/>
      <c r="C143" s="1001"/>
    </row>
    <row r="144" spans="1:8" ht="15.75" customHeight="1" x14ac:dyDescent="0.25">
      <c r="A144" s="1001" t="s">
        <v>477</v>
      </c>
      <c r="B144" s="1001"/>
      <c r="C144" s="1001"/>
    </row>
    <row r="145" spans="1:5" ht="7.5" customHeight="1" x14ac:dyDescent="0.25"/>
    <row r="146" spans="1:5" ht="15.75" customHeight="1" x14ac:dyDescent="0.25">
      <c r="A146" s="1000" t="s">
        <v>546</v>
      </c>
      <c r="B146" s="1000"/>
      <c r="C146" s="1000"/>
    </row>
    <row r="147" spans="1:5" ht="15.75" customHeight="1" x14ac:dyDescent="0.25">
      <c r="A147" s="1001" t="s">
        <v>478</v>
      </c>
      <c r="B147" s="1001"/>
      <c r="C147" s="1001"/>
    </row>
    <row r="148" spans="1:5" ht="15.75" customHeight="1" x14ac:dyDescent="0.25">
      <c r="A148" s="1001" t="s">
        <v>479</v>
      </c>
      <c r="B148" s="1001"/>
      <c r="C148" s="1001"/>
    </row>
    <row r="149" spans="1:5" ht="7.5" customHeight="1" x14ac:dyDescent="0.25"/>
    <row r="150" spans="1:5" ht="15.75" customHeight="1" x14ac:dyDescent="0.25">
      <c r="A150" s="1000" t="s">
        <v>407</v>
      </c>
      <c r="B150" s="1000"/>
      <c r="C150" s="1000"/>
      <c r="D150" s="1000"/>
    </row>
    <row r="151" spans="1:5" ht="32.25" customHeight="1" x14ac:dyDescent="0.25">
      <c r="A151" s="1005" t="s">
        <v>396</v>
      </c>
      <c r="B151" s="1005"/>
      <c r="C151" s="1005"/>
      <c r="D151" s="1005"/>
      <c r="E151" s="1005"/>
    </row>
    <row r="152" spans="1:5" ht="15.75" customHeight="1" x14ac:dyDescent="0.25">
      <c r="A152" s="305" t="s">
        <v>304</v>
      </c>
      <c r="B152" s="305"/>
    </row>
  </sheetData>
  <mergeCells count="52">
    <mergeCell ref="B105:F105"/>
    <mergeCell ref="B109:F109"/>
    <mergeCell ref="B115:F115"/>
    <mergeCell ref="A151:E151"/>
    <mergeCell ref="A132:C132"/>
    <mergeCell ref="A133:C133"/>
    <mergeCell ref="A135:D135"/>
    <mergeCell ref="A143:C143"/>
    <mergeCell ref="A144:C144"/>
    <mergeCell ref="A146:C146"/>
    <mergeCell ref="A147:C147"/>
    <mergeCell ref="A148:C148"/>
    <mergeCell ref="A150:D150"/>
    <mergeCell ref="A136:C136"/>
    <mergeCell ref="A138:C138"/>
    <mergeCell ref="A139:C139"/>
    <mergeCell ref="A141:C141"/>
    <mergeCell ref="A142:C142"/>
    <mergeCell ref="A134:C134"/>
    <mergeCell ref="C128:C129"/>
    <mergeCell ref="C117:C119"/>
    <mergeCell ref="B126:F126"/>
    <mergeCell ref="C123:C124"/>
    <mergeCell ref="A1:C1"/>
    <mergeCell ref="B59:F59"/>
    <mergeCell ref="B63:F63"/>
    <mergeCell ref="B67:F67"/>
    <mergeCell ref="B71:F71"/>
    <mergeCell ref="D16:D20"/>
    <mergeCell ref="B52:F52"/>
    <mergeCell ref="B75:F75"/>
    <mergeCell ref="B80:F80"/>
    <mergeCell ref="D82:D84"/>
    <mergeCell ref="A5:F5"/>
    <mergeCell ref="E16:E20"/>
    <mergeCell ref="A51:C51"/>
    <mergeCell ref="D54:D57"/>
    <mergeCell ref="E54:E57"/>
    <mergeCell ref="B6:F6"/>
    <mergeCell ref="B21:F21"/>
    <mergeCell ref="B36:F36"/>
    <mergeCell ref="D31:D35"/>
    <mergeCell ref="E31:E35"/>
    <mergeCell ref="D46:D50"/>
    <mergeCell ref="E46:E50"/>
    <mergeCell ref="C101:C103"/>
    <mergeCell ref="E82:E84"/>
    <mergeCell ref="B86:F86"/>
    <mergeCell ref="D88:D91"/>
    <mergeCell ref="E88:E91"/>
    <mergeCell ref="B93:F93"/>
    <mergeCell ref="B99:F99"/>
  </mergeCells>
  <phoneticPr fontId="33" type="noConversion"/>
  <hyperlinks>
    <hyperlink ref="A1:C1" location="'Table of Content'!A1" display="Back to Table of Contents" xr:uid="{00000000-0004-0000-0500-000000000000}"/>
  </hyperlinks>
  <pageMargins left="0.59055118110236227" right="0" top="0.11811023622047245" bottom="0" header="0" footer="0"/>
  <pageSetup paperSize="9" scale="90" orientation="landscape" r:id="rId1"/>
  <ignoredErrors>
    <ignoredError sqref="D7:F7 D22:F22 D37:F37 D51 D61:E61 D65:E65 D69:E69 D73:E73 E77 D82:E82 D88:E88 D107:F107 F83:F84 F89:F91 F96:F97 F112:F113 F5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124"/>
  <sheetViews>
    <sheetView workbookViewId="0">
      <pane xSplit="3" ySplit="5" topLeftCell="D6" activePane="bottomRight" state="frozen"/>
      <selection activeCell="B58" sqref="B58:C58"/>
      <selection pane="topRight" activeCell="B58" sqref="B58:C58"/>
      <selection pane="bottomLeft" activeCell="B58" sqref="B58:C58"/>
      <selection pane="bottomRight" sqref="A1:B1"/>
    </sheetView>
  </sheetViews>
  <sheetFormatPr defaultRowHeight="15" x14ac:dyDescent="0.25"/>
  <cols>
    <col min="1" max="1" width="4" style="14" customWidth="1"/>
    <col min="2" max="2" width="53.85546875" style="12" customWidth="1"/>
    <col min="3" max="3" width="7.7109375" style="12" customWidth="1"/>
    <col min="4" max="7" width="8.7109375" style="13" customWidth="1"/>
    <col min="8" max="8" width="9.7109375" style="13" customWidth="1"/>
    <col min="9" max="12" width="8.7109375" style="13" customWidth="1"/>
    <col min="13" max="13" width="9" style="13" customWidth="1"/>
    <col min="14" max="20" width="9" style="12" customWidth="1"/>
    <col min="21" max="16384" width="9.140625" style="12"/>
  </cols>
  <sheetData>
    <row r="1" spans="1:30" ht="13.5" customHeight="1" x14ac:dyDescent="0.25">
      <c r="A1" s="929" t="s">
        <v>2</v>
      </c>
      <c r="B1" s="929"/>
    </row>
    <row r="2" spans="1:30" ht="17.25" customHeight="1" x14ac:dyDescent="0.25">
      <c r="A2" s="42" t="s">
        <v>745</v>
      </c>
      <c r="N2" s="13"/>
      <c r="O2" s="13"/>
      <c r="P2" s="13"/>
      <c r="Q2" s="13"/>
      <c r="R2" s="13"/>
      <c r="S2" s="13"/>
      <c r="T2" s="13"/>
    </row>
    <row r="3" spans="1:30" ht="4.5" customHeight="1" x14ac:dyDescent="0.25"/>
    <row r="4" spans="1:30" ht="22.5" customHeight="1" x14ac:dyDescent="0.25">
      <c r="A4" s="295" t="s">
        <v>37</v>
      </c>
      <c r="B4" s="295" t="s">
        <v>38</v>
      </c>
      <c r="C4" s="295" t="s">
        <v>39</v>
      </c>
      <c r="D4" s="295">
        <v>2007</v>
      </c>
      <c r="E4" s="295">
        <v>2008</v>
      </c>
      <c r="F4" s="295">
        <v>2009</v>
      </c>
      <c r="G4" s="295">
        <v>2010</v>
      </c>
      <c r="H4" s="295">
        <v>2011</v>
      </c>
      <c r="I4" s="295">
        <v>2012</v>
      </c>
      <c r="J4" s="295">
        <v>2013</v>
      </c>
      <c r="K4" s="295">
        <v>2014</v>
      </c>
      <c r="L4" s="295">
        <v>2015</v>
      </c>
      <c r="M4" s="295">
        <v>2016</v>
      </c>
      <c r="N4" s="295">
        <v>2017</v>
      </c>
      <c r="O4" s="295">
        <v>2018</v>
      </c>
      <c r="P4" s="295">
        <v>2019</v>
      </c>
      <c r="Q4" s="295">
        <v>2020</v>
      </c>
      <c r="R4" s="295">
        <v>2021</v>
      </c>
      <c r="S4" s="295">
        <v>2022</v>
      </c>
      <c r="T4" s="519">
        <v>2023</v>
      </c>
    </row>
    <row r="5" spans="1:30" ht="24.75" customHeight="1" x14ac:dyDescent="0.25">
      <c r="A5" s="1054" t="s">
        <v>553</v>
      </c>
      <c r="B5" s="1055"/>
      <c r="C5" s="1055"/>
      <c r="D5" s="1055"/>
      <c r="E5" s="1055"/>
      <c r="F5" s="1055"/>
      <c r="G5" s="1055"/>
      <c r="H5" s="1055"/>
      <c r="I5" s="1055"/>
      <c r="J5" s="1055"/>
      <c r="K5" s="1055"/>
      <c r="L5" s="1056"/>
      <c r="M5" s="1057"/>
      <c r="N5" s="1058"/>
      <c r="O5" s="1058"/>
      <c r="P5" s="1058"/>
      <c r="Q5" s="1058"/>
      <c r="R5" s="1058"/>
      <c r="S5" s="1058"/>
      <c r="T5" s="1059"/>
      <c r="U5" s="609"/>
    </row>
    <row r="6" spans="1:30" ht="20.25" customHeight="1" x14ac:dyDescent="0.25">
      <c r="A6" s="417">
        <v>1</v>
      </c>
      <c r="B6" s="472" t="s">
        <v>581</v>
      </c>
      <c r="C6" s="418" t="s">
        <v>634</v>
      </c>
      <c r="D6" s="207">
        <v>205</v>
      </c>
      <c r="E6" s="207">
        <v>209</v>
      </c>
      <c r="F6" s="207">
        <v>220</v>
      </c>
      <c r="G6" s="207">
        <v>223</v>
      </c>
      <c r="H6" s="207">
        <v>203</v>
      </c>
      <c r="I6" s="207">
        <v>215</v>
      </c>
      <c r="J6" s="207">
        <v>217</v>
      </c>
      <c r="K6" s="207">
        <v>229</v>
      </c>
      <c r="L6" s="207">
        <v>245</v>
      </c>
      <c r="M6" s="207">
        <v>247</v>
      </c>
      <c r="N6" s="207">
        <v>261</v>
      </c>
      <c r="O6" s="207">
        <v>285</v>
      </c>
      <c r="P6" s="207">
        <v>295.2</v>
      </c>
      <c r="Q6" s="207">
        <v>304</v>
      </c>
      <c r="R6" s="419">
        <v>315</v>
      </c>
      <c r="S6" s="207">
        <v>319.5</v>
      </c>
      <c r="T6" s="207">
        <v>313</v>
      </c>
      <c r="U6" s="260"/>
      <c r="V6" s="260"/>
      <c r="W6" s="260"/>
      <c r="X6" s="260"/>
      <c r="Y6" s="260"/>
      <c r="Z6" s="260"/>
      <c r="AA6" s="260"/>
      <c r="AB6" s="260"/>
      <c r="AC6" s="260"/>
      <c r="AD6" s="260"/>
    </row>
    <row r="7" spans="1:30" ht="20.25" customHeight="1" x14ac:dyDescent="0.25">
      <c r="A7" s="390">
        <v>2</v>
      </c>
      <c r="B7" s="17" t="s">
        <v>582</v>
      </c>
      <c r="C7" s="391" t="s">
        <v>634</v>
      </c>
      <c r="D7" s="206">
        <v>95</v>
      </c>
      <c r="E7" s="206">
        <v>94</v>
      </c>
      <c r="F7" s="206">
        <v>98</v>
      </c>
      <c r="G7" s="206">
        <v>100</v>
      </c>
      <c r="H7" s="206">
        <v>96</v>
      </c>
      <c r="I7" s="206">
        <v>95</v>
      </c>
      <c r="J7" s="206">
        <v>96</v>
      </c>
      <c r="K7" s="206">
        <v>97</v>
      </c>
      <c r="L7" s="206">
        <v>98</v>
      </c>
      <c r="M7" s="206">
        <v>100</v>
      </c>
      <c r="N7" s="206">
        <v>105</v>
      </c>
      <c r="O7" s="206">
        <v>109</v>
      </c>
      <c r="P7" s="206">
        <v>109.9</v>
      </c>
      <c r="Q7" s="206">
        <v>109</v>
      </c>
      <c r="R7" s="420">
        <v>108</v>
      </c>
      <c r="S7" s="206">
        <v>113.2</v>
      </c>
      <c r="T7" s="206">
        <v>111</v>
      </c>
    </row>
    <row r="8" spans="1:30" ht="31.5" customHeight="1" x14ac:dyDescent="0.25">
      <c r="A8" s="390">
        <v>3</v>
      </c>
      <c r="B8" s="17" t="s">
        <v>583</v>
      </c>
      <c r="C8" s="391" t="s">
        <v>64</v>
      </c>
      <c r="D8" s="206">
        <v>460</v>
      </c>
      <c r="E8" s="206">
        <v>465</v>
      </c>
      <c r="F8" s="206">
        <v>498</v>
      </c>
      <c r="G8" s="206">
        <v>506</v>
      </c>
      <c r="H8" s="206">
        <v>458</v>
      </c>
      <c r="I8" s="206">
        <v>484</v>
      </c>
      <c r="J8" s="206">
        <v>487</v>
      </c>
      <c r="K8" s="206">
        <v>514</v>
      </c>
      <c r="L8" s="206">
        <v>549</v>
      </c>
      <c r="M8" s="206">
        <v>555</v>
      </c>
      <c r="N8" s="206">
        <v>586</v>
      </c>
      <c r="O8" s="206">
        <v>639</v>
      </c>
      <c r="P8" s="206">
        <v>662</v>
      </c>
      <c r="Q8" s="206">
        <v>679</v>
      </c>
      <c r="R8" s="420">
        <v>707</v>
      </c>
      <c r="S8" s="206">
        <v>719</v>
      </c>
      <c r="T8" s="206">
        <v>706</v>
      </c>
    </row>
    <row r="9" spans="1:30" ht="28.5" customHeight="1" x14ac:dyDescent="0.25">
      <c r="A9" s="390">
        <v>4</v>
      </c>
      <c r="B9" s="17" t="s">
        <v>584</v>
      </c>
      <c r="C9" s="391" t="s">
        <v>64</v>
      </c>
      <c r="D9" s="206">
        <v>213</v>
      </c>
      <c r="E9" s="206">
        <v>209</v>
      </c>
      <c r="F9" s="206">
        <v>222</v>
      </c>
      <c r="G9" s="206">
        <v>227</v>
      </c>
      <c r="H9" s="206">
        <v>218</v>
      </c>
      <c r="I9" s="206">
        <v>214</v>
      </c>
      <c r="J9" s="206">
        <v>216</v>
      </c>
      <c r="K9" s="206">
        <v>218</v>
      </c>
      <c r="L9" s="206">
        <v>220</v>
      </c>
      <c r="M9" s="206">
        <v>225</v>
      </c>
      <c r="N9" s="206">
        <v>235</v>
      </c>
      <c r="O9" s="206">
        <v>243</v>
      </c>
      <c r="P9" s="206">
        <v>246</v>
      </c>
      <c r="Q9" s="206">
        <v>243</v>
      </c>
      <c r="R9" s="420">
        <v>242</v>
      </c>
      <c r="S9" s="206">
        <v>254.8</v>
      </c>
      <c r="T9" s="206">
        <v>250</v>
      </c>
    </row>
    <row r="10" spans="1:30" ht="45.75" customHeight="1" x14ac:dyDescent="0.25">
      <c r="A10" s="919">
        <v>5</v>
      </c>
      <c r="B10" s="421" t="s">
        <v>205</v>
      </c>
      <c r="C10" s="154" t="s">
        <v>45</v>
      </c>
      <c r="D10" s="1045" t="s">
        <v>756</v>
      </c>
      <c r="E10" s="1046"/>
      <c r="F10" s="1046"/>
      <c r="G10" s="1047"/>
      <c r="H10" s="218">
        <v>99.6</v>
      </c>
      <c r="I10" s="1045" t="s">
        <v>756</v>
      </c>
      <c r="J10" s="1046"/>
      <c r="K10" s="1046"/>
      <c r="L10" s="1047"/>
      <c r="M10" s="945" t="s">
        <v>298</v>
      </c>
      <c r="N10" s="946"/>
      <c r="O10" s="946"/>
      <c r="P10" s="946"/>
      <c r="Q10" s="946"/>
      <c r="R10" s="947"/>
      <c r="S10" s="261">
        <v>99.7</v>
      </c>
      <c r="T10" s="1008" t="s">
        <v>298</v>
      </c>
    </row>
    <row r="11" spans="1:30" ht="21.75" customHeight="1" x14ac:dyDescent="0.25">
      <c r="A11" s="919"/>
      <c r="B11" s="34" t="s">
        <v>206</v>
      </c>
      <c r="C11" s="155" t="s">
        <v>45</v>
      </c>
      <c r="D11" s="1048"/>
      <c r="E11" s="1049"/>
      <c r="F11" s="1049"/>
      <c r="G11" s="1050"/>
      <c r="H11" s="216">
        <v>94.4</v>
      </c>
      <c r="I11" s="1048"/>
      <c r="J11" s="1049"/>
      <c r="K11" s="1049"/>
      <c r="L11" s="1050"/>
      <c r="M11" s="948"/>
      <c r="N11" s="949"/>
      <c r="O11" s="949"/>
      <c r="P11" s="949"/>
      <c r="Q11" s="949"/>
      <c r="R11" s="950"/>
      <c r="S11" s="492">
        <v>95.4</v>
      </c>
      <c r="T11" s="1009"/>
    </row>
    <row r="12" spans="1:30" ht="21.75" customHeight="1" x14ac:dyDescent="0.25">
      <c r="A12" s="919"/>
      <c r="B12" s="26" t="s">
        <v>207</v>
      </c>
      <c r="C12" s="155" t="s">
        <v>45</v>
      </c>
      <c r="D12" s="1048"/>
      <c r="E12" s="1049"/>
      <c r="F12" s="1049"/>
      <c r="G12" s="1050"/>
      <c r="H12" s="216">
        <v>5.0999999999999996</v>
      </c>
      <c r="I12" s="1048"/>
      <c r="J12" s="1049"/>
      <c r="K12" s="1049"/>
      <c r="L12" s="1050"/>
      <c r="M12" s="948"/>
      <c r="N12" s="949"/>
      <c r="O12" s="949"/>
      <c r="P12" s="949"/>
      <c r="Q12" s="949"/>
      <c r="R12" s="950"/>
      <c r="S12" s="492">
        <v>4.3</v>
      </c>
      <c r="T12" s="1009"/>
    </row>
    <row r="13" spans="1:30" ht="32.25" customHeight="1" x14ac:dyDescent="0.25">
      <c r="A13" s="919"/>
      <c r="B13" s="27" t="s">
        <v>208</v>
      </c>
      <c r="C13" s="156" t="s">
        <v>45</v>
      </c>
      <c r="D13" s="1051"/>
      <c r="E13" s="1052"/>
      <c r="F13" s="1052"/>
      <c r="G13" s="1053"/>
      <c r="H13" s="217">
        <v>0.1</v>
      </c>
      <c r="I13" s="1051"/>
      <c r="J13" s="1052"/>
      <c r="K13" s="1052"/>
      <c r="L13" s="1053"/>
      <c r="M13" s="951"/>
      <c r="N13" s="952"/>
      <c r="O13" s="952"/>
      <c r="P13" s="952"/>
      <c r="Q13" s="952"/>
      <c r="R13" s="953"/>
      <c r="S13" s="493">
        <v>0</v>
      </c>
      <c r="T13" s="1010"/>
    </row>
    <row r="14" spans="1:30" ht="44.25" customHeight="1" x14ac:dyDescent="0.25">
      <c r="A14" s="919">
        <v>6</v>
      </c>
      <c r="B14" s="28" t="s">
        <v>209</v>
      </c>
      <c r="C14" s="154" t="s">
        <v>45</v>
      </c>
      <c r="D14" s="1045" t="s">
        <v>298</v>
      </c>
      <c r="E14" s="1046"/>
      <c r="F14" s="1046"/>
      <c r="G14" s="1047"/>
      <c r="H14" s="218">
        <v>0.4</v>
      </c>
      <c r="I14" s="1045" t="s">
        <v>298</v>
      </c>
      <c r="J14" s="1046"/>
      <c r="K14" s="1046"/>
      <c r="L14" s="1047"/>
      <c r="M14" s="945" t="s">
        <v>298</v>
      </c>
      <c r="N14" s="946"/>
      <c r="O14" s="946"/>
      <c r="P14" s="946"/>
      <c r="Q14" s="946"/>
      <c r="R14" s="947"/>
      <c r="S14" s="261">
        <v>0.3</v>
      </c>
      <c r="T14" s="1023" t="s">
        <v>298</v>
      </c>
    </row>
    <row r="15" spans="1:30" ht="30.75" customHeight="1" x14ac:dyDescent="0.25">
      <c r="A15" s="919"/>
      <c r="B15" s="26" t="s">
        <v>210</v>
      </c>
      <c r="C15" s="155" t="s">
        <v>45</v>
      </c>
      <c r="D15" s="1048"/>
      <c r="E15" s="1049"/>
      <c r="F15" s="1049"/>
      <c r="G15" s="1050"/>
      <c r="H15" s="216">
        <v>0</v>
      </c>
      <c r="I15" s="1048"/>
      <c r="J15" s="1049"/>
      <c r="K15" s="1049"/>
      <c r="L15" s="1050"/>
      <c r="M15" s="948"/>
      <c r="N15" s="949"/>
      <c r="O15" s="949"/>
      <c r="P15" s="949"/>
      <c r="Q15" s="949"/>
      <c r="R15" s="950"/>
      <c r="S15" s="492">
        <v>0</v>
      </c>
      <c r="T15" s="1024"/>
    </row>
    <row r="16" spans="1:30" ht="30.75" customHeight="1" x14ac:dyDescent="0.25">
      <c r="A16" s="919"/>
      <c r="B16" s="26" t="s">
        <v>211</v>
      </c>
      <c r="C16" s="155" t="s">
        <v>45</v>
      </c>
      <c r="D16" s="1048"/>
      <c r="E16" s="1049"/>
      <c r="F16" s="1049"/>
      <c r="G16" s="1050"/>
      <c r="H16" s="216">
        <v>0.1</v>
      </c>
      <c r="I16" s="1048"/>
      <c r="J16" s="1049"/>
      <c r="K16" s="1049"/>
      <c r="L16" s="1050"/>
      <c r="M16" s="948"/>
      <c r="N16" s="949"/>
      <c r="O16" s="949"/>
      <c r="P16" s="949"/>
      <c r="Q16" s="949"/>
      <c r="R16" s="950"/>
      <c r="S16" s="492">
        <v>0</v>
      </c>
      <c r="T16" s="1024"/>
    </row>
    <row r="17" spans="1:20" ht="30.75" customHeight="1" x14ac:dyDescent="0.25">
      <c r="A17" s="919"/>
      <c r="B17" s="27" t="s">
        <v>212</v>
      </c>
      <c r="C17" s="156" t="s">
        <v>45</v>
      </c>
      <c r="D17" s="1051"/>
      <c r="E17" s="1052"/>
      <c r="F17" s="1052"/>
      <c r="G17" s="1053"/>
      <c r="H17" s="217">
        <v>0.3</v>
      </c>
      <c r="I17" s="1051"/>
      <c r="J17" s="1052"/>
      <c r="K17" s="1052"/>
      <c r="L17" s="1053"/>
      <c r="M17" s="951"/>
      <c r="N17" s="952"/>
      <c r="O17" s="952"/>
      <c r="P17" s="952"/>
      <c r="Q17" s="952"/>
      <c r="R17" s="953"/>
      <c r="S17" s="493">
        <v>0.2</v>
      </c>
      <c r="T17" s="1025"/>
    </row>
    <row r="18" spans="1:20" ht="48.75" customHeight="1" x14ac:dyDescent="0.25">
      <c r="A18" s="919">
        <v>7</v>
      </c>
      <c r="B18" s="422" t="s">
        <v>213</v>
      </c>
      <c r="C18" s="154" t="s">
        <v>45</v>
      </c>
      <c r="D18" s="1045" t="s">
        <v>298</v>
      </c>
      <c r="E18" s="1046"/>
      <c r="F18" s="1046"/>
      <c r="G18" s="1047"/>
      <c r="H18" s="218">
        <v>99.8</v>
      </c>
      <c r="I18" s="1045" t="s">
        <v>298</v>
      </c>
      <c r="J18" s="1046"/>
      <c r="K18" s="1046"/>
      <c r="L18" s="1047"/>
      <c r="M18" s="945" t="s">
        <v>298</v>
      </c>
      <c r="N18" s="946"/>
      <c r="O18" s="946"/>
      <c r="P18" s="946"/>
      <c r="Q18" s="946"/>
      <c r="R18" s="947"/>
      <c r="S18" s="261">
        <v>99.8</v>
      </c>
      <c r="T18" s="1023" t="s">
        <v>298</v>
      </c>
    </row>
    <row r="19" spans="1:20" ht="30.75" customHeight="1" x14ac:dyDescent="0.25">
      <c r="A19" s="919"/>
      <c r="B19" s="423" t="s">
        <v>214</v>
      </c>
      <c r="C19" s="155" t="s">
        <v>45</v>
      </c>
      <c r="D19" s="1048"/>
      <c r="E19" s="1049"/>
      <c r="F19" s="1049"/>
      <c r="G19" s="1050"/>
      <c r="H19" s="216">
        <v>97.4</v>
      </c>
      <c r="I19" s="1048"/>
      <c r="J19" s="1049"/>
      <c r="K19" s="1049"/>
      <c r="L19" s="1050"/>
      <c r="M19" s="948"/>
      <c r="N19" s="949"/>
      <c r="O19" s="949"/>
      <c r="P19" s="949"/>
      <c r="Q19" s="949"/>
      <c r="R19" s="950"/>
      <c r="S19" s="492">
        <v>98</v>
      </c>
      <c r="T19" s="1024"/>
    </row>
    <row r="20" spans="1:20" ht="33" customHeight="1" x14ac:dyDescent="0.25">
      <c r="A20" s="919"/>
      <c r="B20" s="423" t="s">
        <v>215</v>
      </c>
      <c r="C20" s="155" t="s">
        <v>45</v>
      </c>
      <c r="D20" s="1048"/>
      <c r="E20" s="1049"/>
      <c r="F20" s="1049"/>
      <c r="G20" s="1050"/>
      <c r="H20" s="216">
        <v>2.2999999999999998</v>
      </c>
      <c r="I20" s="1048"/>
      <c r="J20" s="1049"/>
      <c r="K20" s="1049"/>
      <c r="L20" s="1050"/>
      <c r="M20" s="948"/>
      <c r="N20" s="949"/>
      <c r="O20" s="949"/>
      <c r="P20" s="949"/>
      <c r="Q20" s="949"/>
      <c r="R20" s="950"/>
      <c r="S20" s="492">
        <v>1.8</v>
      </c>
      <c r="T20" s="1024"/>
    </row>
    <row r="21" spans="1:20" ht="31.5" customHeight="1" x14ac:dyDescent="0.25">
      <c r="A21" s="919"/>
      <c r="B21" s="424" t="s">
        <v>216</v>
      </c>
      <c r="C21" s="156" t="s">
        <v>45</v>
      </c>
      <c r="D21" s="1051"/>
      <c r="E21" s="1052"/>
      <c r="F21" s="1052"/>
      <c r="G21" s="1053"/>
      <c r="H21" s="217">
        <v>0.1</v>
      </c>
      <c r="I21" s="1051"/>
      <c r="J21" s="1052"/>
      <c r="K21" s="1052"/>
      <c r="L21" s="1053"/>
      <c r="M21" s="951"/>
      <c r="N21" s="952"/>
      <c r="O21" s="952"/>
      <c r="P21" s="952"/>
      <c r="Q21" s="952"/>
      <c r="R21" s="953"/>
      <c r="S21" s="493">
        <v>0</v>
      </c>
      <c r="T21" s="1025"/>
    </row>
    <row r="22" spans="1:20" ht="44.25" customHeight="1" x14ac:dyDescent="0.25">
      <c r="A22" s="612">
        <v>8</v>
      </c>
      <c r="B22" s="421" t="s">
        <v>217</v>
      </c>
      <c r="C22" s="154" t="s">
        <v>45</v>
      </c>
      <c r="D22" s="1045" t="s">
        <v>298</v>
      </c>
      <c r="E22" s="1046"/>
      <c r="F22" s="1046"/>
      <c r="G22" s="1047"/>
      <c r="H22" s="261">
        <v>0.2</v>
      </c>
      <c r="I22" s="1045" t="s">
        <v>298</v>
      </c>
      <c r="J22" s="1046"/>
      <c r="K22" s="1046"/>
      <c r="L22" s="1047"/>
      <c r="M22" s="945" t="s">
        <v>298</v>
      </c>
      <c r="N22" s="946"/>
      <c r="O22" s="946"/>
      <c r="P22" s="946"/>
      <c r="Q22" s="946"/>
      <c r="R22" s="947"/>
      <c r="S22" s="261">
        <v>0.2</v>
      </c>
      <c r="T22" s="1023" t="s">
        <v>298</v>
      </c>
    </row>
    <row r="23" spans="1:20" ht="44.25" customHeight="1" x14ac:dyDescent="0.25">
      <c r="A23" s="503"/>
      <c r="B23" s="504" t="s">
        <v>218</v>
      </c>
      <c r="C23" s="160" t="s">
        <v>45</v>
      </c>
      <c r="D23" s="1048"/>
      <c r="E23" s="1049"/>
      <c r="F23" s="1049"/>
      <c r="G23" s="1050"/>
      <c r="H23" s="505">
        <v>0</v>
      </c>
      <c r="I23" s="1048"/>
      <c r="J23" s="1049"/>
      <c r="K23" s="1049"/>
      <c r="L23" s="1050"/>
      <c r="M23" s="948"/>
      <c r="N23" s="949"/>
      <c r="O23" s="949"/>
      <c r="P23" s="949"/>
      <c r="Q23" s="949"/>
      <c r="R23" s="950"/>
      <c r="S23" s="506">
        <v>0</v>
      </c>
      <c r="T23" s="1024"/>
    </row>
    <row r="24" spans="1:20" ht="39.75" customHeight="1" x14ac:dyDescent="0.25">
      <c r="A24" s="503"/>
      <c r="B24" s="26" t="s">
        <v>219</v>
      </c>
      <c r="C24" s="155" t="s">
        <v>45</v>
      </c>
      <c r="D24" s="1048"/>
      <c r="E24" s="1049"/>
      <c r="F24" s="1049"/>
      <c r="G24" s="1050"/>
      <c r="H24" s="216">
        <v>0</v>
      </c>
      <c r="I24" s="1048"/>
      <c r="J24" s="1049"/>
      <c r="K24" s="1049"/>
      <c r="L24" s="1050"/>
      <c r="M24" s="948"/>
      <c r="N24" s="949"/>
      <c r="O24" s="949"/>
      <c r="P24" s="949"/>
      <c r="Q24" s="949"/>
      <c r="R24" s="950"/>
      <c r="S24" s="492">
        <v>0</v>
      </c>
      <c r="T24" s="1024"/>
    </row>
    <row r="25" spans="1:20" ht="45" customHeight="1" x14ac:dyDescent="0.25">
      <c r="A25" s="482"/>
      <c r="B25" s="27" t="s">
        <v>220</v>
      </c>
      <c r="C25" s="156" t="s">
        <v>45</v>
      </c>
      <c r="D25" s="1051"/>
      <c r="E25" s="1052"/>
      <c r="F25" s="1052"/>
      <c r="G25" s="1053"/>
      <c r="H25" s="217">
        <v>0.1</v>
      </c>
      <c r="I25" s="1051"/>
      <c r="J25" s="1052"/>
      <c r="K25" s="1052"/>
      <c r="L25" s="1053"/>
      <c r="M25" s="951"/>
      <c r="N25" s="952"/>
      <c r="O25" s="952"/>
      <c r="P25" s="952"/>
      <c r="Q25" s="952"/>
      <c r="R25" s="953"/>
      <c r="S25" s="492">
        <v>0.1</v>
      </c>
      <c r="T25" s="1025"/>
    </row>
    <row r="26" spans="1:20" ht="49.5" customHeight="1" x14ac:dyDescent="0.25">
      <c r="A26" s="919">
        <v>9</v>
      </c>
      <c r="B26" s="422" t="s">
        <v>221</v>
      </c>
      <c r="C26" s="154" t="s">
        <v>45</v>
      </c>
      <c r="D26" s="1045" t="s">
        <v>298</v>
      </c>
      <c r="E26" s="1046"/>
      <c r="F26" s="1046"/>
      <c r="G26" s="1047"/>
      <c r="H26" s="218">
        <v>99.4</v>
      </c>
      <c r="I26" s="1045" t="s">
        <v>298</v>
      </c>
      <c r="J26" s="1046"/>
      <c r="K26" s="1046"/>
      <c r="L26" s="1047"/>
      <c r="M26" s="945" t="s">
        <v>298</v>
      </c>
      <c r="N26" s="946"/>
      <c r="O26" s="946"/>
      <c r="P26" s="946"/>
      <c r="Q26" s="946"/>
      <c r="R26" s="947"/>
      <c r="S26" s="261">
        <v>99.7</v>
      </c>
      <c r="T26" s="1023" t="s">
        <v>298</v>
      </c>
    </row>
    <row r="27" spans="1:20" ht="45.75" customHeight="1" x14ac:dyDescent="0.25">
      <c r="A27" s="919"/>
      <c r="B27" s="26" t="s">
        <v>222</v>
      </c>
      <c r="C27" s="155" t="s">
        <v>45</v>
      </c>
      <c r="D27" s="1048"/>
      <c r="E27" s="1049"/>
      <c r="F27" s="1049"/>
      <c r="G27" s="1050"/>
      <c r="H27" s="216">
        <v>92.4</v>
      </c>
      <c r="I27" s="1048"/>
      <c r="J27" s="1049"/>
      <c r="K27" s="1049"/>
      <c r="L27" s="1050"/>
      <c r="M27" s="948"/>
      <c r="N27" s="949"/>
      <c r="O27" s="949"/>
      <c r="P27" s="949"/>
      <c r="Q27" s="949"/>
      <c r="R27" s="950"/>
      <c r="S27" s="492">
        <v>95.7</v>
      </c>
      <c r="T27" s="1024"/>
    </row>
    <row r="28" spans="1:20" ht="45" customHeight="1" x14ac:dyDescent="0.25">
      <c r="A28" s="919"/>
      <c r="B28" s="26" t="s">
        <v>223</v>
      </c>
      <c r="C28" s="155" t="s">
        <v>45</v>
      </c>
      <c r="D28" s="1048"/>
      <c r="E28" s="1049"/>
      <c r="F28" s="1049"/>
      <c r="G28" s="1050"/>
      <c r="H28" s="216">
        <v>6.9</v>
      </c>
      <c r="I28" s="1048"/>
      <c r="J28" s="1049"/>
      <c r="K28" s="1049"/>
      <c r="L28" s="1050"/>
      <c r="M28" s="948"/>
      <c r="N28" s="949"/>
      <c r="O28" s="949"/>
      <c r="P28" s="949"/>
      <c r="Q28" s="949"/>
      <c r="R28" s="950"/>
      <c r="S28" s="492">
        <v>3.9</v>
      </c>
      <c r="T28" s="1024"/>
    </row>
    <row r="29" spans="1:20" ht="36" customHeight="1" x14ac:dyDescent="0.25">
      <c r="A29" s="919"/>
      <c r="B29" s="424" t="s">
        <v>224</v>
      </c>
      <c r="C29" s="156" t="s">
        <v>45</v>
      </c>
      <c r="D29" s="1051"/>
      <c r="E29" s="1052"/>
      <c r="F29" s="1052"/>
      <c r="G29" s="1053"/>
      <c r="H29" s="217">
        <v>0.1</v>
      </c>
      <c r="I29" s="1051"/>
      <c r="J29" s="1052"/>
      <c r="K29" s="1052"/>
      <c r="L29" s="1053"/>
      <c r="M29" s="951"/>
      <c r="N29" s="952"/>
      <c r="O29" s="952"/>
      <c r="P29" s="952"/>
      <c r="Q29" s="952"/>
      <c r="R29" s="953"/>
      <c r="S29" s="493">
        <v>0</v>
      </c>
      <c r="T29" s="1025"/>
    </row>
    <row r="30" spans="1:20" ht="50.25" customHeight="1" x14ac:dyDescent="0.25">
      <c r="A30" s="919">
        <v>10</v>
      </c>
      <c r="B30" s="421" t="s">
        <v>225</v>
      </c>
      <c r="C30" s="157" t="s">
        <v>45</v>
      </c>
      <c r="D30" s="1045" t="s">
        <v>298</v>
      </c>
      <c r="E30" s="1046"/>
      <c r="F30" s="1046"/>
      <c r="G30" s="1047"/>
      <c r="H30" s="218">
        <v>0.6</v>
      </c>
      <c r="I30" s="1045" t="s">
        <v>298</v>
      </c>
      <c r="J30" s="1046"/>
      <c r="K30" s="1046"/>
      <c r="L30" s="1047"/>
      <c r="M30" s="945" t="s">
        <v>298</v>
      </c>
      <c r="N30" s="946"/>
      <c r="O30" s="946"/>
      <c r="P30" s="946"/>
      <c r="Q30" s="946"/>
      <c r="R30" s="947"/>
      <c r="S30" s="261">
        <v>0.3</v>
      </c>
      <c r="T30" s="1023" t="s">
        <v>298</v>
      </c>
    </row>
    <row r="31" spans="1:20" ht="50.25" customHeight="1" x14ac:dyDescent="0.25">
      <c r="A31" s="919"/>
      <c r="B31" s="26" t="s">
        <v>226</v>
      </c>
      <c r="C31" s="155" t="s">
        <v>45</v>
      </c>
      <c r="D31" s="1048"/>
      <c r="E31" s="1049"/>
      <c r="F31" s="1049"/>
      <c r="G31" s="1050"/>
      <c r="H31" s="216">
        <v>0</v>
      </c>
      <c r="I31" s="1048"/>
      <c r="J31" s="1049"/>
      <c r="K31" s="1049"/>
      <c r="L31" s="1050"/>
      <c r="M31" s="948"/>
      <c r="N31" s="949"/>
      <c r="O31" s="949"/>
      <c r="P31" s="949"/>
      <c r="Q31" s="949"/>
      <c r="R31" s="950"/>
      <c r="S31" s="492">
        <v>0</v>
      </c>
      <c r="T31" s="1024"/>
    </row>
    <row r="32" spans="1:20" ht="41.25" customHeight="1" x14ac:dyDescent="0.25">
      <c r="A32" s="919"/>
      <c r="B32" s="26" t="s">
        <v>227</v>
      </c>
      <c r="C32" s="155" t="s">
        <v>45</v>
      </c>
      <c r="D32" s="1048"/>
      <c r="E32" s="1049"/>
      <c r="F32" s="1049"/>
      <c r="G32" s="1050"/>
      <c r="H32" s="216">
        <v>0.1</v>
      </c>
      <c r="I32" s="1048"/>
      <c r="J32" s="1049"/>
      <c r="K32" s="1049"/>
      <c r="L32" s="1050"/>
      <c r="M32" s="948"/>
      <c r="N32" s="949"/>
      <c r="O32" s="949"/>
      <c r="P32" s="949"/>
      <c r="Q32" s="949"/>
      <c r="R32" s="950"/>
      <c r="S32" s="492">
        <v>0</v>
      </c>
      <c r="T32" s="1024"/>
    </row>
    <row r="33" spans="1:20" ht="45" customHeight="1" x14ac:dyDescent="0.25">
      <c r="A33" s="919"/>
      <c r="B33" s="27" t="s">
        <v>228</v>
      </c>
      <c r="C33" s="156" t="s">
        <v>45</v>
      </c>
      <c r="D33" s="1051"/>
      <c r="E33" s="1052"/>
      <c r="F33" s="1052"/>
      <c r="G33" s="1053"/>
      <c r="H33" s="217">
        <v>0.5</v>
      </c>
      <c r="I33" s="1051"/>
      <c r="J33" s="1052"/>
      <c r="K33" s="1052"/>
      <c r="L33" s="1053"/>
      <c r="M33" s="951"/>
      <c r="N33" s="952"/>
      <c r="O33" s="952"/>
      <c r="P33" s="952"/>
      <c r="Q33" s="952"/>
      <c r="R33" s="953"/>
      <c r="S33" s="493">
        <v>0.3</v>
      </c>
      <c r="T33" s="1025"/>
    </row>
    <row r="34" spans="1:20" ht="32.25" customHeight="1" x14ac:dyDescent="0.25">
      <c r="A34" s="919">
        <v>11</v>
      </c>
      <c r="B34" s="422" t="s">
        <v>229</v>
      </c>
      <c r="C34" s="623" t="s">
        <v>230</v>
      </c>
      <c r="D34" s="624">
        <v>298183</v>
      </c>
      <c r="E34" s="624">
        <v>305092</v>
      </c>
      <c r="F34" s="624">
        <v>314226</v>
      </c>
      <c r="G34" s="624">
        <v>321900</v>
      </c>
      <c r="H34" s="625">
        <v>328326</v>
      </c>
      <c r="I34" s="624">
        <v>334761</v>
      </c>
      <c r="J34" s="624">
        <v>341952</v>
      </c>
      <c r="K34" s="624">
        <v>347747</v>
      </c>
      <c r="L34" s="624">
        <v>353303</v>
      </c>
      <c r="M34" s="624">
        <v>360328</v>
      </c>
      <c r="N34" s="624">
        <v>367996</v>
      </c>
      <c r="O34" s="624">
        <v>374582</v>
      </c>
      <c r="P34" s="624">
        <v>381410</v>
      </c>
      <c r="Q34" s="624">
        <v>385372</v>
      </c>
      <c r="R34" s="624">
        <v>393835</v>
      </c>
      <c r="S34" s="625">
        <v>401045</v>
      </c>
      <c r="T34" s="625">
        <v>406039</v>
      </c>
    </row>
    <row r="35" spans="1:20" ht="21" customHeight="1" x14ac:dyDescent="0.25">
      <c r="A35" s="919"/>
      <c r="B35" s="622" t="s">
        <v>527</v>
      </c>
      <c r="C35" s="160" t="s">
        <v>45</v>
      </c>
      <c r="D35" s="212">
        <v>93.4</v>
      </c>
      <c r="E35" s="212">
        <v>93.3</v>
      </c>
      <c r="F35" s="212">
        <v>93</v>
      </c>
      <c r="G35" s="212">
        <v>93</v>
      </c>
      <c r="H35" s="212">
        <v>92.9</v>
      </c>
      <c r="I35" s="212">
        <v>92.9</v>
      </c>
      <c r="J35" s="212">
        <v>92.9</v>
      </c>
      <c r="K35" s="212">
        <v>93</v>
      </c>
      <c r="L35" s="212">
        <v>93</v>
      </c>
      <c r="M35" s="212">
        <v>93</v>
      </c>
      <c r="N35" s="212">
        <v>92.9</v>
      </c>
      <c r="O35" s="212">
        <v>92.9</v>
      </c>
      <c r="P35" s="212">
        <v>92.9</v>
      </c>
      <c r="Q35" s="212">
        <v>92.9</v>
      </c>
      <c r="R35" s="212">
        <v>92.9</v>
      </c>
      <c r="S35" s="212">
        <v>92.9</v>
      </c>
      <c r="T35" s="212">
        <v>92.8</v>
      </c>
    </row>
    <row r="36" spans="1:20" ht="21" customHeight="1" x14ac:dyDescent="0.25">
      <c r="A36" s="919"/>
      <c r="B36" s="424" t="s">
        <v>528</v>
      </c>
      <c r="C36" s="156" t="s">
        <v>45</v>
      </c>
      <c r="D36" s="209">
        <v>6.6</v>
      </c>
      <c r="E36" s="209">
        <v>6.7</v>
      </c>
      <c r="F36" s="209">
        <v>7</v>
      </c>
      <c r="G36" s="209">
        <v>7</v>
      </c>
      <c r="H36" s="209">
        <v>7.1</v>
      </c>
      <c r="I36" s="209">
        <v>7.1</v>
      </c>
      <c r="J36" s="209">
        <v>7.1</v>
      </c>
      <c r="K36" s="209">
        <v>7</v>
      </c>
      <c r="L36" s="209">
        <v>7</v>
      </c>
      <c r="M36" s="209">
        <v>7</v>
      </c>
      <c r="N36" s="209">
        <v>7.1</v>
      </c>
      <c r="O36" s="209">
        <v>7.1</v>
      </c>
      <c r="P36" s="209">
        <v>7.1</v>
      </c>
      <c r="Q36" s="209">
        <v>7.1</v>
      </c>
      <c r="R36" s="209">
        <v>7.1</v>
      </c>
      <c r="S36" s="209">
        <v>7.1</v>
      </c>
      <c r="T36" s="209">
        <v>7.2</v>
      </c>
    </row>
    <row r="37" spans="1:20" ht="21" customHeight="1" x14ac:dyDescent="0.25">
      <c r="A37" s="275">
        <v>12</v>
      </c>
      <c r="B37" s="425" t="s">
        <v>231</v>
      </c>
      <c r="C37" s="161" t="s">
        <v>635</v>
      </c>
      <c r="D37" s="210">
        <v>371.1</v>
      </c>
      <c r="E37" s="210">
        <v>356.7</v>
      </c>
      <c r="F37" s="210">
        <v>350.9</v>
      </c>
      <c r="G37" s="210">
        <v>357.3</v>
      </c>
      <c r="H37" s="210">
        <v>345.3</v>
      </c>
      <c r="I37" s="210">
        <v>332.1</v>
      </c>
      <c r="J37" s="210">
        <v>325.39999999999998</v>
      </c>
      <c r="K37" s="210">
        <v>321.39999999999998</v>
      </c>
      <c r="L37" s="210">
        <v>347.1</v>
      </c>
      <c r="M37" s="210">
        <v>329.9</v>
      </c>
      <c r="N37" s="210">
        <v>325</v>
      </c>
      <c r="O37" s="210">
        <v>330.7</v>
      </c>
      <c r="P37" s="210">
        <v>328.1</v>
      </c>
      <c r="Q37" s="210">
        <v>318</v>
      </c>
      <c r="R37" s="210">
        <v>309.5</v>
      </c>
      <c r="S37" s="210">
        <v>317.60000000000002</v>
      </c>
      <c r="T37" s="210">
        <v>309</v>
      </c>
    </row>
    <row r="38" spans="1:20" ht="32.25" customHeight="1" x14ac:dyDescent="0.25">
      <c r="A38" s="275">
        <v>13</v>
      </c>
      <c r="B38" s="425" t="s">
        <v>232</v>
      </c>
      <c r="C38" s="161" t="s">
        <v>635</v>
      </c>
      <c r="D38" s="210">
        <v>30.9</v>
      </c>
      <c r="E38" s="210">
        <v>29.7</v>
      </c>
      <c r="F38" s="210">
        <v>29.2</v>
      </c>
      <c r="G38" s="210">
        <v>29.8</v>
      </c>
      <c r="H38" s="210">
        <v>28.8</v>
      </c>
      <c r="I38" s="210">
        <v>27.7</v>
      </c>
      <c r="J38" s="210">
        <v>27.1</v>
      </c>
      <c r="K38" s="210">
        <v>26.8</v>
      </c>
      <c r="L38" s="210">
        <v>28.9</v>
      </c>
      <c r="M38" s="210">
        <v>27.5</v>
      </c>
      <c r="N38" s="210">
        <v>27.1</v>
      </c>
      <c r="O38" s="210">
        <v>27.6</v>
      </c>
      <c r="P38" s="210">
        <v>27.3</v>
      </c>
      <c r="Q38" s="210">
        <v>26.5</v>
      </c>
      <c r="R38" s="210">
        <v>25.8</v>
      </c>
      <c r="S38" s="210">
        <v>26.5</v>
      </c>
      <c r="T38" s="210">
        <v>25.7</v>
      </c>
    </row>
    <row r="39" spans="1:20" ht="33" customHeight="1" x14ac:dyDescent="0.25">
      <c r="A39" s="275">
        <v>14</v>
      </c>
      <c r="B39" s="425" t="s">
        <v>233</v>
      </c>
      <c r="C39" s="161" t="s">
        <v>634</v>
      </c>
      <c r="D39" s="210">
        <v>110.7</v>
      </c>
      <c r="E39" s="210">
        <v>108.8</v>
      </c>
      <c r="F39" s="210">
        <v>110.3</v>
      </c>
      <c r="G39" s="210">
        <v>115</v>
      </c>
      <c r="H39" s="210">
        <v>113.4</v>
      </c>
      <c r="I39" s="210">
        <v>111.2</v>
      </c>
      <c r="J39" s="210">
        <v>111.3</v>
      </c>
      <c r="K39" s="210">
        <v>111.8</v>
      </c>
      <c r="L39" s="210">
        <v>122.6</v>
      </c>
      <c r="M39" s="210">
        <v>118.9</v>
      </c>
      <c r="N39" s="210">
        <v>119.5</v>
      </c>
      <c r="O39" s="210">
        <v>123.9</v>
      </c>
      <c r="P39" s="210">
        <v>125.1</v>
      </c>
      <c r="Q39" s="210">
        <v>122.5</v>
      </c>
      <c r="R39" s="210">
        <v>121.9</v>
      </c>
      <c r="S39" s="210">
        <v>127.4</v>
      </c>
      <c r="T39" s="210">
        <v>125.5</v>
      </c>
    </row>
    <row r="40" spans="1:20" ht="30" customHeight="1" x14ac:dyDescent="0.25">
      <c r="A40" s="919">
        <v>15</v>
      </c>
      <c r="B40" s="425" t="s">
        <v>234</v>
      </c>
      <c r="C40" s="158" t="s">
        <v>634</v>
      </c>
      <c r="D40" s="210">
        <v>95.2</v>
      </c>
      <c r="E40" s="210">
        <v>94</v>
      </c>
      <c r="F40" s="210">
        <v>97.8</v>
      </c>
      <c r="G40" s="210">
        <v>100.3</v>
      </c>
      <c r="H40" s="210">
        <v>96.5</v>
      </c>
      <c r="I40" s="210">
        <v>95</v>
      </c>
      <c r="J40" s="210">
        <v>95.9</v>
      </c>
      <c r="K40" s="210">
        <v>96.9</v>
      </c>
      <c r="L40" s="210">
        <v>98.2</v>
      </c>
      <c r="M40" s="210">
        <v>100.4</v>
      </c>
      <c r="N40" s="210">
        <v>104.6</v>
      </c>
      <c r="O40" s="210">
        <v>108.6</v>
      </c>
      <c r="P40" s="210">
        <v>110</v>
      </c>
      <c r="Q40" s="210">
        <v>108.6</v>
      </c>
      <c r="R40" s="210">
        <v>107.8</v>
      </c>
      <c r="S40" s="210">
        <v>113.2</v>
      </c>
      <c r="T40" s="210">
        <v>111.1</v>
      </c>
    </row>
    <row r="41" spans="1:20" ht="15.75" customHeight="1" x14ac:dyDescent="0.25">
      <c r="A41" s="919"/>
      <c r="B41" s="426" t="s">
        <v>235</v>
      </c>
      <c r="C41" s="427"/>
      <c r="D41" s="211"/>
      <c r="E41" s="211"/>
      <c r="F41" s="211"/>
      <c r="G41" s="211"/>
      <c r="H41" s="211"/>
      <c r="I41" s="211"/>
      <c r="J41" s="211"/>
      <c r="K41" s="211"/>
      <c r="L41" s="211"/>
      <c r="M41" s="211"/>
      <c r="N41" s="211"/>
      <c r="O41" s="211"/>
      <c r="P41" s="211"/>
      <c r="Q41" s="211"/>
      <c r="R41" s="211"/>
      <c r="S41" s="211"/>
      <c r="T41" s="211"/>
    </row>
    <row r="42" spans="1:20" ht="15.75" customHeight="1" x14ac:dyDescent="0.25">
      <c r="A42" s="919"/>
      <c r="B42" s="428" t="s">
        <v>236</v>
      </c>
      <c r="C42" s="162" t="s">
        <v>45</v>
      </c>
      <c r="D42" s="212">
        <v>76.7</v>
      </c>
      <c r="E42" s="212">
        <v>76.7</v>
      </c>
      <c r="F42" s="212">
        <v>76.8</v>
      </c>
      <c r="G42" s="212">
        <v>76.3</v>
      </c>
      <c r="H42" s="212">
        <v>76.400000000000006</v>
      </c>
      <c r="I42" s="212">
        <v>76.7</v>
      </c>
      <c r="J42" s="212">
        <v>76.5</v>
      </c>
      <c r="K42" s="212">
        <v>76.599999999999994</v>
      </c>
      <c r="L42" s="212">
        <v>76.5</v>
      </c>
      <c r="M42" s="212">
        <v>76.099999999999994</v>
      </c>
      <c r="N42" s="212">
        <v>76.7</v>
      </c>
      <c r="O42" s="212">
        <v>76.400000000000006</v>
      </c>
      <c r="P42" s="212">
        <v>75.900000000000006</v>
      </c>
      <c r="Q42" s="212">
        <v>77.8</v>
      </c>
      <c r="R42" s="212">
        <v>78.900000000000006</v>
      </c>
      <c r="S42" s="212">
        <v>77.3</v>
      </c>
      <c r="T42" s="212">
        <v>76.8</v>
      </c>
    </row>
    <row r="43" spans="1:20" ht="32.25" customHeight="1" x14ac:dyDescent="0.25">
      <c r="A43" s="919"/>
      <c r="B43" s="429" t="s">
        <v>529</v>
      </c>
      <c r="C43" s="163" t="s">
        <v>45</v>
      </c>
      <c r="D43" s="213">
        <v>18.3</v>
      </c>
      <c r="E43" s="213">
        <v>18.2</v>
      </c>
      <c r="F43" s="213">
        <v>18.100000000000001</v>
      </c>
      <c r="G43" s="213">
        <v>18.8</v>
      </c>
      <c r="H43" s="213">
        <v>19</v>
      </c>
      <c r="I43" s="213">
        <v>19.3</v>
      </c>
      <c r="J43" s="213">
        <v>19.5</v>
      </c>
      <c r="K43" s="213">
        <v>19.5</v>
      </c>
      <c r="L43" s="213">
        <v>19.5</v>
      </c>
      <c r="M43" s="213">
        <v>19.8</v>
      </c>
      <c r="N43" s="213">
        <v>19.5</v>
      </c>
      <c r="O43" s="213">
        <v>19.8</v>
      </c>
      <c r="P43" s="213">
        <v>20.100000000000001</v>
      </c>
      <c r="Q43" s="213">
        <v>18.3</v>
      </c>
      <c r="R43" s="213">
        <v>17.3</v>
      </c>
      <c r="S43" s="213">
        <v>18.899999999999999</v>
      </c>
      <c r="T43" s="213">
        <v>19.399999999999999</v>
      </c>
    </row>
    <row r="44" spans="1:20" ht="25.5" customHeight="1" x14ac:dyDescent="0.25">
      <c r="A44" s="919"/>
      <c r="B44" s="430" t="s">
        <v>530</v>
      </c>
      <c r="C44" s="164" t="s">
        <v>45</v>
      </c>
      <c r="D44" s="209">
        <v>4.9000000000000004</v>
      </c>
      <c r="E44" s="209">
        <v>5.0999999999999996</v>
      </c>
      <c r="F44" s="209">
        <v>5.0999999999999996</v>
      </c>
      <c r="G44" s="209">
        <v>4.9000000000000004</v>
      </c>
      <c r="H44" s="209">
        <v>4.5999999999999996</v>
      </c>
      <c r="I44" s="209">
        <v>4</v>
      </c>
      <c r="J44" s="209">
        <v>4</v>
      </c>
      <c r="K44" s="209">
        <v>3.9</v>
      </c>
      <c r="L44" s="209">
        <v>4</v>
      </c>
      <c r="M44" s="209">
        <v>4</v>
      </c>
      <c r="N44" s="209">
        <v>3.8</v>
      </c>
      <c r="O44" s="209">
        <v>3.8</v>
      </c>
      <c r="P44" s="209">
        <v>3.9</v>
      </c>
      <c r="Q44" s="209">
        <v>3.9</v>
      </c>
      <c r="R44" s="209">
        <v>3.8</v>
      </c>
      <c r="S44" s="209">
        <v>3.8</v>
      </c>
      <c r="T44" s="209">
        <v>3.8</v>
      </c>
    </row>
    <row r="45" spans="1:20" ht="33" customHeight="1" x14ac:dyDescent="0.25">
      <c r="A45" s="919">
        <v>16</v>
      </c>
      <c r="B45" s="425" t="s">
        <v>239</v>
      </c>
      <c r="C45" s="158" t="s">
        <v>635</v>
      </c>
      <c r="D45" s="210">
        <v>319.5</v>
      </c>
      <c r="E45" s="210">
        <v>308.5</v>
      </c>
      <c r="F45" s="210">
        <v>311.7</v>
      </c>
      <c r="G45" s="210">
        <v>311.89999999999998</v>
      </c>
      <c r="H45" s="210">
        <v>294.10000000000002</v>
      </c>
      <c r="I45" s="210">
        <v>284.2</v>
      </c>
      <c r="J45" s="210">
        <v>280.60000000000002</v>
      </c>
      <c r="K45" s="210">
        <v>278.89999999999998</v>
      </c>
      <c r="L45" s="210">
        <v>278.10000000000002</v>
      </c>
      <c r="M45" s="210">
        <v>278.7</v>
      </c>
      <c r="N45" s="210">
        <v>284.60000000000002</v>
      </c>
      <c r="O45" s="210">
        <v>290.3</v>
      </c>
      <c r="P45" s="210">
        <v>288.60000000000002</v>
      </c>
      <c r="Q45" s="210">
        <v>282</v>
      </c>
      <c r="R45" s="210">
        <v>273.89999999999998</v>
      </c>
      <c r="S45" s="210">
        <v>282.7</v>
      </c>
      <c r="T45" s="210">
        <v>273.60000000000002</v>
      </c>
    </row>
    <row r="46" spans="1:20" ht="16.5" customHeight="1" x14ac:dyDescent="0.25">
      <c r="A46" s="919"/>
      <c r="B46" s="431" t="s">
        <v>236</v>
      </c>
      <c r="C46" s="154" t="s">
        <v>635</v>
      </c>
      <c r="D46" s="208">
        <v>262</v>
      </c>
      <c r="E46" s="208">
        <v>253.3</v>
      </c>
      <c r="F46" s="208">
        <v>257</v>
      </c>
      <c r="G46" s="208">
        <v>255.7</v>
      </c>
      <c r="H46" s="208">
        <v>241.4</v>
      </c>
      <c r="I46" s="208">
        <v>234.5</v>
      </c>
      <c r="J46" s="208">
        <v>230.8</v>
      </c>
      <c r="K46" s="208">
        <v>229.5</v>
      </c>
      <c r="L46" s="208">
        <v>228.3</v>
      </c>
      <c r="M46" s="208">
        <v>227.9</v>
      </c>
      <c r="N46" s="208">
        <v>234</v>
      </c>
      <c r="O46" s="208">
        <v>238.5</v>
      </c>
      <c r="P46" s="208">
        <v>235.8</v>
      </c>
      <c r="Q46" s="208">
        <v>235.9</v>
      </c>
      <c r="R46" s="208">
        <v>232.4</v>
      </c>
      <c r="S46" s="208">
        <v>234.7</v>
      </c>
      <c r="T46" s="208">
        <v>226.3</v>
      </c>
    </row>
    <row r="47" spans="1:20" ht="32.25" customHeight="1" x14ac:dyDescent="0.25">
      <c r="A47" s="919"/>
      <c r="B47" s="423" t="s">
        <v>237</v>
      </c>
      <c r="C47" s="163" t="s">
        <v>635</v>
      </c>
      <c r="D47" s="214">
        <v>1136.7</v>
      </c>
      <c r="E47" s="214">
        <v>1062.8</v>
      </c>
      <c r="F47" s="214">
        <v>1019.9</v>
      </c>
      <c r="G47" s="214">
        <v>1047.5999999999999</v>
      </c>
      <c r="H47" s="214">
        <v>987.8</v>
      </c>
      <c r="I47" s="214">
        <v>876.5</v>
      </c>
      <c r="J47" s="214">
        <v>878.2</v>
      </c>
      <c r="K47" s="214">
        <v>874.8</v>
      </c>
      <c r="L47" s="214">
        <v>883.1</v>
      </c>
      <c r="M47" s="214">
        <v>892.2</v>
      </c>
      <c r="N47" s="214">
        <v>883.9</v>
      </c>
      <c r="O47" s="214">
        <v>914</v>
      </c>
      <c r="P47" s="214">
        <v>915.4</v>
      </c>
      <c r="Q47" s="214">
        <v>816.9</v>
      </c>
      <c r="R47" s="214">
        <v>748.4</v>
      </c>
      <c r="S47" s="214">
        <v>846.8</v>
      </c>
      <c r="T47" s="214">
        <v>826.1</v>
      </c>
    </row>
    <row r="48" spans="1:20" ht="27.75" customHeight="1" x14ac:dyDescent="0.25">
      <c r="A48" s="919"/>
      <c r="B48" s="424" t="s">
        <v>238</v>
      </c>
      <c r="C48" s="164" t="s">
        <v>635</v>
      </c>
      <c r="D48" s="215">
        <v>1208</v>
      </c>
      <c r="E48" s="215">
        <v>1181.3</v>
      </c>
      <c r="F48" s="215">
        <v>1184.4000000000001</v>
      </c>
      <c r="G48" s="215">
        <v>1156.9000000000001</v>
      </c>
      <c r="H48" s="215">
        <v>1036.3</v>
      </c>
      <c r="I48" s="215">
        <v>1512.2</v>
      </c>
      <c r="J48" s="215">
        <v>1511.7</v>
      </c>
      <c r="K48" s="215">
        <v>1501.4</v>
      </c>
      <c r="L48" s="215">
        <v>1563</v>
      </c>
      <c r="M48" s="215">
        <v>1588.7</v>
      </c>
      <c r="N48" s="215">
        <v>1550.7</v>
      </c>
      <c r="O48" s="215">
        <v>1588</v>
      </c>
      <c r="P48" s="215">
        <v>1680.3</v>
      </c>
      <c r="Q48" s="215">
        <v>1644.5</v>
      </c>
      <c r="R48" s="215">
        <v>1583.6</v>
      </c>
      <c r="S48" s="215">
        <v>1666.6</v>
      </c>
      <c r="T48" s="215">
        <v>1609</v>
      </c>
    </row>
    <row r="49" spans="1:20" ht="36" customHeight="1" x14ac:dyDescent="0.25">
      <c r="A49" s="919">
        <v>17</v>
      </c>
      <c r="B49" s="44" t="s">
        <v>240</v>
      </c>
      <c r="C49" s="432" t="s">
        <v>60</v>
      </c>
      <c r="D49" s="211">
        <v>1005.5</v>
      </c>
      <c r="E49" s="211">
        <v>961.9</v>
      </c>
      <c r="F49" s="211">
        <v>998.8</v>
      </c>
      <c r="G49" s="211">
        <v>1035.8</v>
      </c>
      <c r="H49" s="211">
        <v>986.1</v>
      </c>
      <c r="I49" s="211">
        <v>1322.6</v>
      </c>
      <c r="J49" s="211">
        <v>1348.7</v>
      </c>
      <c r="K49" s="211">
        <v>1365</v>
      </c>
      <c r="L49" s="211">
        <v>1445.8</v>
      </c>
      <c r="M49" s="211">
        <v>1454.8</v>
      </c>
      <c r="N49" s="211">
        <v>1504</v>
      </c>
      <c r="O49" s="211">
        <v>1578.5</v>
      </c>
      <c r="P49" s="211">
        <v>1611.2</v>
      </c>
      <c r="Q49" s="211">
        <v>1554.1</v>
      </c>
      <c r="R49" s="211">
        <v>1513.5</v>
      </c>
      <c r="S49" s="211">
        <v>1638.3</v>
      </c>
      <c r="T49" s="211">
        <v>1609.9</v>
      </c>
    </row>
    <row r="50" spans="1:20" ht="21.75" customHeight="1" x14ac:dyDescent="0.25">
      <c r="A50" s="919"/>
      <c r="B50" s="433" t="s">
        <v>241</v>
      </c>
      <c r="C50" s="162"/>
      <c r="D50" s="212"/>
      <c r="E50" s="212"/>
      <c r="F50" s="212"/>
      <c r="G50" s="212"/>
      <c r="H50" s="212"/>
      <c r="I50" s="212"/>
      <c r="J50" s="212"/>
      <c r="K50" s="212"/>
      <c r="L50" s="212"/>
      <c r="M50" s="212"/>
      <c r="N50" s="212"/>
      <c r="O50" s="212"/>
      <c r="P50" s="212"/>
      <c r="Q50" s="212"/>
      <c r="R50" s="212"/>
      <c r="S50" s="212"/>
      <c r="T50" s="212"/>
    </row>
    <row r="51" spans="1:20" ht="21.75" customHeight="1" x14ac:dyDescent="0.25">
      <c r="A51" s="919"/>
      <c r="B51" s="429" t="s">
        <v>236</v>
      </c>
      <c r="C51" s="163" t="s">
        <v>45</v>
      </c>
      <c r="D51" s="213">
        <v>54.7</v>
      </c>
      <c r="E51" s="213">
        <v>52.9</v>
      </c>
      <c r="F51" s="213">
        <v>53.7</v>
      </c>
      <c r="G51" s="213">
        <v>53.2</v>
      </c>
      <c r="H51" s="213">
        <v>52.4</v>
      </c>
      <c r="I51" s="213">
        <v>52.1</v>
      </c>
      <c r="J51" s="213">
        <v>51.6</v>
      </c>
      <c r="K51" s="213">
        <v>51.6</v>
      </c>
      <c r="L51" s="213">
        <v>48.9</v>
      </c>
      <c r="M51" s="213">
        <v>64.2</v>
      </c>
      <c r="N51" s="213">
        <v>51.5</v>
      </c>
      <c r="O51" s="213">
        <v>51.3</v>
      </c>
      <c r="P51" s="213">
        <v>50.7</v>
      </c>
      <c r="Q51" s="213">
        <v>53.5</v>
      </c>
      <c r="R51" s="213">
        <v>55</v>
      </c>
      <c r="S51" s="213">
        <v>53.1</v>
      </c>
      <c r="T51" s="213">
        <v>52</v>
      </c>
    </row>
    <row r="52" spans="1:20" ht="30.75" customHeight="1" x14ac:dyDescent="0.25">
      <c r="A52" s="919"/>
      <c r="B52" s="423" t="s">
        <v>237</v>
      </c>
      <c r="C52" s="163" t="s">
        <v>45</v>
      </c>
      <c r="D52" s="213">
        <v>32.799999999999997</v>
      </c>
      <c r="E52" s="213">
        <v>33.9</v>
      </c>
      <c r="F52" s="213">
        <v>33.799999999999997</v>
      </c>
      <c r="G52" s="213">
        <v>34.700000000000003</v>
      </c>
      <c r="H52" s="213">
        <v>35.4</v>
      </c>
      <c r="I52" s="213">
        <v>36.4</v>
      </c>
      <c r="J52" s="213">
        <v>37.1</v>
      </c>
      <c r="K52" s="213">
        <v>37.200000000000003</v>
      </c>
      <c r="L52" s="213">
        <v>35.6</v>
      </c>
      <c r="M52" s="213">
        <v>37</v>
      </c>
      <c r="N52" s="213">
        <v>36.9</v>
      </c>
      <c r="O52" s="213">
        <v>37.1</v>
      </c>
      <c r="P52" s="213">
        <v>37.5</v>
      </c>
      <c r="Q52" s="213">
        <v>34.5</v>
      </c>
      <c r="R52" s="213">
        <v>33.1</v>
      </c>
      <c r="S52" s="213">
        <v>35.5</v>
      </c>
      <c r="T52" s="213">
        <v>36.6</v>
      </c>
    </row>
    <row r="53" spans="1:20" ht="30" customHeight="1" x14ac:dyDescent="0.25">
      <c r="A53" s="919"/>
      <c r="B53" s="434" t="s">
        <v>238</v>
      </c>
      <c r="C53" s="163" t="s">
        <v>45</v>
      </c>
      <c r="D53" s="213">
        <v>8.4</v>
      </c>
      <c r="E53" s="213">
        <v>8.9</v>
      </c>
      <c r="F53" s="213">
        <v>8.9</v>
      </c>
      <c r="G53" s="213">
        <v>8.4</v>
      </c>
      <c r="H53" s="213">
        <v>7.9</v>
      </c>
      <c r="I53" s="213">
        <v>6.8</v>
      </c>
      <c r="J53" s="213">
        <v>6.8</v>
      </c>
      <c r="K53" s="213">
        <v>6.7</v>
      </c>
      <c r="L53" s="213">
        <v>6.6</v>
      </c>
      <c r="M53" s="213">
        <v>6.7</v>
      </c>
      <c r="N53" s="213">
        <v>6.4</v>
      </c>
      <c r="O53" s="213">
        <v>6.2</v>
      </c>
      <c r="P53" s="213">
        <v>6.4</v>
      </c>
      <c r="Q53" s="213">
        <v>6.6</v>
      </c>
      <c r="R53" s="213">
        <v>6.5</v>
      </c>
      <c r="S53" s="213">
        <v>6.4</v>
      </c>
      <c r="T53" s="213">
        <v>6.3</v>
      </c>
    </row>
    <row r="54" spans="1:20" ht="18" customHeight="1" x14ac:dyDescent="0.25">
      <c r="A54" s="919"/>
      <c r="B54" s="430" t="s">
        <v>242</v>
      </c>
      <c r="C54" s="164" t="s">
        <v>45</v>
      </c>
      <c r="D54" s="209">
        <v>4.0999999999999996</v>
      </c>
      <c r="E54" s="209">
        <v>4.2</v>
      </c>
      <c r="F54" s="209">
        <v>3.6</v>
      </c>
      <c r="G54" s="209">
        <v>3.7</v>
      </c>
      <c r="H54" s="209">
        <v>4.3</v>
      </c>
      <c r="I54" s="209">
        <v>4.7</v>
      </c>
      <c r="J54" s="209">
        <v>4.5</v>
      </c>
      <c r="K54" s="209">
        <v>4.5</v>
      </c>
      <c r="L54" s="209">
        <v>8.9</v>
      </c>
      <c r="M54" s="209">
        <v>6.7</v>
      </c>
      <c r="N54" s="209">
        <v>5.2</v>
      </c>
      <c r="O54" s="209">
        <v>5.3</v>
      </c>
      <c r="P54" s="209">
        <v>5.3</v>
      </c>
      <c r="Q54" s="209">
        <v>5.4</v>
      </c>
      <c r="R54" s="209">
        <v>5.3</v>
      </c>
      <c r="S54" s="209">
        <v>5</v>
      </c>
      <c r="T54" s="209">
        <v>5.0999999999999996</v>
      </c>
    </row>
    <row r="55" spans="1:20" ht="21" customHeight="1" x14ac:dyDescent="0.25">
      <c r="A55" s="1060" t="s">
        <v>243</v>
      </c>
      <c r="B55" s="1061"/>
      <c r="C55" s="1061"/>
      <c r="D55" s="1061"/>
      <c r="E55" s="1061"/>
      <c r="F55" s="1061"/>
      <c r="G55" s="1061"/>
      <c r="H55" s="1061"/>
      <c r="I55" s="1061"/>
      <c r="J55" s="1061"/>
      <c r="K55" s="1061"/>
      <c r="L55" s="1062"/>
      <c r="M55" s="1063"/>
      <c r="N55" s="1064"/>
      <c r="O55" s="1064"/>
      <c r="P55" s="1064"/>
      <c r="Q55" s="1064"/>
      <c r="R55" s="1064"/>
      <c r="S55" s="1064"/>
      <c r="T55" s="1065"/>
    </row>
    <row r="56" spans="1:20" ht="30" customHeight="1" x14ac:dyDescent="0.25">
      <c r="A56" s="480">
        <v>18</v>
      </c>
      <c r="B56" s="435" t="s">
        <v>244</v>
      </c>
      <c r="C56" s="254" t="s">
        <v>45</v>
      </c>
      <c r="D56" s="1033" t="s">
        <v>298</v>
      </c>
      <c r="E56" s="1034"/>
      <c r="F56" s="1034"/>
      <c r="G56" s="1035"/>
      <c r="H56" s="494">
        <v>21.1</v>
      </c>
      <c r="I56" s="1033" t="s">
        <v>298</v>
      </c>
      <c r="J56" s="1034"/>
      <c r="K56" s="1034"/>
      <c r="L56" s="1035"/>
      <c r="M56" s="1011" t="s">
        <v>298</v>
      </c>
      <c r="N56" s="1012"/>
      <c r="O56" s="1012"/>
      <c r="P56" s="1012"/>
      <c r="Q56" s="1012"/>
      <c r="R56" s="1013"/>
      <c r="S56" s="494">
        <v>26.6</v>
      </c>
      <c r="T56" s="1030" t="s">
        <v>298</v>
      </c>
    </row>
    <row r="57" spans="1:20" ht="17.25" customHeight="1" x14ac:dyDescent="0.25">
      <c r="A57" s="495"/>
      <c r="B57" s="436" t="s">
        <v>245</v>
      </c>
      <c r="C57" s="157" t="s">
        <v>45</v>
      </c>
      <c r="D57" s="1036"/>
      <c r="E57" s="1037"/>
      <c r="F57" s="1037"/>
      <c r="G57" s="1038"/>
      <c r="H57" s="261">
        <v>47.6</v>
      </c>
      <c r="I57" s="1036"/>
      <c r="J57" s="1037"/>
      <c r="K57" s="1037"/>
      <c r="L57" s="1038"/>
      <c r="M57" s="1014"/>
      <c r="N57" s="1015"/>
      <c r="O57" s="1015"/>
      <c r="P57" s="1015"/>
      <c r="Q57" s="1015"/>
      <c r="R57" s="1016"/>
      <c r="S57" s="261">
        <v>61.6</v>
      </c>
      <c r="T57" s="1031"/>
    </row>
    <row r="58" spans="1:20" ht="17.25" customHeight="1" x14ac:dyDescent="0.25">
      <c r="A58" s="395"/>
      <c r="B58" s="437" t="s">
        <v>246</v>
      </c>
      <c r="C58" s="159" t="s">
        <v>45</v>
      </c>
      <c r="D58" s="1039"/>
      <c r="E58" s="1040"/>
      <c r="F58" s="1040"/>
      <c r="G58" s="1041"/>
      <c r="H58" s="493">
        <v>3.5</v>
      </c>
      <c r="I58" s="1039"/>
      <c r="J58" s="1040"/>
      <c r="K58" s="1040"/>
      <c r="L58" s="1041"/>
      <c r="M58" s="1017"/>
      <c r="N58" s="1018"/>
      <c r="O58" s="1018"/>
      <c r="P58" s="1018"/>
      <c r="Q58" s="1018"/>
      <c r="R58" s="1019"/>
      <c r="S58" s="493">
        <v>4.5</v>
      </c>
      <c r="T58" s="1032"/>
    </row>
    <row r="59" spans="1:20" ht="18.75" customHeight="1" x14ac:dyDescent="0.25">
      <c r="A59" s="920">
        <v>19</v>
      </c>
      <c r="B59" s="29" t="s">
        <v>247</v>
      </c>
      <c r="C59" s="158" t="s">
        <v>45</v>
      </c>
      <c r="D59" s="1011" t="s">
        <v>298</v>
      </c>
      <c r="E59" s="1012"/>
      <c r="F59" s="1012"/>
      <c r="G59" s="1013"/>
      <c r="H59" s="496">
        <v>96.4</v>
      </c>
      <c r="I59" s="1033" t="s">
        <v>298</v>
      </c>
      <c r="J59" s="1034"/>
      <c r="K59" s="1034"/>
      <c r="L59" s="1035"/>
      <c r="M59" s="1011" t="s">
        <v>298</v>
      </c>
      <c r="N59" s="1012"/>
      <c r="O59" s="1012"/>
      <c r="P59" s="1012"/>
      <c r="Q59" s="1012"/>
      <c r="R59" s="1013"/>
      <c r="S59" s="496">
        <v>98.5</v>
      </c>
      <c r="T59" s="1030" t="s">
        <v>298</v>
      </c>
    </row>
    <row r="60" spans="1:20" ht="17.25" customHeight="1" x14ac:dyDescent="0.25">
      <c r="A60" s="920"/>
      <c r="B60" s="30" t="s">
        <v>248</v>
      </c>
      <c r="C60" s="160" t="s">
        <v>45</v>
      </c>
      <c r="D60" s="1014"/>
      <c r="E60" s="1015"/>
      <c r="F60" s="1015"/>
      <c r="G60" s="1016"/>
      <c r="H60" s="261">
        <v>21.8</v>
      </c>
      <c r="I60" s="1036"/>
      <c r="J60" s="1037"/>
      <c r="K60" s="1037"/>
      <c r="L60" s="1038"/>
      <c r="M60" s="1014"/>
      <c r="N60" s="1015"/>
      <c r="O60" s="1015"/>
      <c r="P60" s="1015"/>
      <c r="Q60" s="1015"/>
      <c r="R60" s="1016"/>
      <c r="S60" s="261">
        <v>27.4</v>
      </c>
      <c r="T60" s="1031"/>
    </row>
    <row r="61" spans="1:20" ht="17.25" customHeight="1" x14ac:dyDescent="0.25">
      <c r="A61" s="920"/>
      <c r="B61" s="31" t="s">
        <v>249</v>
      </c>
      <c r="C61" s="155" t="s">
        <v>45</v>
      </c>
      <c r="D61" s="1014"/>
      <c r="E61" s="1015"/>
      <c r="F61" s="1015"/>
      <c r="G61" s="1016"/>
      <c r="H61" s="492">
        <v>67.7</v>
      </c>
      <c r="I61" s="1036"/>
      <c r="J61" s="1037"/>
      <c r="K61" s="1037"/>
      <c r="L61" s="1038"/>
      <c r="M61" s="1014"/>
      <c r="N61" s="1015"/>
      <c r="O61" s="1015"/>
      <c r="P61" s="1015"/>
      <c r="Q61" s="1015"/>
      <c r="R61" s="1016"/>
      <c r="S61" s="492">
        <v>57.4</v>
      </c>
      <c r="T61" s="1031"/>
    </row>
    <row r="62" spans="1:20" ht="17.25" customHeight="1" x14ac:dyDescent="0.25">
      <c r="A62" s="920"/>
      <c r="B62" s="32" t="s">
        <v>250</v>
      </c>
      <c r="C62" s="156" t="s">
        <v>45</v>
      </c>
      <c r="D62" s="1017"/>
      <c r="E62" s="1018"/>
      <c r="F62" s="1018"/>
      <c r="G62" s="1019"/>
      <c r="H62" s="493">
        <v>6.9</v>
      </c>
      <c r="I62" s="1039"/>
      <c r="J62" s="1040"/>
      <c r="K62" s="1040"/>
      <c r="L62" s="1041"/>
      <c r="M62" s="1017"/>
      <c r="N62" s="1018"/>
      <c r="O62" s="1018"/>
      <c r="P62" s="1018"/>
      <c r="Q62" s="1018"/>
      <c r="R62" s="1019"/>
      <c r="S62" s="493">
        <v>13.6</v>
      </c>
      <c r="T62" s="1032"/>
    </row>
    <row r="63" spans="1:20" ht="17.25" customHeight="1" x14ac:dyDescent="0.25">
      <c r="A63" s="920">
        <v>20</v>
      </c>
      <c r="B63" s="425" t="s">
        <v>251</v>
      </c>
      <c r="C63" s="158" t="s">
        <v>45</v>
      </c>
      <c r="D63" s="1011" t="s">
        <v>298</v>
      </c>
      <c r="E63" s="1012"/>
      <c r="F63" s="1012"/>
      <c r="G63" s="1013"/>
      <c r="H63" s="496">
        <v>3.3</v>
      </c>
      <c r="I63" s="1033" t="s">
        <v>298</v>
      </c>
      <c r="J63" s="1034"/>
      <c r="K63" s="1034"/>
      <c r="L63" s="1035"/>
      <c r="M63" s="1011" t="s">
        <v>298</v>
      </c>
      <c r="N63" s="1012"/>
      <c r="O63" s="1012"/>
      <c r="P63" s="1012"/>
      <c r="Q63" s="1012"/>
      <c r="R63" s="1013"/>
      <c r="S63" s="496">
        <v>1.2</v>
      </c>
      <c r="T63" s="1030" t="s">
        <v>298</v>
      </c>
    </row>
    <row r="64" spans="1:20" ht="18.75" customHeight="1" x14ac:dyDescent="0.25">
      <c r="A64" s="920"/>
      <c r="B64" s="262" t="s">
        <v>576</v>
      </c>
      <c r="C64" s="157" t="s">
        <v>45</v>
      </c>
      <c r="D64" s="1014"/>
      <c r="E64" s="1015"/>
      <c r="F64" s="1015"/>
      <c r="G64" s="1016"/>
      <c r="H64" s="261">
        <v>1</v>
      </c>
      <c r="I64" s="1036"/>
      <c r="J64" s="1037"/>
      <c r="K64" s="1037"/>
      <c r="L64" s="1038"/>
      <c r="M64" s="1014"/>
      <c r="N64" s="1015"/>
      <c r="O64" s="1015"/>
      <c r="P64" s="1015"/>
      <c r="Q64" s="1015"/>
      <c r="R64" s="1016"/>
      <c r="S64" s="261">
        <v>0.3</v>
      </c>
      <c r="T64" s="1031"/>
    </row>
    <row r="65" spans="1:20" ht="18.75" customHeight="1" x14ac:dyDescent="0.25">
      <c r="A65" s="920"/>
      <c r="B65" s="263" t="s">
        <v>577</v>
      </c>
      <c r="C65" s="156" t="s">
        <v>45</v>
      </c>
      <c r="D65" s="1017"/>
      <c r="E65" s="1018"/>
      <c r="F65" s="1018"/>
      <c r="G65" s="1019"/>
      <c r="H65" s="493">
        <v>2.2999999999999998</v>
      </c>
      <c r="I65" s="1039"/>
      <c r="J65" s="1040"/>
      <c r="K65" s="1040"/>
      <c r="L65" s="1041"/>
      <c r="M65" s="1017"/>
      <c r="N65" s="1018"/>
      <c r="O65" s="1018"/>
      <c r="P65" s="1018"/>
      <c r="Q65" s="1018"/>
      <c r="R65" s="1019"/>
      <c r="S65" s="493">
        <v>0.9</v>
      </c>
      <c r="T65" s="1032"/>
    </row>
    <row r="66" spans="1:20" ht="30" x14ac:dyDescent="0.25">
      <c r="A66" s="481">
        <v>21</v>
      </c>
      <c r="B66" s="29" t="s">
        <v>254</v>
      </c>
      <c r="C66" s="161" t="s">
        <v>45</v>
      </c>
      <c r="D66" s="1020" t="s">
        <v>298</v>
      </c>
      <c r="E66" s="1021"/>
      <c r="F66" s="1021"/>
      <c r="G66" s="1022"/>
      <c r="H66" s="496">
        <v>0.2</v>
      </c>
      <c r="I66" s="1020" t="s">
        <v>298</v>
      </c>
      <c r="J66" s="1021"/>
      <c r="K66" s="1021"/>
      <c r="L66" s="1022"/>
      <c r="M66" s="1020" t="s">
        <v>298</v>
      </c>
      <c r="N66" s="1021"/>
      <c r="O66" s="1021"/>
      <c r="P66" s="1021"/>
      <c r="Q66" s="1021"/>
      <c r="R66" s="1022"/>
      <c r="S66" s="496">
        <v>0.3</v>
      </c>
      <c r="T66" s="642" t="s">
        <v>298</v>
      </c>
    </row>
    <row r="67" spans="1:20" ht="30" customHeight="1" x14ac:dyDescent="0.25">
      <c r="A67" s="920">
        <v>22</v>
      </c>
      <c r="B67" s="29" t="s">
        <v>255</v>
      </c>
      <c r="C67" s="158" t="s">
        <v>45</v>
      </c>
      <c r="D67" s="1011" t="s">
        <v>298</v>
      </c>
      <c r="E67" s="1012"/>
      <c r="F67" s="1012"/>
      <c r="G67" s="1013"/>
      <c r="H67" s="496">
        <v>99.2</v>
      </c>
      <c r="I67" s="1011" t="s">
        <v>298</v>
      </c>
      <c r="J67" s="1012"/>
      <c r="K67" s="1012"/>
      <c r="L67" s="1013"/>
      <c r="M67" s="1011" t="s">
        <v>298</v>
      </c>
      <c r="N67" s="1012"/>
      <c r="O67" s="1012"/>
      <c r="P67" s="1012"/>
      <c r="Q67" s="1012"/>
      <c r="R67" s="1013"/>
      <c r="S67" s="496">
        <v>99.6</v>
      </c>
      <c r="T67" s="1030" t="s">
        <v>298</v>
      </c>
    </row>
    <row r="68" spans="1:20" ht="17.25" customHeight="1" x14ac:dyDescent="0.25">
      <c r="A68" s="920"/>
      <c r="B68" s="33" t="s">
        <v>578</v>
      </c>
      <c r="C68" s="160" t="s">
        <v>45</v>
      </c>
      <c r="D68" s="1014"/>
      <c r="E68" s="1015"/>
      <c r="F68" s="1015"/>
      <c r="G68" s="1016"/>
      <c r="H68" s="261">
        <v>47.7</v>
      </c>
      <c r="I68" s="1014"/>
      <c r="J68" s="1015"/>
      <c r="K68" s="1015"/>
      <c r="L68" s="1016"/>
      <c r="M68" s="1014"/>
      <c r="N68" s="1015"/>
      <c r="O68" s="1015"/>
      <c r="P68" s="1015"/>
      <c r="Q68" s="1015"/>
      <c r="R68" s="1016"/>
      <c r="S68" s="261">
        <v>62.1</v>
      </c>
      <c r="T68" s="1031"/>
    </row>
    <row r="69" spans="1:20" ht="17.25" customHeight="1" x14ac:dyDescent="0.25">
      <c r="A69" s="920"/>
      <c r="B69" s="34" t="s">
        <v>716</v>
      </c>
      <c r="C69" s="155" t="s">
        <v>45</v>
      </c>
      <c r="D69" s="1014"/>
      <c r="E69" s="1015"/>
      <c r="F69" s="1015"/>
      <c r="G69" s="1016"/>
      <c r="H69" s="492">
        <v>47.3</v>
      </c>
      <c r="I69" s="1014"/>
      <c r="J69" s="1015"/>
      <c r="K69" s="1015"/>
      <c r="L69" s="1016"/>
      <c r="M69" s="1014"/>
      <c r="N69" s="1015"/>
      <c r="O69" s="1015"/>
      <c r="P69" s="1015"/>
      <c r="Q69" s="1015"/>
      <c r="R69" s="1016"/>
      <c r="S69" s="492">
        <v>28</v>
      </c>
      <c r="T69" s="1031"/>
    </row>
    <row r="70" spans="1:20" ht="17.25" customHeight="1" x14ac:dyDescent="0.25">
      <c r="A70" s="920"/>
      <c r="B70" s="35" t="s">
        <v>579</v>
      </c>
      <c r="C70" s="156" t="s">
        <v>45</v>
      </c>
      <c r="D70" s="1017"/>
      <c r="E70" s="1018"/>
      <c r="F70" s="1018"/>
      <c r="G70" s="1019"/>
      <c r="H70" s="493">
        <v>4.2</v>
      </c>
      <c r="I70" s="1017"/>
      <c r="J70" s="1018"/>
      <c r="K70" s="1018"/>
      <c r="L70" s="1019"/>
      <c r="M70" s="1017"/>
      <c r="N70" s="1018"/>
      <c r="O70" s="1018"/>
      <c r="P70" s="1018"/>
      <c r="Q70" s="1018"/>
      <c r="R70" s="1019"/>
      <c r="S70" s="493">
        <v>9.6</v>
      </c>
      <c r="T70" s="1032"/>
    </row>
    <row r="71" spans="1:20" ht="18.75" customHeight="1" x14ac:dyDescent="0.25">
      <c r="A71" s="920">
        <v>23</v>
      </c>
      <c r="B71" s="425" t="s">
        <v>256</v>
      </c>
      <c r="C71" s="158" t="s">
        <v>45</v>
      </c>
      <c r="D71" s="1011" t="s">
        <v>298</v>
      </c>
      <c r="E71" s="1012"/>
      <c r="F71" s="1012"/>
      <c r="G71" s="1013"/>
      <c r="H71" s="496">
        <v>0.7</v>
      </c>
      <c r="I71" s="1011" t="s">
        <v>298</v>
      </c>
      <c r="J71" s="1012"/>
      <c r="K71" s="1012"/>
      <c r="L71" s="1013"/>
      <c r="M71" s="1011" t="s">
        <v>298</v>
      </c>
      <c r="N71" s="1012"/>
      <c r="O71" s="1012"/>
      <c r="P71" s="1012"/>
      <c r="Q71" s="1012"/>
      <c r="R71" s="1013"/>
      <c r="S71" s="496">
        <v>0.3</v>
      </c>
      <c r="T71" s="1030" t="s">
        <v>298</v>
      </c>
    </row>
    <row r="72" spans="1:20" ht="17.25" customHeight="1" x14ac:dyDescent="0.25">
      <c r="A72" s="920"/>
      <c r="B72" s="626" t="s">
        <v>252</v>
      </c>
      <c r="C72" s="160" t="s">
        <v>45</v>
      </c>
      <c r="D72" s="1014"/>
      <c r="E72" s="1015"/>
      <c r="F72" s="1015"/>
      <c r="G72" s="1016"/>
      <c r="H72" s="261">
        <v>0.4</v>
      </c>
      <c r="I72" s="1014"/>
      <c r="J72" s="1015"/>
      <c r="K72" s="1015"/>
      <c r="L72" s="1016"/>
      <c r="M72" s="1014"/>
      <c r="N72" s="1015"/>
      <c r="O72" s="1015"/>
      <c r="P72" s="1015"/>
      <c r="Q72" s="1015"/>
      <c r="R72" s="1016"/>
      <c r="S72" s="261">
        <v>0.1</v>
      </c>
      <c r="T72" s="1031"/>
    </row>
    <row r="73" spans="1:20" ht="17.25" customHeight="1" x14ac:dyDescent="0.25">
      <c r="A73" s="920"/>
      <c r="B73" s="627" t="s">
        <v>253</v>
      </c>
      <c r="C73" s="156" t="s">
        <v>45</v>
      </c>
      <c r="D73" s="1017"/>
      <c r="E73" s="1018"/>
      <c r="F73" s="1018"/>
      <c r="G73" s="1019"/>
      <c r="H73" s="493">
        <v>0.3</v>
      </c>
      <c r="I73" s="1017"/>
      <c r="J73" s="1018"/>
      <c r="K73" s="1018"/>
      <c r="L73" s="1019"/>
      <c r="M73" s="1017"/>
      <c r="N73" s="1018"/>
      <c r="O73" s="1018"/>
      <c r="P73" s="1018"/>
      <c r="Q73" s="1018"/>
      <c r="R73" s="1019"/>
      <c r="S73" s="493">
        <v>0.1</v>
      </c>
      <c r="T73" s="1032"/>
    </row>
    <row r="74" spans="1:20" ht="30.75" customHeight="1" x14ac:dyDescent="0.25">
      <c r="A74" s="481">
        <v>24</v>
      </c>
      <c r="B74" s="438" t="s">
        <v>257</v>
      </c>
      <c r="C74" s="161" t="s">
        <v>45</v>
      </c>
      <c r="D74" s="1020" t="s">
        <v>298</v>
      </c>
      <c r="E74" s="1021"/>
      <c r="F74" s="1021"/>
      <c r="G74" s="1022"/>
      <c r="H74" s="496">
        <v>0.1</v>
      </c>
      <c r="I74" s="1020" t="s">
        <v>298</v>
      </c>
      <c r="J74" s="1021"/>
      <c r="K74" s="1021"/>
      <c r="L74" s="1022"/>
      <c r="M74" s="1020" t="s">
        <v>298</v>
      </c>
      <c r="N74" s="1021"/>
      <c r="O74" s="1021"/>
      <c r="P74" s="1021"/>
      <c r="Q74" s="1021"/>
      <c r="R74" s="1022"/>
      <c r="S74" s="496">
        <v>0.1</v>
      </c>
      <c r="T74" s="642" t="s">
        <v>298</v>
      </c>
    </row>
    <row r="75" spans="1:20" ht="18.75" customHeight="1" x14ac:dyDescent="0.25">
      <c r="A75" s="920">
        <v>25</v>
      </c>
      <c r="B75" s="29" t="s">
        <v>258</v>
      </c>
      <c r="C75" s="158" t="s">
        <v>45</v>
      </c>
      <c r="D75" s="1011" t="s">
        <v>298</v>
      </c>
      <c r="E75" s="1012"/>
      <c r="F75" s="1012"/>
      <c r="G75" s="1013"/>
      <c r="H75" s="496">
        <v>94.5</v>
      </c>
      <c r="I75" s="1011" t="s">
        <v>298</v>
      </c>
      <c r="J75" s="1012"/>
      <c r="K75" s="1012"/>
      <c r="L75" s="1013"/>
      <c r="M75" s="1011" t="s">
        <v>298</v>
      </c>
      <c r="N75" s="1012"/>
      <c r="O75" s="1012"/>
      <c r="P75" s="1012"/>
      <c r="Q75" s="1012"/>
      <c r="R75" s="1013"/>
      <c r="S75" s="496">
        <v>97.8</v>
      </c>
      <c r="T75" s="1030" t="s">
        <v>298</v>
      </c>
    </row>
    <row r="76" spans="1:20" ht="17.25" customHeight="1" x14ac:dyDescent="0.25">
      <c r="A76" s="920"/>
      <c r="B76" s="33" t="s">
        <v>532</v>
      </c>
      <c r="C76" s="162" t="s">
        <v>45</v>
      </c>
      <c r="D76" s="1014"/>
      <c r="E76" s="1015"/>
      <c r="F76" s="1015"/>
      <c r="G76" s="1016"/>
      <c r="H76" s="261">
        <v>3.5</v>
      </c>
      <c r="I76" s="1014"/>
      <c r="J76" s="1015"/>
      <c r="K76" s="1015"/>
      <c r="L76" s="1016"/>
      <c r="M76" s="1014"/>
      <c r="N76" s="1015"/>
      <c r="O76" s="1015"/>
      <c r="P76" s="1015"/>
      <c r="Q76" s="1015"/>
      <c r="R76" s="1016"/>
      <c r="S76" s="261">
        <v>4.5</v>
      </c>
      <c r="T76" s="1031"/>
    </row>
    <row r="77" spans="1:20" ht="17.25" customHeight="1" x14ac:dyDescent="0.25">
      <c r="A77" s="920"/>
      <c r="B77" s="34" t="s">
        <v>531</v>
      </c>
      <c r="C77" s="163" t="s">
        <v>45</v>
      </c>
      <c r="D77" s="1014"/>
      <c r="E77" s="1015"/>
      <c r="F77" s="1015"/>
      <c r="G77" s="1016"/>
      <c r="H77" s="492">
        <v>82.1</v>
      </c>
      <c r="I77" s="1014"/>
      <c r="J77" s="1015"/>
      <c r="K77" s="1015"/>
      <c r="L77" s="1016"/>
      <c r="M77" s="1014"/>
      <c r="N77" s="1015"/>
      <c r="O77" s="1015"/>
      <c r="P77" s="1015"/>
      <c r="Q77" s="1015"/>
      <c r="R77" s="1016"/>
      <c r="S77" s="492">
        <v>76.900000000000006</v>
      </c>
      <c r="T77" s="1031"/>
    </row>
    <row r="78" spans="1:20" ht="17.25" customHeight="1" x14ac:dyDescent="0.25">
      <c r="A78" s="920"/>
      <c r="B78" s="35" t="s">
        <v>533</v>
      </c>
      <c r="C78" s="164" t="s">
        <v>45</v>
      </c>
      <c r="D78" s="1017"/>
      <c r="E78" s="1018"/>
      <c r="F78" s="1018"/>
      <c r="G78" s="1019"/>
      <c r="H78" s="493">
        <v>8.9</v>
      </c>
      <c r="I78" s="1017"/>
      <c r="J78" s="1018"/>
      <c r="K78" s="1018"/>
      <c r="L78" s="1019"/>
      <c r="M78" s="1017"/>
      <c r="N78" s="1018"/>
      <c r="O78" s="1018"/>
      <c r="P78" s="1018"/>
      <c r="Q78" s="1018"/>
      <c r="R78" s="1019"/>
      <c r="S78" s="493">
        <v>16.3</v>
      </c>
      <c r="T78" s="1032"/>
    </row>
    <row r="79" spans="1:20" ht="31.5" customHeight="1" x14ac:dyDescent="0.25">
      <c r="A79" s="920">
        <v>26</v>
      </c>
      <c r="B79" s="425" t="s">
        <v>259</v>
      </c>
      <c r="C79" s="158" t="s">
        <v>45</v>
      </c>
      <c r="D79" s="1011" t="s">
        <v>298</v>
      </c>
      <c r="E79" s="1012"/>
      <c r="F79" s="1012"/>
      <c r="G79" s="1013"/>
      <c r="H79" s="496">
        <v>5.2</v>
      </c>
      <c r="I79" s="1011" t="s">
        <v>298</v>
      </c>
      <c r="J79" s="1012"/>
      <c r="K79" s="1012"/>
      <c r="L79" s="1013"/>
      <c r="M79" s="1011" t="s">
        <v>298</v>
      </c>
      <c r="N79" s="1012"/>
      <c r="O79" s="1012"/>
      <c r="P79" s="1012"/>
      <c r="Q79" s="1012"/>
      <c r="R79" s="1013"/>
      <c r="S79" s="496">
        <v>1.8</v>
      </c>
      <c r="T79" s="1030" t="s">
        <v>298</v>
      </c>
    </row>
    <row r="80" spans="1:20" ht="15" customHeight="1" x14ac:dyDescent="0.25">
      <c r="A80" s="920"/>
      <c r="B80" s="33" t="s">
        <v>534</v>
      </c>
      <c r="C80" s="160" t="s">
        <v>45</v>
      </c>
      <c r="D80" s="1014"/>
      <c r="E80" s="1015"/>
      <c r="F80" s="1015"/>
      <c r="G80" s="1016"/>
      <c r="H80" s="261">
        <v>1.5</v>
      </c>
      <c r="I80" s="1014"/>
      <c r="J80" s="1015"/>
      <c r="K80" s="1015"/>
      <c r="L80" s="1016"/>
      <c r="M80" s="1014"/>
      <c r="N80" s="1015"/>
      <c r="O80" s="1015"/>
      <c r="P80" s="1015"/>
      <c r="Q80" s="1015"/>
      <c r="R80" s="1016"/>
      <c r="S80" s="261">
        <v>0.4</v>
      </c>
      <c r="T80" s="1031"/>
    </row>
    <row r="81" spans="1:21" ht="15" customHeight="1" x14ac:dyDescent="0.25">
      <c r="A81" s="920"/>
      <c r="B81" s="35" t="s">
        <v>535</v>
      </c>
      <c r="C81" s="156" t="s">
        <v>45</v>
      </c>
      <c r="D81" s="1017"/>
      <c r="E81" s="1018"/>
      <c r="F81" s="1018"/>
      <c r="G81" s="1019"/>
      <c r="H81" s="493">
        <v>3.7</v>
      </c>
      <c r="I81" s="1017"/>
      <c r="J81" s="1018"/>
      <c r="K81" s="1018"/>
      <c r="L81" s="1019"/>
      <c r="M81" s="1017"/>
      <c r="N81" s="1018"/>
      <c r="O81" s="1018"/>
      <c r="P81" s="1018"/>
      <c r="Q81" s="1018"/>
      <c r="R81" s="1019"/>
      <c r="S81" s="493">
        <v>1.5</v>
      </c>
      <c r="T81" s="1032"/>
    </row>
    <row r="82" spans="1:21" ht="25.5" customHeight="1" x14ac:dyDescent="0.25">
      <c r="A82" s="481">
        <v>27</v>
      </c>
      <c r="B82" s="438" t="s">
        <v>260</v>
      </c>
      <c r="C82" s="161" t="s">
        <v>45</v>
      </c>
      <c r="D82" s="1020" t="s">
        <v>298</v>
      </c>
      <c r="E82" s="1021"/>
      <c r="F82" s="1021"/>
      <c r="G82" s="1022"/>
      <c r="H82" s="496">
        <v>0.3</v>
      </c>
      <c r="I82" s="1020" t="s">
        <v>298</v>
      </c>
      <c r="J82" s="1021"/>
      <c r="K82" s="1021"/>
      <c r="L82" s="1022"/>
      <c r="M82" s="1020" t="s">
        <v>298</v>
      </c>
      <c r="N82" s="1021"/>
      <c r="O82" s="1021"/>
      <c r="P82" s="1021"/>
      <c r="Q82" s="1021"/>
      <c r="R82" s="1022"/>
      <c r="S82" s="496">
        <v>0.4</v>
      </c>
      <c r="T82" s="642" t="s">
        <v>298</v>
      </c>
    </row>
    <row r="83" spans="1:21" ht="23.25" customHeight="1" x14ac:dyDescent="0.25">
      <c r="A83" s="1054" t="s">
        <v>261</v>
      </c>
      <c r="B83" s="1055"/>
      <c r="C83" s="1055"/>
      <c r="D83" s="1055"/>
      <c r="E83" s="1055"/>
      <c r="F83" s="1055"/>
      <c r="G83" s="1055"/>
      <c r="H83" s="1055"/>
      <c r="I83" s="1055"/>
      <c r="J83" s="1055"/>
      <c r="K83" s="1055"/>
      <c r="L83" s="1056"/>
      <c r="M83" s="1057"/>
      <c r="N83" s="1058"/>
      <c r="O83" s="1058"/>
      <c r="P83" s="1058"/>
      <c r="Q83" s="1058"/>
      <c r="R83" s="1058"/>
      <c r="S83" s="1058"/>
      <c r="T83" s="1059"/>
    </row>
    <row r="84" spans="1:21" ht="31.5" customHeight="1" x14ac:dyDescent="0.25">
      <c r="A84" s="932">
        <v>28</v>
      </c>
      <c r="B84" s="255" t="s">
        <v>262</v>
      </c>
      <c r="C84" s="497"/>
      <c r="D84" s="1011" t="s">
        <v>298</v>
      </c>
      <c r="E84" s="1012"/>
      <c r="F84" s="1012"/>
      <c r="G84" s="1013"/>
      <c r="H84" s="498"/>
      <c r="I84" s="1011" t="s">
        <v>298</v>
      </c>
      <c r="J84" s="1012"/>
      <c r="K84" s="1012"/>
      <c r="L84" s="1013"/>
      <c r="M84" s="1011" t="s">
        <v>298</v>
      </c>
      <c r="N84" s="1012"/>
      <c r="O84" s="1012"/>
      <c r="P84" s="1012"/>
      <c r="Q84" s="1012"/>
      <c r="R84" s="1013"/>
      <c r="S84" s="644"/>
      <c r="T84" s="1042" t="s">
        <v>298</v>
      </c>
    </row>
    <row r="85" spans="1:21" ht="19.5" customHeight="1" x14ac:dyDescent="0.25">
      <c r="A85" s="920"/>
      <c r="B85" s="39" t="s">
        <v>263</v>
      </c>
      <c r="C85" s="163" t="s">
        <v>45</v>
      </c>
      <c r="D85" s="1014"/>
      <c r="E85" s="1015"/>
      <c r="F85" s="1015"/>
      <c r="G85" s="1016"/>
      <c r="H85" s="492">
        <v>1</v>
      </c>
      <c r="I85" s="1014"/>
      <c r="J85" s="1015"/>
      <c r="K85" s="1015"/>
      <c r="L85" s="1016"/>
      <c r="M85" s="1014"/>
      <c r="N85" s="1015"/>
      <c r="O85" s="1015"/>
      <c r="P85" s="1015"/>
      <c r="Q85" s="1015"/>
      <c r="R85" s="1016"/>
      <c r="S85" s="492">
        <v>0.4</v>
      </c>
      <c r="T85" s="1043"/>
    </row>
    <row r="86" spans="1:21" ht="19.5" customHeight="1" x14ac:dyDescent="0.25">
      <c r="A86" s="920"/>
      <c r="B86" s="39" t="s">
        <v>264</v>
      </c>
      <c r="C86" s="163" t="s">
        <v>45</v>
      </c>
      <c r="D86" s="1014"/>
      <c r="E86" s="1015"/>
      <c r="F86" s="1015"/>
      <c r="G86" s="1016"/>
      <c r="H86" s="492">
        <v>98.1</v>
      </c>
      <c r="I86" s="1014"/>
      <c r="J86" s="1015"/>
      <c r="K86" s="1015"/>
      <c r="L86" s="1016"/>
      <c r="M86" s="1014"/>
      <c r="N86" s="1015"/>
      <c r="O86" s="1015"/>
      <c r="P86" s="1015"/>
      <c r="Q86" s="1015"/>
      <c r="R86" s="1016"/>
      <c r="S86" s="492">
        <v>99.3</v>
      </c>
      <c r="T86" s="1043"/>
    </row>
    <row r="87" spans="1:21" ht="19.5" customHeight="1" x14ac:dyDescent="0.25">
      <c r="A87" s="920"/>
      <c r="B87" s="39" t="s">
        <v>265</v>
      </c>
      <c r="C87" s="163" t="s">
        <v>45</v>
      </c>
      <c r="D87" s="1014"/>
      <c r="E87" s="1015"/>
      <c r="F87" s="1015"/>
      <c r="G87" s="1016"/>
      <c r="H87" s="492">
        <v>0.1</v>
      </c>
      <c r="I87" s="1014"/>
      <c r="J87" s="1015"/>
      <c r="K87" s="1015"/>
      <c r="L87" s="1016"/>
      <c r="M87" s="1014"/>
      <c r="N87" s="1015"/>
      <c r="O87" s="1015"/>
      <c r="P87" s="1015"/>
      <c r="Q87" s="1015"/>
      <c r="R87" s="1016"/>
      <c r="S87" s="492">
        <v>0</v>
      </c>
      <c r="T87" s="1043"/>
    </row>
    <row r="88" spans="1:21" ht="19.5" customHeight="1" x14ac:dyDescent="0.25">
      <c r="A88" s="920"/>
      <c r="B88" s="39" t="s">
        <v>266</v>
      </c>
      <c r="C88" s="163" t="s">
        <v>45</v>
      </c>
      <c r="D88" s="1014"/>
      <c r="E88" s="1015"/>
      <c r="F88" s="1015"/>
      <c r="G88" s="1016"/>
      <c r="H88" s="492">
        <v>0.5</v>
      </c>
      <c r="I88" s="1014"/>
      <c r="J88" s="1015"/>
      <c r="K88" s="1015"/>
      <c r="L88" s="1016"/>
      <c r="M88" s="1014"/>
      <c r="N88" s="1015"/>
      <c r="O88" s="1015"/>
      <c r="P88" s="1015"/>
      <c r="Q88" s="1015"/>
      <c r="R88" s="1016"/>
      <c r="S88" s="492">
        <v>0.2</v>
      </c>
      <c r="T88" s="1043"/>
    </row>
    <row r="89" spans="1:21" ht="19.5" customHeight="1" x14ac:dyDescent="0.25">
      <c r="A89" s="920"/>
      <c r="B89" s="40" t="s">
        <v>267</v>
      </c>
      <c r="C89" s="164" t="s">
        <v>45</v>
      </c>
      <c r="D89" s="1017"/>
      <c r="E89" s="1018"/>
      <c r="F89" s="1018"/>
      <c r="G89" s="1019"/>
      <c r="H89" s="493">
        <v>0.2</v>
      </c>
      <c r="I89" s="1017"/>
      <c r="J89" s="1018"/>
      <c r="K89" s="1018"/>
      <c r="L89" s="1019"/>
      <c r="M89" s="1017"/>
      <c r="N89" s="1018"/>
      <c r="O89" s="1018"/>
      <c r="P89" s="1018"/>
      <c r="Q89" s="1018"/>
      <c r="R89" s="1019"/>
      <c r="S89" s="493">
        <v>0.1</v>
      </c>
      <c r="T89" s="1044"/>
    </row>
    <row r="90" spans="1:21" ht="31.5" customHeight="1" x14ac:dyDescent="0.25">
      <c r="A90" s="478">
        <v>29</v>
      </c>
      <c r="B90" s="38" t="s">
        <v>268</v>
      </c>
      <c r="C90" s="499"/>
      <c r="D90" s="1011" t="s">
        <v>298</v>
      </c>
      <c r="E90" s="1012"/>
      <c r="F90" s="1012"/>
      <c r="G90" s="1013"/>
      <c r="H90" s="500"/>
      <c r="I90" s="1011" t="s">
        <v>298</v>
      </c>
      <c r="J90" s="1012"/>
      <c r="K90" s="1012"/>
      <c r="L90" s="1013"/>
      <c r="M90" s="1011" t="s">
        <v>298</v>
      </c>
      <c r="N90" s="1012"/>
      <c r="O90" s="1012"/>
      <c r="P90" s="1012"/>
      <c r="Q90" s="1012"/>
      <c r="R90" s="1013"/>
      <c r="S90" s="652"/>
      <c r="T90" s="1042" t="s">
        <v>298</v>
      </c>
    </row>
    <row r="91" spans="1:21" ht="19.5" customHeight="1" x14ac:dyDescent="0.25">
      <c r="A91" s="479"/>
      <c r="B91" s="39" t="s">
        <v>263</v>
      </c>
      <c r="C91" s="163" t="s">
        <v>45</v>
      </c>
      <c r="D91" s="1014"/>
      <c r="E91" s="1015"/>
      <c r="F91" s="1015"/>
      <c r="G91" s="1016"/>
      <c r="H91" s="492">
        <v>0.1</v>
      </c>
      <c r="I91" s="1014"/>
      <c r="J91" s="1015"/>
      <c r="K91" s="1015"/>
      <c r="L91" s="1016"/>
      <c r="M91" s="1014"/>
      <c r="N91" s="1015"/>
      <c r="O91" s="1015"/>
      <c r="P91" s="1015"/>
      <c r="Q91" s="1015"/>
      <c r="R91" s="1016"/>
      <c r="S91" s="492">
        <v>0.1</v>
      </c>
      <c r="T91" s="1043"/>
    </row>
    <row r="92" spans="1:21" ht="19.5" customHeight="1" x14ac:dyDescent="0.25">
      <c r="A92" s="605"/>
      <c r="B92" s="39" t="s">
        <v>269</v>
      </c>
      <c r="C92" s="163" t="s">
        <v>45</v>
      </c>
      <c r="D92" s="1014"/>
      <c r="E92" s="1015"/>
      <c r="F92" s="1015"/>
      <c r="G92" s="1016"/>
      <c r="H92" s="492">
        <v>99.6</v>
      </c>
      <c r="I92" s="1014"/>
      <c r="J92" s="1015"/>
      <c r="K92" s="1015"/>
      <c r="L92" s="1016"/>
      <c r="M92" s="1014"/>
      <c r="N92" s="1015"/>
      <c r="O92" s="1015"/>
      <c r="P92" s="1015"/>
      <c r="Q92" s="1015"/>
      <c r="R92" s="1016"/>
      <c r="S92" s="492">
        <v>99.7</v>
      </c>
      <c r="T92" s="1043"/>
    </row>
    <row r="93" spans="1:21" ht="19.5" customHeight="1" x14ac:dyDescent="0.25">
      <c r="A93" s="479"/>
      <c r="B93" s="507" t="s">
        <v>265</v>
      </c>
      <c r="C93" s="162" t="s">
        <v>45</v>
      </c>
      <c r="D93" s="1014"/>
      <c r="E93" s="1015"/>
      <c r="F93" s="1015"/>
      <c r="G93" s="1016"/>
      <c r="H93" s="506">
        <v>0</v>
      </c>
      <c r="I93" s="1014"/>
      <c r="J93" s="1015"/>
      <c r="K93" s="1015"/>
      <c r="L93" s="1016"/>
      <c r="M93" s="1014"/>
      <c r="N93" s="1015"/>
      <c r="O93" s="1015"/>
      <c r="P93" s="1015"/>
      <c r="Q93" s="1015"/>
      <c r="R93" s="1016"/>
      <c r="S93" s="506">
        <v>0</v>
      </c>
      <c r="T93" s="1043"/>
    </row>
    <row r="94" spans="1:21" ht="19.5" customHeight="1" x14ac:dyDescent="0.25">
      <c r="A94" s="479"/>
      <c r="B94" s="39" t="s">
        <v>266</v>
      </c>
      <c r="C94" s="163" t="s">
        <v>45</v>
      </c>
      <c r="D94" s="1014"/>
      <c r="E94" s="1015"/>
      <c r="F94" s="1015"/>
      <c r="G94" s="1016"/>
      <c r="H94" s="492">
        <v>0.1</v>
      </c>
      <c r="I94" s="1014"/>
      <c r="J94" s="1015"/>
      <c r="K94" s="1015"/>
      <c r="L94" s="1016"/>
      <c r="M94" s="1014"/>
      <c r="N94" s="1015"/>
      <c r="O94" s="1015"/>
      <c r="P94" s="1015"/>
      <c r="Q94" s="1015"/>
      <c r="R94" s="1016"/>
      <c r="S94" s="492">
        <v>0.1</v>
      </c>
      <c r="T94" s="1043"/>
      <c r="U94" s="260"/>
    </row>
    <row r="95" spans="1:21" ht="19.5" customHeight="1" x14ac:dyDescent="0.25">
      <c r="A95" s="480"/>
      <c r="B95" s="40" t="s">
        <v>267</v>
      </c>
      <c r="C95" s="164" t="s">
        <v>45</v>
      </c>
      <c r="D95" s="1017"/>
      <c r="E95" s="1018"/>
      <c r="F95" s="1018"/>
      <c r="G95" s="1019"/>
      <c r="H95" s="643">
        <v>0.1</v>
      </c>
      <c r="I95" s="1017"/>
      <c r="J95" s="1018"/>
      <c r="K95" s="1018"/>
      <c r="L95" s="1019"/>
      <c r="M95" s="1017"/>
      <c r="N95" s="1018"/>
      <c r="O95" s="1018"/>
      <c r="P95" s="1018"/>
      <c r="Q95" s="1018"/>
      <c r="R95" s="1019"/>
      <c r="S95" s="493">
        <v>0.1</v>
      </c>
      <c r="T95" s="1044"/>
    </row>
    <row r="96" spans="1:21" ht="31.5" customHeight="1" x14ac:dyDescent="0.25">
      <c r="A96" s="920">
        <v>30</v>
      </c>
      <c r="B96" s="38" t="s">
        <v>270</v>
      </c>
      <c r="C96" s="41"/>
      <c r="D96" s="1011" t="s">
        <v>298</v>
      </c>
      <c r="E96" s="1012"/>
      <c r="F96" s="1012"/>
      <c r="G96" s="1013"/>
      <c r="H96" s="644"/>
      <c r="I96" s="1011" t="s">
        <v>298</v>
      </c>
      <c r="J96" s="1012"/>
      <c r="K96" s="1012"/>
      <c r="L96" s="1013"/>
      <c r="M96" s="1011" t="s">
        <v>298</v>
      </c>
      <c r="N96" s="1012"/>
      <c r="O96" s="1012"/>
      <c r="P96" s="1012"/>
      <c r="Q96" s="1012"/>
      <c r="R96" s="1013"/>
      <c r="S96" s="652"/>
      <c r="T96" s="1042" t="s">
        <v>298</v>
      </c>
    </row>
    <row r="97" spans="1:20" ht="19.5" customHeight="1" x14ac:dyDescent="0.25">
      <c r="A97" s="920"/>
      <c r="B97" s="39" t="s">
        <v>263</v>
      </c>
      <c r="C97" s="163" t="s">
        <v>45</v>
      </c>
      <c r="D97" s="1014"/>
      <c r="E97" s="1015"/>
      <c r="F97" s="1015"/>
      <c r="G97" s="1016"/>
      <c r="H97" s="506">
        <v>1.7</v>
      </c>
      <c r="I97" s="1014"/>
      <c r="J97" s="1015"/>
      <c r="K97" s="1015"/>
      <c r="L97" s="1016"/>
      <c r="M97" s="1014"/>
      <c r="N97" s="1015"/>
      <c r="O97" s="1015"/>
      <c r="P97" s="1015"/>
      <c r="Q97" s="1015"/>
      <c r="R97" s="1016"/>
      <c r="S97" s="492">
        <v>0.5</v>
      </c>
      <c r="T97" s="1043"/>
    </row>
    <row r="98" spans="1:20" ht="19.5" customHeight="1" x14ac:dyDescent="0.25">
      <c r="A98" s="920"/>
      <c r="B98" s="39" t="s">
        <v>269</v>
      </c>
      <c r="C98" s="163" t="s">
        <v>45</v>
      </c>
      <c r="D98" s="1014"/>
      <c r="E98" s="1015"/>
      <c r="F98" s="1015"/>
      <c r="G98" s="1016"/>
      <c r="H98" s="492">
        <v>97</v>
      </c>
      <c r="I98" s="1014"/>
      <c r="J98" s="1015"/>
      <c r="K98" s="1015"/>
      <c r="L98" s="1016"/>
      <c r="M98" s="1014"/>
      <c r="N98" s="1015"/>
      <c r="O98" s="1015"/>
      <c r="P98" s="1015"/>
      <c r="Q98" s="1015"/>
      <c r="R98" s="1016"/>
      <c r="S98" s="492">
        <v>99</v>
      </c>
      <c r="T98" s="1043"/>
    </row>
    <row r="99" spans="1:20" ht="19.5" customHeight="1" x14ac:dyDescent="0.25">
      <c r="A99" s="920"/>
      <c r="B99" s="39" t="s">
        <v>265</v>
      </c>
      <c r="C99" s="163" t="s">
        <v>45</v>
      </c>
      <c r="D99" s="1014"/>
      <c r="E99" s="1015"/>
      <c r="F99" s="1015"/>
      <c r="G99" s="1016"/>
      <c r="H99" s="492">
        <v>0.2</v>
      </c>
      <c r="I99" s="1014"/>
      <c r="J99" s="1015"/>
      <c r="K99" s="1015"/>
      <c r="L99" s="1016"/>
      <c r="M99" s="1014"/>
      <c r="N99" s="1015"/>
      <c r="O99" s="1015"/>
      <c r="P99" s="1015"/>
      <c r="Q99" s="1015"/>
      <c r="R99" s="1016"/>
      <c r="S99" s="492">
        <v>0.1</v>
      </c>
      <c r="T99" s="1043"/>
    </row>
    <row r="100" spans="1:20" ht="19.5" customHeight="1" x14ac:dyDescent="0.25">
      <c r="A100" s="920"/>
      <c r="B100" s="39" t="s">
        <v>266</v>
      </c>
      <c r="C100" s="163" t="s">
        <v>45</v>
      </c>
      <c r="D100" s="1014"/>
      <c r="E100" s="1015"/>
      <c r="F100" s="1015"/>
      <c r="G100" s="1016"/>
      <c r="H100" s="492">
        <v>0.7</v>
      </c>
      <c r="I100" s="1014"/>
      <c r="J100" s="1015"/>
      <c r="K100" s="1015"/>
      <c r="L100" s="1016"/>
      <c r="M100" s="1014"/>
      <c r="N100" s="1015"/>
      <c r="O100" s="1015"/>
      <c r="P100" s="1015"/>
      <c r="Q100" s="1015"/>
      <c r="R100" s="1016"/>
      <c r="S100" s="492">
        <v>0.2</v>
      </c>
      <c r="T100" s="1043"/>
    </row>
    <row r="101" spans="1:20" ht="19.5" customHeight="1" x14ac:dyDescent="0.25">
      <c r="A101" s="920"/>
      <c r="B101" s="40" t="s">
        <v>267</v>
      </c>
      <c r="C101" s="164" t="s">
        <v>45</v>
      </c>
      <c r="D101" s="1017"/>
      <c r="E101" s="1018"/>
      <c r="F101" s="1018"/>
      <c r="G101" s="1019"/>
      <c r="H101" s="493">
        <v>0.3</v>
      </c>
      <c r="I101" s="1017"/>
      <c r="J101" s="1018"/>
      <c r="K101" s="1018"/>
      <c r="L101" s="1019"/>
      <c r="M101" s="1017"/>
      <c r="N101" s="1018"/>
      <c r="O101" s="1018"/>
      <c r="P101" s="1018"/>
      <c r="Q101" s="1018"/>
      <c r="R101" s="1019"/>
      <c r="S101" s="493">
        <v>0.1</v>
      </c>
      <c r="T101" s="1044"/>
    </row>
    <row r="102" spans="1:20" ht="31.5" customHeight="1" x14ac:dyDescent="0.25">
      <c r="A102" s="920">
        <v>31</v>
      </c>
      <c r="B102" s="38" t="s">
        <v>271</v>
      </c>
      <c r="C102" s="41"/>
      <c r="D102" s="1011" t="s">
        <v>298</v>
      </c>
      <c r="E102" s="1012"/>
      <c r="F102" s="1012"/>
      <c r="G102" s="1013"/>
      <c r="H102" s="500" t="s">
        <v>4</v>
      </c>
      <c r="I102" s="1011" t="s">
        <v>298</v>
      </c>
      <c r="J102" s="1012"/>
      <c r="K102" s="1012"/>
      <c r="L102" s="1013"/>
      <c r="M102" s="1011" t="s">
        <v>298</v>
      </c>
      <c r="N102" s="1012"/>
      <c r="O102" s="1012"/>
      <c r="P102" s="1012"/>
      <c r="Q102" s="1012"/>
      <c r="R102" s="1013"/>
      <c r="S102" s="500"/>
      <c r="T102" s="1008" t="s">
        <v>298</v>
      </c>
    </row>
    <row r="103" spans="1:20" ht="19.5" customHeight="1" x14ac:dyDescent="0.25">
      <c r="A103" s="920"/>
      <c r="B103" s="39" t="s">
        <v>263</v>
      </c>
      <c r="C103" s="163" t="s">
        <v>45</v>
      </c>
      <c r="D103" s="1014"/>
      <c r="E103" s="1015"/>
      <c r="F103" s="1015"/>
      <c r="G103" s="1016"/>
      <c r="H103" s="492">
        <v>0.3</v>
      </c>
      <c r="I103" s="1014"/>
      <c r="J103" s="1015"/>
      <c r="K103" s="1015"/>
      <c r="L103" s="1016"/>
      <c r="M103" s="1014"/>
      <c r="N103" s="1015"/>
      <c r="O103" s="1015"/>
      <c r="P103" s="1015"/>
      <c r="Q103" s="1015"/>
      <c r="R103" s="1016"/>
      <c r="S103" s="492">
        <v>0.1</v>
      </c>
      <c r="T103" s="1009"/>
    </row>
    <row r="104" spans="1:20" ht="19.5" customHeight="1" x14ac:dyDescent="0.25">
      <c r="A104" s="920"/>
      <c r="B104" s="39" t="s">
        <v>269</v>
      </c>
      <c r="C104" s="163" t="s">
        <v>45</v>
      </c>
      <c r="D104" s="1014"/>
      <c r="E104" s="1015"/>
      <c r="F104" s="1015"/>
      <c r="G104" s="1016"/>
      <c r="H104" s="492">
        <v>99.2</v>
      </c>
      <c r="I104" s="1014"/>
      <c r="J104" s="1015"/>
      <c r="K104" s="1015"/>
      <c r="L104" s="1016"/>
      <c r="M104" s="1014"/>
      <c r="N104" s="1015"/>
      <c r="O104" s="1015"/>
      <c r="P104" s="1015"/>
      <c r="Q104" s="1015"/>
      <c r="R104" s="1016"/>
      <c r="S104" s="492">
        <v>99.7</v>
      </c>
      <c r="T104" s="1009"/>
    </row>
    <row r="105" spans="1:20" ht="19.5" customHeight="1" x14ac:dyDescent="0.25">
      <c r="A105" s="920"/>
      <c r="B105" s="39" t="s">
        <v>265</v>
      </c>
      <c r="C105" s="163" t="s">
        <v>45</v>
      </c>
      <c r="D105" s="1014"/>
      <c r="E105" s="1015"/>
      <c r="F105" s="1015"/>
      <c r="G105" s="1016"/>
      <c r="H105" s="492">
        <v>0</v>
      </c>
      <c r="I105" s="1014"/>
      <c r="J105" s="1015"/>
      <c r="K105" s="1015"/>
      <c r="L105" s="1016"/>
      <c r="M105" s="1014"/>
      <c r="N105" s="1015"/>
      <c r="O105" s="1015"/>
      <c r="P105" s="1015"/>
      <c r="Q105" s="1015"/>
      <c r="R105" s="1016"/>
      <c r="S105" s="492">
        <v>0</v>
      </c>
      <c r="T105" s="1009"/>
    </row>
    <row r="106" spans="1:20" ht="19.5" customHeight="1" x14ac:dyDescent="0.25">
      <c r="A106" s="920"/>
      <c r="B106" s="39" t="s">
        <v>266</v>
      </c>
      <c r="C106" s="163" t="s">
        <v>45</v>
      </c>
      <c r="D106" s="1014"/>
      <c r="E106" s="1015"/>
      <c r="F106" s="1015"/>
      <c r="G106" s="1016"/>
      <c r="H106" s="492">
        <v>0.3</v>
      </c>
      <c r="I106" s="1014"/>
      <c r="J106" s="1015"/>
      <c r="K106" s="1015"/>
      <c r="L106" s="1016"/>
      <c r="M106" s="1014"/>
      <c r="N106" s="1015"/>
      <c r="O106" s="1015"/>
      <c r="P106" s="1015"/>
      <c r="Q106" s="1015"/>
      <c r="R106" s="1016"/>
      <c r="S106" s="492">
        <v>0.1</v>
      </c>
      <c r="T106" s="1009"/>
    </row>
    <row r="107" spans="1:20" ht="19.5" customHeight="1" x14ac:dyDescent="0.25">
      <c r="A107" s="920"/>
      <c r="B107" s="40" t="s">
        <v>267</v>
      </c>
      <c r="C107" s="164" t="s">
        <v>45</v>
      </c>
      <c r="D107" s="1017"/>
      <c r="E107" s="1018"/>
      <c r="F107" s="1018"/>
      <c r="G107" s="1019"/>
      <c r="H107" s="493">
        <v>0.2</v>
      </c>
      <c r="I107" s="1017"/>
      <c r="J107" s="1018"/>
      <c r="K107" s="1018"/>
      <c r="L107" s="1019"/>
      <c r="M107" s="1017"/>
      <c r="N107" s="1018"/>
      <c r="O107" s="1018"/>
      <c r="P107" s="1018"/>
      <c r="Q107" s="1018"/>
      <c r="R107" s="1019"/>
      <c r="S107" s="493">
        <v>0.1</v>
      </c>
      <c r="T107" s="1010"/>
    </row>
    <row r="108" spans="1:20" ht="34.5" customHeight="1" x14ac:dyDescent="0.25">
      <c r="A108" s="920">
        <v>32</v>
      </c>
      <c r="B108" s="38" t="s">
        <v>272</v>
      </c>
      <c r="C108" s="499"/>
      <c r="D108" s="1011" t="s">
        <v>298</v>
      </c>
      <c r="E108" s="1012"/>
      <c r="F108" s="1012"/>
      <c r="G108" s="1013"/>
      <c r="H108" s="500"/>
      <c r="I108" s="1011" t="s">
        <v>298</v>
      </c>
      <c r="J108" s="1012"/>
      <c r="K108" s="1012"/>
      <c r="L108" s="1013"/>
      <c r="M108" s="1011" t="s">
        <v>298</v>
      </c>
      <c r="N108" s="1012"/>
      <c r="O108" s="1012"/>
      <c r="P108" s="1012"/>
      <c r="Q108" s="1012"/>
      <c r="R108" s="1013"/>
      <c r="S108" s="500"/>
      <c r="T108" s="1008" t="s">
        <v>298</v>
      </c>
    </row>
    <row r="109" spans="1:20" ht="20.25" customHeight="1" x14ac:dyDescent="0.25">
      <c r="A109" s="920"/>
      <c r="B109" s="39" t="s">
        <v>263</v>
      </c>
      <c r="C109" s="36" t="s">
        <v>45</v>
      </c>
      <c r="D109" s="1014"/>
      <c r="E109" s="1015"/>
      <c r="F109" s="1015"/>
      <c r="G109" s="1016"/>
      <c r="H109" s="501">
        <v>24.8</v>
      </c>
      <c r="I109" s="1014"/>
      <c r="J109" s="1015"/>
      <c r="K109" s="1015"/>
      <c r="L109" s="1016"/>
      <c r="M109" s="1014"/>
      <c r="N109" s="1015"/>
      <c r="O109" s="1015"/>
      <c r="P109" s="1015"/>
      <c r="Q109" s="1015"/>
      <c r="R109" s="1016"/>
      <c r="S109" s="501">
        <v>8.4</v>
      </c>
      <c r="T109" s="1009"/>
    </row>
    <row r="110" spans="1:20" ht="20.25" customHeight="1" x14ac:dyDescent="0.25">
      <c r="A110" s="920"/>
      <c r="B110" s="39" t="s">
        <v>269</v>
      </c>
      <c r="C110" s="36" t="s">
        <v>45</v>
      </c>
      <c r="D110" s="1014"/>
      <c r="E110" s="1015"/>
      <c r="F110" s="1015"/>
      <c r="G110" s="1016"/>
      <c r="H110" s="501">
        <v>63.7</v>
      </c>
      <c r="I110" s="1014"/>
      <c r="J110" s="1015"/>
      <c r="K110" s="1015"/>
      <c r="L110" s="1016"/>
      <c r="M110" s="1014"/>
      <c r="N110" s="1015"/>
      <c r="O110" s="1015"/>
      <c r="P110" s="1015"/>
      <c r="Q110" s="1015"/>
      <c r="R110" s="1016"/>
      <c r="S110" s="501">
        <v>87.5</v>
      </c>
      <c r="T110" s="1009"/>
    </row>
    <row r="111" spans="1:20" ht="20.25" customHeight="1" x14ac:dyDescent="0.25">
      <c r="A111" s="920"/>
      <c r="B111" s="39" t="s">
        <v>265</v>
      </c>
      <c r="C111" s="36" t="s">
        <v>45</v>
      </c>
      <c r="D111" s="1014"/>
      <c r="E111" s="1015"/>
      <c r="F111" s="1015"/>
      <c r="G111" s="1016"/>
      <c r="H111" s="501">
        <v>2.9</v>
      </c>
      <c r="I111" s="1014"/>
      <c r="J111" s="1015"/>
      <c r="K111" s="1015"/>
      <c r="L111" s="1016"/>
      <c r="M111" s="1014"/>
      <c r="N111" s="1015"/>
      <c r="O111" s="1015"/>
      <c r="P111" s="1015"/>
      <c r="Q111" s="1015"/>
      <c r="R111" s="1016"/>
      <c r="S111" s="501">
        <v>0.2</v>
      </c>
      <c r="T111" s="1009"/>
    </row>
    <row r="112" spans="1:20" ht="20.25" customHeight="1" x14ac:dyDescent="0.25">
      <c r="A112" s="920"/>
      <c r="B112" s="39" t="s">
        <v>266</v>
      </c>
      <c r="C112" s="36" t="s">
        <v>45</v>
      </c>
      <c r="D112" s="1014"/>
      <c r="E112" s="1015"/>
      <c r="F112" s="1015"/>
      <c r="G112" s="1016"/>
      <c r="H112" s="501">
        <v>7</v>
      </c>
      <c r="I112" s="1014"/>
      <c r="J112" s="1015"/>
      <c r="K112" s="1015"/>
      <c r="L112" s="1016"/>
      <c r="M112" s="1014"/>
      <c r="N112" s="1015"/>
      <c r="O112" s="1015"/>
      <c r="P112" s="1015"/>
      <c r="Q112" s="1015"/>
      <c r="R112" s="1016"/>
      <c r="S112" s="501">
        <v>2.7</v>
      </c>
      <c r="T112" s="1009"/>
    </row>
    <row r="113" spans="1:20" ht="20.25" customHeight="1" x14ac:dyDescent="0.25">
      <c r="A113" s="920"/>
      <c r="B113" s="40" t="s">
        <v>267</v>
      </c>
      <c r="C113" s="37" t="s">
        <v>45</v>
      </c>
      <c r="D113" s="1017"/>
      <c r="E113" s="1018"/>
      <c r="F113" s="1018"/>
      <c r="G113" s="1019"/>
      <c r="H113" s="502">
        <v>1.5</v>
      </c>
      <c r="I113" s="1017"/>
      <c r="J113" s="1018"/>
      <c r="K113" s="1018"/>
      <c r="L113" s="1019"/>
      <c r="M113" s="1017"/>
      <c r="N113" s="1018"/>
      <c r="O113" s="1018"/>
      <c r="P113" s="1018"/>
      <c r="Q113" s="1018"/>
      <c r="R113" s="1019"/>
      <c r="S113" s="502">
        <v>1.1000000000000001</v>
      </c>
      <c r="T113" s="1010"/>
    </row>
    <row r="114" spans="1:20" ht="6" customHeight="1" x14ac:dyDescent="0.25"/>
    <row r="115" spans="1:20" ht="6" customHeight="1" x14ac:dyDescent="0.25"/>
    <row r="116" spans="1:20" ht="17.25" customHeight="1" x14ac:dyDescent="0.25">
      <c r="A116" s="439" t="s">
        <v>575</v>
      </c>
      <c r="B116" s="18"/>
      <c r="C116" s="18"/>
      <c r="D116" s="245"/>
      <c r="E116" s="245"/>
      <c r="F116" s="245"/>
      <c r="G116" s="245"/>
      <c r="H116" s="245"/>
      <c r="I116" s="245"/>
      <c r="J116" s="245"/>
    </row>
    <row r="117" spans="1:20" ht="17.25" customHeight="1" x14ac:dyDescent="0.25">
      <c r="A117" s="440"/>
    </row>
    <row r="118" spans="1:20" ht="18" customHeight="1" x14ac:dyDescent="0.25">
      <c r="A118" s="927" t="s">
        <v>564</v>
      </c>
      <c r="B118" s="927"/>
    </row>
    <row r="119" spans="1:20" ht="17.25" customHeight="1" x14ac:dyDescent="0.25">
      <c r="A119" s="1026" t="s">
        <v>636</v>
      </c>
      <c r="B119" s="1026"/>
    </row>
    <row r="120" spans="1:20" ht="15" customHeight="1" x14ac:dyDescent="0.25">
      <c r="A120" s="1027" t="s">
        <v>497</v>
      </c>
      <c r="B120" s="1027"/>
    </row>
    <row r="121" spans="1:20" ht="17.25" customHeight="1" x14ac:dyDescent="0.25">
      <c r="A121" s="1028" t="s">
        <v>637</v>
      </c>
      <c r="B121" s="1028"/>
    </row>
    <row r="122" spans="1:20" ht="15" customHeight="1" x14ac:dyDescent="0.25">
      <c r="A122" s="1029" t="s">
        <v>499</v>
      </c>
      <c r="B122" s="1029"/>
    </row>
    <row r="123" spans="1:20" ht="6.75" customHeight="1" x14ac:dyDescent="0.25">
      <c r="A123" s="13"/>
    </row>
    <row r="124" spans="1:20" ht="32.25" customHeight="1" x14ac:dyDescent="0.25">
      <c r="A124" s="924" t="s">
        <v>719</v>
      </c>
      <c r="B124" s="924"/>
    </row>
  </sheetData>
  <mergeCells count="113">
    <mergeCell ref="A5:L5"/>
    <mergeCell ref="M5:T5"/>
    <mergeCell ref="A55:L55"/>
    <mergeCell ref="M55:T55"/>
    <mergeCell ref="A83:L83"/>
    <mergeCell ref="M83:T83"/>
    <mergeCell ref="D26:G29"/>
    <mergeCell ref="I26:L29"/>
    <mergeCell ref="M26:R29"/>
    <mergeCell ref="T10:T13"/>
    <mergeCell ref="D10:G13"/>
    <mergeCell ref="I10:L13"/>
    <mergeCell ref="M10:R13"/>
    <mergeCell ref="D14:G17"/>
    <mergeCell ref="I14:L17"/>
    <mergeCell ref="M14:R17"/>
    <mergeCell ref="D18:G21"/>
    <mergeCell ref="I18:L21"/>
    <mergeCell ref="M18:R21"/>
    <mergeCell ref="D90:G95"/>
    <mergeCell ref="I90:L95"/>
    <mergeCell ref="M90:R95"/>
    <mergeCell ref="M96:R101"/>
    <mergeCell ref="I96:L101"/>
    <mergeCell ref="D96:G101"/>
    <mergeCell ref="D30:G33"/>
    <mergeCell ref="I30:L33"/>
    <mergeCell ref="M30:R33"/>
    <mergeCell ref="T102:T107"/>
    <mergeCell ref="T96:T101"/>
    <mergeCell ref="T90:T95"/>
    <mergeCell ref="T84:T89"/>
    <mergeCell ref="T79:T81"/>
    <mergeCell ref="D22:G25"/>
    <mergeCell ref="I22:L25"/>
    <mergeCell ref="M22:R25"/>
    <mergeCell ref="M74:R74"/>
    <mergeCell ref="M75:R78"/>
    <mergeCell ref="M79:R81"/>
    <mergeCell ref="M82:R82"/>
    <mergeCell ref="M84:R89"/>
    <mergeCell ref="I66:L66"/>
    <mergeCell ref="I67:L70"/>
    <mergeCell ref="I82:L82"/>
    <mergeCell ref="D84:G89"/>
    <mergeCell ref="I84:L89"/>
    <mergeCell ref="D71:G73"/>
    <mergeCell ref="D74:G74"/>
    <mergeCell ref="D75:G78"/>
    <mergeCell ref="D79:G81"/>
    <mergeCell ref="D82:G82"/>
    <mergeCell ref="I71:L73"/>
    <mergeCell ref="I108:L113"/>
    <mergeCell ref="D108:G113"/>
    <mergeCell ref="D102:G107"/>
    <mergeCell ref="I102:L107"/>
    <mergeCell ref="M102:R107"/>
    <mergeCell ref="T26:T29"/>
    <mergeCell ref="T30:T33"/>
    <mergeCell ref="T56:T58"/>
    <mergeCell ref="T59:T62"/>
    <mergeCell ref="T63:T65"/>
    <mergeCell ref="T67:T70"/>
    <mergeCell ref="T71:T73"/>
    <mergeCell ref="T75:T78"/>
    <mergeCell ref="M71:R73"/>
    <mergeCell ref="I74:L74"/>
    <mergeCell ref="I75:L78"/>
    <mergeCell ref="I79:L81"/>
    <mergeCell ref="I56:L58"/>
    <mergeCell ref="I59:L62"/>
    <mergeCell ref="I63:L65"/>
    <mergeCell ref="D56:G58"/>
    <mergeCell ref="D59:G62"/>
    <mergeCell ref="D63:G65"/>
    <mergeCell ref="D66:G66"/>
    <mergeCell ref="A124:B124"/>
    <mergeCell ref="A119:B119"/>
    <mergeCell ref="A120:B120"/>
    <mergeCell ref="A121:B121"/>
    <mergeCell ref="A122:B122"/>
    <mergeCell ref="A71:A73"/>
    <mergeCell ref="A75:A78"/>
    <mergeCell ref="A79:A81"/>
    <mergeCell ref="A84:A89"/>
    <mergeCell ref="A118:B118"/>
    <mergeCell ref="A96:A101"/>
    <mergeCell ref="A102:A107"/>
    <mergeCell ref="A108:A113"/>
    <mergeCell ref="T108:T113"/>
    <mergeCell ref="M108:R113"/>
    <mergeCell ref="A1:B1"/>
    <mergeCell ref="A10:A13"/>
    <mergeCell ref="A14:A17"/>
    <mergeCell ref="A67:A70"/>
    <mergeCell ref="A18:A21"/>
    <mergeCell ref="A49:A54"/>
    <mergeCell ref="A59:A62"/>
    <mergeCell ref="A63:A65"/>
    <mergeCell ref="A26:A29"/>
    <mergeCell ref="A30:A33"/>
    <mergeCell ref="A34:A36"/>
    <mergeCell ref="A40:A44"/>
    <mergeCell ref="A45:A48"/>
    <mergeCell ref="D67:G70"/>
    <mergeCell ref="M56:R58"/>
    <mergeCell ref="M59:R62"/>
    <mergeCell ref="M63:R65"/>
    <mergeCell ref="M66:R66"/>
    <mergeCell ref="M67:R70"/>
    <mergeCell ref="T14:T17"/>
    <mergeCell ref="T18:T21"/>
    <mergeCell ref="T22:T25"/>
  </mergeCells>
  <dataValidations disablePrompts="1" count="1">
    <dataValidation type="decimal" operator="greaterThan" showInputMessage="1" showErrorMessage="1" promptTitle="Number " prompt="Enter a positive value" sqref="E6:H9" xr:uid="{00000000-0002-0000-0600-000000000000}">
      <formula1>0</formula1>
    </dataValidation>
  </dataValidations>
  <hyperlinks>
    <hyperlink ref="A1:B1" location="'Table of Content'!A1" display="Back to Table of Contents" xr:uid="{00000000-0004-0000-0600-000000000000}"/>
  </hyperlinks>
  <pageMargins left="0.31496062992125984" right="0.15748031496062992" top="0.23622047244094491" bottom="0.15748031496062992" header="0.31496062992125984" footer="0.19685039370078741"/>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8"/>
  <sheetViews>
    <sheetView workbookViewId="0">
      <selection sqref="A1:B1"/>
    </sheetView>
  </sheetViews>
  <sheetFormatPr defaultRowHeight="15" x14ac:dyDescent="0.25"/>
  <cols>
    <col min="1" max="1" width="9.140625" style="293"/>
    <col min="2" max="2" width="33.7109375" style="293" customWidth="1"/>
    <col min="3" max="3" width="32" style="293" customWidth="1"/>
    <col min="4" max="4" width="8.42578125" style="293" customWidth="1"/>
    <col min="5" max="6" width="29.140625" style="293" customWidth="1"/>
    <col min="7" max="16384" width="9.140625" style="293"/>
  </cols>
  <sheetData>
    <row r="1" spans="1:6" ht="14.25" customHeight="1" x14ac:dyDescent="0.25">
      <c r="A1" s="929" t="s">
        <v>2</v>
      </c>
      <c r="B1" s="929"/>
      <c r="C1" s="292"/>
      <c r="D1" s="292"/>
      <c r="E1" s="292"/>
    </row>
    <row r="2" spans="1:6" ht="19.5" customHeight="1" x14ac:dyDescent="0.25">
      <c r="A2" s="441" t="s">
        <v>831</v>
      </c>
    </row>
    <row r="3" spans="1:6" ht="19.5" customHeight="1" x14ac:dyDescent="0.25">
      <c r="B3" s="294"/>
      <c r="F3" s="152" t="s">
        <v>131</v>
      </c>
    </row>
    <row r="4" spans="1:6" ht="24" customHeight="1" x14ac:dyDescent="0.25">
      <c r="A4" s="442" t="s">
        <v>37</v>
      </c>
      <c r="B4" s="442" t="s">
        <v>38</v>
      </c>
      <c r="C4" s="288" t="s">
        <v>638</v>
      </c>
      <c r="D4" s="575"/>
      <c r="E4" s="1111" t="s">
        <v>832</v>
      </c>
      <c r="F4" s="1112"/>
    </row>
    <row r="5" spans="1:6" ht="24.75" customHeight="1" x14ac:dyDescent="0.25">
      <c r="A5" s="1085" t="s">
        <v>733</v>
      </c>
      <c r="B5" s="1086"/>
      <c r="C5" s="1086"/>
      <c r="D5" s="1086"/>
      <c r="E5" s="1086"/>
      <c r="F5" s="1087"/>
    </row>
    <row r="6" spans="1:6" ht="21" customHeight="1" x14ac:dyDescent="0.25">
      <c r="A6" s="510"/>
      <c r="B6" s="1119" t="s">
        <v>313</v>
      </c>
      <c r="C6" s="1069">
        <v>45</v>
      </c>
      <c r="D6" s="515" t="s">
        <v>735</v>
      </c>
      <c r="E6" s="514" t="s">
        <v>736</v>
      </c>
      <c r="F6" s="391" t="s">
        <v>732</v>
      </c>
    </row>
    <row r="7" spans="1:6" ht="21" customHeight="1" x14ac:dyDescent="0.25">
      <c r="A7" s="510"/>
      <c r="B7" s="1119"/>
      <c r="C7" s="1069"/>
      <c r="D7" s="513" t="s">
        <v>856</v>
      </c>
      <c r="E7" s="512" t="s">
        <v>734</v>
      </c>
      <c r="F7" s="443">
        <v>45</v>
      </c>
    </row>
    <row r="8" spans="1:6" ht="21" customHeight="1" x14ac:dyDescent="0.25">
      <c r="A8" s="298"/>
      <c r="B8" s="511" t="s">
        <v>440</v>
      </c>
      <c r="C8" s="509" t="s">
        <v>639</v>
      </c>
      <c r="D8" s="1070" t="s">
        <v>737</v>
      </c>
      <c r="E8" s="659" t="s">
        <v>440</v>
      </c>
      <c r="F8" s="444" t="s">
        <v>640</v>
      </c>
    </row>
    <row r="9" spans="1:6" ht="21" customHeight="1" x14ac:dyDescent="0.25">
      <c r="A9" s="298"/>
      <c r="B9" s="85" t="s">
        <v>462</v>
      </c>
      <c r="C9" s="444" t="s">
        <v>641</v>
      </c>
      <c r="D9" s="1071"/>
      <c r="E9" s="1113" t="s">
        <v>441</v>
      </c>
      <c r="F9" s="1115" t="s">
        <v>642</v>
      </c>
    </row>
    <row r="10" spans="1:6" ht="21" customHeight="1" x14ac:dyDescent="0.25">
      <c r="A10" s="298"/>
      <c r="B10" s="85" t="s">
        <v>462</v>
      </c>
      <c r="C10" s="444" t="s">
        <v>643</v>
      </c>
      <c r="D10" s="1071"/>
      <c r="E10" s="1114"/>
      <c r="F10" s="1116"/>
    </row>
    <row r="11" spans="1:6" ht="21" customHeight="1" x14ac:dyDescent="0.25">
      <c r="A11" s="298"/>
      <c r="B11" s="85" t="s">
        <v>441</v>
      </c>
      <c r="C11" s="444" t="s">
        <v>644</v>
      </c>
      <c r="D11" s="1071"/>
      <c r="E11" s="1117" t="s">
        <v>442</v>
      </c>
      <c r="F11" s="1115" t="s">
        <v>645</v>
      </c>
    </row>
    <row r="12" spans="1:6" ht="21" customHeight="1" x14ac:dyDescent="0.25">
      <c r="A12" s="298"/>
      <c r="B12" s="85" t="s">
        <v>463</v>
      </c>
      <c r="C12" s="444" t="s">
        <v>646</v>
      </c>
      <c r="D12" s="1071"/>
      <c r="E12" s="1118"/>
      <c r="F12" s="1116"/>
    </row>
    <row r="13" spans="1:6" ht="21" customHeight="1" x14ac:dyDescent="0.25">
      <c r="A13" s="298"/>
      <c r="B13" s="85" t="s">
        <v>464</v>
      </c>
      <c r="C13" s="444" t="s">
        <v>647</v>
      </c>
      <c r="D13" s="1072"/>
      <c r="E13" s="660" t="s">
        <v>443</v>
      </c>
      <c r="F13" s="445" t="s">
        <v>648</v>
      </c>
    </row>
    <row r="14" spans="1:6" ht="24.75" customHeight="1" x14ac:dyDescent="0.25">
      <c r="A14" s="1085" t="s">
        <v>491</v>
      </c>
      <c r="B14" s="1086"/>
      <c r="C14" s="1086"/>
      <c r="D14" s="1086"/>
      <c r="E14" s="1086"/>
      <c r="F14" s="1087"/>
    </row>
    <row r="15" spans="1:6" ht="21" customHeight="1" x14ac:dyDescent="0.25">
      <c r="A15" s="446"/>
      <c r="B15" s="101" t="s">
        <v>313</v>
      </c>
      <c r="C15" s="1066" t="s">
        <v>359</v>
      </c>
      <c r="D15" s="1073" t="s">
        <v>721</v>
      </c>
      <c r="E15" s="1074"/>
      <c r="F15" s="1066">
        <v>1122</v>
      </c>
    </row>
    <row r="16" spans="1:6" ht="21" customHeight="1" x14ac:dyDescent="0.25">
      <c r="A16" s="298"/>
      <c r="B16" s="85" t="s">
        <v>311</v>
      </c>
      <c r="C16" s="1067"/>
      <c r="D16" s="1075"/>
      <c r="E16" s="1076"/>
      <c r="F16" s="1067"/>
    </row>
    <row r="17" spans="1:7" ht="21" customHeight="1" x14ac:dyDescent="0.25">
      <c r="A17" s="298"/>
      <c r="B17" s="85" t="s">
        <v>312</v>
      </c>
      <c r="C17" s="1067"/>
      <c r="D17" s="1077"/>
      <c r="E17" s="1078"/>
      <c r="F17" s="1106"/>
    </row>
    <row r="18" spans="1:7" ht="21" customHeight="1" x14ac:dyDescent="0.25">
      <c r="A18" s="298"/>
      <c r="B18" s="104" t="s">
        <v>443</v>
      </c>
      <c r="C18" s="1068"/>
      <c r="D18" s="1079" t="s">
        <v>443</v>
      </c>
      <c r="E18" s="1080"/>
      <c r="F18" s="106" t="s">
        <v>649</v>
      </c>
    </row>
    <row r="19" spans="1:7" ht="24.75" customHeight="1" x14ac:dyDescent="0.25">
      <c r="A19" s="1085" t="s">
        <v>492</v>
      </c>
      <c r="B19" s="1086"/>
      <c r="C19" s="1086"/>
      <c r="D19" s="1086"/>
      <c r="E19" s="1086"/>
      <c r="F19" s="1087"/>
      <c r="G19" s="447"/>
    </row>
    <row r="20" spans="1:7" ht="21" customHeight="1" x14ac:dyDescent="0.25">
      <c r="A20" s="446"/>
      <c r="B20" s="101" t="s">
        <v>313</v>
      </c>
      <c r="C20" s="1066" t="s">
        <v>359</v>
      </c>
      <c r="D20" s="1073" t="s">
        <v>722</v>
      </c>
      <c r="E20" s="1074"/>
      <c r="F20" s="1066">
        <v>391</v>
      </c>
    </row>
    <row r="21" spans="1:7" ht="21" customHeight="1" x14ac:dyDescent="0.25">
      <c r="A21" s="298"/>
      <c r="B21" s="85" t="s">
        <v>311</v>
      </c>
      <c r="C21" s="1067"/>
      <c r="D21" s="1075"/>
      <c r="E21" s="1076"/>
      <c r="F21" s="1067"/>
    </row>
    <row r="22" spans="1:7" ht="21" customHeight="1" x14ac:dyDescent="0.25">
      <c r="A22" s="298"/>
      <c r="B22" s="85" t="s">
        <v>312</v>
      </c>
      <c r="C22" s="1067"/>
      <c r="D22" s="1077"/>
      <c r="E22" s="1078"/>
      <c r="F22" s="1106"/>
    </row>
    <row r="23" spans="1:7" ht="21" customHeight="1" x14ac:dyDescent="0.25">
      <c r="A23" s="300"/>
      <c r="B23" s="104" t="s">
        <v>443</v>
      </c>
      <c r="C23" s="1068"/>
      <c r="D23" s="1079" t="s">
        <v>443</v>
      </c>
      <c r="E23" s="1080"/>
      <c r="F23" s="106" t="s">
        <v>650</v>
      </c>
    </row>
    <row r="24" spans="1:7" ht="24.75" customHeight="1" x14ac:dyDescent="0.25">
      <c r="A24" s="1085" t="s">
        <v>493</v>
      </c>
      <c r="B24" s="1086"/>
      <c r="C24" s="1086"/>
      <c r="D24" s="1086"/>
      <c r="E24" s="1086"/>
      <c r="F24" s="1087"/>
    </row>
    <row r="25" spans="1:7" ht="21" customHeight="1" x14ac:dyDescent="0.25">
      <c r="A25" s="297"/>
      <c r="B25" s="83" t="s">
        <v>313</v>
      </c>
      <c r="C25" s="88">
        <v>250</v>
      </c>
      <c r="D25" s="1096" t="s">
        <v>723</v>
      </c>
      <c r="E25" s="1097"/>
      <c r="F25" s="1107">
        <v>450</v>
      </c>
    </row>
    <row r="26" spans="1:7" ht="21" customHeight="1" x14ac:dyDescent="0.25">
      <c r="A26" s="298"/>
      <c r="B26" s="84" t="s">
        <v>311</v>
      </c>
      <c r="C26" s="89" t="s">
        <v>651</v>
      </c>
      <c r="D26" s="1098"/>
      <c r="E26" s="1099"/>
      <c r="F26" s="1108"/>
    </row>
    <row r="27" spans="1:7" ht="21" customHeight="1" x14ac:dyDescent="0.25">
      <c r="A27" s="298"/>
      <c r="B27" s="84" t="s">
        <v>312</v>
      </c>
      <c r="C27" s="89" t="s">
        <v>652</v>
      </c>
      <c r="D27" s="1100"/>
      <c r="E27" s="1101"/>
      <c r="F27" s="1109"/>
    </row>
    <row r="28" spans="1:7" ht="21" customHeight="1" x14ac:dyDescent="0.25">
      <c r="A28" s="300"/>
      <c r="B28" s="86" t="s">
        <v>443</v>
      </c>
      <c r="C28" s="87" t="s">
        <v>653</v>
      </c>
      <c r="D28" s="1088" t="s">
        <v>443</v>
      </c>
      <c r="E28" s="1089"/>
      <c r="F28" s="92" t="s">
        <v>647</v>
      </c>
    </row>
    <row r="29" spans="1:7" ht="24.75" customHeight="1" x14ac:dyDescent="0.25">
      <c r="A29" s="1085" t="s">
        <v>494</v>
      </c>
      <c r="B29" s="1086"/>
      <c r="C29" s="1086"/>
      <c r="D29" s="1086"/>
      <c r="E29" s="1086"/>
      <c r="F29" s="1087"/>
    </row>
    <row r="30" spans="1:7" ht="21.75" customHeight="1" x14ac:dyDescent="0.25">
      <c r="A30" s="446"/>
      <c r="B30" s="101" t="s">
        <v>313</v>
      </c>
      <c r="C30" s="102">
        <v>100</v>
      </c>
      <c r="D30" s="1073" t="s">
        <v>850</v>
      </c>
      <c r="E30" s="1074"/>
      <c r="F30" s="1066">
        <v>220</v>
      </c>
    </row>
    <row r="31" spans="1:7" ht="21.75" customHeight="1" x14ac:dyDescent="0.25">
      <c r="A31" s="298"/>
      <c r="B31" s="85" t="s">
        <v>480</v>
      </c>
      <c r="C31" s="103" t="s">
        <v>654</v>
      </c>
      <c r="D31" s="1075"/>
      <c r="E31" s="1076"/>
      <c r="F31" s="1067"/>
    </row>
    <row r="32" spans="1:7" ht="21.75" customHeight="1" x14ac:dyDescent="0.25">
      <c r="A32" s="298"/>
      <c r="B32" s="85" t="s">
        <v>464</v>
      </c>
      <c r="C32" s="103" t="s">
        <v>640</v>
      </c>
      <c r="D32" s="1077"/>
      <c r="E32" s="1078"/>
      <c r="F32" s="1106"/>
    </row>
    <row r="33" spans="1:6" ht="21.75" customHeight="1" x14ac:dyDescent="0.25">
      <c r="A33" s="298"/>
      <c r="B33" s="85" t="s">
        <v>312</v>
      </c>
      <c r="C33" s="103" t="s">
        <v>655</v>
      </c>
      <c r="D33" s="1102" t="s">
        <v>443</v>
      </c>
      <c r="E33" s="1103"/>
      <c r="F33" s="1110" t="s">
        <v>656</v>
      </c>
    </row>
    <row r="34" spans="1:6" ht="21.75" customHeight="1" x14ac:dyDescent="0.25">
      <c r="A34" s="300"/>
      <c r="B34" s="104" t="s">
        <v>443</v>
      </c>
      <c r="C34" s="105" t="s">
        <v>651</v>
      </c>
      <c r="D34" s="1104"/>
      <c r="E34" s="1105"/>
      <c r="F34" s="1068"/>
    </row>
    <row r="35" spans="1:6" ht="24.75" customHeight="1" x14ac:dyDescent="0.25">
      <c r="A35" s="1085" t="s">
        <v>495</v>
      </c>
      <c r="B35" s="1086"/>
      <c r="C35" s="1086"/>
      <c r="D35" s="1086"/>
      <c r="E35" s="1086"/>
      <c r="F35" s="1087"/>
    </row>
    <row r="36" spans="1:6" ht="21.75" customHeight="1" x14ac:dyDescent="0.25">
      <c r="A36" s="297"/>
      <c r="B36" s="83" t="s">
        <v>313</v>
      </c>
      <c r="C36" s="88">
        <v>212.5</v>
      </c>
      <c r="D36" s="1096" t="s">
        <v>722</v>
      </c>
      <c r="E36" s="1097"/>
      <c r="F36" s="1107">
        <v>391</v>
      </c>
    </row>
    <row r="37" spans="1:6" ht="21.75" customHeight="1" x14ac:dyDescent="0.25">
      <c r="A37" s="298"/>
      <c r="B37" s="84" t="s">
        <v>311</v>
      </c>
      <c r="C37" s="89" t="s">
        <v>657</v>
      </c>
      <c r="D37" s="1098"/>
      <c r="E37" s="1099"/>
      <c r="F37" s="1108"/>
    </row>
    <row r="38" spans="1:6" ht="21.75" customHeight="1" x14ac:dyDescent="0.25">
      <c r="A38" s="298"/>
      <c r="B38" s="84" t="s">
        <v>312</v>
      </c>
      <c r="C38" s="89" t="s">
        <v>658</v>
      </c>
      <c r="D38" s="1100"/>
      <c r="E38" s="1101"/>
      <c r="F38" s="1109"/>
    </row>
    <row r="39" spans="1:6" ht="21.75" customHeight="1" x14ac:dyDescent="0.25">
      <c r="A39" s="300"/>
      <c r="B39" s="86" t="s">
        <v>443</v>
      </c>
      <c r="C39" s="87" t="s">
        <v>659</v>
      </c>
      <c r="D39" s="1088" t="s">
        <v>443</v>
      </c>
      <c r="E39" s="1089"/>
      <c r="F39" s="87" t="s">
        <v>650</v>
      </c>
    </row>
    <row r="40" spans="1:6" ht="24.75" customHeight="1" x14ac:dyDescent="0.25">
      <c r="A40" s="1085" t="s">
        <v>481</v>
      </c>
      <c r="B40" s="1086"/>
      <c r="C40" s="1086"/>
      <c r="D40" s="1086"/>
      <c r="E40" s="1086"/>
      <c r="F40" s="1087"/>
    </row>
    <row r="41" spans="1:6" ht="21.75" customHeight="1" x14ac:dyDescent="0.25">
      <c r="A41" s="297"/>
      <c r="B41" s="90" t="s">
        <v>466</v>
      </c>
      <c r="C41" s="91" t="s">
        <v>660</v>
      </c>
      <c r="D41" s="1090" t="s">
        <v>314</v>
      </c>
      <c r="E41" s="1091"/>
      <c r="F41" s="264" t="s">
        <v>661</v>
      </c>
    </row>
    <row r="42" spans="1:6" ht="31.5" customHeight="1" x14ac:dyDescent="0.25">
      <c r="A42" s="298"/>
      <c r="B42" s="1081" t="s">
        <v>465</v>
      </c>
      <c r="C42" s="1083" t="s">
        <v>662</v>
      </c>
      <c r="D42" s="1092" t="s">
        <v>547</v>
      </c>
      <c r="E42" s="1093"/>
      <c r="F42" s="264" t="s">
        <v>663</v>
      </c>
    </row>
    <row r="43" spans="1:6" ht="24.75" customHeight="1" x14ac:dyDescent="0.25">
      <c r="A43" s="300"/>
      <c r="B43" s="1082"/>
      <c r="C43" s="1084"/>
      <c r="D43" s="1094" t="s">
        <v>315</v>
      </c>
      <c r="E43" s="1095"/>
      <c r="F43" s="265" t="s">
        <v>664</v>
      </c>
    </row>
    <row r="44" spans="1:6" ht="8.25" customHeight="1" x14ac:dyDescent="0.25">
      <c r="A44" s="304"/>
      <c r="B44" s="81"/>
      <c r="C44" s="82"/>
      <c r="D44" s="82"/>
      <c r="E44" s="82"/>
      <c r="F44" s="82"/>
    </row>
    <row r="45" spans="1:6" ht="15.75" x14ac:dyDescent="0.25">
      <c r="A45" s="448" t="s">
        <v>665</v>
      </c>
    </row>
    <row r="46" spans="1:6" ht="15.75" x14ac:dyDescent="0.25">
      <c r="A46" s="448" t="s">
        <v>666</v>
      </c>
    </row>
    <row r="47" spans="1:6" ht="3.75" customHeight="1" x14ac:dyDescent="0.25">
      <c r="A47" s="448"/>
    </row>
    <row r="48" spans="1:6" x14ac:dyDescent="0.25">
      <c r="A48" s="448" t="s">
        <v>360</v>
      </c>
    </row>
  </sheetData>
  <mergeCells count="39">
    <mergeCell ref="F36:F38"/>
    <mergeCell ref="D20:E22"/>
    <mergeCell ref="D23:E23"/>
    <mergeCell ref="A1:B1"/>
    <mergeCell ref="A5:F5"/>
    <mergeCell ref="A24:F24"/>
    <mergeCell ref="A35:F35"/>
    <mergeCell ref="E4:F4"/>
    <mergeCell ref="A14:F14"/>
    <mergeCell ref="A29:F29"/>
    <mergeCell ref="A19:F19"/>
    <mergeCell ref="E9:E10"/>
    <mergeCell ref="F9:F10"/>
    <mergeCell ref="E11:E12"/>
    <mergeCell ref="F11:F12"/>
    <mergeCell ref="B6:B7"/>
    <mergeCell ref="F15:F17"/>
    <mergeCell ref="F20:F22"/>
    <mergeCell ref="F25:F27"/>
    <mergeCell ref="F30:F32"/>
    <mergeCell ref="F33:F34"/>
    <mergeCell ref="D25:E27"/>
    <mergeCell ref="D28:E28"/>
    <mergeCell ref="D30:E32"/>
    <mergeCell ref="D33:E34"/>
    <mergeCell ref="D36:E38"/>
    <mergeCell ref="B42:B43"/>
    <mergeCell ref="C42:C43"/>
    <mergeCell ref="A40:F40"/>
    <mergeCell ref="D39:E39"/>
    <mergeCell ref="D41:E41"/>
    <mergeCell ref="D42:E42"/>
    <mergeCell ref="D43:E43"/>
    <mergeCell ref="C15:C18"/>
    <mergeCell ref="C20:C23"/>
    <mergeCell ref="C6:C7"/>
    <mergeCell ref="D8:D13"/>
    <mergeCell ref="D15:E17"/>
    <mergeCell ref="D18:E18"/>
  </mergeCells>
  <hyperlinks>
    <hyperlink ref="A1:B1" location="'Table of Content'!A1" display="Back to Table of Contents" xr:uid="{00000000-0004-0000-0700-000000000000}"/>
  </hyperlinks>
  <pageMargins left="0.39370078740157483" right="0.19685039370078741" top="0.23622047244094491" bottom="0.23622047244094491" header="0.11811023622047245"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81"/>
  <sheetViews>
    <sheetView showGridLines="0" zoomScaleNormal="100" workbookViewId="0">
      <pane xSplit="3" ySplit="6" topLeftCell="E7" activePane="bottomRight" state="frozen"/>
      <selection activeCell="B58" sqref="B58:C58"/>
      <selection pane="topRight" activeCell="B58" sqref="B58:C58"/>
      <selection pane="bottomLeft" activeCell="B58" sqref="B58:C58"/>
      <selection pane="bottomRight" sqref="A1:B1"/>
    </sheetView>
  </sheetViews>
  <sheetFormatPr defaultColWidth="57.140625" defaultRowHeight="17.25" customHeight="1" x14ac:dyDescent="0.25"/>
  <cols>
    <col min="1" max="1" width="3.42578125" style="335" customWidth="1"/>
    <col min="2" max="2" width="22.7109375" style="540" customWidth="1"/>
    <col min="3" max="3" width="8.5703125" style="540" customWidth="1"/>
    <col min="4" max="9" width="4" style="540" customWidth="1"/>
    <col min="10" max="19" width="4" style="335" customWidth="1"/>
    <col min="20" max="20" width="8" style="335" customWidth="1"/>
    <col min="21" max="21" width="6.5703125" style="335" customWidth="1"/>
    <col min="22" max="22" width="8.5703125" style="335" customWidth="1"/>
    <col min="23" max="23" width="6.5703125" style="335" customWidth="1"/>
    <col min="24" max="24" width="8.5703125" style="335" customWidth="1"/>
    <col min="25" max="25" width="6.5703125" style="335" customWidth="1"/>
    <col min="26" max="26" width="8.5703125" style="335" customWidth="1"/>
    <col min="27" max="27" width="6.5703125" style="335" customWidth="1"/>
    <col min="28" max="28" width="9.28515625" style="335" customWidth="1"/>
    <col min="29" max="29" width="6.5703125" style="335" customWidth="1"/>
    <col min="30" max="30" width="8.42578125" style="335" customWidth="1"/>
    <col min="31" max="31" width="6.5703125" style="335" customWidth="1"/>
    <col min="32" max="16384" width="57.140625" style="335"/>
  </cols>
  <sheetData>
    <row r="1" spans="1:31" ht="14.25" customHeight="1" x14ac:dyDescent="0.2">
      <c r="A1" s="779" t="s">
        <v>2</v>
      </c>
      <c r="B1" s="779"/>
    </row>
    <row r="2" spans="1:31" ht="8.25" customHeight="1" x14ac:dyDescent="0.2">
      <c r="A2" s="702"/>
      <c r="B2" s="702"/>
    </row>
    <row r="3" spans="1:31" ht="17.25" customHeight="1" x14ac:dyDescent="0.25">
      <c r="A3" s="1290" t="s">
        <v>869</v>
      </c>
      <c r="B3" s="703"/>
    </row>
    <row r="5" spans="1:31" s="59" customFormat="1" ht="32.25" customHeight="1" x14ac:dyDescent="0.2">
      <c r="A5" s="467" t="s">
        <v>37</v>
      </c>
      <c r="B5" s="467" t="s">
        <v>38</v>
      </c>
      <c r="C5" s="467" t="s">
        <v>39</v>
      </c>
      <c r="D5" s="1158">
        <v>2010</v>
      </c>
      <c r="E5" s="1159"/>
      <c r="F5" s="1158">
        <v>2011</v>
      </c>
      <c r="G5" s="1159"/>
      <c r="H5" s="1158">
        <v>2012</v>
      </c>
      <c r="I5" s="1159"/>
      <c r="J5" s="1158">
        <v>2013</v>
      </c>
      <c r="K5" s="1159"/>
      <c r="L5" s="1158">
        <v>2014</v>
      </c>
      <c r="M5" s="1159"/>
      <c r="N5" s="1158">
        <v>2015</v>
      </c>
      <c r="O5" s="1159"/>
      <c r="P5" s="1158">
        <v>2016</v>
      </c>
      <c r="Q5" s="1159"/>
      <c r="R5" s="1158">
        <v>2017</v>
      </c>
      <c r="S5" s="1159"/>
      <c r="T5" s="1148">
        <v>2018</v>
      </c>
      <c r="U5" s="1148"/>
      <c r="V5" s="1148">
        <v>2019</v>
      </c>
      <c r="W5" s="1148"/>
      <c r="X5" s="1148">
        <v>2020</v>
      </c>
      <c r="Y5" s="1148"/>
      <c r="Z5" s="1148">
        <v>2021</v>
      </c>
      <c r="AA5" s="1148"/>
      <c r="AB5" s="1148">
        <v>2022</v>
      </c>
      <c r="AC5" s="1148"/>
      <c r="AD5" s="1148">
        <v>2023</v>
      </c>
      <c r="AE5" s="1148"/>
    </row>
    <row r="6" spans="1:31" s="59" customFormat="1" ht="24.75" customHeight="1" x14ac:dyDescent="0.2">
      <c r="A6" s="1149" t="s">
        <v>542</v>
      </c>
      <c r="B6" s="1149"/>
      <c r="C6" s="1149"/>
      <c r="D6" s="1149"/>
      <c r="E6" s="1149"/>
      <c r="F6" s="1149"/>
      <c r="G6" s="1149"/>
      <c r="H6" s="1149"/>
      <c r="I6" s="1149"/>
      <c r="J6" s="1149"/>
      <c r="K6" s="1149"/>
      <c r="L6" s="1149"/>
      <c r="M6" s="1149"/>
      <c r="N6" s="1149"/>
      <c r="O6" s="1149"/>
      <c r="P6" s="1149"/>
      <c r="Q6" s="1149"/>
      <c r="R6" s="1149"/>
      <c r="S6" s="1149"/>
      <c r="T6" s="1149"/>
      <c r="U6" s="1149"/>
      <c r="V6" s="1149"/>
      <c r="W6" s="1149"/>
      <c r="X6" s="1149"/>
      <c r="Y6" s="1149"/>
      <c r="Z6" s="1149"/>
      <c r="AA6" s="1149"/>
      <c r="AB6" s="1149"/>
      <c r="AC6" s="1149"/>
      <c r="AD6" s="1149"/>
      <c r="AE6" s="1149"/>
    </row>
    <row r="7" spans="1:31" ht="21" customHeight="1" x14ac:dyDescent="0.25">
      <c r="A7" s="688"/>
      <c r="B7" s="1150" t="s">
        <v>361</v>
      </c>
      <c r="C7" s="1150"/>
      <c r="D7" s="1150"/>
      <c r="E7" s="1150"/>
      <c r="F7" s="1150"/>
      <c r="G7" s="1150"/>
      <c r="H7" s="1150"/>
      <c r="I7" s="1150"/>
      <c r="J7" s="1150"/>
      <c r="K7" s="1150"/>
      <c r="L7" s="1150"/>
      <c r="M7" s="1150"/>
      <c r="N7" s="1150"/>
      <c r="O7" s="1150"/>
      <c r="P7" s="1150"/>
      <c r="Q7" s="1150"/>
      <c r="R7" s="1150"/>
      <c r="S7" s="1150"/>
      <c r="T7" s="1150"/>
      <c r="U7" s="1150"/>
      <c r="V7" s="1150"/>
      <c r="W7" s="1150"/>
      <c r="X7" s="1150"/>
      <c r="Y7" s="1150"/>
      <c r="Z7" s="1150"/>
      <c r="AA7" s="1150"/>
      <c r="AB7" s="1150"/>
      <c r="AC7" s="1150"/>
      <c r="AD7" s="1150"/>
      <c r="AE7" s="1150"/>
    </row>
    <row r="8" spans="1:31" ht="21" customHeight="1" x14ac:dyDescent="0.25">
      <c r="A8" s="706">
        <v>1</v>
      </c>
      <c r="B8" s="689" t="s">
        <v>517</v>
      </c>
      <c r="C8" s="1177" t="s">
        <v>131</v>
      </c>
      <c r="D8" s="1151"/>
      <c r="E8" s="1151"/>
      <c r="F8" s="1151"/>
      <c r="G8" s="1151"/>
      <c r="H8" s="1151"/>
      <c r="I8" s="1151"/>
      <c r="J8" s="1151"/>
      <c r="K8" s="1151"/>
      <c r="L8" s="1151"/>
      <c r="M8" s="1151"/>
      <c r="N8" s="1151"/>
      <c r="O8" s="1151"/>
      <c r="P8" s="1151"/>
      <c r="Q8" s="1151"/>
      <c r="R8" s="1151"/>
      <c r="S8" s="1151"/>
      <c r="T8" s="1151"/>
      <c r="U8" s="1151"/>
      <c r="V8" s="1151"/>
      <c r="W8" s="1151"/>
      <c r="X8" s="1151"/>
      <c r="Y8" s="1151"/>
      <c r="Z8" s="1151"/>
      <c r="AA8" s="1151"/>
      <c r="AB8" s="1151"/>
      <c r="AC8" s="1151"/>
      <c r="AD8" s="1151"/>
      <c r="AE8" s="1151"/>
    </row>
    <row r="9" spans="1:31" ht="21" customHeight="1" x14ac:dyDescent="0.2">
      <c r="A9" s="688"/>
      <c r="B9" s="523" t="s">
        <v>518</v>
      </c>
      <c r="C9" s="1177"/>
      <c r="D9" s="1140">
        <v>1070</v>
      </c>
      <c r="E9" s="1141"/>
      <c r="F9" s="1141"/>
      <c r="G9" s="1141"/>
      <c r="H9" s="1141"/>
      <c r="I9" s="1141"/>
      <c r="J9" s="1141"/>
      <c r="K9" s="1141"/>
      <c r="L9" s="1141"/>
      <c r="M9" s="1141"/>
      <c r="N9" s="1141"/>
      <c r="O9" s="1141"/>
      <c r="P9" s="1141"/>
      <c r="Q9" s="1142"/>
      <c r="R9" s="1140">
        <v>1330</v>
      </c>
      <c r="S9" s="1142"/>
      <c r="T9" s="1140">
        <v>1325</v>
      </c>
      <c r="U9" s="1141"/>
      <c r="V9" s="1141"/>
      <c r="W9" s="1142"/>
      <c r="X9" s="1147">
        <v>16240</v>
      </c>
      <c r="Y9" s="1147"/>
      <c r="Z9" s="1152">
        <v>16156</v>
      </c>
      <c r="AA9" s="1153"/>
      <c r="AB9" s="1128">
        <v>1846</v>
      </c>
      <c r="AC9" s="1129"/>
      <c r="AD9" s="1129"/>
      <c r="AE9" s="1130"/>
    </row>
    <row r="10" spans="1:31" ht="21" customHeight="1" x14ac:dyDescent="0.2">
      <c r="A10" s="688"/>
      <c r="B10" s="523" t="s">
        <v>519</v>
      </c>
      <c r="C10" s="1177"/>
      <c r="D10" s="1120">
        <v>67.55</v>
      </c>
      <c r="E10" s="1127"/>
      <c r="F10" s="1127"/>
      <c r="G10" s="1127"/>
      <c r="H10" s="1127"/>
      <c r="I10" s="1127"/>
      <c r="J10" s="1127"/>
      <c r="K10" s="1127"/>
      <c r="L10" s="1127"/>
      <c r="M10" s="1127"/>
      <c r="N10" s="1127"/>
      <c r="O10" s="1127"/>
      <c r="P10" s="1127"/>
      <c r="Q10" s="1121"/>
      <c r="R10" s="1120">
        <v>93.05</v>
      </c>
      <c r="S10" s="1121"/>
      <c r="T10" s="1120">
        <v>89.7</v>
      </c>
      <c r="U10" s="1127"/>
      <c r="V10" s="1127"/>
      <c r="W10" s="1121"/>
      <c r="X10" s="1143">
        <v>160</v>
      </c>
      <c r="Y10" s="1143"/>
      <c r="Z10" s="1154">
        <v>258</v>
      </c>
      <c r="AA10" s="1154"/>
      <c r="AB10" s="1128">
        <v>149</v>
      </c>
      <c r="AC10" s="1129"/>
      <c r="AD10" s="1129"/>
      <c r="AE10" s="1130"/>
    </row>
    <row r="11" spans="1:31" ht="21" customHeight="1" x14ac:dyDescent="0.2">
      <c r="A11" s="688"/>
      <c r="B11" s="523" t="s">
        <v>520</v>
      </c>
      <c r="C11" s="1177"/>
      <c r="D11" s="1120">
        <v>52.45</v>
      </c>
      <c r="E11" s="1127"/>
      <c r="F11" s="1127"/>
      <c r="G11" s="1127"/>
      <c r="H11" s="1127"/>
      <c r="I11" s="1127"/>
      <c r="J11" s="1127"/>
      <c r="K11" s="1127"/>
      <c r="L11" s="1127"/>
      <c r="M11" s="1127"/>
      <c r="N11" s="1127"/>
      <c r="O11" s="1127"/>
      <c r="P11" s="1127"/>
      <c r="Q11" s="1121"/>
      <c r="R11" s="1120">
        <v>77.95</v>
      </c>
      <c r="S11" s="1121"/>
      <c r="T11" s="1120">
        <v>75.349999999999994</v>
      </c>
      <c r="U11" s="1127"/>
      <c r="V11" s="1127"/>
      <c r="W11" s="1121"/>
      <c r="X11" s="1143">
        <v>101</v>
      </c>
      <c r="Y11" s="1143"/>
      <c r="Z11" s="1154">
        <v>123</v>
      </c>
      <c r="AA11" s="1154"/>
      <c r="AB11" s="1128">
        <v>80</v>
      </c>
      <c r="AC11" s="1129"/>
      <c r="AD11" s="1129"/>
      <c r="AE11" s="1130"/>
    </row>
    <row r="12" spans="1:31" ht="21" customHeight="1" x14ac:dyDescent="0.2">
      <c r="A12" s="688"/>
      <c r="B12" s="523" t="s">
        <v>521</v>
      </c>
      <c r="C12" s="1177"/>
      <c r="D12" s="1120">
        <v>44.6</v>
      </c>
      <c r="E12" s="1127"/>
      <c r="F12" s="1127"/>
      <c r="G12" s="1127"/>
      <c r="H12" s="1127"/>
      <c r="I12" s="1127"/>
      <c r="J12" s="1127"/>
      <c r="K12" s="1127"/>
      <c r="L12" s="1127"/>
      <c r="M12" s="1127"/>
      <c r="N12" s="1127"/>
      <c r="O12" s="1127"/>
      <c r="P12" s="1127"/>
      <c r="Q12" s="1121"/>
      <c r="R12" s="1120">
        <v>70.099999999999994</v>
      </c>
      <c r="S12" s="1121"/>
      <c r="T12" s="1120">
        <v>67.900000000000006</v>
      </c>
      <c r="U12" s="1127"/>
      <c r="V12" s="1127"/>
      <c r="W12" s="1121"/>
      <c r="X12" s="1143">
        <v>80</v>
      </c>
      <c r="Y12" s="1143"/>
      <c r="Z12" s="1154">
        <v>97</v>
      </c>
      <c r="AA12" s="1154"/>
      <c r="AB12" s="1128">
        <v>60</v>
      </c>
      <c r="AC12" s="1129"/>
      <c r="AD12" s="1129"/>
      <c r="AE12" s="1130"/>
    </row>
    <row r="13" spans="1:31" ht="21" customHeight="1" x14ac:dyDescent="0.2">
      <c r="A13" s="706">
        <v>2</v>
      </c>
      <c r="B13" s="690" t="s">
        <v>522</v>
      </c>
      <c r="C13" s="1177"/>
      <c r="D13" s="1143"/>
      <c r="E13" s="1143"/>
      <c r="F13" s="1143"/>
      <c r="G13" s="1143"/>
      <c r="H13" s="1143"/>
      <c r="I13" s="1143"/>
      <c r="J13" s="1143"/>
      <c r="K13" s="1143"/>
      <c r="L13" s="1143"/>
      <c r="M13" s="1143"/>
      <c r="N13" s="1143"/>
      <c r="O13" s="1143"/>
      <c r="P13" s="1143"/>
      <c r="Q13" s="1143"/>
      <c r="R13" s="1143"/>
      <c r="S13" s="1143"/>
      <c r="T13" s="1143"/>
      <c r="U13" s="1143"/>
      <c r="V13" s="1143"/>
      <c r="W13" s="1143"/>
      <c r="X13" s="1143"/>
      <c r="Y13" s="1143"/>
      <c r="Z13" s="1143"/>
      <c r="AA13" s="1143"/>
      <c r="AB13" s="1143"/>
      <c r="AC13" s="1143"/>
      <c r="AD13" s="1143"/>
      <c r="AE13" s="1143"/>
    </row>
    <row r="14" spans="1:31" ht="21" customHeight="1" x14ac:dyDescent="0.2">
      <c r="A14" s="688"/>
      <c r="B14" s="691" t="s">
        <v>757</v>
      </c>
      <c r="C14" s="1177"/>
      <c r="D14" s="1120">
        <v>1070</v>
      </c>
      <c r="E14" s="1127"/>
      <c r="F14" s="1127"/>
      <c r="G14" s="1127"/>
      <c r="H14" s="1127"/>
      <c r="I14" s="1127"/>
      <c r="J14" s="1127"/>
      <c r="K14" s="1127"/>
      <c r="L14" s="1127"/>
      <c r="M14" s="1127"/>
      <c r="N14" s="1127"/>
      <c r="O14" s="1127"/>
      <c r="P14" s="1127"/>
      <c r="Q14" s="1121"/>
      <c r="R14" s="1120">
        <v>1330</v>
      </c>
      <c r="S14" s="1121"/>
      <c r="T14" s="1120">
        <v>1325</v>
      </c>
      <c r="U14" s="1127"/>
      <c r="V14" s="1127"/>
      <c r="W14" s="1127"/>
      <c r="X14" s="1127"/>
      <c r="Y14" s="1121"/>
      <c r="Z14" s="1155">
        <v>1420</v>
      </c>
      <c r="AA14" s="1156"/>
      <c r="AB14" s="1156"/>
      <c r="AC14" s="1156"/>
      <c r="AD14" s="1156"/>
      <c r="AE14" s="1157"/>
    </row>
    <row r="15" spans="1:31" ht="21" customHeight="1" x14ac:dyDescent="0.2">
      <c r="A15" s="688"/>
      <c r="B15" s="691" t="s">
        <v>758</v>
      </c>
      <c r="C15" s="1177"/>
      <c r="D15" s="1120">
        <v>67.55</v>
      </c>
      <c r="E15" s="1127"/>
      <c r="F15" s="1127"/>
      <c r="G15" s="1127"/>
      <c r="H15" s="1127"/>
      <c r="I15" s="1127"/>
      <c r="J15" s="1127"/>
      <c r="K15" s="1127"/>
      <c r="L15" s="1127"/>
      <c r="M15" s="1127"/>
      <c r="N15" s="1127"/>
      <c r="O15" s="1127"/>
      <c r="P15" s="1127"/>
      <c r="Q15" s="1121"/>
      <c r="R15" s="1120">
        <v>93.05</v>
      </c>
      <c r="S15" s="1121"/>
      <c r="T15" s="1120">
        <v>89.7</v>
      </c>
      <c r="U15" s="1127"/>
      <c r="V15" s="1127"/>
      <c r="W15" s="1121"/>
      <c r="X15" s="1120">
        <v>99</v>
      </c>
      <c r="Y15" s="1121"/>
      <c r="Z15" s="1128">
        <v>114</v>
      </c>
      <c r="AA15" s="1130"/>
      <c r="AB15" s="1128">
        <v>119</v>
      </c>
      <c r="AC15" s="1129"/>
      <c r="AD15" s="1129"/>
      <c r="AE15" s="1130"/>
    </row>
    <row r="16" spans="1:31" ht="21" customHeight="1" x14ac:dyDescent="0.2">
      <c r="A16" s="688"/>
      <c r="B16" s="691" t="s">
        <v>759</v>
      </c>
      <c r="C16" s="1177"/>
      <c r="D16" s="1120">
        <v>52.45</v>
      </c>
      <c r="E16" s="1127"/>
      <c r="F16" s="1127"/>
      <c r="G16" s="1127"/>
      <c r="H16" s="1127"/>
      <c r="I16" s="1127"/>
      <c r="J16" s="1127"/>
      <c r="K16" s="1127"/>
      <c r="L16" s="1127"/>
      <c r="M16" s="1127"/>
      <c r="N16" s="1127"/>
      <c r="O16" s="1127"/>
      <c r="P16" s="1127"/>
      <c r="Q16" s="1121"/>
      <c r="R16" s="1120">
        <v>77.95</v>
      </c>
      <c r="S16" s="1121"/>
      <c r="T16" s="1120">
        <v>75.349999999999994</v>
      </c>
      <c r="U16" s="1127"/>
      <c r="V16" s="1127"/>
      <c r="W16" s="1121"/>
      <c r="X16" s="1120">
        <v>83</v>
      </c>
      <c r="Y16" s="1121"/>
      <c r="Z16" s="1128">
        <v>95</v>
      </c>
      <c r="AA16" s="1129"/>
      <c r="AB16" s="1129"/>
      <c r="AC16" s="1129"/>
      <c r="AD16" s="1129"/>
      <c r="AE16" s="1130"/>
    </row>
    <row r="17" spans="1:31" ht="21" customHeight="1" x14ac:dyDescent="0.2">
      <c r="A17" s="688"/>
      <c r="B17" s="691" t="s">
        <v>760</v>
      </c>
      <c r="C17" s="1177"/>
      <c r="D17" s="1120">
        <v>44.6</v>
      </c>
      <c r="E17" s="1127"/>
      <c r="F17" s="1127"/>
      <c r="G17" s="1127"/>
      <c r="H17" s="1127"/>
      <c r="I17" s="1127"/>
      <c r="J17" s="1127"/>
      <c r="K17" s="1127"/>
      <c r="L17" s="1127"/>
      <c r="M17" s="1127"/>
      <c r="N17" s="1127"/>
      <c r="O17" s="1127"/>
      <c r="P17" s="1127"/>
      <c r="Q17" s="1121"/>
      <c r="R17" s="1120">
        <v>70.099999999999994</v>
      </c>
      <c r="S17" s="1121"/>
      <c r="T17" s="1120">
        <v>67.900000000000006</v>
      </c>
      <c r="U17" s="1127"/>
      <c r="V17" s="1127"/>
      <c r="W17" s="1127"/>
      <c r="X17" s="1127"/>
      <c r="Y17" s="1121"/>
      <c r="Z17" s="1137">
        <v>75</v>
      </c>
      <c r="AA17" s="1139"/>
      <c r="AB17" s="1128">
        <v>65</v>
      </c>
      <c r="AC17" s="1129"/>
      <c r="AD17" s="1129"/>
      <c r="AE17" s="1130"/>
    </row>
    <row r="18" spans="1:31" ht="21" customHeight="1" x14ac:dyDescent="0.2">
      <c r="A18" s="706">
        <v>3</v>
      </c>
      <c r="B18" s="690" t="s">
        <v>863</v>
      </c>
      <c r="C18" s="1177"/>
      <c r="D18" s="1143"/>
      <c r="E18" s="1143"/>
      <c r="F18" s="1143"/>
      <c r="G18" s="1143"/>
      <c r="H18" s="1143"/>
      <c r="I18" s="1143"/>
      <c r="J18" s="1143"/>
      <c r="K18" s="1143"/>
      <c r="L18" s="1143"/>
      <c r="M18" s="1143"/>
      <c r="N18" s="1143"/>
      <c r="O18" s="1143"/>
      <c r="P18" s="1143"/>
      <c r="Q18" s="1143"/>
      <c r="R18" s="1143"/>
      <c r="S18" s="1143"/>
      <c r="T18" s="1143"/>
      <c r="U18" s="1143"/>
      <c r="V18" s="1143"/>
      <c r="W18" s="1143"/>
      <c r="X18" s="1143"/>
      <c r="Y18" s="1143"/>
      <c r="Z18" s="1143"/>
      <c r="AA18" s="1143"/>
      <c r="AB18" s="1143"/>
      <c r="AC18" s="1143"/>
      <c r="AD18" s="1143"/>
      <c r="AE18" s="1143"/>
    </row>
    <row r="19" spans="1:31" ht="21" customHeight="1" x14ac:dyDescent="0.2">
      <c r="A19" s="688"/>
      <c r="B19" s="691" t="s">
        <v>518</v>
      </c>
      <c r="C19" s="1177"/>
      <c r="D19" s="1140">
        <v>1130</v>
      </c>
      <c r="E19" s="1141"/>
      <c r="F19" s="1141"/>
      <c r="G19" s="1141"/>
      <c r="H19" s="1141"/>
      <c r="I19" s="1141"/>
      <c r="J19" s="1141"/>
      <c r="K19" s="1141"/>
      <c r="L19" s="1141"/>
      <c r="M19" s="1142"/>
      <c r="N19" s="1140">
        <v>4000</v>
      </c>
      <c r="O19" s="1141"/>
      <c r="P19" s="1141"/>
      <c r="Q19" s="1142"/>
      <c r="R19" s="1140">
        <v>4820</v>
      </c>
      <c r="S19" s="1142"/>
      <c r="T19" s="1160">
        <v>6000</v>
      </c>
      <c r="U19" s="1161"/>
      <c r="V19" s="1161"/>
      <c r="W19" s="1161"/>
      <c r="X19" s="1161"/>
      <c r="Y19" s="1162"/>
      <c r="Z19" s="1163" t="s">
        <v>298</v>
      </c>
      <c r="AA19" s="1164"/>
      <c r="AB19" s="1164"/>
      <c r="AC19" s="1164"/>
      <c r="AD19" s="1164"/>
      <c r="AE19" s="1165"/>
    </row>
    <row r="20" spans="1:31" ht="21" customHeight="1" x14ac:dyDescent="0.2">
      <c r="A20" s="688"/>
      <c r="B20" s="691" t="s">
        <v>519</v>
      </c>
      <c r="C20" s="1177"/>
      <c r="D20" s="1120">
        <v>71</v>
      </c>
      <c r="E20" s="1127"/>
      <c r="F20" s="1127"/>
      <c r="G20" s="1127"/>
      <c r="H20" s="1127"/>
      <c r="I20" s="1127"/>
      <c r="J20" s="1127"/>
      <c r="K20" s="1127"/>
      <c r="L20" s="1127"/>
      <c r="M20" s="1127"/>
      <c r="N20" s="1127"/>
      <c r="O20" s="1127"/>
      <c r="P20" s="1127"/>
      <c r="Q20" s="1121"/>
      <c r="R20" s="1120">
        <v>96.5</v>
      </c>
      <c r="S20" s="1121"/>
      <c r="T20" s="1120">
        <v>92.95</v>
      </c>
      <c r="U20" s="1127"/>
      <c r="V20" s="1127"/>
      <c r="W20" s="1127"/>
      <c r="X20" s="1127"/>
      <c r="Y20" s="1121"/>
      <c r="Z20" s="1166"/>
      <c r="AA20" s="1167"/>
      <c r="AB20" s="1167"/>
      <c r="AC20" s="1167"/>
      <c r="AD20" s="1167"/>
      <c r="AE20" s="1168"/>
    </row>
    <row r="21" spans="1:31" ht="21" customHeight="1" x14ac:dyDescent="0.2">
      <c r="A21" s="688"/>
      <c r="B21" s="691" t="s">
        <v>520</v>
      </c>
      <c r="C21" s="1177"/>
      <c r="D21" s="1120">
        <v>52.45</v>
      </c>
      <c r="E21" s="1127"/>
      <c r="F21" s="1127"/>
      <c r="G21" s="1127"/>
      <c r="H21" s="1127"/>
      <c r="I21" s="1127"/>
      <c r="J21" s="1127"/>
      <c r="K21" s="1127"/>
      <c r="L21" s="1127"/>
      <c r="M21" s="1127"/>
      <c r="N21" s="1127"/>
      <c r="O21" s="1127"/>
      <c r="P21" s="1127"/>
      <c r="Q21" s="1121"/>
      <c r="R21" s="1120">
        <v>77.95</v>
      </c>
      <c r="S21" s="1121"/>
      <c r="T21" s="1120">
        <v>75.349999999999994</v>
      </c>
      <c r="U21" s="1127"/>
      <c r="V21" s="1127"/>
      <c r="W21" s="1127"/>
      <c r="X21" s="1127"/>
      <c r="Y21" s="1121"/>
      <c r="Z21" s="1166"/>
      <c r="AA21" s="1167"/>
      <c r="AB21" s="1167"/>
      <c r="AC21" s="1167"/>
      <c r="AD21" s="1167"/>
      <c r="AE21" s="1168"/>
    </row>
    <row r="22" spans="1:31" ht="21" customHeight="1" x14ac:dyDescent="0.2">
      <c r="A22" s="688"/>
      <c r="B22" s="691" t="s">
        <v>521</v>
      </c>
      <c r="C22" s="1177"/>
      <c r="D22" s="1120">
        <v>44.6</v>
      </c>
      <c r="E22" s="1127"/>
      <c r="F22" s="1127"/>
      <c r="G22" s="1127"/>
      <c r="H22" s="1127"/>
      <c r="I22" s="1127"/>
      <c r="J22" s="1127"/>
      <c r="K22" s="1127"/>
      <c r="L22" s="1127"/>
      <c r="M22" s="1127"/>
      <c r="N22" s="1127"/>
      <c r="O22" s="1127"/>
      <c r="P22" s="1127"/>
      <c r="Q22" s="1121"/>
      <c r="R22" s="1120">
        <v>70.099999999999994</v>
      </c>
      <c r="S22" s="1121"/>
      <c r="T22" s="1120">
        <v>67.900000000000006</v>
      </c>
      <c r="U22" s="1127"/>
      <c r="V22" s="1127"/>
      <c r="W22" s="1127"/>
      <c r="X22" s="1127"/>
      <c r="Y22" s="1121"/>
      <c r="Z22" s="1169"/>
      <c r="AA22" s="1170"/>
      <c r="AB22" s="1170"/>
      <c r="AC22" s="1170"/>
      <c r="AD22" s="1170"/>
      <c r="AE22" s="1171"/>
    </row>
    <row r="23" spans="1:31" ht="21" customHeight="1" x14ac:dyDescent="0.2">
      <c r="A23" s="706">
        <v>4</v>
      </c>
      <c r="B23" s="690" t="s">
        <v>864</v>
      </c>
      <c r="C23" s="1177"/>
      <c r="D23" s="1143"/>
      <c r="E23" s="1143"/>
      <c r="F23" s="1143"/>
      <c r="G23" s="1143"/>
      <c r="H23" s="1143"/>
      <c r="I23" s="1143"/>
      <c r="J23" s="1143"/>
      <c r="K23" s="1143"/>
      <c r="L23" s="1143"/>
      <c r="M23" s="1143"/>
      <c r="N23" s="1143"/>
      <c r="O23" s="1143"/>
      <c r="P23" s="1143"/>
      <c r="Q23" s="1143"/>
      <c r="R23" s="1143"/>
      <c r="S23" s="1143"/>
      <c r="T23" s="1143"/>
      <c r="U23" s="1143"/>
      <c r="V23" s="1143"/>
      <c r="W23" s="1143"/>
      <c r="X23" s="1143"/>
      <c r="Y23" s="1143"/>
      <c r="Z23" s="1143"/>
      <c r="AA23" s="1143"/>
      <c r="AB23" s="1143"/>
      <c r="AC23" s="1143"/>
      <c r="AD23" s="1143"/>
      <c r="AE23" s="1143"/>
    </row>
    <row r="24" spans="1:31" ht="21" customHeight="1" x14ac:dyDescent="0.2">
      <c r="A24" s="688"/>
      <c r="B24" s="691" t="s">
        <v>518</v>
      </c>
      <c r="C24" s="1177"/>
      <c r="D24" s="1120">
        <v>1070</v>
      </c>
      <c r="E24" s="1127"/>
      <c r="F24" s="1127"/>
      <c r="G24" s="1127"/>
      <c r="H24" s="1127"/>
      <c r="I24" s="1127"/>
      <c r="J24" s="1127"/>
      <c r="K24" s="1127"/>
      <c r="L24" s="1127"/>
      <c r="M24" s="1121"/>
      <c r="N24" s="1120">
        <v>4000</v>
      </c>
      <c r="O24" s="1127"/>
      <c r="P24" s="1127"/>
      <c r="Q24" s="1121"/>
      <c r="R24" s="1120">
        <v>4890</v>
      </c>
      <c r="S24" s="1121"/>
      <c r="T24" s="1120">
        <v>6000</v>
      </c>
      <c r="U24" s="1127"/>
      <c r="V24" s="1127"/>
      <c r="W24" s="1127"/>
      <c r="X24" s="1127"/>
      <c r="Y24" s="1121"/>
      <c r="Z24" s="1163" t="s">
        <v>298</v>
      </c>
      <c r="AA24" s="1164"/>
      <c r="AB24" s="1164"/>
      <c r="AC24" s="1164"/>
      <c r="AD24" s="1164"/>
      <c r="AE24" s="1165"/>
    </row>
    <row r="25" spans="1:31" ht="21" customHeight="1" x14ac:dyDescent="0.2">
      <c r="A25" s="688"/>
      <c r="B25" s="691" t="s">
        <v>519</v>
      </c>
      <c r="C25" s="1177"/>
      <c r="D25" s="1120">
        <v>67.55</v>
      </c>
      <c r="E25" s="1127"/>
      <c r="F25" s="1127"/>
      <c r="G25" s="1127"/>
      <c r="H25" s="1127"/>
      <c r="I25" s="1127"/>
      <c r="J25" s="1127"/>
      <c r="K25" s="1127"/>
      <c r="L25" s="1127"/>
      <c r="M25" s="1127"/>
      <c r="N25" s="1127"/>
      <c r="O25" s="1127"/>
      <c r="P25" s="1127"/>
      <c r="Q25" s="1121"/>
      <c r="R25" s="1120">
        <v>93.05</v>
      </c>
      <c r="S25" s="1121"/>
      <c r="T25" s="1120">
        <v>92.95</v>
      </c>
      <c r="U25" s="1127"/>
      <c r="V25" s="1127"/>
      <c r="W25" s="1127"/>
      <c r="X25" s="1127"/>
      <c r="Y25" s="1121"/>
      <c r="Z25" s="1166"/>
      <c r="AA25" s="1167"/>
      <c r="AB25" s="1167"/>
      <c r="AC25" s="1167"/>
      <c r="AD25" s="1167"/>
      <c r="AE25" s="1168"/>
    </row>
    <row r="26" spans="1:31" ht="21" customHeight="1" x14ac:dyDescent="0.2">
      <c r="A26" s="688"/>
      <c r="B26" s="691" t="s">
        <v>520</v>
      </c>
      <c r="C26" s="1177"/>
      <c r="D26" s="1120">
        <v>52.45</v>
      </c>
      <c r="E26" s="1127"/>
      <c r="F26" s="1127"/>
      <c r="G26" s="1127"/>
      <c r="H26" s="1127"/>
      <c r="I26" s="1127"/>
      <c r="J26" s="1127"/>
      <c r="K26" s="1127"/>
      <c r="L26" s="1127"/>
      <c r="M26" s="1127"/>
      <c r="N26" s="1127"/>
      <c r="O26" s="1127"/>
      <c r="P26" s="1127"/>
      <c r="Q26" s="1121"/>
      <c r="R26" s="1120">
        <v>77.95</v>
      </c>
      <c r="S26" s="1121"/>
      <c r="T26" s="1120">
        <v>75.349999999999994</v>
      </c>
      <c r="U26" s="1127"/>
      <c r="V26" s="1127"/>
      <c r="W26" s="1127"/>
      <c r="X26" s="1127"/>
      <c r="Y26" s="1121"/>
      <c r="Z26" s="1166"/>
      <c r="AA26" s="1167"/>
      <c r="AB26" s="1167"/>
      <c r="AC26" s="1167"/>
      <c r="AD26" s="1167"/>
      <c r="AE26" s="1168"/>
    </row>
    <row r="27" spans="1:31" ht="21" customHeight="1" x14ac:dyDescent="0.2">
      <c r="A27" s="688"/>
      <c r="B27" s="692" t="s">
        <v>521</v>
      </c>
      <c r="C27" s="1177"/>
      <c r="D27" s="1120">
        <v>44.6</v>
      </c>
      <c r="E27" s="1127"/>
      <c r="F27" s="1127"/>
      <c r="G27" s="1127"/>
      <c r="H27" s="1127"/>
      <c r="I27" s="1127"/>
      <c r="J27" s="1127"/>
      <c r="K27" s="1127"/>
      <c r="L27" s="1127"/>
      <c r="M27" s="1127"/>
      <c r="N27" s="1127"/>
      <c r="O27" s="1127"/>
      <c r="P27" s="1127"/>
      <c r="Q27" s="1121"/>
      <c r="R27" s="1198">
        <v>70.099999999999994</v>
      </c>
      <c r="S27" s="1199"/>
      <c r="T27" s="1120">
        <v>67.900000000000006</v>
      </c>
      <c r="U27" s="1127"/>
      <c r="V27" s="1127"/>
      <c r="W27" s="1127"/>
      <c r="X27" s="1127"/>
      <c r="Y27" s="1121"/>
      <c r="Z27" s="1169"/>
      <c r="AA27" s="1170"/>
      <c r="AB27" s="1170"/>
      <c r="AC27" s="1170"/>
      <c r="AD27" s="1170"/>
      <c r="AE27" s="1171"/>
    </row>
    <row r="28" spans="1:31" ht="21" customHeight="1" x14ac:dyDescent="0.2">
      <c r="A28" s="707">
        <v>5</v>
      </c>
      <c r="B28" s="690" t="s">
        <v>523</v>
      </c>
      <c r="C28" s="1177"/>
      <c r="D28" s="1143"/>
      <c r="E28" s="1143"/>
      <c r="F28" s="1143"/>
      <c r="G28" s="1143"/>
      <c r="H28" s="1143"/>
      <c r="I28" s="1143"/>
      <c r="J28" s="1143"/>
      <c r="K28" s="1143"/>
      <c r="L28" s="1143"/>
      <c r="M28" s="1143"/>
      <c r="N28" s="1143"/>
      <c r="O28" s="1143"/>
      <c r="P28" s="1143"/>
      <c r="Q28" s="1143"/>
      <c r="R28" s="1143"/>
      <c r="S28" s="1143"/>
      <c r="T28" s="1143"/>
      <c r="U28" s="1143"/>
      <c r="V28" s="1143"/>
      <c r="W28" s="1143"/>
      <c r="X28" s="1143"/>
      <c r="Y28" s="1143"/>
      <c r="Z28" s="1143"/>
      <c r="AA28" s="1143"/>
      <c r="AB28" s="1143"/>
      <c r="AC28" s="1143"/>
      <c r="AD28" s="1143"/>
      <c r="AE28" s="1143"/>
    </row>
    <row r="29" spans="1:31" ht="21" customHeight="1" x14ac:dyDescent="0.2">
      <c r="A29" s="693"/>
      <c r="B29" s="691" t="s">
        <v>518</v>
      </c>
      <c r="C29" s="1177"/>
      <c r="D29" s="1200" t="s">
        <v>298</v>
      </c>
      <c r="E29" s="1201"/>
      <c r="F29" s="1201"/>
      <c r="G29" s="1201"/>
      <c r="H29" s="1201"/>
      <c r="I29" s="1201"/>
      <c r="J29" s="1201"/>
      <c r="K29" s="1201"/>
      <c r="L29" s="1201"/>
      <c r="M29" s="1201"/>
      <c r="N29" s="1201"/>
      <c r="O29" s="1201"/>
      <c r="P29" s="1201"/>
      <c r="Q29" s="1202"/>
      <c r="R29" s="1140">
        <v>2255</v>
      </c>
      <c r="S29" s="1141"/>
      <c r="T29" s="1141"/>
      <c r="U29" s="1141"/>
      <c r="V29" s="1141"/>
      <c r="W29" s="1142"/>
      <c r="X29" s="1147">
        <v>2819</v>
      </c>
      <c r="Y29" s="1147"/>
      <c r="Z29" s="1147">
        <v>3157</v>
      </c>
      <c r="AA29" s="1147"/>
      <c r="AB29" s="1155">
        <v>4500</v>
      </c>
      <c r="AC29" s="1156"/>
      <c r="AD29" s="1156"/>
      <c r="AE29" s="1157"/>
    </row>
    <row r="30" spans="1:31" ht="21" customHeight="1" x14ac:dyDescent="0.2">
      <c r="A30" s="693"/>
      <c r="B30" s="691" t="s">
        <v>519</v>
      </c>
      <c r="C30" s="1177"/>
      <c r="D30" s="1200"/>
      <c r="E30" s="1201"/>
      <c r="F30" s="1201"/>
      <c r="G30" s="1201"/>
      <c r="H30" s="1201"/>
      <c r="I30" s="1201"/>
      <c r="J30" s="1201"/>
      <c r="K30" s="1201"/>
      <c r="L30" s="1201"/>
      <c r="M30" s="1201"/>
      <c r="N30" s="1201"/>
      <c r="O30" s="1201"/>
      <c r="P30" s="1201"/>
      <c r="Q30" s="1202"/>
      <c r="R30" s="1120">
        <v>55.45</v>
      </c>
      <c r="S30" s="1127"/>
      <c r="T30" s="1127"/>
      <c r="U30" s="1127"/>
      <c r="V30" s="1127"/>
      <c r="W30" s="1121"/>
      <c r="X30" s="1143">
        <v>70</v>
      </c>
      <c r="Y30" s="1143"/>
      <c r="Z30" s="1143">
        <v>78</v>
      </c>
      <c r="AA30" s="1143"/>
      <c r="AB30" s="1155">
        <v>150</v>
      </c>
      <c r="AC30" s="1156"/>
      <c r="AD30" s="1156"/>
      <c r="AE30" s="1157"/>
    </row>
    <row r="31" spans="1:31" ht="21" customHeight="1" x14ac:dyDescent="0.2">
      <c r="A31" s="693"/>
      <c r="B31" s="691" t="s">
        <v>520</v>
      </c>
      <c r="C31" s="1177"/>
      <c r="D31" s="1200"/>
      <c r="E31" s="1201"/>
      <c r="F31" s="1201"/>
      <c r="G31" s="1201"/>
      <c r="H31" s="1201"/>
      <c r="I31" s="1201"/>
      <c r="J31" s="1201"/>
      <c r="K31" s="1201"/>
      <c r="L31" s="1201"/>
      <c r="M31" s="1201"/>
      <c r="N31" s="1201"/>
      <c r="O31" s="1201"/>
      <c r="P31" s="1201"/>
      <c r="Q31" s="1202"/>
      <c r="R31" s="1120">
        <v>46.45</v>
      </c>
      <c r="S31" s="1127"/>
      <c r="T31" s="1127"/>
      <c r="U31" s="1127"/>
      <c r="V31" s="1127"/>
      <c r="W31" s="1121"/>
      <c r="X31" s="1143">
        <v>59</v>
      </c>
      <c r="Y31" s="1143"/>
      <c r="Z31" s="1143">
        <v>66</v>
      </c>
      <c r="AA31" s="1143"/>
      <c r="AB31" s="1155">
        <v>110</v>
      </c>
      <c r="AC31" s="1156"/>
      <c r="AD31" s="1156"/>
      <c r="AE31" s="1157"/>
    </row>
    <row r="32" spans="1:31" ht="21" customHeight="1" x14ac:dyDescent="0.2">
      <c r="A32" s="705"/>
      <c r="B32" s="691" t="s">
        <v>521</v>
      </c>
      <c r="C32" s="1178"/>
      <c r="D32" s="1203"/>
      <c r="E32" s="1204"/>
      <c r="F32" s="1204"/>
      <c r="G32" s="1204"/>
      <c r="H32" s="1204"/>
      <c r="I32" s="1204"/>
      <c r="J32" s="1204"/>
      <c r="K32" s="1204"/>
      <c r="L32" s="1204"/>
      <c r="M32" s="1204"/>
      <c r="N32" s="1204"/>
      <c r="O32" s="1204"/>
      <c r="P32" s="1204"/>
      <c r="Q32" s="1205"/>
      <c r="R32" s="1120">
        <v>45.45</v>
      </c>
      <c r="S32" s="1127"/>
      <c r="T32" s="1127"/>
      <c r="U32" s="1127"/>
      <c r="V32" s="1127"/>
      <c r="W32" s="1121"/>
      <c r="X32" s="1143">
        <v>57</v>
      </c>
      <c r="Y32" s="1143"/>
      <c r="Z32" s="1143">
        <v>64</v>
      </c>
      <c r="AA32" s="1143"/>
      <c r="AB32" s="1155">
        <v>100</v>
      </c>
      <c r="AC32" s="1156"/>
      <c r="AD32" s="1156"/>
      <c r="AE32" s="1157"/>
    </row>
    <row r="33" spans="1:31" ht="21" customHeight="1" x14ac:dyDescent="0.25">
      <c r="A33" s="1149" t="s">
        <v>543</v>
      </c>
      <c r="B33" s="1149"/>
      <c r="C33" s="1149"/>
      <c r="D33" s="1149"/>
      <c r="E33" s="1149"/>
      <c r="F33" s="1149"/>
      <c r="G33" s="1149"/>
      <c r="H33" s="1149"/>
      <c r="I33" s="1149"/>
      <c r="J33" s="1149"/>
      <c r="K33" s="1149"/>
      <c r="L33" s="1149"/>
      <c r="M33" s="1149"/>
      <c r="N33" s="1149"/>
      <c r="O33" s="1149"/>
      <c r="P33" s="1149"/>
      <c r="Q33" s="1149"/>
      <c r="R33" s="1149"/>
      <c r="S33" s="1149"/>
      <c r="T33" s="1149"/>
      <c r="U33" s="1149"/>
      <c r="V33" s="1149"/>
      <c r="W33" s="1149"/>
      <c r="X33" s="1149"/>
      <c r="Y33" s="1149"/>
      <c r="Z33" s="1149"/>
      <c r="AA33" s="1149"/>
      <c r="AB33" s="1149"/>
      <c r="AC33" s="1149"/>
      <c r="AD33" s="1149"/>
      <c r="AE33" s="1149"/>
    </row>
    <row r="34" spans="1:31" ht="21" customHeight="1" x14ac:dyDescent="0.25">
      <c r="A34" s="688"/>
      <c r="B34" s="1181" t="s">
        <v>362</v>
      </c>
      <c r="C34" s="1181"/>
      <c r="D34" s="1181"/>
      <c r="E34" s="1181"/>
      <c r="F34" s="1181"/>
      <c r="G34" s="1181"/>
      <c r="H34" s="1181"/>
      <c r="I34" s="1181"/>
      <c r="J34" s="1181"/>
      <c r="K34" s="1181"/>
      <c r="L34" s="1181"/>
      <c r="M34" s="1181"/>
      <c r="N34" s="1181"/>
      <c r="O34" s="1181"/>
      <c r="P34" s="1181"/>
      <c r="Q34" s="1181"/>
      <c r="R34" s="1181"/>
      <c r="S34" s="1181"/>
      <c r="T34" s="1181"/>
      <c r="U34" s="1181"/>
      <c r="V34" s="1181"/>
      <c r="W34" s="1181"/>
      <c r="X34" s="1181"/>
      <c r="Y34" s="1181"/>
      <c r="Z34" s="1181"/>
      <c r="AA34" s="1181"/>
      <c r="AB34" s="1181"/>
      <c r="AC34" s="1181"/>
      <c r="AD34" s="1181"/>
      <c r="AE34" s="1181"/>
    </row>
    <row r="35" spans="1:31" ht="21" customHeight="1" x14ac:dyDescent="0.25">
      <c r="A35" s="706">
        <v>6</v>
      </c>
      <c r="B35" s="694" t="s">
        <v>524</v>
      </c>
      <c r="C35" s="1175" t="s">
        <v>363</v>
      </c>
      <c r="D35" s="1182"/>
      <c r="E35" s="1182"/>
      <c r="F35" s="1182"/>
      <c r="G35" s="1182"/>
      <c r="H35" s="1182"/>
      <c r="I35" s="1182"/>
      <c r="J35" s="1182"/>
      <c r="K35" s="1182"/>
      <c r="L35" s="1182"/>
      <c r="M35" s="1182"/>
      <c r="N35" s="1182"/>
      <c r="O35" s="1182"/>
      <c r="P35" s="1182"/>
      <c r="Q35" s="1182"/>
      <c r="R35" s="1182"/>
      <c r="S35" s="1182"/>
      <c r="T35" s="1182"/>
      <c r="U35" s="1182"/>
      <c r="V35" s="1182"/>
      <c r="W35" s="1182"/>
      <c r="X35" s="1182"/>
      <c r="Y35" s="1182"/>
      <c r="Z35" s="1182"/>
      <c r="AA35" s="1182"/>
      <c r="AB35" s="1182"/>
      <c r="AC35" s="1182"/>
      <c r="AD35" s="1182"/>
      <c r="AE35" s="1182"/>
    </row>
    <row r="36" spans="1:31" ht="21" customHeight="1" x14ac:dyDescent="0.2">
      <c r="A36" s="688"/>
      <c r="B36" s="691" t="s">
        <v>518</v>
      </c>
      <c r="C36" s="1175"/>
      <c r="D36" s="1120">
        <v>358</v>
      </c>
      <c r="E36" s="1121"/>
      <c r="F36" s="1120">
        <v>375</v>
      </c>
      <c r="G36" s="1127"/>
      <c r="H36" s="1127"/>
      <c r="I36" s="1121"/>
      <c r="J36" s="1128">
        <v>396.9</v>
      </c>
      <c r="K36" s="1129"/>
      <c r="L36" s="1129"/>
      <c r="M36" s="1130"/>
      <c r="N36" s="1120">
        <v>405</v>
      </c>
      <c r="O36" s="1127"/>
      <c r="P36" s="1127"/>
      <c r="Q36" s="1121"/>
      <c r="R36" s="1120">
        <v>506.2</v>
      </c>
      <c r="S36" s="1183"/>
      <c r="T36" s="1143">
        <v>504</v>
      </c>
      <c r="U36" s="1143"/>
      <c r="V36" s="1137">
        <v>550</v>
      </c>
      <c r="W36" s="1138"/>
      <c r="X36" s="1138"/>
      <c r="Y36" s="1138"/>
      <c r="Z36" s="1138"/>
      <c r="AA36" s="1139"/>
      <c r="AB36" s="1144" t="s">
        <v>298</v>
      </c>
      <c r="AC36" s="1145"/>
      <c r="AD36" s="1145"/>
      <c r="AE36" s="1146"/>
    </row>
    <row r="37" spans="1:31" ht="21" customHeight="1" x14ac:dyDescent="0.2">
      <c r="A37" s="688"/>
      <c r="B37" s="691" t="s">
        <v>519</v>
      </c>
      <c r="C37" s="1175"/>
      <c r="D37" s="1128">
        <v>30.8</v>
      </c>
      <c r="E37" s="1130"/>
      <c r="F37" s="1128">
        <v>31.5</v>
      </c>
      <c r="G37" s="1129"/>
      <c r="H37" s="1129"/>
      <c r="I37" s="1130"/>
      <c r="J37" s="1128">
        <v>30</v>
      </c>
      <c r="K37" s="1129"/>
      <c r="L37" s="1129"/>
      <c r="M37" s="1130"/>
      <c r="N37" s="1120">
        <v>37</v>
      </c>
      <c r="O37" s="1127"/>
      <c r="P37" s="1127"/>
      <c r="Q37" s="1121"/>
      <c r="R37" s="1120">
        <v>35.200000000000003</v>
      </c>
      <c r="S37" s="1121"/>
      <c r="T37" s="1143">
        <v>33</v>
      </c>
      <c r="U37" s="1143"/>
      <c r="V37" s="1137">
        <v>35</v>
      </c>
      <c r="W37" s="1138"/>
      <c r="X37" s="1138"/>
      <c r="Y37" s="1138"/>
      <c r="Z37" s="1138"/>
      <c r="AA37" s="1139"/>
      <c r="AB37" s="1128">
        <v>63.2</v>
      </c>
      <c r="AC37" s="1129"/>
      <c r="AD37" s="1129"/>
      <c r="AE37" s="1130"/>
    </row>
    <row r="38" spans="1:31" ht="21" customHeight="1" x14ac:dyDescent="0.2">
      <c r="A38" s="688"/>
      <c r="B38" s="691" t="s">
        <v>520</v>
      </c>
      <c r="C38" s="1175"/>
      <c r="D38" s="1128">
        <v>28.68</v>
      </c>
      <c r="E38" s="1130"/>
      <c r="F38" s="1128">
        <v>29</v>
      </c>
      <c r="G38" s="1129"/>
      <c r="H38" s="1129"/>
      <c r="I38" s="1130"/>
      <c r="J38" s="1128">
        <v>27.78</v>
      </c>
      <c r="K38" s="1129"/>
      <c r="L38" s="1129"/>
      <c r="M38" s="1130"/>
      <c r="N38" s="1120">
        <v>34</v>
      </c>
      <c r="O38" s="1127"/>
      <c r="P38" s="1127"/>
      <c r="Q38" s="1121"/>
      <c r="R38" s="1120">
        <v>34</v>
      </c>
      <c r="S38" s="1121"/>
      <c r="T38" s="1143">
        <v>30</v>
      </c>
      <c r="U38" s="1143"/>
      <c r="V38" s="1137">
        <v>31</v>
      </c>
      <c r="W38" s="1138"/>
      <c r="X38" s="1138"/>
      <c r="Y38" s="1138"/>
      <c r="Z38" s="1138"/>
      <c r="AA38" s="1139"/>
      <c r="AB38" s="1206">
        <v>52.65</v>
      </c>
      <c r="AC38" s="1207"/>
      <c r="AD38" s="1207"/>
      <c r="AE38" s="1208"/>
    </row>
    <row r="39" spans="1:31" ht="21" customHeight="1" x14ac:dyDescent="0.2">
      <c r="A39" s="695"/>
      <c r="B39" s="691" t="s">
        <v>521</v>
      </c>
      <c r="C39" s="1176"/>
      <c r="D39" s="1128">
        <v>27.63</v>
      </c>
      <c r="E39" s="1130"/>
      <c r="F39" s="1128">
        <v>28</v>
      </c>
      <c r="G39" s="1129"/>
      <c r="H39" s="1129"/>
      <c r="I39" s="1130"/>
      <c r="J39" s="1128">
        <v>27.78</v>
      </c>
      <c r="K39" s="1129"/>
      <c r="L39" s="1129"/>
      <c r="M39" s="1130"/>
      <c r="N39" s="1120">
        <v>34</v>
      </c>
      <c r="O39" s="1127"/>
      <c r="P39" s="1127"/>
      <c r="Q39" s="1121"/>
      <c r="R39" s="1120">
        <v>31.2</v>
      </c>
      <c r="S39" s="1121"/>
      <c r="T39" s="1143">
        <v>29</v>
      </c>
      <c r="U39" s="1143"/>
      <c r="V39" s="1137">
        <v>30</v>
      </c>
      <c r="W39" s="1138"/>
      <c r="X39" s="1138"/>
      <c r="Y39" s="1138"/>
      <c r="Z39" s="1138"/>
      <c r="AA39" s="1139"/>
      <c r="AB39" s="1209"/>
      <c r="AC39" s="1210"/>
      <c r="AD39" s="1210"/>
      <c r="AE39" s="1211"/>
    </row>
    <row r="40" spans="1:31" ht="19.5" customHeight="1" x14ac:dyDescent="0.25">
      <c r="A40" s="706">
        <v>7</v>
      </c>
      <c r="B40" s="690" t="s">
        <v>368</v>
      </c>
      <c r="C40" s="1172" t="s">
        <v>364</v>
      </c>
      <c r="D40" s="1187"/>
      <c r="E40" s="1187"/>
      <c r="F40" s="1187"/>
      <c r="G40" s="1187"/>
      <c r="H40" s="1187"/>
      <c r="I40" s="1187"/>
      <c r="J40" s="1187"/>
      <c r="K40" s="1187"/>
      <c r="L40" s="1187"/>
      <c r="M40" s="1187"/>
      <c r="N40" s="1187"/>
      <c r="O40" s="1187"/>
      <c r="P40" s="1187"/>
      <c r="Q40" s="1187"/>
      <c r="R40" s="1187"/>
      <c r="S40" s="1187"/>
      <c r="T40" s="1187"/>
      <c r="U40" s="1187"/>
      <c r="V40" s="1187"/>
      <c r="W40" s="1187"/>
      <c r="X40" s="1187"/>
      <c r="Y40" s="1187"/>
      <c r="Z40" s="1187"/>
      <c r="AA40" s="1187"/>
      <c r="AB40" s="1187"/>
      <c r="AC40" s="1187"/>
      <c r="AD40" s="1187"/>
      <c r="AE40" s="1187"/>
    </row>
    <row r="41" spans="1:31" ht="19.5" customHeight="1" x14ac:dyDescent="0.2">
      <c r="A41" s="688"/>
      <c r="B41" s="691" t="s">
        <v>518</v>
      </c>
      <c r="C41" s="1173"/>
      <c r="D41" s="1179">
        <v>61</v>
      </c>
      <c r="E41" s="1180"/>
      <c r="F41" s="1179">
        <v>63.8</v>
      </c>
      <c r="G41" s="1184"/>
      <c r="H41" s="1184"/>
      <c r="I41" s="1184"/>
      <c r="J41" s="1184"/>
      <c r="K41" s="1184"/>
      <c r="L41" s="1184"/>
      <c r="M41" s="1184"/>
      <c r="N41" s="1184"/>
      <c r="O41" s="1184"/>
      <c r="P41" s="1184"/>
      <c r="Q41" s="1180"/>
      <c r="R41" s="1140">
        <v>65.28</v>
      </c>
      <c r="S41" s="1142"/>
      <c r="T41" s="1147">
        <v>63.8</v>
      </c>
      <c r="U41" s="1147"/>
      <c r="V41" s="1140">
        <v>64.45</v>
      </c>
      <c r="W41" s="1141"/>
      <c r="X41" s="1141"/>
      <c r="Y41" s="1141"/>
      <c r="Z41" s="1141"/>
      <c r="AA41" s="1142"/>
      <c r="AB41" s="1144" t="s">
        <v>298</v>
      </c>
      <c r="AC41" s="1145"/>
      <c r="AD41" s="1145"/>
      <c r="AE41" s="1146"/>
    </row>
    <row r="42" spans="1:31" ht="19.5" customHeight="1" x14ac:dyDescent="0.2">
      <c r="A42" s="688"/>
      <c r="B42" s="691" t="s">
        <v>519</v>
      </c>
      <c r="C42" s="1173"/>
      <c r="D42" s="1144">
        <v>4.62</v>
      </c>
      <c r="E42" s="1146"/>
      <c r="F42" s="1144">
        <v>4.6500000000000004</v>
      </c>
      <c r="G42" s="1145"/>
      <c r="H42" s="1145"/>
      <c r="I42" s="1145"/>
      <c r="J42" s="1145"/>
      <c r="K42" s="1145"/>
      <c r="L42" s="1145"/>
      <c r="M42" s="1145"/>
      <c r="N42" s="1145"/>
      <c r="O42" s="1145"/>
      <c r="P42" s="1145"/>
      <c r="Q42" s="1146"/>
      <c r="R42" s="1120">
        <v>5.62</v>
      </c>
      <c r="S42" s="1121"/>
      <c r="T42" s="1143">
        <v>4.6500000000000004</v>
      </c>
      <c r="U42" s="1143"/>
      <c r="V42" s="1120">
        <v>4.72</v>
      </c>
      <c r="W42" s="1127"/>
      <c r="X42" s="1127"/>
      <c r="Y42" s="1127"/>
      <c r="Z42" s="1127"/>
      <c r="AA42" s="1121"/>
      <c r="AB42" s="1128">
        <v>5.8</v>
      </c>
      <c r="AC42" s="1130"/>
      <c r="AD42" s="1188">
        <v>3.37</v>
      </c>
      <c r="AE42" s="1188"/>
    </row>
    <row r="43" spans="1:31" ht="19.5" customHeight="1" x14ac:dyDescent="0.2">
      <c r="A43" s="688"/>
      <c r="B43" s="691" t="s">
        <v>520</v>
      </c>
      <c r="C43" s="1173"/>
      <c r="D43" s="1128">
        <v>3.78</v>
      </c>
      <c r="E43" s="1130"/>
      <c r="F43" s="1120">
        <v>3.8</v>
      </c>
      <c r="G43" s="1127"/>
      <c r="H43" s="1127"/>
      <c r="I43" s="1127"/>
      <c r="J43" s="1127"/>
      <c r="K43" s="1127"/>
      <c r="L43" s="1127"/>
      <c r="M43" s="1127"/>
      <c r="N43" s="1127"/>
      <c r="O43" s="1127"/>
      <c r="P43" s="1127"/>
      <c r="Q43" s="1127"/>
      <c r="R43" s="1127"/>
      <c r="S43" s="1127"/>
      <c r="T43" s="1127"/>
      <c r="U43" s="1121"/>
      <c r="V43" s="1120">
        <v>3.83</v>
      </c>
      <c r="W43" s="1127"/>
      <c r="X43" s="1127"/>
      <c r="Y43" s="1127"/>
      <c r="Z43" s="1127"/>
      <c r="AA43" s="1121"/>
      <c r="AB43" s="1128">
        <v>5</v>
      </c>
      <c r="AC43" s="1130"/>
      <c r="AD43" s="1188">
        <v>2.64</v>
      </c>
      <c r="AE43" s="1188"/>
    </row>
    <row r="44" spans="1:31" ht="19.5" customHeight="1" x14ac:dyDescent="0.2">
      <c r="A44" s="688"/>
      <c r="B44" s="691" t="s">
        <v>521</v>
      </c>
      <c r="C44" s="1174"/>
      <c r="D44" s="1144">
        <v>3.57</v>
      </c>
      <c r="E44" s="1146"/>
      <c r="F44" s="1144">
        <v>3.55</v>
      </c>
      <c r="G44" s="1145"/>
      <c r="H44" s="1145"/>
      <c r="I44" s="1145"/>
      <c r="J44" s="1145"/>
      <c r="K44" s="1145"/>
      <c r="L44" s="1145"/>
      <c r="M44" s="1145"/>
      <c r="N44" s="1145"/>
      <c r="O44" s="1145"/>
      <c r="P44" s="1145"/>
      <c r="Q44" s="1146"/>
      <c r="R44" s="1120">
        <v>4.51</v>
      </c>
      <c r="S44" s="1121"/>
      <c r="T44" s="1143">
        <v>3.55</v>
      </c>
      <c r="U44" s="1143"/>
      <c r="V44" s="1120">
        <v>3.61</v>
      </c>
      <c r="W44" s="1127"/>
      <c r="X44" s="1127"/>
      <c r="Y44" s="1127"/>
      <c r="Z44" s="1127"/>
      <c r="AA44" s="1121"/>
      <c r="AB44" s="1128">
        <v>4.75</v>
      </c>
      <c r="AC44" s="1130"/>
      <c r="AD44" s="1188">
        <v>2.4300000000000002</v>
      </c>
      <c r="AE44" s="1188"/>
    </row>
    <row r="45" spans="1:31" ht="19.5" customHeight="1" x14ac:dyDescent="0.25">
      <c r="A45" s="706">
        <v>8</v>
      </c>
      <c r="B45" s="690" t="s">
        <v>369</v>
      </c>
      <c r="C45" s="1172" t="s">
        <v>364</v>
      </c>
      <c r="D45" s="1187"/>
      <c r="E45" s="1187"/>
      <c r="F45" s="1187"/>
      <c r="G45" s="1187"/>
      <c r="H45" s="1187"/>
      <c r="I45" s="1187"/>
      <c r="J45" s="1187"/>
      <c r="K45" s="1187"/>
      <c r="L45" s="1187"/>
      <c r="M45" s="1187"/>
      <c r="N45" s="1187"/>
      <c r="O45" s="1187"/>
      <c r="P45" s="1187"/>
      <c r="Q45" s="1187"/>
      <c r="R45" s="1187"/>
      <c r="S45" s="1187"/>
      <c r="T45" s="1187"/>
      <c r="U45" s="1187"/>
      <c r="V45" s="1187"/>
      <c r="W45" s="1187"/>
      <c r="X45" s="1187"/>
      <c r="Y45" s="1187"/>
      <c r="Z45" s="1187"/>
      <c r="AA45" s="1187"/>
      <c r="AB45" s="1187"/>
      <c r="AC45" s="1187"/>
      <c r="AD45" s="1187"/>
      <c r="AE45" s="1187"/>
    </row>
    <row r="46" spans="1:31" ht="19.5" customHeight="1" x14ac:dyDescent="0.2">
      <c r="A46" s="688"/>
      <c r="B46" s="691" t="s">
        <v>518</v>
      </c>
      <c r="C46" s="1173"/>
      <c r="D46" s="1120">
        <v>40</v>
      </c>
      <c r="E46" s="1127"/>
      <c r="F46" s="1127"/>
      <c r="G46" s="1127"/>
      <c r="H46" s="1127"/>
      <c r="I46" s="1127"/>
      <c r="J46" s="1127"/>
      <c r="K46" s="1127"/>
      <c r="L46" s="1127"/>
      <c r="M46" s="1127"/>
      <c r="N46" s="1127"/>
      <c r="O46" s="1127"/>
      <c r="P46" s="1127"/>
      <c r="Q46" s="1127"/>
      <c r="R46" s="1127"/>
      <c r="S46" s="1127"/>
      <c r="T46" s="1127"/>
      <c r="U46" s="1127"/>
      <c r="V46" s="1127"/>
      <c r="W46" s="1121"/>
      <c r="X46" s="1120">
        <v>100</v>
      </c>
      <c r="Y46" s="1127"/>
      <c r="Z46" s="1127"/>
      <c r="AA46" s="1127"/>
      <c r="AB46" s="1127"/>
      <c r="AC46" s="1121"/>
      <c r="AD46" s="1154">
        <v>80</v>
      </c>
      <c r="AE46" s="1154"/>
    </row>
    <row r="47" spans="1:31" ht="19.5" customHeight="1" x14ac:dyDescent="0.2">
      <c r="A47" s="688"/>
      <c r="B47" s="691" t="s">
        <v>519</v>
      </c>
      <c r="C47" s="1173"/>
      <c r="D47" s="1128">
        <v>1.6</v>
      </c>
      <c r="E47" s="1129"/>
      <c r="F47" s="1129"/>
      <c r="G47" s="1129"/>
      <c r="H47" s="1129"/>
      <c r="I47" s="1130"/>
      <c r="J47" s="1128">
        <v>1.64</v>
      </c>
      <c r="K47" s="1129"/>
      <c r="L47" s="1129"/>
      <c r="M47" s="1129"/>
      <c r="N47" s="1129"/>
      <c r="O47" s="1129"/>
      <c r="P47" s="1129"/>
      <c r="Q47" s="1129"/>
      <c r="R47" s="1129"/>
      <c r="S47" s="1130"/>
      <c r="T47" s="1143">
        <v>2.06</v>
      </c>
      <c r="U47" s="1143"/>
      <c r="V47" s="1143">
        <v>1.64</v>
      </c>
      <c r="W47" s="1143"/>
      <c r="X47" s="1120">
        <v>1.55</v>
      </c>
      <c r="Y47" s="1127"/>
      <c r="Z47" s="1127"/>
      <c r="AA47" s="1127"/>
      <c r="AB47" s="1127"/>
      <c r="AC47" s="1127"/>
      <c r="AD47" s="1127"/>
      <c r="AE47" s="1121"/>
    </row>
    <row r="48" spans="1:31" ht="19.5" customHeight="1" x14ac:dyDescent="0.2">
      <c r="A48" s="688"/>
      <c r="B48" s="691" t="s">
        <v>520</v>
      </c>
      <c r="C48" s="1173"/>
      <c r="D48" s="1128">
        <v>1.25</v>
      </c>
      <c r="E48" s="1129"/>
      <c r="F48" s="1129"/>
      <c r="G48" s="1129"/>
      <c r="H48" s="1129"/>
      <c r="I48" s="1130"/>
      <c r="J48" s="1120">
        <v>1.27</v>
      </c>
      <c r="K48" s="1127"/>
      <c r="L48" s="1127"/>
      <c r="M48" s="1127"/>
      <c r="N48" s="1127"/>
      <c r="O48" s="1127"/>
      <c r="P48" s="1127"/>
      <c r="Q48" s="1127"/>
      <c r="R48" s="1127"/>
      <c r="S48" s="1127"/>
      <c r="T48" s="1127"/>
      <c r="U48" s="1127"/>
      <c r="V48" s="1127"/>
      <c r="W48" s="1121"/>
      <c r="X48" s="1120">
        <v>1.55</v>
      </c>
      <c r="Y48" s="1127"/>
      <c r="Z48" s="1127"/>
      <c r="AA48" s="1127"/>
      <c r="AB48" s="1127"/>
      <c r="AC48" s="1121"/>
      <c r="AD48" s="1188">
        <v>1.45</v>
      </c>
      <c r="AE48" s="1188"/>
    </row>
    <row r="49" spans="1:31" ht="19.5" customHeight="1" x14ac:dyDescent="0.2">
      <c r="A49" s="688"/>
      <c r="B49" s="691" t="s">
        <v>521</v>
      </c>
      <c r="C49" s="1174"/>
      <c r="D49" s="1128">
        <v>1.1499999999999999</v>
      </c>
      <c r="E49" s="1129"/>
      <c r="F49" s="1129"/>
      <c r="G49" s="1129"/>
      <c r="H49" s="1129"/>
      <c r="I49" s="1130"/>
      <c r="J49" s="1120">
        <v>1.1599999999999999</v>
      </c>
      <c r="K49" s="1127"/>
      <c r="L49" s="1127"/>
      <c r="M49" s="1127"/>
      <c r="N49" s="1127"/>
      <c r="O49" s="1127"/>
      <c r="P49" s="1127"/>
      <c r="Q49" s="1127"/>
      <c r="R49" s="1127"/>
      <c r="S49" s="1127"/>
      <c r="T49" s="1127"/>
      <c r="U49" s="1127"/>
      <c r="V49" s="1127"/>
      <c r="W49" s="1121"/>
      <c r="X49" s="1120">
        <v>1.55</v>
      </c>
      <c r="Y49" s="1127"/>
      <c r="Z49" s="1127"/>
      <c r="AA49" s="1127"/>
      <c r="AB49" s="1127"/>
      <c r="AC49" s="1121"/>
      <c r="AD49" s="1188">
        <v>1.35</v>
      </c>
      <c r="AE49" s="1188"/>
    </row>
    <row r="50" spans="1:31" ht="19.5" customHeight="1" x14ac:dyDescent="0.25">
      <c r="A50" s="706">
        <v>9</v>
      </c>
      <c r="B50" s="696" t="s">
        <v>370</v>
      </c>
      <c r="C50" s="1172" t="s">
        <v>364</v>
      </c>
      <c r="D50" s="1187"/>
      <c r="E50" s="1187"/>
      <c r="F50" s="1187"/>
      <c r="G50" s="1187"/>
      <c r="H50" s="1187"/>
      <c r="I50" s="1187"/>
      <c r="J50" s="1187"/>
      <c r="K50" s="1187"/>
      <c r="L50" s="1187"/>
      <c r="M50" s="1187"/>
      <c r="N50" s="1187"/>
      <c r="O50" s="1187"/>
      <c r="P50" s="1187"/>
      <c r="Q50" s="1187"/>
      <c r="R50" s="1187"/>
      <c r="S50" s="1187"/>
      <c r="T50" s="1187"/>
      <c r="U50" s="1187"/>
      <c r="V50" s="1187"/>
      <c r="W50" s="1187"/>
      <c r="X50" s="1187"/>
      <c r="Y50" s="1187"/>
      <c r="Z50" s="1187"/>
      <c r="AA50" s="1187"/>
      <c r="AB50" s="1187"/>
      <c r="AC50" s="1187"/>
      <c r="AD50" s="1187"/>
      <c r="AE50" s="1187"/>
    </row>
    <row r="51" spans="1:31" ht="19.5" customHeight="1" x14ac:dyDescent="0.2">
      <c r="A51" s="688"/>
      <c r="B51" s="691" t="s">
        <v>518</v>
      </c>
      <c r="C51" s="1173"/>
      <c r="D51" s="1179">
        <v>50</v>
      </c>
      <c r="E51" s="1180"/>
      <c r="F51" s="1179">
        <v>50.6</v>
      </c>
      <c r="G51" s="1184"/>
      <c r="H51" s="1184"/>
      <c r="I51" s="1184"/>
      <c r="J51" s="1184"/>
      <c r="K51" s="1184"/>
      <c r="L51" s="1184"/>
      <c r="M51" s="1184"/>
      <c r="N51" s="1184"/>
      <c r="O51" s="1184"/>
      <c r="P51" s="1184"/>
      <c r="Q51" s="1180"/>
      <c r="R51" s="1140">
        <v>51.91</v>
      </c>
      <c r="S51" s="1142"/>
      <c r="T51" s="1189">
        <v>51.12</v>
      </c>
      <c r="U51" s="1190"/>
      <c r="V51" s="1190"/>
      <c r="W51" s="1190"/>
      <c r="X51" s="1190"/>
      <c r="Y51" s="1190"/>
      <c r="Z51" s="1190"/>
      <c r="AA51" s="1191"/>
      <c r="AB51" s="1196">
        <v>60.43</v>
      </c>
      <c r="AC51" s="1197"/>
      <c r="AD51" s="1188">
        <v>60.53</v>
      </c>
      <c r="AE51" s="1188"/>
    </row>
    <row r="52" spans="1:31" ht="19.5" customHeight="1" x14ac:dyDescent="0.2">
      <c r="A52" s="688"/>
      <c r="B52" s="691" t="s">
        <v>519</v>
      </c>
      <c r="C52" s="1173"/>
      <c r="D52" s="1128">
        <v>2.89</v>
      </c>
      <c r="E52" s="1130"/>
      <c r="F52" s="1128">
        <v>3.25</v>
      </c>
      <c r="G52" s="1129"/>
      <c r="H52" s="1129"/>
      <c r="I52" s="1129"/>
      <c r="J52" s="1129"/>
      <c r="K52" s="1129"/>
      <c r="L52" s="1129"/>
      <c r="M52" s="1129"/>
      <c r="N52" s="1129"/>
      <c r="O52" s="1129"/>
      <c r="P52" s="1129"/>
      <c r="Q52" s="1130"/>
      <c r="R52" s="1120">
        <v>3.07</v>
      </c>
      <c r="S52" s="1121"/>
      <c r="T52" s="1137">
        <v>2.2400000000000002</v>
      </c>
      <c r="U52" s="1138"/>
      <c r="V52" s="1138"/>
      <c r="W52" s="1138"/>
      <c r="X52" s="1138"/>
      <c r="Y52" s="1138"/>
      <c r="Z52" s="1138"/>
      <c r="AA52" s="1139"/>
      <c r="AB52" s="1144">
        <v>3.79</v>
      </c>
      <c r="AC52" s="1145"/>
      <c r="AD52" s="1145"/>
      <c r="AE52" s="1146"/>
    </row>
    <row r="53" spans="1:31" ht="19.5" customHeight="1" x14ac:dyDescent="0.2">
      <c r="A53" s="688"/>
      <c r="B53" s="691" t="s">
        <v>520</v>
      </c>
      <c r="C53" s="1173"/>
      <c r="D53" s="1128">
        <v>2.6</v>
      </c>
      <c r="E53" s="1130"/>
      <c r="F53" s="1120">
        <v>2.9</v>
      </c>
      <c r="G53" s="1127"/>
      <c r="H53" s="1127"/>
      <c r="I53" s="1127"/>
      <c r="J53" s="1127"/>
      <c r="K53" s="1127"/>
      <c r="L53" s="1127"/>
      <c r="M53" s="1127"/>
      <c r="N53" s="1127"/>
      <c r="O53" s="1127"/>
      <c r="P53" s="1127"/>
      <c r="Q53" s="1127"/>
      <c r="R53" s="1127"/>
      <c r="S53" s="1121"/>
      <c r="T53" s="1137">
        <v>1.62</v>
      </c>
      <c r="U53" s="1138"/>
      <c r="V53" s="1138"/>
      <c r="W53" s="1138"/>
      <c r="X53" s="1138"/>
      <c r="Y53" s="1138"/>
      <c r="Z53" s="1138"/>
      <c r="AA53" s="1139"/>
      <c r="AB53" s="1144">
        <v>3.58</v>
      </c>
      <c r="AC53" s="1145"/>
      <c r="AD53" s="1145"/>
      <c r="AE53" s="1146"/>
    </row>
    <row r="54" spans="1:31" ht="19.5" customHeight="1" x14ac:dyDescent="0.2">
      <c r="A54" s="688"/>
      <c r="B54" s="691" t="s">
        <v>521</v>
      </c>
      <c r="C54" s="1174"/>
      <c r="D54" s="1128">
        <v>2.4700000000000002</v>
      </c>
      <c r="E54" s="1130"/>
      <c r="F54" s="1128">
        <v>2.8</v>
      </c>
      <c r="G54" s="1129"/>
      <c r="H54" s="1129"/>
      <c r="I54" s="1129"/>
      <c r="J54" s="1129"/>
      <c r="K54" s="1129"/>
      <c r="L54" s="1129"/>
      <c r="M54" s="1129"/>
      <c r="N54" s="1129"/>
      <c r="O54" s="1129"/>
      <c r="P54" s="1129"/>
      <c r="Q54" s="1130"/>
      <c r="R54" s="1120">
        <v>2.35</v>
      </c>
      <c r="S54" s="1121"/>
      <c r="T54" s="1137">
        <v>1.5</v>
      </c>
      <c r="U54" s="1138"/>
      <c r="V54" s="1138"/>
      <c r="W54" s="1138"/>
      <c r="X54" s="1138"/>
      <c r="Y54" s="1138"/>
      <c r="Z54" s="1138"/>
      <c r="AA54" s="1139"/>
      <c r="AB54" s="1144">
        <v>3.48</v>
      </c>
      <c r="AC54" s="1145"/>
      <c r="AD54" s="1145"/>
      <c r="AE54" s="1146"/>
    </row>
    <row r="55" spans="1:31" ht="19.5" customHeight="1" x14ac:dyDescent="0.25">
      <c r="A55" s="706">
        <v>10</v>
      </c>
      <c r="B55" s="690" t="s">
        <v>371</v>
      </c>
      <c r="C55" s="1193" t="s">
        <v>365</v>
      </c>
      <c r="D55" s="1187"/>
      <c r="E55" s="1187"/>
      <c r="F55" s="1187"/>
      <c r="G55" s="1187"/>
      <c r="H55" s="1187"/>
      <c r="I55" s="1187"/>
      <c r="J55" s="1187"/>
      <c r="K55" s="1187"/>
      <c r="L55" s="1187"/>
      <c r="M55" s="1187"/>
      <c r="N55" s="1187"/>
      <c r="O55" s="1187"/>
      <c r="P55" s="1187"/>
      <c r="Q55" s="1187"/>
      <c r="R55" s="1187"/>
      <c r="S55" s="1187"/>
      <c r="T55" s="1187"/>
      <c r="U55" s="1187"/>
      <c r="V55" s="1187"/>
      <c r="W55" s="1187"/>
      <c r="X55" s="1187"/>
      <c r="Y55" s="1187"/>
      <c r="Z55" s="1187"/>
      <c r="AA55" s="1187"/>
      <c r="AB55" s="1187"/>
      <c r="AC55" s="1187"/>
      <c r="AD55" s="1187"/>
      <c r="AE55" s="1187"/>
    </row>
    <row r="56" spans="1:31" ht="19.5" customHeight="1" x14ac:dyDescent="0.2">
      <c r="A56" s="688"/>
      <c r="B56" s="691" t="s">
        <v>518</v>
      </c>
      <c r="C56" s="1175"/>
      <c r="D56" s="1179">
        <v>2100</v>
      </c>
      <c r="E56" s="1184"/>
      <c r="F56" s="1184"/>
      <c r="G56" s="1184"/>
      <c r="H56" s="1184"/>
      <c r="I56" s="1180"/>
      <c r="J56" s="1179">
        <v>3200</v>
      </c>
      <c r="K56" s="1184"/>
      <c r="L56" s="1184"/>
      <c r="M56" s="1184"/>
      <c r="N56" s="1184"/>
      <c r="O56" s="1184"/>
      <c r="P56" s="1184"/>
      <c r="Q56" s="1180"/>
      <c r="R56" s="1140">
        <v>3500</v>
      </c>
      <c r="S56" s="1141"/>
      <c r="T56" s="1141"/>
      <c r="U56" s="1141"/>
      <c r="V56" s="1141"/>
      <c r="W56" s="1142"/>
      <c r="X56" s="1120">
        <v>8000</v>
      </c>
      <c r="Y56" s="1127"/>
      <c r="Z56" s="1127"/>
      <c r="AA56" s="1127"/>
      <c r="AB56" s="1127"/>
      <c r="AC56" s="1127"/>
      <c r="AD56" s="1127"/>
      <c r="AE56" s="1121"/>
    </row>
    <row r="57" spans="1:31" ht="19.5" customHeight="1" x14ac:dyDescent="0.2">
      <c r="A57" s="688"/>
      <c r="B57" s="691" t="s">
        <v>519</v>
      </c>
      <c r="C57" s="1175"/>
      <c r="D57" s="1128">
        <v>155</v>
      </c>
      <c r="E57" s="1129"/>
      <c r="F57" s="1129"/>
      <c r="G57" s="1129"/>
      <c r="H57" s="1129"/>
      <c r="I57" s="1130"/>
      <c r="J57" s="1128">
        <v>160</v>
      </c>
      <c r="K57" s="1129"/>
      <c r="L57" s="1129"/>
      <c r="M57" s="1129"/>
      <c r="N57" s="1129"/>
      <c r="O57" s="1129"/>
      <c r="P57" s="1129"/>
      <c r="Q57" s="1130"/>
      <c r="R57" s="1120">
        <v>200</v>
      </c>
      <c r="S57" s="1127"/>
      <c r="T57" s="1127"/>
      <c r="U57" s="1127"/>
      <c r="V57" s="1127"/>
      <c r="W57" s="1121"/>
      <c r="X57" s="1143">
        <v>600</v>
      </c>
      <c r="Y57" s="1143"/>
      <c r="Z57" s="1143"/>
      <c r="AA57" s="1143"/>
      <c r="AB57" s="1120">
        <v>550</v>
      </c>
      <c r="AC57" s="1121"/>
      <c r="AD57" s="1154">
        <v>375</v>
      </c>
      <c r="AE57" s="1154"/>
    </row>
    <row r="58" spans="1:31" ht="19.5" customHeight="1" x14ac:dyDescent="0.2">
      <c r="A58" s="688"/>
      <c r="B58" s="691" t="s">
        <v>520</v>
      </c>
      <c r="C58" s="1175"/>
      <c r="D58" s="1131">
        <v>80</v>
      </c>
      <c r="E58" s="1132"/>
      <c r="F58" s="1132"/>
      <c r="G58" s="1132"/>
      <c r="H58" s="1132"/>
      <c r="I58" s="1133"/>
      <c r="J58" s="1128">
        <v>90</v>
      </c>
      <c r="K58" s="1129"/>
      <c r="L58" s="1129"/>
      <c r="M58" s="1129"/>
      <c r="N58" s="1129"/>
      <c r="O58" s="1129"/>
      <c r="P58" s="1129"/>
      <c r="Q58" s="1129"/>
      <c r="R58" s="1129"/>
      <c r="S58" s="1130"/>
      <c r="T58" s="1120">
        <v>133</v>
      </c>
      <c r="U58" s="1127"/>
      <c r="V58" s="1127"/>
      <c r="W58" s="1121"/>
      <c r="X58" s="1143">
        <v>500</v>
      </c>
      <c r="Y58" s="1143"/>
      <c r="Z58" s="1143"/>
      <c r="AA58" s="1143"/>
      <c r="AB58" s="1120">
        <v>450</v>
      </c>
      <c r="AC58" s="1121"/>
      <c r="AD58" s="1154">
        <v>325</v>
      </c>
      <c r="AE58" s="1154"/>
    </row>
    <row r="59" spans="1:31" ht="19.5" customHeight="1" x14ac:dyDescent="0.2">
      <c r="A59" s="688"/>
      <c r="B59" s="691" t="s">
        <v>521</v>
      </c>
      <c r="C59" s="1176"/>
      <c r="D59" s="1134"/>
      <c r="E59" s="1135"/>
      <c r="F59" s="1135"/>
      <c r="G59" s="1135"/>
      <c r="H59" s="1135"/>
      <c r="I59" s="1136"/>
      <c r="J59" s="1128">
        <v>90</v>
      </c>
      <c r="K59" s="1129"/>
      <c r="L59" s="1129"/>
      <c r="M59" s="1129"/>
      <c r="N59" s="1129"/>
      <c r="O59" s="1129"/>
      <c r="P59" s="1129"/>
      <c r="Q59" s="1130"/>
      <c r="R59" s="1120">
        <v>133</v>
      </c>
      <c r="S59" s="1127"/>
      <c r="T59" s="1127"/>
      <c r="U59" s="1127"/>
      <c r="V59" s="1127"/>
      <c r="W59" s="1121"/>
      <c r="X59" s="1143">
        <v>400</v>
      </c>
      <c r="Y59" s="1143"/>
      <c r="Z59" s="1143"/>
      <c r="AA59" s="1143"/>
      <c r="AB59" s="1120">
        <v>450</v>
      </c>
      <c r="AC59" s="1121"/>
      <c r="AD59" s="1154">
        <v>290</v>
      </c>
      <c r="AE59" s="1154"/>
    </row>
    <row r="60" spans="1:31" ht="19.5" customHeight="1" x14ac:dyDescent="0.25">
      <c r="A60" s="706">
        <v>11</v>
      </c>
      <c r="B60" s="690" t="s">
        <v>372</v>
      </c>
      <c r="C60" s="1193" t="s">
        <v>366</v>
      </c>
      <c r="D60" s="1187"/>
      <c r="E60" s="1187"/>
      <c r="F60" s="1187"/>
      <c r="G60" s="1187"/>
      <c r="H60" s="1187"/>
      <c r="I60" s="1187"/>
      <c r="J60" s="1187"/>
      <c r="K60" s="1187"/>
      <c r="L60" s="1187"/>
      <c r="M60" s="1187"/>
      <c r="N60" s="1187"/>
      <c r="O60" s="1187"/>
      <c r="P60" s="1187"/>
      <c r="Q60" s="1187"/>
      <c r="R60" s="1187"/>
      <c r="S60" s="1187"/>
      <c r="T60" s="1187"/>
      <c r="U60" s="1187"/>
      <c r="V60" s="1187"/>
      <c r="W60" s="1187"/>
      <c r="X60" s="1187"/>
      <c r="Y60" s="1187"/>
      <c r="Z60" s="1187"/>
      <c r="AA60" s="1187"/>
      <c r="AB60" s="1187"/>
      <c r="AC60" s="1187"/>
      <c r="AD60" s="1187"/>
      <c r="AE60" s="1187"/>
    </row>
    <row r="61" spans="1:31" ht="19.5" customHeight="1" x14ac:dyDescent="0.2">
      <c r="A61" s="688"/>
      <c r="B61" s="691" t="s">
        <v>518</v>
      </c>
      <c r="C61" s="1175"/>
      <c r="D61" s="1179">
        <v>60</v>
      </c>
      <c r="E61" s="1180"/>
      <c r="F61" s="1179">
        <v>66</v>
      </c>
      <c r="G61" s="1184"/>
      <c r="H61" s="1184"/>
      <c r="I61" s="1184"/>
      <c r="J61" s="1184"/>
      <c r="K61" s="1184"/>
      <c r="L61" s="1184"/>
      <c r="M61" s="1184"/>
      <c r="N61" s="1184"/>
      <c r="O61" s="1180"/>
      <c r="P61" s="1140">
        <v>66.7</v>
      </c>
      <c r="Q61" s="1142"/>
      <c r="R61" s="1140">
        <v>67.78</v>
      </c>
      <c r="S61" s="1142"/>
      <c r="T61" s="1189">
        <v>66.7</v>
      </c>
      <c r="U61" s="1190"/>
      <c r="V61" s="1190"/>
      <c r="W61" s="1190"/>
      <c r="X61" s="1190"/>
      <c r="Y61" s="1190"/>
      <c r="Z61" s="1190"/>
      <c r="AA61" s="1191"/>
      <c r="AB61" s="1196">
        <v>94.75</v>
      </c>
      <c r="AC61" s="1197"/>
      <c r="AD61" s="1188">
        <v>95.75</v>
      </c>
      <c r="AE61" s="1188"/>
    </row>
    <row r="62" spans="1:31" ht="19.5" customHeight="1" x14ac:dyDescent="0.2">
      <c r="A62" s="688"/>
      <c r="B62" s="691" t="s">
        <v>519</v>
      </c>
      <c r="C62" s="1175"/>
      <c r="D62" s="1128">
        <v>5</v>
      </c>
      <c r="E62" s="1130"/>
      <c r="F62" s="1128">
        <v>5.2</v>
      </c>
      <c r="G62" s="1129"/>
      <c r="H62" s="1129"/>
      <c r="I62" s="1129"/>
      <c r="J62" s="1129"/>
      <c r="K62" s="1129"/>
      <c r="L62" s="1129"/>
      <c r="M62" s="1129"/>
      <c r="N62" s="1129"/>
      <c r="O62" s="1130"/>
      <c r="P62" s="1120">
        <v>4.45</v>
      </c>
      <c r="Q62" s="1121"/>
      <c r="R62" s="1120">
        <v>5.62</v>
      </c>
      <c r="S62" s="1121"/>
      <c r="T62" s="1143">
        <v>4.45</v>
      </c>
      <c r="U62" s="1143"/>
      <c r="V62" s="1120">
        <v>4.34</v>
      </c>
      <c r="W62" s="1127"/>
      <c r="X62" s="1127"/>
      <c r="Y62" s="1127"/>
      <c r="Z62" s="1127"/>
      <c r="AA62" s="1121"/>
      <c r="AB62" s="1144">
        <v>5.69</v>
      </c>
      <c r="AC62" s="1146"/>
      <c r="AD62" s="1188">
        <v>4.22</v>
      </c>
      <c r="AE62" s="1188"/>
    </row>
    <row r="63" spans="1:31" ht="19.5" customHeight="1" x14ac:dyDescent="0.2">
      <c r="A63" s="688"/>
      <c r="B63" s="691" t="s">
        <v>520</v>
      </c>
      <c r="C63" s="1175"/>
      <c r="D63" s="1128">
        <v>4.3499999999999996</v>
      </c>
      <c r="E63" s="1129"/>
      <c r="F63" s="1129"/>
      <c r="G63" s="1129"/>
      <c r="H63" s="1129"/>
      <c r="I63" s="1129"/>
      <c r="J63" s="1129"/>
      <c r="K63" s="1129"/>
      <c r="L63" s="1129"/>
      <c r="M63" s="1129"/>
      <c r="N63" s="1129"/>
      <c r="O63" s="1130"/>
      <c r="P63" s="1120">
        <v>3.55</v>
      </c>
      <c r="Q63" s="1121"/>
      <c r="R63" s="1192">
        <v>4.7300000000000004</v>
      </c>
      <c r="S63" s="1121"/>
      <c r="T63" s="1143">
        <v>3.55</v>
      </c>
      <c r="U63" s="1143"/>
      <c r="V63" s="1120">
        <v>3.35</v>
      </c>
      <c r="W63" s="1127"/>
      <c r="X63" s="1127"/>
      <c r="Y63" s="1127"/>
      <c r="Z63" s="1127"/>
      <c r="AA63" s="1121"/>
      <c r="AB63" s="1144">
        <v>5.37</v>
      </c>
      <c r="AC63" s="1146"/>
      <c r="AD63" s="1154">
        <v>3.9</v>
      </c>
      <c r="AE63" s="1154"/>
    </row>
    <row r="64" spans="1:31" ht="19.5" customHeight="1" x14ac:dyDescent="0.2">
      <c r="A64" s="695"/>
      <c r="B64" s="691" t="s">
        <v>521</v>
      </c>
      <c r="C64" s="1176"/>
      <c r="D64" s="1128">
        <v>4.2</v>
      </c>
      <c r="E64" s="1130"/>
      <c r="F64" s="1128">
        <v>4.25</v>
      </c>
      <c r="G64" s="1129"/>
      <c r="H64" s="1129"/>
      <c r="I64" s="1129"/>
      <c r="J64" s="1129"/>
      <c r="K64" s="1129"/>
      <c r="L64" s="1129"/>
      <c r="M64" s="1129"/>
      <c r="N64" s="1129"/>
      <c r="O64" s="1130"/>
      <c r="P64" s="1192">
        <v>3.35</v>
      </c>
      <c r="Q64" s="1121"/>
      <c r="R64" s="1120">
        <v>4.51</v>
      </c>
      <c r="S64" s="1121"/>
      <c r="T64" s="1143">
        <v>3.35</v>
      </c>
      <c r="U64" s="1143"/>
      <c r="V64" s="1120">
        <v>3.12</v>
      </c>
      <c r="W64" s="1127"/>
      <c r="X64" s="1127"/>
      <c r="Y64" s="1127"/>
      <c r="Z64" s="1127"/>
      <c r="AA64" s="1121"/>
      <c r="AB64" s="1144">
        <v>5.27</v>
      </c>
      <c r="AC64" s="1146"/>
      <c r="AD64" s="1188">
        <v>3.69</v>
      </c>
      <c r="AE64" s="1188"/>
    </row>
    <row r="65" spans="1:31" ht="19.5" customHeight="1" x14ac:dyDescent="0.2">
      <c r="A65" s="1186" t="s">
        <v>564</v>
      </c>
      <c r="B65" s="1186"/>
      <c r="C65" s="524"/>
      <c r="D65" s="525"/>
      <c r="E65" s="525"/>
      <c r="F65" s="525"/>
      <c r="G65" s="525"/>
      <c r="H65" s="526"/>
      <c r="I65" s="526"/>
      <c r="J65" s="526"/>
      <c r="K65" s="526"/>
      <c r="L65" s="526"/>
      <c r="M65" s="526"/>
      <c r="N65" s="526"/>
      <c r="O65" s="526"/>
      <c r="P65" s="527"/>
      <c r="Q65" s="528"/>
      <c r="R65" s="528"/>
      <c r="S65" s="528"/>
      <c r="T65" s="528"/>
      <c r="U65" s="528"/>
      <c r="V65" s="528"/>
      <c r="W65" s="528"/>
      <c r="X65" s="528"/>
      <c r="Y65" s="528"/>
      <c r="Z65" s="529"/>
      <c r="AA65" s="530"/>
    </row>
    <row r="66" spans="1:31" ht="19.5" customHeight="1" x14ac:dyDescent="0.2">
      <c r="A66" s="697" t="s">
        <v>865</v>
      </c>
      <c r="B66" s="697"/>
      <c r="C66" s="531"/>
      <c r="D66" s="526"/>
      <c r="E66" s="526"/>
      <c r="F66" s="526"/>
      <c r="G66" s="526"/>
      <c r="H66" s="526"/>
      <c r="I66" s="526"/>
      <c r="J66" s="526"/>
      <c r="K66" s="526"/>
      <c r="L66" s="526"/>
      <c r="M66" s="526"/>
      <c r="N66" s="526"/>
      <c r="O66" s="526"/>
      <c r="P66" s="527"/>
      <c r="Q66" s="528"/>
      <c r="R66" s="528"/>
      <c r="S66" s="528"/>
      <c r="T66" s="528"/>
      <c r="U66" s="528"/>
      <c r="V66" s="528"/>
      <c r="W66" s="528"/>
      <c r="X66" s="528"/>
      <c r="Y66" s="528"/>
      <c r="Z66" s="529"/>
      <c r="AA66" s="529"/>
    </row>
    <row r="67" spans="1:31" s="532" customFormat="1" ht="18" customHeight="1" x14ac:dyDescent="0.2">
      <c r="A67" s="449" t="s">
        <v>866</v>
      </c>
      <c r="B67" s="449"/>
      <c r="C67" s="449"/>
      <c r="D67" s="449"/>
      <c r="E67" s="449"/>
      <c r="F67" s="449"/>
      <c r="G67" s="449"/>
      <c r="H67" s="526"/>
      <c r="I67" s="526"/>
      <c r="J67" s="526"/>
      <c r="K67" s="526"/>
      <c r="L67" s="526"/>
      <c r="M67" s="526"/>
      <c r="N67" s="526"/>
      <c r="O67" s="526"/>
      <c r="P67" s="527"/>
      <c r="Q67" s="528"/>
      <c r="R67" s="528"/>
      <c r="S67" s="528"/>
      <c r="T67" s="528"/>
      <c r="U67" s="528"/>
      <c r="V67" s="528"/>
      <c r="W67" s="528"/>
      <c r="X67" s="528"/>
      <c r="Y67" s="528"/>
      <c r="Z67" s="529"/>
      <c r="AA67" s="529"/>
    </row>
    <row r="68" spans="1:31" s="532" customFormat="1" ht="17.25" customHeight="1" x14ac:dyDescent="0.25">
      <c r="A68" s="698" t="s">
        <v>544</v>
      </c>
      <c r="B68" s="449"/>
      <c r="C68" s="533"/>
      <c r="D68" s="533"/>
      <c r="E68" s="533"/>
      <c r="F68" s="533"/>
      <c r="G68" s="533"/>
      <c r="H68" s="526"/>
      <c r="I68" s="526"/>
      <c r="J68" s="526"/>
      <c r="K68" s="526"/>
      <c r="L68" s="526"/>
      <c r="M68" s="526"/>
      <c r="N68" s="526"/>
      <c r="O68" s="526"/>
      <c r="P68" s="527"/>
      <c r="Q68" s="528"/>
      <c r="R68" s="528"/>
      <c r="S68" s="528"/>
      <c r="T68" s="528"/>
      <c r="U68" s="528"/>
      <c r="V68" s="528"/>
      <c r="W68" s="528"/>
      <c r="X68" s="528"/>
      <c r="Y68" s="528"/>
      <c r="Z68" s="529"/>
      <c r="AA68" s="529"/>
    </row>
    <row r="69" spans="1:31" ht="17.25" customHeight="1" x14ac:dyDescent="0.2">
      <c r="A69" s="534"/>
      <c r="B69" s="535"/>
      <c r="C69" s="531"/>
      <c r="D69" s="526"/>
      <c r="E69" s="526"/>
      <c r="F69" s="1214"/>
      <c r="G69" s="1214"/>
      <c r="H69" s="526"/>
      <c r="I69" s="526"/>
      <c r="J69" s="526"/>
      <c r="K69" s="526"/>
      <c r="L69" s="526"/>
      <c r="M69" s="526"/>
      <c r="N69" s="526"/>
      <c r="O69" s="526"/>
      <c r="P69" s="527"/>
      <c r="Q69" s="528"/>
      <c r="R69" s="528"/>
      <c r="S69" s="528"/>
      <c r="T69" s="528"/>
      <c r="U69" s="528"/>
      <c r="V69" s="528"/>
      <c r="W69" s="528"/>
      <c r="X69" s="528"/>
      <c r="Y69" s="528"/>
      <c r="Z69" s="529"/>
      <c r="AA69" s="529"/>
    </row>
    <row r="70" spans="1:31" ht="21.75" customHeight="1" x14ac:dyDescent="0.25">
      <c r="A70" s="1149" t="s">
        <v>541</v>
      </c>
      <c r="B70" s="1149"/>
      <c r="C70" s="1149"/>
      <c r="D70" s="1149"/>
      <c r="E70" s="1149"/>
      <c r="F70" s="1185"/>
      <c r="G70" s="1185"/>
      <c r="H70" s="1149"/>
      <c r="I70" s="1149"/>
      <c r="J70" s="1149"/>
      <c r="K70" s="1149"/>
      <c r="L70" s="1149"/>
      <c r="M70" s="1149"/>
      <c r="N70" s="1149"/>
      <c r="O70" s="1149"/>
      <c r="P70" s="1149"/>
      <c r="Q70" s="1149"/>
      <c r="R70" s="1149"/>
      <c r="S70" s="1149"/>
      <c r="T70" s="1149"/>
      <c r="U70" s="1149"/>
      <c r="V70" s="1149"/>
      <c r="W70" s="1149"/>
      <c r="X70" s="1149"/>
      <c r="Y70" s="1149"/>
      <c r="Z70" s="1149"/>
      <c r="AA70" s="1149"/>
      <c r="AB70" s="1149"/>
      <c r="AC70" s="1149"/>
      <c r="AD70" s="1149"/>
      <c r="AE70" s="1149"/>
    </row>
    <row r="71" spans="1:31" ht="15" customHeight="1" x14ac:dyDescent="0.25">
      <c r="A71" s="1212"/>
      <c r="B71" s="1215"/>
      <c r="C71" s="1212" t="s">
        <v>39</v>
      </c>
      <c r="D71" s="1158">
        <v>2010</v>
      </c>
      <c r="E71" s="1159"/>
      <c r="F71" s="1158">
        <v>2011</v>
      </c>
      <c r="G71" s="1159"/>
      <c r="H71" s="1158">
        <v>2012</v>
      </c>
      <c r="I71" s="1159"/>
      <c r="J71" s="1158">
        <v>2013</v>
      </c>
      <c r="K71" s="1159"/>
      <c r="L71" s="1158">
        <v>2014</v>
      </c>
      <c r="M71" s="1159"/>
      <c r="N71" s="1158">
        <v>2015</v>
      </c>
      <c r="O71" s="1159"/>
      <c r="P71" s="1158">
        <v>2016</v>
      </c>
      <c r="Q71" s="1159"/>
      <c r="R71" s="1158">
        <v>2017</v>
      </c>
      <c r="S71" s="1159"/>
      <c r="T71" s="1148">
        <v>2018</v>
      </c>
      <c r="U71" s="1148"/>
      <c r="V71" s="1148">
        <v>2019</v>
      </c>
      <c r="W71" s="1148"/>
      <c r="X71" s="1148">
        <v>2020</v>
      </c>
      <c r="Y71" s="1148"/>
      <c r="Z71" s="1148">
        <v>2021</v>
      </c>
      <c r="AA71" s="1148"/>
      <c r="AB71" s="1148">
        <v>2022</v>
      </c>
      <c r="AC71" s="1148"/>
      <c r="AD71" s="1148">
        <v>2023</v>
      </c>
      <c r="AE71" s="1148"/>
    </row>
    <row r="72" spans="1:31" ht="53.25" customHeight="1" x14ac:dyDescent="0.25">
      <c r="A72" s="1213"/>
      <c r="B72" s="1216"/>
      <c r="C72" s="1213"/>
      <c r="D72" s="1125" t="s">
        <v>433</v>
      </c>
      <c r="E72" s="1126"/>
      <c r="F72" s="1194" t="s">
        <v>433</v>
      </c>
      <c r="G72" s="1195"/>
      <c r="H72" s="1194" t="s">
        <v>433</v>
      </c>
      <c r="I72" s="1195"/>
      <c r="J72" s="1194" t="s">
        <v>433</v>
      </c>
      <c r="K72" s="1195"/>
      <c r="L72" s="1194" t="s">
        <v>433</v>
      </c>
      <c r="M72" s="1195"/>
      <c r="N72" s="1194" t="s">
        <v>433</v>
      </c>
      <c r="O72" s="1195"/>
      <c r="P72" s="1194" t="s">
        <v>433</v>
      </c>
      <c r="Q72" s="1195"/>
      <c r="R72" s="1194" t="s">
        <v>433</v>
      </c>
      <c r="S72" s="1195"/>
      <c r="T72" s="699" t="s">
        <v>433</v>
      </c>
      <c r="U72" s="700" t="s">
        <v>434</v>
      </c>
      <c r="V72" s="699" t="s">
        <v>433</v>
      </c>
      <c r="W72" s="701" t="s">
        <v>434</v>
      </c>
      <c r="X72" s="699" t="s">
        <v>433</v>
      </c>
      <c r="Y72" s="701" t="s">
        <v>434</v>
      </c>
      <c r="Z72" s="699" t="s">
        <v>433</v>
      </c>
      <c r="AA72" s="701" t="s">
        <v>434</v>
      </c>
      <c r="AB72" s="699" t="s">
        <v>433</v>
      </c>
      <c r="AC72" s="701" t="s">
        <v>434</v>
      </c>
      <c r="AD72" s="699" t="s">
        <v>433</v>
      </c>
      <c r="AE72" s="701" t="s">
        <v>434</v>
      </c>
    </row>
    <row r="73" spans="1:31" ht="24.75" customHeight="1" x14ac:dyDescent="0.25">
      <c r="A73" s="536">
        <v>1</v>
      </c>
      <c r="B73" s="523" t="s">
        <v>351</v>
      </c>
      <c r="C73" s="1172" t="s">
        <v>131</v>
      </c>
      <c r="D73" s="1122">
        <v>65</v>
      </c>
      <c r="E73" s="1124"/>
      <c r="F73" s="1122">
        <v>72</v>
      </c>
      <c r="G73" s="1123"/>
      <c r="H73" s="1123"/>
      <c r="I73" s="1123"/>
      <c r="J73" s="1123"/>
      <c r="K73" s="1123"/>
      <c r="L73" s="1123"/>
      <c r="M73" s="1124"/>
      <c r="N73" s="1122">
        <v>93</v>
      </c>
      <c r="O73" s="1124"/>
      <c r="P73" s="1122">
        <v>108</v>
      </c>
      <c r="Q73" s="1123"/>
      <c r="R73" s="1123"/>
      <c r="S73" s="1123"/>
      <c r="T73" s="1124"/>
      <c r="U73" s="704">
        <v>120</v>
      </c>
      <c r="V73" s="704">
        <v>120</v>
      </c>
      <c r="W73" s="704">
        <v>132</v>
      </c>
      <c r="X73" s="704">
        <v>120</v>
      </c>
      <c r="Y73" s="704">
        <v>132</v>
      </c>
      <c r="Z73" s="704">
        <v>138</v>
      </c>
      <c r="AA73" s="537">
        <v>144</v>
      </c>
      <c r="AB73" s="704">
        <v>138</v>
      </c>
      <c r="AC73" s="537">
        <v>150</v>
      </c>
      <c r="AD73" s="537">
        <v>144</v>
      </c>
      <c r="AE73" s="537">
        <v>156</v>
      </c>
    </row>
    <row r="74" spans="1:31" ht="24.75" customHeight="1" x14ac:dyDescent="0.25">
      <c r="A74" s="536">
        <v>2</v>
      </c>
      <c r="B74" s="523" t="s">
        <v>352</v>
      </c>
      <c r="C74" s="1173"/>
      <c r="D74" s="1122">
        <v>44</v>
      </c>
      <c r="E74" s="1124"/>
      <c r="F74" s="1122">
        <v>50</v>
      </c>
      <c r="G74" s="1123"/>
      <c r="H74" s="1123"/>
      <c r="I74" s="1123"/>
      <c r="J74" s="1123"/>
      <c r="K74" s="1123"/>
      <c r="L74" s="1123"/>
      <c r="M74" s="1124"/>
      <c r="N74" s="1122">
        <v>69</v>
      </c>
      <c r="O74" s="1124"/>
      <c r="P74" s="1122">
        <v>84</v>
      </c>
      <c r="Q74" s="1123"/>
      <c r="R74" s="1123"/>
      <c r="S74" s="1123"/>
      <c r="T74" s="1124"/>
      <c r="U74" s="704">
        <v>96</v>
      </c>
      <c r="V74" s="704">
        <v>84</v>
      </c>
      <c r="W74" s="704">
        <v>108</v>
      </c>
      <c r="X74" s="704">
        <v>84</v>
      </c>
      <c r="Y74" s="704">
        <v>108</v>
      </c>
      <c r="Z74" s="704">
        <v>100.2</v>
      </c>
      <c r="AA74" s="537">
        <v>120</v>
      </c>
      <c r="AB74" s="704">
        <v>100.2</v>
      </c>
      <c r="AC74" s="537">
        <v>124.8</v>
      </c>
      <c r="AD74" s="537">
        <v>108</v>
      </c>
      <c r="AE74" s="537">
        <v>129.6</v>
      </c>
    </row>
    <row r="75" spans="1:31" ht="24.75" customHeight="1" x14ac:dyDescent="0.25">
      <c r="A75" s="536">
        <v>3</v>
      </c>
      <c r="B75" s="523" t="s">
        <v>353</v>
      </c>
      <c r="C75" s="1174"/>
      <c r="D75" s="1122">
        <v>38</v>
      </c>
      <c r="E75" s="1124"/>
      <c r="F75" s="1122">
        <v>42</v>
      </c>
      <c r="G75" s="1123"/>
      <c r="H75" s="1123"/>
      <c r="I75" s="1123"/>
      <c r="J75" s="1123"/>
      <c r="K75" s="1123"/>
      <c r="L75" s="1123"/>
      <c r="M75" s="1124"/>
      <c r="N75" s="1122">
        <v>60</v>
      </c>
      <c r="O75" s="1124"/>
      <c r="P75" s="1122">
        <v>72</v>
      </c>
      <c r="Q75" s="1123"/>
      <c r="R75" s="1123"/>
      <c r="S75" s="1123"/>
      <c r="T75" s="1124"/>
      <c r="U75" s="704">
        <v>96</v>
      </c>
      <c r="V75" s="704">
        <v>72</v>
      </c>
      <c r="W75" s="704">
        <v>108</v>
      </c>
      <c r="X75" s="704">
        <v>72</v>
      </c>
      <c r="Y75" s="704">
        <v>108</v>
      </c>
      <c r="Z75" s="704">
        <v>87.6</v>
      </c>
      <c r="AA75" s="537">
        <v>120</v>
      </c>
      <c r="AB75" s="704">
        <v>87.6</v>
      </c>
      <c r="AC75" s="537">
        <v>124.8</v>
      </c>
      <c r="AD75" s="537">
        <v>96</v>
      </c>
      <c r="AE75" s="537">
        <v>129.6</v>
      </c>
    </row>
    <row r="76" spans="1:31" ht="9" customHeight="1" x14ac:dyDescent="0.25">
      <c r="A76" s="534"/>
      <c r="B76" s="535"/>
      <c r="C76" s="538"/>
      <c r="D76" s="538"/>
      <c r="E76" s="538"/>
      <c r="F76" s="539"/>
      <c r="G76" s="539"/>
      <c r="H76" s="539"/>
      <c r="I76" s="539"/>
      <c r="J76" s="539"/>
      <c r="K76" s="539"/>
      <c r="L76" s="539"/>
      <c r="M76" s="539"/>
      <c r="N76" s="539"/>
      <c r="O76" s="539"/>
      <c r="P76" s="539"/>
      <c r="Q76" s="539"/>
      <c r="R76" s="539"/>
      <c r="S76" s="539"/>
      <c r="T76" s="539"/>
      <c r="U76" s="539"/>
      <c r="V76" s="539"/>
      <c r="W76" s="539"/>
    </row>
    <row r="77" spans="1:31" ht="13.5" customHeight="1" x14ac:dyDescent="0.25">
      <c r="A77" s="450" t="s">
        <v>540</v>
      </c>
      <c r="B77" s="335"/>
      <c r="C77" s="335"/>
      <c r="D77" s="335"/>
      <c r="E77" s="335"/>
      <c r="F77" s="335"/>
      <c r="G77" s="335"/>
    </row>
    <row r="78" spans="1:31" ht="21" customHeight="1" x14ac:dyDescent="0.25">
      <c r="B78" s="335"/>
      <c r="C78" s="335"/>
      <c r="D78" s="335"/>
      <c r="E78" s="335"/>
      <c r="F78" s="335"/>
      <c r="G78" s="335"/>
    </row>
    <row r="79" spans="1:31" ht="21" customHeight="1" x14ac:dyDescent="0.25">
      <c r="B79" s="335"/>
      <c r="C79" s="335"/>
      <c r="D79" s="335"/>
      <c r="E79" s="335"/>
      <c r="F79" s="335"/>
      <c r="G79" s="335"/>
    </row>
    <row r="80" spans="1:31" ht="21" customHeight="1" x14ac:dyDescent="0.25"/>
    <row r="81" spans="1:1" ht="23.25" customHeight="1" x14ac:dyDescent="0.2">
      <c r="A81" s="451"/>
    </row>
  </sheetData>
  <mergeCells count="309">
    <mergeCell ref="A71:B72"/>
    <mergeCell ref="AB10:AE10"/>
    <mergeCell ref="AB11:AE11"/>
    <mergeCell ref="AB12:AE12"/>
    <mergeCell ref="D71:E71"/>
    <mergeCell ref="F71:G71"/>
    <mergeCell ref="H71:I71"/>
    <mergeCell ref="J71:K71"/>
    <mergeCell ref="L71:M71"/>
    <mergeCell ref="N71:O71"/>
    <mergeCell ref="P71:Q71"/>
    <mergeCell ref="R71:S71"/>
    <mergeCell ref="T71:U71"/>
    <mergeCell ref="V71:W71"/>
    <mergeCell ref="X71:Y71"/>
    <mergeCell ref="Z71:AA71"/>
    <mergeCell ref="AB71:AC71"/>
    <mergeCell ref="AD71:AE71"/>
    <mergeCell ref="AB51:AC51"/>
    <mergeCell ref="X48:AC48"/>
    <mergeCell ref="X49:AC49"/>
    <mergeCell ref="T51:AA51"/>
    <mergeCell ref="D45:AE45"/>
    <mergeCell ref="AD42:AE42"/>
    <mergeCell ref="R51:S51"/>
    <mergeCell ref="T42:U42"/>
    <mergeCell ref="F51:Q51"/>
    <mergeCell ref="F42:Q42"/>
    <mergeCell ref="D46:W46"/>
    <mergeCell ref="D47:I47"/>
    <mergeCell ref="D48:I48"/>
    <mergeCell ref="D49:I49"/>
    <mergeCell ref="AD44:AE44"/>
    <mergeCell ref="V43:AA43"/>
    <mergeCell ref="V44:AA44"/>
    <mergeCell ref="AB43:AC43"/>
    <mergeCell ref="AB44:AC44"/>
    <mergeCell ref="AD51:AE51"/>
    <mergeCell ref="T44:U44"/>
    <mergeCell ref="AD43:AE43"/>
    <mergeCell ref="T47:U47"/>
    <mergeCell ref="AB42:AC42"/>
    <mergeCell ref="AB36:AE36"/>
    <mergeCell ref="AB37:AE37"/>
    <mergeCell ref="T41:U41"/>
    <mergeCell ref="T38:U38"/>
    <mergeCell ref="T39:U39"/>
    <mergeCell ref="V36:AA36"/>
    <mergeCell ref="V37:AA37"/>
    <mergeCell ref="D40:AE40"/>
    <mergeCell ref="AB38:AE39"/>
    <mergeCell ref="D42:E42"/>
    <mergeCell ref="J36:M36"/>
    <mergeCell ref="D36:E36"/>
    <mergeCell ref="D37:E37"/>
    <mergeCell ref="D38:E38"/>
    <mergeCell ref="D39:E39"/>
    <mergeCell ref="F37:I37"/>
    <mergeCell ref="V41:AA41"/>
    <mergeCell ref="V42:AA42"/>
    <mergeCell ref="F41:Q41"/>
    <mergeCell ref="F38:I38"/>
    <mergeCell ref="F39:I39"/>
    <mergeCell ref="V39:AA39"/>
    <mergeCell ref="AB41:AE41"/>
    <mergeCell ref="D28:AE28"/>
    <mergeCell ref="D29:Q32"/>
    <mergeCell ref="AB32:AE32"/>
    <mergeCell ref="D26:Q26"/>
    <mergeCell ref="D27:Q27"/>
    <mergeCell ref="T26:Y26"/>
    <mergeCell ref="T27:Y27"/>
    <mergeCell ref="Z24:AE27"/>
    <mergeCell ref="AB29:AE29"/>
    <mergeCell ref="AB30:AE30"/>
    <mergeCell ref="Z30:AA30"/>
    <mergeCell ref="D50:AE50"/>
    <mergeCell ref="D56:I56"/>
    <mergeCell ref="P62:Q62"/>
    <mergeCell ref="AB63:AC63"/>
    <mergeCell ref="AB64:AC64"/>
    <mergeCell ref="D64:E64"/>
    <mergeCell ref="X57:AA57"/>
    <mergeCell ref="X58:AA58"/>
    <mergeCell ref="X59:AA59"/>
    <mergeCell ref="AB57:AC57"/>
    <mergeCell ref="AB58:AC58"/>
    <mergeCell ref="AB59:AC59"/>
    <mergeCell ref="F64:O64"/>
    <mergeCell ref="T64:U64"/>
    <mergeCell ref="P61:Q61"/>
    <mergeCell ref="AB61:AC61"/>
    <mergeCell ref="AB62:AC62"/>
    <mergeCell ref="D60:AE60"/>
    <mergeCell ref="V63:AA63"/>
    <mergeCell ref="T62:U62"/>
    <mergeCell ref="T63:U63"/>
    <mergeCell ref="D63:O63"/>
    <mergeCell ref="R64:S64"/>
    <mergeCell ref="D51:E51"/>
    <mergeCell ref="C55:C59"/>
    <mergeCell ref="C60:C64"/>
    <mergeCell ref="D75:E75"/>
    <mergeCell ref="N75:O75"/>
    <mergeCell ref="N73:O73"/>
    <mergeCell ref="N72:O72"/>
    <mergeCell ref="P72:Q72"/>
    <mergeCell ref="D73:E73"/>
    <mergeCell ref="D74:E74"/>
    <mergeCell ref="J56:Q56"/>
    <mergeCell ref="J57:Q57"/>
    <mergeCell ref="J59:Q59"/>
    <mergeCell ref="P73:T73"/>
    <mergeCell ref="P74:T74"/>
    <mergeCell ref="R72:S72"/>
    <mergeCell ref="N74:O74"/>
    <mergeCell ref="F72:G72"/>
    <mergeCell ref="H72:I72"/>
    <mergeCell ref="J72:K72"/>
    <mergeCell ref="L72:M72"/>
    <mergeCell ref="F73:M73"/>
    <mergeCell ref="F74:M74"/>
    <mergeCell ref="C71:C72"/>
    <mergeCell ref="F69:G69"/>
    <mergeCell ref="AD61:AE61"/>
    <mergeCell ref="AD62:AE62"/>
    <mergeCell ref="AD63:AE63"/>
    <mergeCell ref="AD64:AE64"/>
    <mergeCell ref="C73:C75"/>
    <mergeCell ref="F62:O62"/>
    <mergeCell ref="T61:AA61"/>
    <mergeCell ref="V62:AA62"/>
    <mergeCell ref="D61:E61"/>
    <mergeCell ref="D62:E62"/>
    <mergeCell ref="P63:Q63"/>
    <mergeCell ref="P64:Q64"/>
    <mergeCell ref="R61:S61"/>
    <mergeCell ref="R62:S62"/>
    <mergeCell ref="R63:S63"/>
    <mergeCell ref="B34:AE34"/>
    <mergeCell ref="D35:AE35"/>
    <mergeCell ref="T36:U36"/>
    <mergeCell ref="T37:U37"/>
    <mergeCell ref="R36:S36"/>
    <mergeCell ref="R41:S41"/>
    <mergeCell ref="X32:Y32"/>
    <mergeCell ref="Z32:AA32"/>
    <mergeCell ref="R32:W32"/>
    <mergeCell ref="V38:AA38"/>
    <mergeCell ref="A33:AE33"/>
    <mergeCell ref="J37:M37"/>
    <mergeCell ref="J38:M38"/>
    <mergeCell ref="R38:S38"/>
    <mergeCell ref="A1:B1"/>
    <mergeCell ref="C50:C54"/>
    <mergeCell ref="F5:G5"/>
    <mergeCell ref="H5:I5"/>
    <mergeCell ref="R5:S5"/>
    <mergeCell ref="T5:U5"/>
    <mergeCell ref="J5:K5"/>
    <mergeCell ref="L5:M5"/>
    <mergeCell ref="N5:O5"/>
    <mergeCell ref="P5:Q5"/>
    <mergeCell ref="R9:S9"/>
    <mergeCell ref="R10:S10"/>
    <mergeCell ref="R11:S11"/>
    <mergeCell ref="R12:S12"/>
    <mergeCell ref="C35:C39"/>
    <mergeCell ref="C40:C44"/>
    <mergeCell ref="C45:C49"/>
    <mergeCell ref="C8:C32"/>
    <mergeCell ref="D41:E41"/>
    <mergeCell ref="R19:S19"/>
    <mergeCell ref="R20:S20"/>
    <mergeCell ref="R21:S21"/>
    <mergeCell ref="R30:W30"/>
    <mergeCell ref="N19:Q19"/>
    <mergeCell ref="R25:S25"/>
    <mergeCell ref="T19:Y19"/>
    <mergeCell ref="Z19:AE22"/>
    <mergeCell ref="AB31:AE31"/>
    <mergeCell ref="Z31:AA31"/>
    <mergeCell ref="D20:Q20"/>
    <mergeCell ref="D21:Q21"/>
    <mergeCell ref="D22:Q22"/>
    <mergeCell ref="D24:M24"/>
    <mergeCell ref="T21:Y21"/>
    <mergeCell ref="T22:Y22"/>
    <mergeCell ref="T20:Y20"/>
    <mergeCell ref="N24:Q24"/>
    <mergeCell ref="D25:Q25"/>
    <mergeCell ref="T24:Y24"/>
    <mergeCell ref="T25:Y25"/>
    <mergeCell ref="X29:Y29"/>
    <mergeCell ref="Z29:AA29"/>
    <mergeCell ref="X30:Y30"/>
    <mergeCell ref="R26:S26"/>
    <mergeCell ref="R27:S27"/>
    <mergeCell ref="R29:W29"/>
    <mergeCell ref="R31:W31"/>
    <mergeCell ref="X31:Y31"/>
    <mergeCell ref="V5:W5"/>
    <mergeCell ref="X11:Y11"/>
    <mergeCell ref="X12:Y12"/>
    <mergeCell ref="X15:Y15"/>
    <mergeCell ref="X16:Y16"/>
    <mergeCell ref="A6:AE6"/>
    <mergeCell ref="B7:AE7"/>
    <mergeCell ref="D8:AE8"/>
    <mergeCell ref="Z5:AA5"/>
    <mergeCell ref="Z9:AA9"/>
    <mergeCell ref="Z10:AA10"/>
    <mergeCell ref="Z11:AA11"/>
    <mergeCell ref="Z12:AA12"/>
    <mergeCell ref="Z15:AA15"/>
    <mergeCell ref="D13:AE13"/>
    <mergeCell ref="Z14:AE14"/>
    <mergeCell ref="AB15:AE15"/>
    <mergeCell ref="AB9:AE9"/>
    <mergeCell ref="AD5:AE5"/>
    <mergeCell ref="D5:E5"/>
    <mergeCell ref="D9:Q9"/>
    <mergeCell ref="AB5:AC5"/>
    <mergeCell ref="X5:Y5"/>
    <mergeCell ref="D10:Q10"/>
    <mergeCell ref="T9:W9"/>
    <mergeCell ref="T10:W10"/>
    <mergeCell ref="T11:W11"/>
    <mergeCell ref="T12:W12"/>
    <mergeCell ref="T14:Y14"/>
    <mergeCell ref="T15:W15"/>
    <mergeCell ref="T16:W16"/>
    <mergeCell ref="R14:S14"/>
    <mergeCell ref="R15:S15"/>
    <mergeCell ref="R16:S16"/>
    <mergeCell ref="X9:Y9"/>
    <mergeCell ref="X10:Y10"/>
    <mergeCell ref="AB52:AE52"/>
    <mergeCell ref="AB53:AE53"/>
    <mergeCell ref="AB54:AE54"/>
    <mergeCell ref="X56:AE56"/>
    <mergeCell ref="D43:E43"/>
    <mergeCell ref="D44:E44"/>
    <mergeCell ref="R44:S44"/>
    <mergeCell ref="V47:W47"/>
    <mergeCell ref="F43:U43"/>
    <mergeCell ref="F44:Q44"/>
    <mergeCell ref="J47:S47"/>
    <mergeCell ref="J48:W48"/>
    <mergeCell ref="J49:W49"/>
    <mergeCell ref="T54:AA54"/>
    <mergeCell ref="D55:AE55"/>
    <mergeCell ref="F52:Q52"/>
    <mergeCell ref="F53:S53"/>
    <mergeCell ref="X47:AE47"/>
    <mergeCell ref="X46:AC46"/>
    <mergeCell ref="R56:W56"/>
    <mergeCell ref="F54:Q54"/>
    <mergeCell ref="AD46:AE46"/>
    <mergeCell ref="AD48:AE48"/>
    <mergeCell ref="AD49:AE49"/>
    <mergeCell ref="D11:Q11"/>
    <mergeCell ref="D12:Q12"/>
    <mergeCell ref="D14:Q14"/>
    <mergeCell ref="D15:Q15"/>
    <mergeCell ref="D16:Q16"/>
    <mergeCell ref="R39:S39"/>
    <mergeCell ref="J39:M39"/>
    <mergeCell ref="N36:Q36"/>
    <mergeCell ref="N37:Q37"/>
    <mergeCell ref="N38:Q38"/>
    <mergeCell ref="N39:Q39"/>
    <mergeCell ref="F36:I36"/>
    <mergeCell ref="D17:Q17"/>
    <mergeCell ref="D19:M19"/>
    <mergeCell ref="R37:S37"/>
    <mergeCell ref="D18:AE18"/>
    <mergeCell ref="R17:S17"/>
    <mergeCell ref="Z17:AA17"/>
    <mergeCell ref="Z16:AE16"/>
    <mergeCell ref="AB17:AE17"/>
    <mergeCell ref="T17:Y17"/>
    <mergeCell ref="D23:AE23"/>
    <mergeCell ref="R24:S24"/>
    <mergeCell ref="R22:S22"/>
    <mergeCell ref="R42:S42"/>
    <mergeCell ref="F75:M75"/>
    <mergeCell ref="D72:E72"/>
    <mergeCell ref="R57:W57"/>
    <mergeCell ref="T58:W58"/>
    <mergeCell ref="R59:W59"/>
    <mergeCell ref="J58:S58"/>
    <mergeCell ref="D58:I59"/>
    <mergeCell ref="T52:AA52"/>
    <mergeCell ref="T53:AA53"/>
    <mergeCell ref="D57:I57"/>
    <mergeCell ref="D52:E52"/>
    <mergeCell ref="D53:E53"/>
    <mergeCell ref="D54:E54"/>
    <mergeCell ref="V64:AA64"/>
    <mergeCell ref="R54:S54"/>
    <mergeCell ref="R52:S52"/>
    <mergeCell ref="P75:T75"/>
    <mergeCell ref="F61:O61"/>
    <mergeCell ref="A70:AE70"/>
    <mergeCell ref="A65:B65"/>
    <mergeCell ref="AD57:AE57"/>
    <mergeCell ref="AD58:AE58"/>
    <mergeCell ref="AD59:AE59"/>
  </mergeCells>
  <hyperlinks>
    <hyperlink ref="A1:B1" location="'Table of Content'!A1" display="Back to Table of Contents" xr:uid="{00000000-0004-0000-0800-000000000000}"/>
  </hyperlinks>
  <pageMargins left="0.35433070866141736" right="0" top="0.19685039370078741" bottom="0" header="0" footer="0"/>
  <pageSetup paperSize="9"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C1082B-8D08-4AB5-814A-1F88EFE8C94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167A2A12-BCDC-4DA7-AEAD-18BC7CF064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B54E31-24DE-46E4-8287-B2C4A9E3ADE7}">
  <ds:schemaRefs>
    <ds:schemaRef ds:uri="http://schemas.microsoft.com/office/2006/metadata/longProperties"/>
  </ds:schemaRefs>
</ds:datastoreItem>
</file>

<file path=customXml/itemProps4.xml><?xml version="1.0" encoding="utf-8"?>
<ds:datastoreItem xmlns:ds="http://schemas.openxmlformats.org/officeDocument/2006/customXml" ds:itemID="{69B1C84A-67F3-4C75-B0D8-2EBD68D51E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Table of Content</vt:lpstr>
      <vt:lpstr>Table 1</vt:lpstr>
      <vt:lpstr>Table 2</vt:lpstr>
      <vt:lpstr>Table 2a </vt:lpstr>
      <vt:lpstr>Table 3</vt:lpstr>
      <vt:lpstr>Table 3a</vt:lpstr>
      <vt:lpstr>Table 4</vt:lpstr>
      <vt:lpstr>Table 4a</vt:lpstr>
      <vt:lpstr>Table 5</vt:lpstr>
      <vt:lpstr>Concept and definition</vt:lpstr>
      <vt:lpstr>'Table 1'!Print_Titles</vt:lpstr>
      <vt:lpstr>'Table 2'!Print_Titles</vt:lpstr>
      <vt:lpstr>'Table 2a '!Print_Titles</vt:lpstr>
      <vt:lpstr>'Table 3'!Print_Titles</vt:lpstr>
      <vt:lpstr>'Table 3a'!Print_Titles</vt:lpstr>
      <vt:lpstr>'Table 4'!Print_Titles</vt:lpstr>
      <vt:lpstr>'Table 4a'!Print_Titles</vt:lpstr>
      <vt:lpstr>'Table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Anirood Bundhoo</dc:creator>
  <cp:lastModifiedBy>Nasreen Joomun</cp:lastModifiedBy>
  <cp:lastPrinted>2024-11-28T05:31:34Z</cp:lastPrinted>
  <dcterms:created xsi:type="dcterms:W3CDTF">2017-03-01T08:17:30Z</dcterms:created>
  <dcterms:modified xsi:type="dcterms:W3CDTF">2024-11-28T05:34:49Z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Order">
    <vt:lpwstr>389200.000000000</vt:lpwstr>
  </property>
  <property fmtid="{D5CDD505-2E9C-101B-9397-08002B2CF9AE}" pid="6" name="_SourceUrl">
    <vt:lpwstr/>
  </property>
  <property fmtid="{D5CDD505-2E9C-101B-9397-08002B2CF9AE}" pid="7" name="_SharedFileIndex">
    <vt:lpwstr/>
  </property>
</Properties>
</file>