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IP\MIIP 2018=100\MIIP Nov 22\"/>
    </mc:Choice>
  </mc:AlternateContent>
  <bookViews>
    <workbookView xWindow="0" yWindow="0" windowWidth="20490" windowHeight="6825"/>
  </bookViews>
  <sheets>
    <sheet name="Historical series" sheetId="1" r:id="rId1"/>
  </sheets>
  <externalReferences>
    <externalReference r:id="rId2"/>
  </externalReferences>
  <definedNames>
    <definedName name="_xlnm.Database" localSheetId="0" hidden="1">#REF!</definedName>
    <definedName name="_xlnm.Database" hidden="1">#REF!</definedName>
    <definedName name="dsfgds" localSheetId="0" hidden="1">#REF!</definedName>
    <definedName name="dsfgds" hidden="1">#REF!</definedName>
    <definedName name="JR_PAGE_ANCHOR_0_1">#REF!</definedName>
    <definedName name="_xlnm.Print_Area" localSheetId="0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9" i="1"/>
  <c r="C19" i="1"/>
  <c r="B19" i="1"/>
  <c r="E18" i="1"/>
  <c r="D18" i="1"/>
  <c r="C18" i="1"/>
  <c r="B18" i="1"/>
  <c r="E17" i="1"/>
  <c r="D17" i="1"/>
  <c r="D20" i="1" s="1"/>
  <c r="C17" i="1"/>
  <c r="C20" i="1" s="1"/>
  <c r="B17" i="1"/>
  <c r="B20" i="1" s="1"/>
  <c r="E15" i="1"/>
  <c r="D15" i="1"/>
  <c r="C15" i="1"/>
  <c r="B15" i="1"/>
  <c r="B16" i="1" s="1"/>
  <c r="E14" i="1"/>
  <c r="D14" i="1"/>
  <c r="C14" i="1"/>
  <c r="C16" i="1" s="1"/>
  <c r="B14" i="1"/>
  <c r="E13" i="1"/>
  <c r="D13" i="1"/>
  <c r="D16" i="1" s="1"/>
  <c r="C13" i="1"/>
  <c r="B13" i="1"/>
  <c r="E12" i="1"/>
  <c r="E11" i="1"/>
  <c r="D11" i="1"/>
  <c r="C11" i="1"/>
  <c r="B11" i="1"/>
  <c r="B12" i="1" s="1"/>
  <c r="E10" i="1"/>
  <c r="D10" i="1"/>
  <c r="C10" i="1"/>
  <c r="C12" i="1" s="1"/>
  <c r="B10" i="1"/>
  <c r="E9" i="1"/>
  <c r="D9" i="1"/>
  <c r="D12" i="1" s="1"/>
  <c r="C9" i="1"/>
  <c r="B9" i="1"/>
  <c r="E8" i="1"/>
  <c r="E7" i="1"/>
  <c r="D7" i="1"/>
  <c r="C7" i="1"/>
  <c r="B7" i="1"/>
  <c r="B8" i="1" s="1"/>
  <c r="E6" i="1"/>
  <c r="D6" i="1"/>
  <c r="C6" i="1"/>
  <c r="C8" i="1" s="1"/>
  <c r="C21" i="1" s="1"/>
  <c r="B6" i="1"/>
  <c r="E5" i="1"/>
  <c r="D5" i="1"/>
  <c r="D8" i="1" s="1"/>
  <c r="D21" i="1" s="1"/>
  <c r="C5" i="1"/>
  <c r="B5" i="1"/>
  <c r="B21" i="1" l="1"/>
</calcChain>
</file>

<file path=xl/sharedStrings.xml><?xml version="1.0" encoding="utf-8"?>
<sst xmlns="http://schemas.openxmlformats.org/spreadsheetml/2006/main" count="21" uniqueCount="21">
  <si>
    <t>Monthly Index of Industrial Production, January 2019 -November 2022</t>
  </si>
  <si>
    <t>Month</t>
  </si>
  <si>
    <t>( Base : 2018 = 100 )</t>
  </si>
  <si>
    <t>January</t>
  </si>
  <si>
    <t>February</t>
  </si>
  <si>
    <t>March</t>
  </si>
  <si>
    <t>Quarter 1</t>
  </si>
  <si>
    <t>April</t>
  </si>
  <si>
    <t>May</t>
  </si>
  <si>
    <t>June</t>
  </si>
  <si>
    <t>Quarter 2</t>
  </si>
  <si>
    <t>July</t>
  </si>
  <si>
    <t>August</t>
  </si>
  <si>
    <t>September</t>
  </si>
  <si>
    <t>Quarter 3</t>
  </si>
  <si>
    <t>October</t>
  </si>
  <si>
    <t>November</t>
  </si>
  <si>
    <t>December</t>
  </si>
  <si>
    <t>Quarter 4</t>
  </si>
  <si>
    <t>Year</t>
  </si>
  <si>
    <r>
      <rPr>
        <vertAlign val="superscript"/>
        <sz val="12"/>
        <color theme="1"/>
        <rFont val="Times New Roman"/>
        <family val="1"/>
      </rPr>
      <t>1/</t>
    </r>
    <r>
      <rPr>
        <sz val="12"/>
        <color theme="1"/>
        <rFont val="Times New Roman"/>
        <family val="1"/>
      </rPr>
      <t xml:space="preserve"> Provisional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</si>
</sst>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MS Sans Serif"/>
      <family val="2"/>
    </font>
    <font>
      <b/>
      <i/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2" fillId="0" borderId="6" xfId="1" applyFont="1" applyBorder="1"/>
    <xf numFmtId="0" fontId="6" fillId="0" borderId="1" xfId="2" applyFont="1" applyBorder="1"/>
    <xf numFmtId="164" fontId="3" fillId="0" borderId="1" xfId="1" applyNumberFormat="1" applyFont="1" applyBorder="1"/>
    <xf numFmtId="164" fontId="3" fillId="0" borderId="7" xfId="1" applyNumberFormat="1" applyFont="1" applyBorder="1"/>
    <xf numFmtId="1" fontId="7" fillId="0" borderId="8" xfId="1" applyNumberFormat="1" applyFont="1" applyBorder="1" applyAlignment="1">
      <alignment horizontal="left"/>
    </xf>
    <xf numFmtId="0" fontId="6" fillId="0" borderId="9" xfId="2" applyFont="1" applyBorder="1"/>
    <xf numFmtId="164" fontId="3" fillId="0" borderId="9" xfId="1" applyNumberFormat="1" applyFont="1" applyBorder="1"/>
    <xf numFmtId="164" fontId="3" fillId="0" borderId="0" xfId="1" applyNumberFormat="1" applyFont="1" applyBorder="1"/>
    <xf numFmtId="1" fontId="7" fillId="0" borderId="6" xfId="1" applyNumberFormat="1" applyFont="1" applyBorder="1" applyAlignment="1">
      <alignment horizontal="left"/>
    </xf>
    <xf numFmtId="0" fontId="8" fillId="0" borderId="9" xfId="2" applyFont="1" applyBorder="1"/>
    <xf numFmtId="164" fontId="2" fillId="0" borderId="9" xfId="1" applyNumberFormat="1" applyFon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164" fontId="6" fillId="0" borderId="0" xfId="1" applyNumberFormat="1" applyFont="1" applyFill="1" applyBorder="1"/>
    <xf numFmtId="164" fontId="2" fillId="0" borderId="0" xfId="1" applyNumberFormat="1" applyFont="1" applyFill="1" applyBorder="1"/>
    <xf numFmtId="1" fontId="7" fillId="0" borderId="0" xfId="1" applyNumberFormat="1" applyFont="1" applyBorder="1" applyAlignment="1">
      <alignment horizontal="left"/>
    </xf>
    <xf numFmtId="0" fontId="3" fillId="0" borderId="6" xfId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0" fontId="3" fillId="0" borderId="12" xfId="1" applyFont="1" applyBorder="1"/>
    <xf numFmtId="0" fontId="9" fillId="0" borderId="13" xfId="2" applyFont="1" applyBorder="1"/>
    <xf numFmtId="164" fontId="10" fillId="0" borderId="11" xfId="1" applyNumberFormat="1" applyFont="1" applyBorder="1"/>
    <xf numFmtId="0" fontId="10" fillId="0" borderId="11" xfId="1" applyFont="1" applyBorder="1"/>
    <xf numFmtId="0" fontId="2" fillId="0" borderId="12" xfId="1" applyFont="1" applyBorder="1"/>
    <xf numFmtId="0" fontId="10" fillId="0" borderId="0" xfId="1" applyFont="1"/>
  </cellXfs>
  <cellStyles count="3">
    <cellStyle name="Normal" xfId="0" builtinId="0"/>
    <cellStyle name="Normal 12" xfId="1"/>
    <cellStyle name="Normal_01TAB1Q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IP%202018%20%20100_Nov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E&amp;NEOE Sample"/>
      <sheetName val="Turnover EOE"/>
      <sheetName val="EPI Base 2018"/>
      <sheetName val="EPI over previous yr"/>
      <sheetName val="EOE deflated Turnover"/>
      <sheetName val="EOE Change"/>
      <sheetName val="Chainlinking EOE"/>
      <sheetName val="EOE WeightedIndex"/>
      <sheetName val="TurnoverNonEOE"/>
      <sheetName val="PPI M"/>
      <sheetName val="PPim over previous yr"/>
      <sheetName val="Deflated NEOE turnover"/>
      <sheetName val="NonEOE Change"/>
      <sheetName val="NonEOE Chainlinking"/>
      <sheetName val="NonEOE largeweightedindex"/>
      <sheetName val="EOE &amp; NonEOE Large"/>
      <sheetName val="Mining"/>
      <sheetName val="Electricity &amp; water"/>
      <sheetName val="Large bench Industrial"/>
      <sheetName val="Industrial"/>
      <sheetName val="Historical s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N3">
            <v>87.606850545039592</v>
          </cell>
        </row>
        <row r="4">
          <cell r="N4">
            <v>88.975761404628614</v>
          </cell>
        </row>
        <row r="5">
          <cell r="N5">
            <v>102.32994932663476</v>
          </cell>
        </row>
        <row r="6">
          <cell r="N6">
            <v>97.384166819533363</v>
          </cell>
        </row>
        <row r="7">
          <cell r="N7">
            <v>103.14760055177236</v>
          </cell>
        </row>
        <row r="8">
          <cell r="N8">
            <v>98.925554131787692</v>
          </cell>
        </row>
        <row r="9">
          <cell r="N9">
            <v>95.745727482202554</v>
          </cell>
        </row>
        <row r="10">
          <cell r="N10">
            <v>101.18381914898644</v>
          </cell>
        </row>
        <row r="11">
          <cell r="N11">
            <v>96.512555682930682</v>
          </cell>
        </row>
        <row r="12">
          <cell r="N12">
            <v>106.21425383384168</v>
          </cell>
        </row>
        <row r="13">
          <cell r="N13">
            <v>106.29249377851042</v>
          </cell>
        </row>
        <row r="14">
          <cell r="N14">
            <v>115.32634529355445</v>
          </cell>
        </row>
        <row r="15">
          <cell r="N15">
            <v>81.807193503121681</v>
          </cell>
        </row>
        <row r="16">
          <cell r="N16">
            <v>88.272862056072782</v>
          </cell>
        </row>
        <row r="17">
          <cell r="N17">
            <v>95.747888216012171</v>
          </cell>
        </row>
        <row r="18">
          <cell r="N18">
            <v>24.493357380955846</v>
          </cell>
        </row>
        <row r="19">
          <cell r="N19">
            <v>62.339879985315832</v>
          </cell>
        </row>
        <row r="20">
          <cell r="N20">
            <v>96.044467895702212</v>
          </cell>
        </row>
        <row r="21">
          <cell r="N21">
            <v>89.802841670293034</v>
          </cell>
        </row>
        <row r="22">
          <cell r="N22">
            <v>87.044103435539341</v>
          </cell>
        </row>
        <row r="23">
          <cell r="N23">
            <v>94.43361341850823</v>
          </cell>
        </row>
        <row r="24">
          <cell r="N24">
            <v>91.166130249936771</v>
          </cell>
        </row>
        <row r="25">
          <cell r="N25">
            <v>94.426782266016815</v>
          </cell>
        </row>
        <row r="26">
          <cell r="N26">
            <v>109.19271390863896</v>
          </cell>
        </row>
        <row r="27">
          <cell r="N27">
            <v>78.514087036781675</v>
          </cell>
        </row>
        <row r="28">
          <cell r="N28">
            <v>89.278436017119404</v>
          </cell>
        </row>
        <row r="29">
          <cell r="N29">
            <v>80.232833722746122</v>
          </cell>
        </row>
        <row r="30">
          <cell r="N30">
            <v>74.263427588212849</v>
          </cell>
        </row>
        <row r="31">
          <cell r="N31">
            <v>87.85336016783198</v>
          </cell>
        </row>
        <row r="32">
          <cell r="N32">
            <v>83.781542074501289</v>
          </cell>
        </row>
        <row r="33">
          <cell r="N33">
            <v>89.015339616462555</v>
          </cell>
        </row>
        <row r="34">
          <cell r="N34">
            <v>94.051211573321822</v>
          </cell>
        </row>
        <row r="35">
          <cell r="N35">
            <v>100.56153222223017</v>
          </cell>
        </row>
        <row r="36">
          <cell r="N36">
            <v>97.580553597289139</v>
          </cell>
        </row>
        <row r="37">
          <cell r="N37">
            <v>98.502308137158053</v>
          </cell>
        </row>
        <row r="38">
          <cell r="N38">
            <v>113.23065852259161</v>
          </cell>
        </row>
        <row r="39">
          <cell r="N39">
            <v>82.639533548409787</v>
          </cell>
        </row>
        <row r="40">
          <cell r="N40">
            <v>84.159047678647553</v>
          </cell>
        </row>
        <row r="41">
          <cell r="N41">
            <v>104.60833503166948</v>
          </cell>
        </row>
        <row r="42">
          <cell r="N42">
            <v>90.37401839664048</v>
          </cell>
        </row>
        <row r="43">
          <cell r="N43">
            <v>89.369969462831705</v>
          </cell>
        </row>
        <row r="44">
          <cell r="N44">
            <v>98.223449402863181</v>
          </cell>
        </row>
        <row r="45">
          <cell r="N45">
            <v>93.501817479770239</v>
          </cell>
        </row>
        <row r="46">
          <cell r="N46">
            <v>105.99377440445473</v>
          </cell>
        </row>
        <row r="47">
          <cell r="N47">
            <v>105.17110419030789</v>
          </cell>
        </row>
        <row r="48">
          <cell r="N48">
            <v>100.14139043482811</v>
          </cell>
        </row>
        <row r="49">
          <cell r="N49">
            <v>108.37802885245746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workbookViewId="0">
      <selection activeCell="E18" sqref="E18"/>
    </sheetView>
  </sheetViews>
  <sheetFormatPr defaultRowHeight="15.75" x14ac:dyDescent="0.25"/>
  <cols>
    <col min="1" max="1" width="16" style="2" customWidth="1"/>
    <col min="2" max="4" width="14.7109375" style="2" customWidth="1"/>
    <col min="5" max="5" width="15.5703125" style="2" customWidth="1"/>
    <col min="6" max="6" width="1.7109375" style="2" customWidth="1"/>
    <col min="7" max="16384" width="9.140625" style="2"/>
  </cols>
  <sheetData>
    <row r="1" spans="1:10" ht="27.75" customHeight="1" x14ac:dyDescent="0.25">
      <c r="A1" s="1" t="s">
        <v>0</v>
      </c>
    </row>
    <row r="3" spans="1:10" ht="22.5" customHeight="1" x14ac:dyDescent="0.25">
      <c r="A3" s="3" t="s">
        <v>1</v>
      </c>
      <c r="B3" s="4" t="s">
        <v>2</v>
      </c>
      <c r="C3" s="5"/>
      <c r="D3" s="5"/>
      <c r="E3" s="5"/>
      <c r="F3" s="6"/>
      <c r="G3" s="7"/>
      <c r="H3" s="7"/>
      <c r="I3" s="7"/>
      <c r="J3" s="7"/>
    </row>
    <row r="4" spans="1:10" s="1" customFormat="1" ht="23.25" customHeight="1" x14ac:dyDescent="0.25">
      <c r="A4" s="8"/>
      <c r="B4" s="9">
        <v>2019</v>
      </c>
      <c r="C4" s="9">
        <v>2020</v>
      </c>
      <c r="D4" s="10">
        <v>2021</v>
      </c>
      <c r="E4" s="9">
        <v>2022</v>
      </c>
      <c r="F4" s="11"/>
    </row>
    <row r="5" spans="1:10" ht="29.25" customHeight="1" x14ac:dyDescent="0.25">
      <c r="A5" s="12" t="s">
        <v>3</v>
      </c>
      <c r="B5" s="13">
        <f>[1]Industrial!N3</f>
        <v>87.606850545039592</v>
      </c>
      <c r="C5" s="14">
        <f>[1]Industrial!N15</f>
        <v>81.807193503121681</v>
      </c>
      <c r="D5" s="14">
        <f>[1]Industrial!N27</f>
        <v>78.514087036781675</v>
      </c>
      <c r="E5" s="14">
        <f>[1]Industrial!N39</f>
        <v>82.639533548409787</v>
      </c>
      <c r="F5" s="15"/>
    </row>
    <row r="6" spans="1:10" ht="29.25" customHeight="1" x14ac:dyDescent="0.25">
      <c r="A6" s="16" t="s">
        <v>4</v>
      </c>
      <c r="B6" s="17">
        <f>[1]Industrial!N4</f>
        <v>88.975761404628614</v>
      </c>
      <c r="C6" s="18">
        <f>[1]Industrial!N16</f>
        <v>88.272862056072782</v>
      </c>
      <c r="D6" s="18">
        <f>[1]Industrial!N28</f>
        <v>89.278436017119404</v>
      </c>
      <c r="E6" s="18">
        <f>[1]Industrial!N40</f>
        <v>84.159047678647553</v>
      </c>
      <c r="F6" s="19"/>
    </row>
    <row r="7" spans="1:10" ht="29.25" customHeight="1" x14ac:dyDescent="0.25">
      <c r="A7" s="16" t="s">
        <v>5</v>
      </c>
      <c r="B7" s="17">
        <f>[1]Industrial!N5</f>
        <v>102.32994932663476</v>
      </c>
      <c r="C7" s="18">
        <f>[1]Industrial!N17</f>
        <v>95.747888216012171</v>
      </c>
      <c r="D7" s="18">
        <f>[1]Industrial!N29</f>
        <v>80.232833722746122</v>
      </c>
      <c r="E7" s="18">
        <f>[1]Industrial!N41</f>
        <v>104.60833503166948</v>
      </c>
      <c r="F7" s="19"/>
    </row>
    <row r="8" spans="1:10" s="1" customFormat="1" ht="29.25" customHeight="1" x14ac:dyDescent="0.25">
      <c r="A8" s="20" t="s">
        <v>6</v>
      </c>
      <c r="B8" s="21">
        <f>AVERAGE(B5:B7)</f>
        <v>92.97085375876766</v>
      </c>
      <c r="C8" s="22">
        <f>AVERAGE(C5:C7)</f>
        <v>88.609314591735554</v>
      </c>
      <c r="D8" s="22">
        <f>AVERAGE(D5:D7)</f>
        <v>82.675118925549057</v>
      </c>
      <c r="E8" s="22">
        <f>AVERAGE(E5:E7)</f>
        <v>90.468972086242275</v>
      </c>
      <c r="F8" s="19"/>
      <c r="G8" s="2"/>
    </row>
    <row r="9" spans="1:10" ht="29.25" customHeight="1" x14ac:dyDescent="0.25">
      <c r="A9" s="16" t="s">
        <v>7</v>
      </c>
      <c r="B9" s="17">
        <f>[1]Industrial!N6</f>
        <v>97.384166819533363</v>
      </c>
      <c r="C9" s="18">
        <f>[1]Industrial!N18</f>
        <v>24.493357380955846</v>
      </c>
      <c r="D9" s="18">
        <f>[1]Industrial!N30</f>
        <v>74.263427588212849</v>
      </c>
      <c r="E9" s="23">
        <f>[1]Industrial!N42</f>
        <v>90.37401839664048</v>
      </c>
      <c r="F9" s="19"/>
    </row>
    <row r="10" spans="1:10" ht="29.25" customHeight="1" x14ac:dyDescent="0.25">
      <c r="A10" s="16" t="s">
        <v>8</v>
      </c>
      <c r="B10" s="17">
        <f>[1]Industrial!N7</f>
        <v>103.14760055177236</v>
      </c>
      <c r="C10" s="18">
        <f>[1]Industrial!N19</f>
        <v>62.339879985315832</v>
      </c>
      <c r="D10" s="18">
        <f>[1]Industrial!N31</f>
        <v>87.85336016783198</v>
      </c>
      <c r="E10" s="23">
        <f>[1]Industrial!N43</f>
        <v>89.369969462831705</v>
      </c>
      <c r="F10" s="19"/>
    </row>
    <row r="11" spans="1:10" ht="29.25" customHeight="1" x14ac:dyDescent="0.25">
      <c r="A11" s="16" t="s">
        <v>9</v>
      </c>
      <c r="B11" s="17">
        <f>[1]Industrial!N8</f>
        <v>98.925554131787692</v>
      </c>
      <c r="C11" s="18">
        <f>[1]Industrial!N20</f>
        <v>96.044467895702212</v>
      </c>
      <c r="D11" s="18">
        <f>[1]Industrial!N32</f>
        <v>83.781542074501289</v>
      </c>
      <c r="E11" s="24">
        <f>[1]Industrial!N44</f>
        <v>98.223449402863181</v>
      </c>
      <c r="F11" s="19"/>
    </row>
    <row r="12" spans="1:10" s="1" customFormat="1" ht="29.25" customHeight="1" x14ac:dyDescent="0.25">
      <c r="A12" s="20" t="s">
        <v>10</v>
      </c>
      <c r="B12" s="21">
        <f>AVERAGE(B9:B11)</f>
        <v>99.819107167697794</v>
      </c>
      <c r="C12" s="22">
        <f>AVERAGE(C9:C11)</f>
        <v>60.959235087324629</v>
      </c>
      <c r="D12" s="22">
        <f>AVERAGE(D9:D11)</f>
        <v>81.966109943515377</v>
      </c>
      <c r="E12" s="25">
        <f>AVERAGE(E9:E11)</f>
        <v>92.655812420778446</v>
      </c>
      <c r="F12" s="11"/>
      <c r="G12" s="2"/>
    </row>
    <row r="13" spans="1:10" ht="29.25" customHeight="1" x14ac:dyDescent="0.25">
      <c r="A13" s="16" t="s">
        <v>11</v>
      </c>
      <c r="B13" s="17">
        <f>[1]Industrial!N9</f>
        <v>95.745727482202554</v>
      </c>
      <c r="C13" s="18">
        <f>[1]Industrial!N21</f>
        <v>89.802841670293034</v>
      </c>
      <c r="D13" s="18">
        <f>[1]Industrial!N33</f>
        <v>89.015339616462555</v>
      </c>
      <c r="E13" s="24">
        <f>[1]Industrial!N45</f>
        <v>93.501817479770239</v>
      </c>
      <c r="F13" s="19">
        <v>1</v>
      </c>
    </row>
    <row r="14" spans="1:10" ht="29.25" customHeight="1" x14ac:dyDescent="0.25">
      <c r="A14" s="16" t="s">
        <v>12</v>
      </c>
      <c r="B14" s="17">
        <f>[1]Industrial!N10</f>
        <v>101.18381914898644</v>
      </c>
      <c r="C14" s="18">
        <f>[1]Industrial!N22</f>
        <v>87.044103435539341</v>
      </c>
      <c r="D14" s="18">
        <f>[1]Industrial!N34</f>
        <v>94.051211573321822</v>
      </c>
      <c r="E14" s="24">
        <f>[1]Industrial!N46</f>
        <v>105.99377440445473</v>
      </c>
      <c r="F14" s="19">
        <v>1</v>
      </c>
    </row>
    <row r="15" spans="1:10" ht="29.25" customHeight="1" x14ac:dyDescent="0.25">
      <c r="A15" s="16" t="s">
        <v>13</v>
      </c>
      <c r="B15" s="17">
        <f>[1]Industrial!N11</f>
        <v>96.512555682930682</v>
      </c>
      <c r="C15" s="18">
        <f>[1]Industrial!N23</f>
        <v>94.43361341850823</v>
      </c>
      <c r="D15" s="18">
        <f>[1]Industrial!N35</f>
        <v>100.56153222223017</v>
      </c>
      <c r="E15" s="24">
        <f>[1]Industrial!N47</f>
        <v>105.17110419030789</v>
      </c>
      <c r="F15" s="19">
        <v>1</v>
      </c>
    </row>
    <row r="16" spans="1:10" s="1" customFormat="1" ht="29.25" customHeight="1" x14ac:dyDescent="0.25">
      <c r="A16" s="20" t="s">
        <v>14</v>
      </c>
      <c r="B16" s="21">
        <f>AVERAGE(B13:B15)</f>
        <v>97.81403410470655</v>
      </c>
      <c r="C16" s="22">
        <f>AVERAGE(C13:C15)</f>
        <v>90.426852841446873</v>
      </c>
      <c r="D16" s="22">
        <f>AVERAGE(D13:D15)</f>
        <v>94.54269447067152</v>
      </c>
      <c r="E16" s="22">
        <f>AVERAGE(E13:E15)</f>
        <v>101.55556535817762</v>
      </c>
      <c r="F16" s="11"/>
    </row>
    <row r="17" spans="1:6" ht="29.25" customHeight="1" x14ac:dyDescent="0.25">
      <c r="A17" s="16" t="s">
        <v>15</v>
      </c>
      <c r="B17" s="17">
        <f>[1]Industrial!N12</f>
        <v>106.21425383384168</v>
      </c>
      <c r="C17" s="18">
        <f>[1]Industrial!N24</f>
        <v>91.166130249936771</v>
      </c>
      <c r="D17" s="18">
        <f>[1]Industrial!N36</f>
        <v>97.580553597289139</v>
      </c>
      <c r="E17" s="18">
        <f>[1]Industrial!N48</f>
        <v>100.14139043482811</v>
      </c>
      <c r="F17" s="19">
        <v>1</v>
      </c>
    </row>
    <row r="18" spans="1:6" ht="29.25" customHeight="1" x14ac:dyDescent="0.25">
      <c r="A18" s="16" t="s">
        <v>16</v>
      </c>
      <c r="B18" s="17">
        <f>[1]Industrial!N13</f>
        <v>106.29249377851042</v>
      </c>
      <c r="C18" s="18">
        <f>[1]Industrial!N25</f>
        <v>94.426782266016815</v>
      </c>
      <c r="D18" s="18">
        <f>[1]Industrial!N37</f>
        <v>98.502308137158053</v>
      </c>
      <c r="E18" s="18">
        <f>[1]Industrial!N49</f>
        <v>108.37802885245746</v>
      </c>
      <c r="F18" s="19">
        <v>1</v>
      </c>
    </row>
    <row r="19" spans="1:6" ht="29.25" customHeight="1" x14ac:dyDescent="0.25">
      <c r="A19" s="16" t="s">
        <v>17</v>
      </c>
      <c r="B19" s="17">
        <f>[1]Industrial!N14</f>
        <v>115.32634529355445</v>
      </c>
      <c r="C19" s="18">
        <f>[1]Industrial!N26</f>
        <v>109.19271390863896</v>
      </c>
      <c r="D19" s="18">
        <f>[1]Industrial!N38</f>
        <v>113.23065852259161</v>
      </c>
      <c r="E19" s="26"/>
      <c r="F19" s="27"/>
    </row>
    <row r="20" spans="1:6" s="1" customFormat="1" ht="29.25" customHeight="1" x14ac:dyDescent="0.25">
      <c r="A20" s="20" t="s">
        <v>18</v>
      </c>
      <c r="B20" s="28">
        <f>AVERAGE(B17:B19)</f>
        <v>109.2776976353022</v>
      </c>
      <c r="C20" s="29">
        <f>AVERAGE(C17:C19)</f>
        <v>98.261875474864169</v>
      </c>
      <c r="D20" s="29">
        <f>AVERAGE(D17:D19)</f>
        <v>103.10450675234627</v>
      </c>
      <c r="E20" s="29"/>
      <c r="F20" s="30"/>
    </row>
    <row r="21" spans="1:6" s="35" customFormat="1" ht="29.25" customHeight="1" x14ac:dyDescent="0.25">
      <c r="A21" s="31" t="s">
        <v>19</v>
      </c>
      <c r="B21" s="32">
        <f>(AVERAGE(B8,B12,B16,B20))</f>
        <v>99.970423166618559</v>
      </c>
      <c r="C21" s="32">
        <f>(AVERAGE(C8,C12,C16,C20))</f>
        <v>84.564319498842806</v>
      </c>
      <c r="D21" s="32">
        <f>(AVERAGE(D8,D12,D16,D20))</f>
        <v>90.572107523020549</v>
      </c>
      <c r="E21" s="33"/>
      <c r="F21" s="34"/>
    </row>
    <row r="23" spans="1:6" ht="18.75" x14ac:dyDescent="0.25">
      <c r="A23" s="2" t="s">
        <v>20</v>
      </c>
    </row>
  </sheetData>
  <mergeCells count="2">
    <mergeCell ref="A3:A4"/>
    <mergeCell ref="B3:E3"/>
  </mergeCells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ABB5A6-24C4-4A75-B416-C933956F21E7}"/>
</file>

<file path=customXml/itemProps2.xml><?xml version="1.0" encoding="utf-8"?>
<ds:datastoreItem xmlns:ds="http://schemas.openxmlformats.org/officeDocument/2006/customXml" ds:itemID="{3E0110FB-C7C2-40CE-ADC7-2FFABF43194D}"/>
</file>

<file path=customXml/itemProps3.xml><?xml version="1.0" encoding="utf-8"?>
<ds:datastoreItem xmlns:ds="http://schemas.openxmlformats.org/officeDocument/2006/customXml" ds:itemID="{75E04283-EA84-491B-A66A-EBE05A26D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 Rama-Lahootan</dc:creator>
  <cp:lastModifiedBy>Vandana Rama-Lahootan</cp:lastModifiedBy>
  <dcterms:created xsi:type="dcterms:W3CDTF">2023-01-12T07:30:33Z</dcterms:created>
  <dcterms:modified xsi:type="dcterms:W3CDTF">2023-01-12T07:41:44Z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