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zkausmaully\Desktop\"/>
    </mc:Choice>
  </mc:AlternateContent>
  <xr:revisionPtr revIDLastSave="0" documentId="13_ncr:1_{EE682CD3-87E1-43FC-BF01-FDD30234E326}" xr6:coauthVersionLast="47" xr6:coauthVersionMax="47" xr10:uidLastSave="{00000000-0000-0000-0000-000000000000}"/>
  <bookViews>
    <workbookView xWindow="-120" yWindow="-120" windowWidth="20730" windowHeight="11040" tabRatio="728" xr2:uid="{00000000-000D-0000-FFFF-FFFF00000000}"/>
  </bookViews>
  <sheets>
    <sheet name="Contents" sheetId="2" r:id="rId1"/>
    <sheet name="Explanations" sheetId="18" r:id="rId2"/>
    <sheet name="Table 1" sheetId="21" r:id="rId3"/>
    <sheet name=" Table 2" sheetId="3" r:id="rId4"/>
    <sheet name=" Table 3" sheetId="4" r:id="rId5"/>
    <sheet name="Table 4" sheetId="5" r:id="rId6"/>
    <sheet name="Table 5" sheetId="6" r:id="rId7"/>
    <sheet name="Table 6" sheetId="7" r:id="rId8"/>
    <sheet name="Table 7" sheetId="8" r:id="rId9"/>
    <sheet name="Table 8" sheetId="9" r:id="rId10"/>
    <sheet name="Table 9" sheetId="10" r:id="rId11"/>
    <sheet name="Table 10" sheetId="11" r:id="rId12"/>
    <sheet name="Table 11" sheetId="12" r:id="rId13"/>
    <sheet name="Table 12" sheetId="13" r:id="rId14"/>
    <sheet name="Table 13" sheetId="14" r:id="rId15"/>
    <sheet name="Table 14" sheetId="15" r:id="rId16"/>
    <sheet name="Table 15" sheetId="19" r:id="rId17"/>
  </sheets>
  <definedNames>
    <definedName name="_xlnm._FilterDatabase" localSheetId="4" hidden="1">' Table 3'!$A$1:$A$68</definedName>
    <definedName name="_xlnm.Print_Area" localSheetId="3">' Table 2'!$A$2:$BY$49</definedName>
    <definedName name="_xlnm.Print_Area" localSheetId="4">' Table 3'!$A$2:$BQ$14</definedName>
    <definedName name="_xlnm.Print_Area" localSheetId="0">Contents!$A$1:$A$21</definedName>
    <definedName name="_xlnm.Print_Area" localSheetId="1">Explanations!$A$2:$B$23</definedName>
    <definedName name="_xlnm.Print_Area" localSheetId="2">'Table 1'!$A$2:$N$16</definedName>
    <definedName name="_xlnm.Print_Area" localSheetId="11">'Table 10'!$A$2:$E$52</definedName>
    <definedName name="_xlnm.Print_Area" localSheetId="12">'Table 11'!$A$2:$AO$18</definedName>
    <definedName name="_xlnm.Print_Area" localSheetId="13">'Table 12'!$A$2:$CI$25</definedName>
    <definedName name="_xlnm.Print_Area" localSheetId="14">'Table 13'!$A$2:$AN$22</definedName>
    <definedName name="_xlnm.Print_Area" localSheetId="15">'Table 14'!$A$2:$G$33</definedName>
    <definedName name="_xlnm.Print_Area" localSheetId="16">'Table 15'!$A$2:$U$20</definedName>
    <definedName name="_xlnm.Print_Area" localSheetId="6">'Table 5'!$A$2:$J$60</definedName>
    <definedName name="_xlnm.Print_Area" localSheetId="7">'Table 6'!$A$2:$E$53</definedName>
    <definedName name="_xlnm.Print_Area" localSheetId="8">'Table 7'!$A$2:$G$55</definedName>
    <definedName name="_xlnm.Print_Area" localSheetId="9">'Table 8'!$A$2:$M$191</definedName>
    <definedName name="_xlnm.Print_Area" localSheetId="10">'Table 9'!$A$2:$G$56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0" i="12" l="1"/>
  <c r="BW47" i="3" l="1"/>
  <c r="BV47" i="3"/>
  <c r="BU47" i="3"/>
  <c r="BT47" i="3"/>
  <c r="D167" i="9"/>
  <c r="E167" i="9" s="1"/>
</calcChain>
</file>

<file path=xl/sharedStrings.xml><?xml version="1.0" encoding="utf-8"?>
<sst xmlns="http://schemas.openxmlformats.org/spreadsheetml/2006/main" count="1362" uniqueCount="327">
  <si>
    <t>Historical Series</t>
  </si>
  <si>
    <t>Agriculture</t>
  </si>
  <si>
    <t>Area: hectares; Production: tonnes</t>
  </si>
  <si>
    <t xml:space="preserve">  Foodcrops</t>
  </si>
  <si>
    <t>Area</t>
  </si>
  <si>
    <t>Prod</t>
  </si>
  <si>
    <t xml:space="preserve"> Beans</t>
  </si>
  <si>
    <t xml:space="preserve"> Beet</t>
  </si>
  <si>
    <t xml:space="preserve"> Bittergourd</t>
  </si>
  <si>
    <t xml:space="preserve"> Brinjal</t>
  </si>
  <si>
    <t xml:space="preserve"> Broccoli</t>
  </si>
  <si>
    <t xml:space="preserve"> Cabbage</t>
  </si>
  <si>
    <t xml:space="preserve"> Calabash</t>
  </si>
  <si>
    <t xml:space="preserve"> Carrot</t>
  </si>
  <si>
    <t xml:space="preserve"> Cauliflower</t>
  </si>
  <si>
    <t xml:space="preserve"> Chillies (small)</t>
  </si>
  <si>
    <t xml:space="preserve"> Chouchou</t>
  </si>
  <si>
    <t xml:space="preserve"> Cucumber</t>
  </si>
  <si>
    <t xml:space="preserve"> Echalotte</t>
  </si>
  <si>
    <t xml:space="preserve"> Eddoes (violet)</t>
  </si>
  <si>
    <t xml:space="preserve"> Eddoes (curry)</t>
  </si>
  <si>
    <t xml:space="preserve"> Garlic</t>
  </si>
  <si>
    <t xml:space="preserve"> Ginger</t>
  </si>
  <si>
    <t xml:space="preserve"> Green peas</t>
  </si>
  <si>
    <t xml:space="preserve"> Groundnut</t>
  </si>
  <si>
    <t xml:space="preserve"> Leek</t>
  </si>
  <si>
    <t xml:space="preserve"> Ladies finger</t>
  </si>
  <si>
    <t xml:space="preserve"> Maize</t>
  </si>
  <si>
    <t xml:space="preserve"> Manioc</t>
  </si>
  <si>
    <t xml:space="preserve"> Onion</t>
  </si>
  <si>
    <t xml:space="preserve"> Patole</t>
  </si>
  <si>
    <t xml:space="preserve"> Petsai</t>
  </si>
  <si>
    <t xml:space="preserve"> Pipengaille</t>
  </si>
  <si>
    <t xml:space="preserve"> Potato</t>
  </si>
  <si>
    <t xml:space="preserve"> Pumpkin</t>
  </si>
  <si>
    <t xml:space="preserve"> Rice</t>
  </si>
  <si>
    <t xml:space="preserve"> Squash</t>
  </si>
  <si>
    <t xml:space="preserve"> Sweet pepper</t>
  </si>
  <si>
    <t xml:space="preserve"> Sweet potato</t>
  </si>
  <si>
    <t xml:space="preserve"> Tomato</t>
  </si>
  <si>
    <t xml:space="preserve"> Voehm</t>
  </si>
  <si>
    <t xml:space="preserve"> Banana</t>
  </si>
  <si>
    <t xml:space="preserve"> Pineapple</t>
  </si>
  <si>
    <t xml:space="preserve"> Total food crops</t>
  </si>
  <si>
    <t xml:space="preserve"> Courgette</t>
  </si>
  <si>
    <t>(Area in hectares; Production in tonnes)</t>
  </si>
  <si>
    <t xml:space="preserve">   District</t>
  </si>
  <si>
    <t>Production</t>
  </si>
  <si>
    <t xml:space="preserve">  Black River</t>
  </si>
  <si>
    <t xml:space="preserve">  Flacq</t>
  </si>
  <si>
    <t xml:space="preserve">  Grand Port</t>
  </si>
  <si>
    <t xml:space="preserve">  Moka</t>
  </si>
  <si>
    <t xml:space="preserve">  Pamplemousses</t>
  </si>
  <si>
    <t xml:space="preserve">  Plaines Wilhems</t>
  </si>
  <si>
    <t xml:space="preserve">  Riviere du Rempart</t>
  </si>
  <si>
    <t xml:space="preserve">  Savanne</t>
  </si>
  <si>
    <t xml:space="preserve"> Whole Island</t>
  </si>
  <si>
    <t>Year</t>
  </si>
  <si>
    <t>Area harvested (hectares)</t>
  </si>
  <si>
    <t>Cane production ('000 tonnes)</t>
  </si>
  <si>
    <t>Cane yield (tonnes/hectare)</t>
  </si>
  <si>
    <t>Metayer</t>
  </si>
  <si>
    <t>Owner</t>
  </si>
  <si>
    <t>Total</t>
  </si>
  <si>
    <t xml:space="preserve"> </t>
  </si>
  <si>
    <t>planters</t>
  </si>
  <si>
    <t xml:space="preserve">  </t>
  </si>
  <si>
    <t>Sugar</t>
  </si>
  <si>
    <t>Production (tonnes)</t>
  </si>
  <si>
    <t>Average</t>
  </si>
  <si>
    <t>Average tonnes</t>
  </si>
  <si>
    <t>Average yield</t>
  </si>
  <si>
    <t>Molasses</t>
  </si>
  <si>
    <t>Scum</t>
  </si>
  <si>
    <t>extraction</t>
  </si>
  <si>
    <t>of cane</t>
  </si>
  <si>
    <t>of sugar</t>
  </si>
  <si>
    <t>polarisation</t>
  </si>
  <si>
    <t>(tonnes)</t>
  </si>
  <si>
    <t>rate (%)</t>
  </si>
  <si>
    <t>per tonne of sugar</t>
  </si>
  <si>
    <t>(tonnes per</t>
  </si>
  <si>
    <t>(degrees)</t>
  </si>
  <si>
    <t>White</t>
  </si>
  <si>
    <t>hectare)</t>
  </si>
  <si>
    <t xml:space="preserve">Source: Mauritius Sugar Syndicate </t>
  </si>
  <si>
    <r>
      <t>1</t>
    </r>
    <r>
      <rPr>
        <sz val="10"/>
        <rFont val="Times New Roman"/>
        <family val="1"/>
      </rPr>
      <t xml:space="preserve"> Excludes the element of bagasse</t>
    </r>
  </si>
  <si>
    <t>Owner planters</t>
  </si>
  <si>
    <t xml:space="preserve">Total </t>
  </si>
  <si>
    <t>North</t>
  </si>
  <si>
    <t>South</t>
  </si>
  <si>
    <t>East</t>
  </si>
  <si>
    <t>West</t>
  </si>
  <si>
    <t>Centre</t>
  </si>
  <si>
    <t>Crop year</t>
  </si>
  <si>
    <t>Area                  (hectares)</t>
  </si>
  <si>
    <t>Green leaf</t>
  </si>
  <si>
    <t>Black tea</t>
  </si>
  <si>
    <t>Area                                      (hectares)</t>
  </si>
  <si>
    <t>Production                                        (tonnes)</t>
  </si>
  <si>
    <t>1975/1976</t>
  </si>
  <si>
    <t>1976/1977</t>
  </si>
  <si>
    <t>1976/1978</t>
  </si>
  <si>
    <t>1978/1979</t>
  </si>
  <si>
    <t>1979/1980</t>
  </si>
  <si>
    <t>1980/1981</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</si>
  <si>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</si>
  <si>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</si>
  <si>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</si>
  <si>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</si>
  <si>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</si>
  <si>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</si>
  <si>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</si>
  <si>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</si>
  <si>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</si>
  <si>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</si>
  <si>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</si>
  <si>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</si>
  <si>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</si>
  <si>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</si>
  <si>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</si>
  <si>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</si>
  <si>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r>
      <t>1</t>
    </r>
    <r>
      <rPr>
        <sz val="10"/>
        <rFont val="Times New Roman"/>
        <family val="1"/>
      </rPr>
      <t xml:space="preserve"> Crop year usually extends from April to March the following year; as from 1997 area and production are in calendar year</t>
    </r>
  </si>
  <si>
    <t>(Tonnes)</t>
  </si>
  <si>
    <t xml:space="preserve">     Local vessels</t>
  </si>
  <si>
    <t>Coastal fishing</t>
  </si>
  <si>
    <t xml:space="preserve">     Lagoon and off lagoon</t>
  </si>
  <si>
    <t xml:space="preserve">     Sport Fishing</t>
  </si>
  <si>
    <t xml:space="preserve">     Amateur Fishing</t>
  </si>
  <si>
    <t>Total Production</t>
  </si>
  <si>
    <t>Type of Livestock</t>
  </si>
  <si>
    <t xml:space="preserve">No. of </t>
  </si>
  <si>
    <t>Carcass</t>
  </si>
  <si>
    <t>heads</t>
  </si>
  <si>
    <t>weight</t>
  </si>
  <si>
    <t>Cattle</t>
  </si>
  <si>
    <t>Local</t>
  </si>
  <si>
    <t xml:space="preserve">      Milchbreed:</t>
  </si>
  <si>
    <t xml:space="preserve">      - Bulls &amp; calves</t>
  </si>
  <si>
    <t xml:space="preserve">      - Cows ²</t>
  </si>
  <si>
    <t>Rodrigues</t>
  </si>
  <si>
    <t>Imported</t>
  </si>
  <si>
    <t>Goats</t>
  </si>
  <si>
    <t xml:space="preserve"> Local and Rodrigues</t>
  </si>
  <si>
    <t xml:space="preserve">    N.A</t>
  </si>
  <si>
    <t xml:space="preserve"> Imported</t>
  </si>
  <si>
    <t>Sheep</t>
  </si>
  <si>
    <t>Pigs</t>
  </si>
  <si>
    <t>¹ Abattoir slaughters only</t>
  </si>
  <si>
    <t>² Including Heifers</t>
  </si>
  <si>
    <t>Source: Mauritius Meat Authority</t>
  </si>
  <si>
    <t>Selected commodities</t>
  </si>
  <si>
    <t>Base Year</t>
  </si>
  <si>
    <t>Q1</t>
  </si>
  <si>
    <t>Q2</t>
  </si>
  <si>
    <t>Q3</t>
  </si>
  <si>
    <t>Q4</t>
  </si>
  <si>
    <t>Unit</t>
  </si>
  <si>
    <t>Rs million</t>
  </si>
  <si>
    <t xml:space="preserve">         of which :   sugar cane</t>
  </si>
  <si>
    <t>%</t>
  </si>
  <si>
    <t xml:space="preserve"> '000</t>
  </si>
  <si>
    <r>
      <t xml:space="preserve">Year </t>
    </r>
    <r>
      <rPr>
        <b/>
        <vertAlign val="superscript"/>
        <sz val="10"/>
        <color indexed="8"/>
        <rFont val="Times New Roman"/>
        <family val="1"/>
      </rPr>
      <t>1</t>
    </r>
  </si>
  <si>
    <t>Explanations</t>
  </si>
  <si>
    <t>Back to Table of Contents</t>
  </si>
  <si>
    <t>Raw/Special</t>
  </si>
  <si>
    <r>
      <rPr>
        <vertAlign val="superscript"/>
        <sz val="10"/>
        <rFont val="Times New Roman"/>
        <family val="1"/>
      </rPr>
      <t>1</t>
    </r>
    <r>
      <rPr>
        <sz val="10"/>
        <rFont val="Times New Roman"/>
        <family val="1"/>
      </rPr>
      <t xml:space="preserve"> As from 2010, comprises of plantation white and special sugars; plantation white sugar is a processed raw sugar used to manufacture refined white sugar</t>
    </r>
  </si>
  <si>
    <t xml:space="preserve">Notes to Agriculture - Historical Series </t>
  </si>
  <si>
    <t>Month</t>
  </si>
  <si>
    <t xml:space="preserve">January </t>
  </si>
  <si>
    <t>February</t>
  </si>
  <si>
    <t>March</t>
  </si>
  <si>
    <t>April</t>
  </si>
  <si>
    <t>May</t>
  </si>
  <si>
    <t>June</t>
  </si>
  <si>
    <t>July</t>
  </si>
  <si>
    <t>August</t>
  </si>
  <si>
    <t>September</t>
  </si>
  <si>
    <t>October</t>
  </si>
  <si>
    <t>November</t>
  </si>
  <si>
    <t>December</t>
  </si>
  <si>
    <t>Annual change (%)</t>
  </si>
  <si>
    <t>Fresh fruits</t>
  </si>
  <si>
    <t xml:space="preserve"> Greens</t>
  </si>
  <si>
    <t xml:space="preserve">        …</t>
  </si>
  <si>
    <t>Kg/year</t>
  </si>
  <si>
    <r>
      <rPr>
        <vertAlign val="superscript"/>
        <sz val="10"/>
        <rFont val="Times New Roman"/>
        <family val="1"/>
      </rPr>
      <t>2</t>
    </r>
    <r>
      <rPr>
        <sz val="10"/>
        <rFont val="Times New Roman"/>
        <family val="1"/>
      </rPr>
      <t xml:space="preserve"> Provisional</t>
    </r>
  </si>
  <si>
    <t xml:space="preserve">          NA</t>
  </si>
  <si>
    <t>NA:  Not Available</t>
  </si>
  <si>
    <t>Explanation</t>
  </si>
  <si>
    <t>Mauritius Cane Industry Authority</t>
  </si>
  <si>
    <t>Mauritius Chamber of Agriculture</t>
  </si>
  <si>
    <t>Mauritius Sugar Syndicate</t>
  </si>
  <si>
    <t>Mauritius Meat Authority</t>
  </si>
  <si>
    <t>Annual Survey of Employment and Earnings</t>
  </si>
  <si>
    <t>4. Symbols</t>
  </si>
  <si>
    <t>2. Scope</t>
  </si>
  <si>
    <t xml:space="preserve">Data are collected  from : </t>
  </si>
  <si>
    <t>0:  Nil</t>
  </si>
  <si>
    <t>…: Negligible</t>
  </si>
  <si>
    <r>
      <t>1.</t>
    </r>
    <r>
      <rPr>
        <b/>
        <sz val="11"/>
        <color indexed="8"/>
        <rFont val="Times New Roman"/>
        <family val="1"/>
      </rPr>
      <t xml:space="preserve"> Concepts and Definitions</t>
    </r>
  </si>
  <si>
    <t>Source: National Agricultural Products Regulatory Office (NAPRO)</t>
  </si>
  <si>
    <t>¹ Revised estimates</t>
  </si>
  <si>
    <t>² Provisional estimates</t>
  </si>
  <si>
    <t>²  No adjustment has been made for changes in stock</t>
  </si>
  <si>
    <t>³  Wet weight equivalent</t>
  </si>
  <si>
    <t>Note: No leaf tobacco production since November 2013</t>
  </si>
  <si>
    <r>
      <rPr>
        <b/>
        <sz val="10"/>
        <rFont val="Times New Roman"/>
        <family val="1"/>
      </rPr>
      <t>Gross Domestic Product (GDP)</t>
    </r>
    <r>
      <rPr>
        <sz val="10"/>
        <rFont val="Times New Roman"/>
        <family val="1"/>
      </rPr>
      <t>: The aggregate money value of all goods and services produced within a country out of economic activity during a specified period usually a year, before provision for the consumption of fixed capita.</t>
    </r>
  </si>
  <si>
    <r>
      <rPr>
        <b/>
        <sz val="10"/>
        <rFont val="Times New Roman"/>
        <family val="1"/>
      </rPr>
      <t>GDP at market prices</t>
    </r>
    <r>
      <rPr>
        <sz val="10"/>
        <rFont val="Times New Roman"/>
        <family val="1"/>
      </rPr>
      <t>: GVA at basic prices plus taxes (net of subsidies) on products.</t>
    </r>
  </si>
  <si>
    <r>
      <rPr>
        <b/>
        <sz val="10"/>
        <rFont val="Times New Roman"/>
        <family val="1"/>
      </rPr>
      <t>Per Capita Consumption (per caput</t>
    </r>
    <r>
      <rPr>
        <sz val="10"/>
        <rFont val="Times New Roman"/>
        <family val="1"/>
      </rPr>
      <t>): The per caput figure of each commodity is obtained by dividing the figure for food available for human consumption by the total population partaking of it during the reference period.</t>
    </r>
  </si>
  <si>
    <r>
      <rPr>
        <b/>
        <sz val="10"/>
        <rFont val="Times New Roman"/>
        <family val="1"/>
      </rPr>
      <t>Carcass weigh</t>
    </r>
    <r>
      <rPr>
        <sz val="10"/>
        <rFont val="Times New Roman"/>
        <family val="1"/>
      </rPr>
      <t>t: Weight of the carcass after the removal of the following parts (hide or skin, head, fore feet, hind feet, large blood vessels, offal and tail)</t>
    </r>
  </si>
  <si>
    <r>
      <rPr>
        <b/>
        <sz val="10"/>
        <rFont val="Times New Roman"/>
        <family val="1"/>
      </rPr>
      <t>Wet weigh</t>
    </r>
    <r>
      <rPr>
        <sz val="10"/>
        <rFont val="Times New Roman"/>
        <family val="1"/>
      </rPr>
      <t>t:The actual ex-water weight of the catch at the time of capture for primary fish.</t>
    </r>
  </si>
  <si>
    <r>
      <rPr>
        <b/>
        <sz val="10"/>
        <rFont val="Times New Roman"/>
        <family val="1"/>
      </rPr>
      <t>GVA at basic prices</t>
    </r>
    <r>
      <rPr>
        <sz val="10"/>
        <rFont val="Times New Roman"/>
        <family val="1"/>
      </rPr>
      <t>: GVA at basic prices is obtained as the difference between output and intermediate consumption whereby output is valued at basic prices and intermediate consumption at purchasers' prices.</t>
    </r>
  </si>
  <si>
    <t>Table 10 - Area harvested and production of tobacco leaf, 1975-2013</t>
  </si>
  <si>
    <t>Table 10 - Area harvested and production of  tobacco leaf, 1975-2013</t>
  </si>
  <si>
    <t>Data on Agricultural  statistics pertains to the Island of Mauritius unless stated otherwise.</t>
  </si>
  <si>
    <t xml:space="preserve"> Chillies (long+curry)</t>
  </si>
  <si>
    <t>https://statsmauritius.govmu.org/Pages/Statistics/By_Subject/Agriculture/Agri.aspx</t>
  </si>
  <si>
    <t>3. Data sources</t>
  </si>
  <si>
    <r>
      <t xml:space="preserve">2019 </t>
    </r>
    <r>
      <rPr>
        <b/>
        <vertAlign val="superscript"/>
        <sz val="10"/>
        <rFont val="Times New Roman"/>
        <family val="1"/>
      </rPr>
      <t>1</t>
    </r>
  </si>
  <si>
    <r>
      <t xml:space="preserve">2020 </t>
    </r>
    <r>
      <rPr>
        <b/>
        <vertAlign val="superscript"/>
        <sz val="10"/>
        <rFont val="Times New Roman"/>
        <family val="1"/>
      </rPr>
      <t>1</t>
    </r>
  </si>
  <si>
    <t>Freshwater and Marine Aquaculture</t>
  </si>
  <si>
    <r>
      <rPr>
        <vertAlign val="superscript"/>
        <sz val="10"/>
        <rFont val="Times New Roman"/>
        <family val="1"/>
      </rPr>
      <t>2</t>
    </r>
    <r>
      <rPr>
        <sz val="10"/>
        <rFont val="Times New Roman"/>
        <family val="1"/>
      </rPr>
      <t xml:space="preserve"> Revised</t>
    </r>
  </si>
  <si>
    <r>
      <rPr>
        <vertAlign val="superscript"/>
        <sz val="10"/>
        <rFont val="Times New Roman"/>
        <family val="1"/>
      </rPr>
      <t>1</t>
    </r>
    <r>
      <rPr>
        <sz val="10"/>
        <rFont val="Times New Roman"/>
        <family val="1"/>
      </rPr>
      <t xml:space="preserve"> Revised</t>
    </r>
  </si>
  <si>
    <t>(Base period: Year 2018=100)</t>
  </si>
  <si>
    <r>
      <t>1</t>
    </r>
    <r>
      <rPr>
        <sz val="10"/>
        <rFont val="Times New Roman"/>
        <family val="1"/>
      </rPr>
      <t xml:space="preserve"> The indices for January 2000 to December 2021 previously based on 2013=100  have been converted to the new base 2018=100</t>
    </r>
  </si>
  <si>
    <r>
      <t>Yearly Average</t>
    </r>
    <r>
      <rPr>
        <b/>
        <vertAlign val="superscript"/>
        <sz val="9"/>
        <rFont val="Times New Roman"/>
        <family val="1"/>
      </rPr>
      <t xml:space="preserve"> 4</t>
    </r>
  </si>
  <si>
    <r>
      <rPr>
        <vertAlign val="superscript"/>
        <sz val="10"/>
        <rFont val="Times New Roman"/>
        <family val="1"/>
      </rPr>
      <t xml:space="preserve">3  </t>
    </r>
    <r>
      <rPr>
        <sz val="10"/>
        <rFont val="Times New Roman"/>
        <family val="1"/>
      </rPr>
      <t>Provisional</t>
    </r>
  </si>
  <si>
    <r>
      <t xml:space="preserve">4 </t>
    </r>
    <r>
      <rPr>
        <sz val="10"/>
        <rFont val="Times New Roman"/>
        <family val="1"/>
      </rPr>
      <t>Using data for base period (2018) as weights</t>
    </r>
  </si>
  <si>
    <r>
      <t xml:space="preserve">2021 </t>
    </r>
    <r>
      <rPr>
        <b/>
        <vertAlign val="superscript"/>
        <sz val="10"/>
        <rFont val="Times New Roman"/>
        <family val="1"/>
      </rPr>
      <t>1</t>
    </r>
  </si>
  <si>
    <r>
      <rPr>
        <vertAlign val="superscript"/>
        <sz val="10"/>
        <rFont val="Times New Roman"/>
        <family val="1"/>
      </rPr>
      <t xml:space="preserve">1 </t>
    </r>
    <r>
      <rPr>
        <sz val="10"/>
        <rFont val="Times New Roman"/>
        <family val="1"/>
      </rPr>
      <t>As from 2021, figures include production under covered cultures</t>
    </r>
  </si>
  <si>
    <t>Note: Figures may not add up to totals due to rounding</t>
  </si>
  <si>
    <t>Source: FAREI and Statistics Mauritius</t>
  </si>
  <si>
    <t>Food and Agricultural Research and Extension Institute (FAREI)</t>
  </si>
  <si>
    <t>Male</t>
  </si>
  <si>
    <t>Female</t>
  </si>
  <si>
    <r>
      <t xml:space="preserve">1  </t>
    </r>
    <r>
      <rPr>
        <sz val="10"/>
        <rFont val="Times New Roman"/>
        <family val="1"/>
      </rPr>
      <t>Establishments with 10  or more  employees</t>
    </r>
  </si>
  <si>
    <r>
      <t>2</t>
    </r>
    <r>
      <rPr>
        <sz val="10"/>
        <rFont val="Times New Roman"/>
        <family val="1"/>
      </rPr>
      <t xml:space="preserve"> Revised</t>
    </r>
  </si>
  <si>
    <r>
      <t xml:space="preserve">3 </t>
    </r>
    <r>
      <rPr>
        <sz val="10"/>
        <rFont val="Times New Roman"/>
        <family val="1"/>
      </rPr>
      <t>Provisional</t>
    </r>
  </si>
  <si>
    <r>
      <t xml:space="preserve">2020 </t>
    </r>
    <r>
      <rPr>
        <vertAlign val="superscript"/>
        <sz val="10"/>
        <color rgb="FF000000"/>
        <rFont val="Times New Roman"/>
        <family val="1"/>
      </rPr>
      <t>2</t>
    </r>
  </si>
  <si>
    <r>
      <t>1</t>
    </r>
    <r>
      <rPr>
        <sz val="10"/>
        <rFont val="Times New Roman"/>
        <family val="1"/>
      </rPr>
      <t xml:space="preserve"> Provisional</t>
    </r>
  </si>
  <si>
    <r>
      <t>2</t>
    </r>
    <r>
      <rPr>
        <sz val="10"/>
        <rFont val="Times New Roman"/>
        <family val="1"/>
      </rPr>
      <t xml:space="preserve"> Includes fish caught for the canning industry</t>
    </r>
  </si>
  <si>
    <r>
      <t xml:space="preserve">High seas </t>
    </r>
    <r>
      <rPr>
        <b/>
        <vertAlign val="superscript"/>
        <sz val="10"/>
        <color rgb="FF000000"/>
        <rFont val="Times New Roman"/>
        <family val="1"/>
      </rPr>
      <t>2</t>
    </r>
  </si>
  <si>
    <r>
      <t>Note</t>
    </r>
    <r>
      <rPr>
        <b/>
        <i/>
        <sz val="10"/>
        <color indexed="8"/>
        <rFont val="Times New Roman"/>
        <family val="1"/>
      </rPr>
      <t>:</t>
    </r>
    <r>
      <rPr>
        <b/>
        <sz val="10"/>
        <color indexed="8"/>
        <rFont val="Times New Roman"/>
        <family val="1"/>
      </rPr>
      <t xml:space="preserve"> Data for 1981-1991 include factory workers and for 1992 onwards they  relate to sugar cane plantations only</t>
    </r>
  </si>
  <si>
    <t>Wheat flour</t>
  </si>
  <si>
    <t>Milled rice</t>
  </si>
  <si>
    <t>Potatoes</t>
  </si>
  <si>
    <t>Fresh vegetables ¹</t>
  </si>
  <si>
    <t>Oils and fats</t>
  </si>
  <si>
    <t>Milk fresh (litres)</t>
  </si>
  <si>
    <t>Milk (powdered) ²</t>
  </si>
  <si>
    <t>Pulses ²</t>
  </si>
  <si>
    <t>Eggs</t>
  </si>
  <si>
    <t>Meat and meat preparations ²</t>
  </si>
  <si>
    <t>Banana</t>
  </si>
  <si>
    <r>
      <t xml:space="preserve">Fish and fish preparations </t>
    </r>
    <r>
      <rPr>
        <vertAlign val="superscript"/>
        <sz val="10"/>
        <color indexed="8"/>
        <rFont val="Times New Roman"/>
        <family val="1"/>
      </rPr>
      <t>3</t>
    </r>
  </si>
  <si>
    <t>Agricultural statistics is compiled as far as possible, according to the recommendations of United Nations  FAO, System of National Accounts 2008, International Standard Classification of Occupations of 2008, Handbook of Food Balance Sheet of FAO 2001, and Central Product Classification(CPC) Ver 2.1 and IMF Producer Price Index Manual.  Coverage, concepts and definitions  are published in the Digest of Agricultural Statistics available at:</t>
  </si>
  <si>
    <t>Gross Domestic Product (GDP), at current market prices</t>
  </si>
  <si>
    <t>other</t>
  </si>
  <si>
    <t>Value added - Agriculture, forestry and fishing at current basic prices</t>
  </si>
  <si>
    <t xml:space="preserve">Gross Value Added (GVA), at current basic prices </t>
  </si>
  <si>
    <r>
      <t xml:space="preserve">2022 </t>
    </r>
    <r>
      <rPr>
        <b/>
        <vertAlign val="superscript"/>
        <sz val="10"/>
        <rFont val="Times New Roman"/>
        <family val="1"/>
      </rPr>
      <t>1</t>
    </r>
  </si>
  <si>
    <r>
      <t xml:space="preserve">2021 </t>
    </r>
    <r>
      <rPr>
        <vertAlign val="superscript"/>
        <sz val="10"/>
        <color rgb="FF000000"/>
        <rFont val="Times New Roman"/>
        <family val="1"/>
      </rPr>
      <t>2</t>
    </r>
  </si>
  <si>
    <t>Share of Agriculture, forestry and fishing in GVA at basic prices</t>
  </si>
  <si>
    <t xml:space="preserve">Share of sugar cane in Agriculture, forestry and fishing </t>
  </si>
  <si>
    <t xml:space="preserve">Employment in Agriculture, forestry and fishing </t>
  </si>
  <si>
    <t xml:space="preserve">Share of Agriculture, forestry and fishing  in total employment </t>
  </si>
  <si>
    <t xml:space="preserve">Note: </t>
  </si>
  <si>
    <t>1. Prior to 2021, Figures refer to open field production only</t>
  </si>
  <si>
    <t>2. Figures may not add up to totals due to rounding</t>
  </si>
  <si>
    <t xml:space="preserve"> Lettuce</t>
  </si>
  <si>
    <r>
      <t xml:space="preserve">2010 </t>
    </r>
    <r>
      <rPr>
        <b/>
        <vertAlign val="superscript"/>
        <sz val="10"/>
        <color rgb="FF000000"/>
        <rFont val="Times New Roman"/>
        <family val="1"/>
      </rPr>
      <t>1</t>
    </r>
  </si>
  <si>
    <r>
      <t xml:space="preserve">2011 </t>
    </r>
    <r>
      <rPr>
        <b/>
        <vertAlign val="superscript"/>
        <sz val="10"/>
        <color rgb="FF000000"/>
        <rFont val="Times New Roman"/>
        <family val="1"/>
      </rPr>
      <t>1</t>
    </r>
  </si>
  <si>
    <r>
      <t xml:space="preserve">2012 </t>
    </r>
    <r>
      <rPr>
        <b/>
        <vertAlign val="superscript"/>
        <sz val="10"/>
        <color rgb="FF000000"/>
        <rFont val="Times New Roman"/>
        <family val="1"/>
      </rPr>
      <t>1</t>
    </r>
  </si>
  <si>
    <t xml:space="preserve">     Foreign vessels</t>
  </si>
  <si>
    <t xml:space="preserve">      Other breed</t>
  </si>
  <si>
    <t>¹  Includes: beans, beet, brinjal, cabbage, carrot, cauliflower ,green peas, leek, lettuce, ladies finger, petsai, tomato and creepers</t>
  </si>
  <si>
    <r>
      <t>Earnings (Rupees/tonne of sugar basis 98.5</t>
    </r>
    <r>
      <rPr>
        <b/>
        <vertAlign val="superscript"/>
        <sz val="10"/>
        <rFont val="Times New Roman"/>
        <family val="1"/>
      </rPr>
      <t>0</t>
    </r>
    <r>
      <rPr>
        <b/>
        <sz val="10"/>
        <rFont val="Times New Roman"/>
        <family val="1"/>
      </rPr>
      <t xml:space="preserve"> polarisation)</t>
    </r>
  </si>
  <si>
    <r>
      <t xml:space="preserve">2018 </t>
    </r>
    <r>
      <rPr>
        <b/>
        <vertAlign val="superscript"/>
        <sz val="10"/>
        <rFont val="Times New Roman"/>
        <family val="1"/>
      </rPr>
      <t>1</t>
    </r>
  </si>
  <si>
    <r>
      <t xml:space="preserve">2013 </t>
    </r>
    <r>
      <rPr>
        <b/>
        <vertAlign val="superscript"/>
        <sz val="10"/>
        <rFont val="Times New Roman"/>
        <family val="1"/>
      </rPr>
      <t>1</t>
    </r>
  </si>
  <si>
    <r>
      <t xml:space="preserve">2014 </t>
    </r>
    <r>
      <rPr>
        <b/>
        <vertAlign val="superscript"/>
        <sz val="10"/>
        <rFont val="Times New Roman"/>
        <family val="1"/>
      </rPr>
      <t>1</t>
    </r>
  </si>
  <si>
    <r>
      <t xml:space="preserve">2015 </t>
    </r>
    <r>
      <rPr>
        <b/>
        <vertAlign val="superscript"/>
        <sz val="10"/>
        <rFont val="Times New Roman"/>
        <family val="1"/>
      </rPr>
      <t>1</t>
    </r>
  </si>
  <si>
    <r>
      <t xml:space="preserve">2016 </t>
    </r>
    <r>
      <rPr>
        <b/>
        <vertAlign val="superscript"/>
        <sz val="10"/>
        <rFont val="Times New Roman"/>
        <family val="1"/>
      </rPr>
      <t>1</t>
    </r>
  </si>
  <si>
    <r>
      <t xml:space="preserve">2017 </t>
    </r>
    <r>
      <rPr>
        <b/>
        <vertAlign val="superscript"/>
        <sz val="10"/>
        <rFont val="Times New Roman"/>
        <family val="1"/>
      </rPr>
      <t>1</t>
    </r>
  </si>
  <si>
    <r>
      <t xml:space="preserve">2023 </t>
    </r>
    <r>
      <rPr>
        <b/>
        <vertAlign val="superscript"/>
        <sz val="10"/>
        <rFont val="Times New Roman"/>
        <family val="1"/>
      </rPr>
      <t>1</t>
    </r>
  </si>
  <si>
    <r>
      <t xml:space="preserve">2022 </t>
    </r>
    <r>
      <rPr>
        <vertAlign val="superscript"/>
        <sz val="10"/>
        <color rgb="FF000000"/>
        <rFont val="Times New Roman"/>
        <family val="1"/>
      </rPr>
      <t>2</t>
    </r>
  </si>
  <si>
    <t xml:space="preserve">Source:  Ministry of Agro-Industry, Food Security, Blue Economy and Fisheries </t>
  </si>
  <si>
    <t>Table 13 - Per capita consumption  of selected commodities, 1979 - 2023</t>
  </si>
  <si>
    <t>Table 13 - Per capita consumption of selected commodities, 1979-2023</t>
  </si>
  <si>
    <t>Ministry of Agro-Industry, Food Security, Blue Economy and Fisheries</t>
  </si>
  <si>
    <t>Total Area under cultivation (hectares)</t>
  </si>
  <si>
    <t>NA</t>
  </si>
  <si>
    <r>
      <t xml:space="preserve">2024 </t>
    </r>
    <r>
      <rPr>
        <b/>
        <vertAlign val="superscript"/>
        <sz val="10"/>
        <rFont val="Times New Roman"/>
        <family val="1"/>
      </rPr>
      <t>1</t>
    </r>
  </si>
  <si>
    <r>
      <t xml:space="preserve">2024 </t>
    </r>
    <r>
      <rPr>
        <b/>
        <vertAlign val="superscript"/>
        <sz val="10"/>
        <rFont val="Times New Roman"/>
        <family val="1"/>
      </rPr>
      <t>2</t>
    </r>
  </si>
  <si>
    <t>Table 1 - Share of Agriculture in the economy - Republic of Mauritius, 2006 - 2024</t>
  </si>
  <si>
    <t>Table 1 - Share of agriculture in the economy, Republic of Mauritius, 2006-2024</t>
  </si>
  <si>
    <t>Table 2 -  Area harvested and production of foodcrops, 1980-2024</t>
  </si>
  <si>
    <t>Table 2 - Area harvested and production of foodcrops, 1980 - 2024</t>
  </si>
  <si>
    <t>Table 3 - Area harvested and production of foodcrops by district, 1984-2024</t>
  </si>
  <si>
    <t xml:space="preserve"> Table 3- Area harvested and production of foodcrops by district, 1984 - 2024</t>
  </si>
  <si>
    <t>Table 4 - Total Area under cultivation, Area harvested, cane production, cane yield for estates, metayers and owner planters, 1975-2024</t>
  </si>
  <si>
    <t>Table 4 - Total Area under cultivation, Area harvested, cane production, cane yield for estates, metayers and owner planters, 1975 - 2024</t>
  </si>
  <si>
    <t>Estate (Miller-Planters)</t>
  </si>
  <si>
    <t>Table 5 - Production of sugar, molasses and scum, 1975-2024</t>
  </si>
  <si>
    <t>Table 6 - Employment in the sugar sector by sex, Island of Mauritius,1981-2024</t>
  </si>
  <si>
    <r>
      <t xml:space="preserve">Table 6 -Employment in the sugar sector by sex (large establishments) </t>
    </r>
    <r>
      <rPr>
        <b/>
        <vertAlign val="superscript"/>
        <sz val="12"/>
        <color rgb="FF000000"/>
        <rFont val="Times New Roman"/>
        <family val="1"/>
      </rPr>
      <t>1</t>
    </r>
    <r>
      <rPr>
        <b/>
        <sz val="12"/>
        <color indexed="8"/>
        <rFont val="Times New Roman"/>
        <family val="1"/>
      </rPr>
      <t xml:space="preserve"> - Island of Mauritius, 1981-2024</t>
    </r>
  </si>
  <si>
    <r>
      <t xml:space="preserve">2024 </t>
    </r>
    <r>
      <rPr>
        <vertAlign val="superscript"/>
        <sz val="10"/>
        <color rgb="FF000000"/>
        <rFont val="Times New Roman"/>
        <family val="1"/>
      </rPr>
      <t>3</t>
    </r>
  </si>
  <si>
    <r>
      <t xml:space="preserve">2023 </t>
    </r>
    <r>
      <rPr>
        <vertAlign val="superscript"/>
        <sz val="10"/>
        <color rgb="FF000000"/>
        <rFont val="Times New Roman"/>
        <family val="1"/>
      </rPr>
      <t>2</t>
    </r>
  </si>
  <si>
    <t>Table 7 - Earnings of  sugar producers - ex-Syndicate before charging insurance premium, 1979-2024</t>
  </si>
  <si>
    <r>
      <t>Table 7 - Earnings</t>
    </r>
    <r>
      <rPr>
        <b/>
        <vertAlign val="superscript"/>
        <sz val="11"/>
        <rFont val="Times New Roman"/>
        <family val="1"/>
      </rPr>
      <t>1</t>
    </r>
    <r>
      <rPr>
        <b/>
        <sz val="11"/>
        <rFont val="Times New Roman"/>
        <family val="1"/>
      </rPr>
      <t xml:space="preserve"> of sugar producers - ex-Syndicate, before charging  sugar insurance premium, 1979-2024</t>
    </r>
  </si>
  <si>
    <r>
      <t xml:space="preserve">2024 </t>
    </r>
    <r>
      <rPr>
        <vertAlign val="superscript"/>
        <sz val="10"/>
        <rFont val="Times New Roman"/>
        <family val="1"/>
      </rPr>
      <t>2</t>
    </r>
  </si>
  <si>
    <r>
      <t xml:space="preserve">2 </t>
    </r>
    <r>
      <rPr>
        <sz val="10"/>
        <rFont val="Times New Roman"/>
        <family val="1"/>
      </rPr>
      <t>Provisional</t>
    </r>
  </si>
  <si>
    <t>Table 8 - Area harvested, cane production, cane yield of estates, metayer and owner-planters by region, 1990-2024</t>
  </si>
  <si>
    <t xml:space="preserve"> Table 8 : Area harvested, cane production, cane  yield of estates, metayer and owner -planters by region, Island of Mauritius, 1990-2024</t>
  </si>
  <si>
    <t>Table 9 - Area under cultivation and production of  tea, 1980-2024</t>
  </si>
  <si>
    <t xml:space="preserve"> Table 9 - Area under cultivation and production of tea, 1980-2024</t>
  </si>
  <si>
    <t>Table 11 - Production of fish (in wet weight equivalent), 1978-2024</t>
  </si>
  <si>
    <t>Table 12 - Livestock slaughtered, 1975-2024</t>
  </si>
  <si>
    <t>Table 12 - Livestock slaughtered ¹, 1975 - 2024</t>
  </si>
  <si>
    <t>Table 14 - Quarterly Producer Price Index - Agriculture Series, 1993-2024</t>
  </si>
  <si>
    <t>Table 14 - Quarterly PPI - A indices 1993 - 2024</t>
  </si>
  <si>
    <r>
      <t xml:space="preserve">2024 </t>
    </r>
    <r>
      <rPr>
        <vertAlign val="superscript"/>
        <sz val="8.5"/>
        <rFont val="Times New Roman"/>
        <family val="1"/>
      </rPr>
      <t>2</t>
    </r>
  </si>
  <si>
    <r>
      <t xml:space="preserve">2023 </t>
    </r>
    <r>
      <rPr>
        <vertAlign val="superscript"/>
        <sz val="8.5"/>
        <rFont val="Times New Roman"/>
        <family val="1"/>
      </rPr>
      <t>1</t>
    </r>
  </si>
  <si>
    <t>Table 15 -Monthly Producer Price Index - Agriculture Series, 2000 -December 2024</t>
  </si>
  <si>
    <r>
      <t>Table 15 : Monthly PPI - A</t>
    </r>
    <r>
      <rPr>
        <b/>
        <vertAlign val="superscript"/>
        <sz val="12"/>
        <rFont val="Times New Roman"/>
        <family val="1"/>
      </rPr>
      <t>1</t>
    </r>
    <r>
      <rPr>
        <b/>
        <sz val="12"/>
        <rFont val="Times New Roman"/>
        <family val="1"/>
      </rPr>
      <t xml:space="preserve"> : January 2000  - December 2024</t>
    </r>
  </si>
  <si>
    <r>
      <t xml:space="preserve">2023 </t>
    </r>
    <r>
      <rPr>
        <b/>
        <vertAlign val="superscript"/>
        <sz val="9"/>
        <rFont val="Times New Roman"/>
        <family val="1"/>
      </rPr>
      <t>2</t>
    </r>
  </si>
  <si>
    <r>
      <t xml:space="preserve">2024 </t>
    </r>
    <r>
      <rPr>
        <b/>
        <vertAlign val="superscript"/>
        <sz val="9"/>
        <rFont val="Times New Roman"/>
        <family val="1"/>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</si>
</sst>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1" formatCode="_-* #,##0_-;\-* #,##0_-;_-* &quot;-&quot;_-;_-@_-"/>
    <numFmt numFmtId="43" formatCode="_-* #,##0.00_-;\-* #,##0.00_-;_-* &quot;-&quot;??_-;_-@_-"/>
    <numFmt numFmtId="164" formatCode="_-&quot;£&quot;* #,##0.00_-;\-&quot;£&quot;* #,##0.00_-;_-&quot;£&quot;* &quot;-&quot;??_-;_-@_-"/>
    <numFmt numFmtId="165" formatCode="&quot;$&quot;#,##0.00_);[Red]\(&quot;$&quot;#,##0.00\)"/>
    <numFmt numFmtId="166" formatCode="_(* #,##0.00_);_(* \(#,##0.00\);_(* &quot;-&quot;??_);_(@_)"/>
    <numFmt numFmtId="167" formatCode="#,##0\ \ \ "/>
    <numFmt numFmtId="168" formatCode="0\ \ \ "/>
    <numFmt numFmtId="169" formatCode="0.0\ \ \ "/>
    <numFmt numFmtId="170" formatCode="#,##0.0_)\ \ "/>
    <numFmt numFmtId="171" formatCode="#,##0_)\ \ "/>
    <numFmt numFmtId="172" formatCode="General\ \ "/>
    <numFmt numFmtId="173" formatCode="#,##0.0_);[Red]\(#,##0.0\)"/>
    <numFmt numFmtId="174" formatCode="#,##0.0\ \ \ "/>
    <numFmt numFmtId="175" formatCode="#,##0.0"/>
    <numFmt numFmtId="176" formatCode="0.0"/>
    <numFmt numFmtId="177" formatCode="#,##0\ \ "/>
    <numFmt numFmtId="178" formatCode="0.00\ \ \ \ \ \ \ "/>
    <numFmt numFmtId="179" formatCode="0.0\ \ \ \ \ \ \ "/>
    <numFmt numFmtId="180" formatCode="0.0\ \ \ \ \ \ \ \ "/>
    <numFmt numFmtId="181" formatCode="_(* #,##0_);_(* \(#,##0\);_(* &quot;-&quot;??_);_(@_)"/>
    <numFmt numFmtId="182" formatCode="#,##0.0\ \ "/>
    <numFmt numFmtId="183" formatCode="#,##0\ "/>
    <numFmt numFmtId="184" formatCode="#,##0\ \ \ \ \ \ \ \ \ \ \ \ \ \ \ \ \ \ \ \ \ \ \ \ \ "/>
    <numFmt numFmtId="185" formatCode="0.0\ \ "/>
    <numFmt numFmtId="186" formatCode="0\ \ "/>
    <numFmt numFmtId="187" formatCode="0.00\ \ \ \ \ "/>
    <numFmt numFmtId="188" formatCode="#,##0.00\ \ \ "/>
    <numFmt numFmtId="189" formatCode="0\ \ \ \ "/>
    <numFmt numFmtId="190" formatCode="\(#,##0\)\ \ "/>
    <numFmt numFmtId="191" formatCode="#,##0\ \ \ \ "/>
    <numFmt numFmtId="192" formatCode="0.0\ \ \ \ \ "/>
    <numFmt numFmtId="193" formatCode="0.0000\ \ \ \ \ \ \ "/>
  </numFmts>
  <fonts count="64">
    <font>
      <sz val="10"/>
      <name val="Arial"/>
    </font>
    <font>
      <sz val="11"/>
      <color theme="1"/>
      <name val="Calibri"/>
      <family val="2"/>
      <scheme val="minor"/>
    </font>
    <font>
      <sz val="10"/>
      <name val="Arial"/>
      <family val="2"/>
    </font>
    <font>
      <sz val="12"/>
      <name val="Times New Roman"/>
      <family val="1"/>
    </font>
    <font>
      <sz val="10"/>
      <name val="Arial"/>
      <family val="2"/>
    </font>
    <font>
      <sz val="10"/>
      <name val="Times New Roman"/>
      <family val="1"/>
    </font>
    <font>
      <b/>
      <sz val="14"/>
      <name val="Times New Roman"/>
      <family val="1"/>
    </font>
    <font>
      <b/>
      <sz val="12"/>
      <name val="Times New Roman"/>
      <family val="1"/>
    </font>
    <font>
      <b/>
      <sz val="10"/>
      <name val="Times New Roman"/>
      <family val="1"/>
    </font>
    <font>
      <b/>
      <sz val="11"/>
      <name val="Times New Roman"/>
      <family val="1"/>
    </font>
    <font>
      <b/>
      <sz val="10"/>
      <name val="MS Sans Serif"/>
      <family val="2"/>
    </font>
    <font>
      <sz val="10"/>
      <name val="MS Sans Serif"/>
      <family val="2"/>
    </font>
    <font>
      <b/>
      <sz val="12"/>
      <color indexed="8"/>
      <name val="Times New Roman"/>
      <family val="1"/>
    </font>
    <font>
      <sz val="10"/>
      <color indexed="8"/>
      <name val="Times New Roman"/>
      <family val="1"/>
    </font>
    <font>
      <sz val="11"/>
      <color indexed="8"/>
      <name val="Times New Roman"/>
      <family val="1"/>
    </font>
    <font>
      <b/>
      <sz val="11"/>
      <color indexed="8"/>
      <name val="Times New Roman"/>
      <family val="1"/>
    </font>
    <font>
      <sz val="10"/>
      <color indexed="8"/>
      <name val="MS Sans Serif"/>
      <family val="2"/>
    </font>
    <font>
      <b/>
      <sz val="10"/>
      <color indexed="8"/>
      <name val="Times New Roman"/>
      <family val="1"/>
    </font>
    <font>
      <sz val="14"/>
      <color indexed="8"/>
      <name val="Times New Roman"/>
      <family val="1"/>
    </font>
    <font>
      <b/>
      <sz val="10"/>
      <color indexed="8"/>
      <name val="New Century Schoolbook"/>
      <family val="1"/>
    </font>
    <font>
      <b/>
      <sz val="10"/>
      <color indexed="8"/>
      <name val="MS Sans Serif"/>
      <family val="2"/>
    </font>
    <font>
      <b/>
      <i/>
      <u/>
      <sz val="10"/>
      <color indexed="8"/>
      <name val="Times New Roman"/>
      <family val="1"/>
    </font>
    <font>
      <b/>
      <i/>
      <sz val="10"/>
      <color indexed="8"/>
      <name val="Times New Roman"/>
      <family val="1"/>
    </font>
    <font>
      <vertAlign val="superscript"/>
      <sz val="10"/>
      <name val="Times New Roman"/>
      <family val="1"/>
    </font>
    <font>
      <b/>
      <vertAlign val="superscript"/>
      <sz val="11"/>
      <name val="Times New Roman"/>
      <family val="1"/>
    </font>
    <font>
      <b/>
      <vertAlign val="superscript"/>
      <sz val="10"/>
      <name val="Times New Roman"/>
      <family val="1"/>
    </font>
    <font>
      <vertAlign val="superscript"/>
      <sz val="10"/>
      <color indexed="8"/>
      <name val="Times New Roman"/>
      <family val="1"/>
    </font>
    <font>
      <b/>
      <vertAlign val="superscript"/>
      <sz val="10"/>
      <color indexed="8"/>
      <name val="Times New Roman"/>
      <family val="1"/>
    </font>
    <font>
      <i/>
      <sz val="10"/>
      <name val="Times New Roman"/>
      <family val="1"/>
    </font>
    <font>
      <sz val="10"/>
      <color indexed="12"/>
      <name val="Times New Roman"/>
      <family val="1"/>
    </font>
    <font>
      <sz val="9"/>
      <name val="Times New Roman"/>
      <family val="1"/>
    </font>
    <font>
      <b/>
      <sz val="9"/>
      <name val="Times New Roman"/>
      <family val="1"/>
    </font>
    <font>
      <sz val="10"/>
      <name val="MS Sans Serif"/>
      <family val="2"/>
    </font>
    <font>
      <sz val="9"/>
      <name val="MS Sans Serif"/>
      <family val="2"/>
    </font>
    <font>
      <sz val="8.5"/>
      <name val="Times New Roman"/>
      <family val="1"/>
    </font>
    <font>
      <b/>
      <vertAlign val="superscript"/>
      <sz val="9"/>
      <name val="Times New Roman"/>
      <family val="1"/>
    </font>
    <font>
      <b/>
      <sz val="8.5"/>
      <name val="Times New Roman"/>
      <family val="1"/>
    </font>
    <font>
      <sz val="11"/>
      <name val="Times New Roman"/>
      <family val="1"/>
    </font>
    <font>
      <b/>
      <i/>
      <sz val="10"/>
      <name val="Times New Roman"/>
      <family val="1"/>
    </font>
    <font>
      <b/>
      <vertAlign val="superscript"/>
      <sz val="12"/>
      <name val="Times New Roman"/>
      <family val="1"/>
    </font>
    <font>
      <sz val="10"/>
      <name val="Times New Roman"/>
      <family val="1"/>
    </font>
    <font>
      <sz val="14"/>
      <name val="Times New Roman"/>
      <family val="1"/>
    </font>
    <font>
      <vertAlign val="superscript"/>
      <sz val="8.5"/>
      <name val="Times New Roman"/>
      <family val="1"/>
    </font>
    <font>
      <sz val="8"/>
      <name val="Times New Roman"/>
      <family val="1"/>
    </font>
    <font>
      <sz val="11"/>
      <color theme="1"/>
      <name val="Calibri"/>
      <family val="2"/>
      <scheme val="minor"/>
    </font>
    <font>
      <u/>
      <sz val="10"/>
      <color theme="10"/>
      <name val="Arial"/>
      <family val="2"/>
    </font>
    <font>
      <u/>
      <sz val="10"/>
      <color theme="10"/>
      <name val="Times New Roman"/>
      <family val="1"/>
    </font>
    <font>
      <sz val="10"/>
      <color rgb="FFFF0000"/>
      <name val="Arial"/>
      <family val="2"/>
    </font>
    <font>
      <u/>
      <sz val="11"/>
      <color theme="10"/>
      <name val="Times New Roman"/>
      <family val="1"/>
    </font>
    <font>
      <b/>
      <sz val="10"/>
      <color theme="1"/>
      <name val="Times New Roman"/>
      <family val="1"/>
    </font>
    <font>
      <vertAlign val="superscript"/>
      <sz val="10"/>
      <color rgb="FF000000"/>
      <name val="Times New Roman"/>
      <family val="1"/>
    </font>
    <font>
      <b/>
      <sz val="8.5"/>
      <color theme="1"/>
      <name val="Times New Roman"/>
      <family val="1"/>
    </font>
    <font>
      <sz val="10"/>
      <name val="MS Sans Serif"/>
    </font>
    <font>
      <b/>
      <vertAlign val="superscript"/>
      <sz val="12"/>
      <color rgb="FF000000"/>
      <name val="Times New Roman"/>
      <family val="1"/>
    </font>
    <font>
      <b/>
      <vertAlign val="superscript"/>
      <sz val="10"/>
      <color rgb="FF000000"/>
      <name val="Times New Roman"/>
      <family val="1"/>
    </font>
    <font>
      <b/>
      <sz val="10"/>
      <name val="Helv"/>
    </font>
    <font>
      <i/>
      <sz val="10"/>
      <name val="Arial"/>
      <family val="2"/>
    </font>
    <font>
      <sz val="8"/>
      <name val="Arial"/>
      <family val="2"/>
    </font>
    <font>
      <sz val="10"/>
      <name val="Helv"/>
    </font>
    <font>
      <sz val="11"/>
      <name val="CG Times"/>
      <family val="1"/>
    </font>
    <font>
      <u/>
      <sz val="11"/>
      <color theme="10"/>
      <name val="Calibri"/>
      <family val="2"/>
      <scheme val="minor"/>
    </font>
    <font>
      <sz val="11"/>
      <color theme="1"/>
      <name val="Times New Roman"/>
      <family val="2"/>
    </font>
    <font>
      <sz val="10"/>
      <color theme="1" tint="0.14999847407452621"/>
      <name val="Times New Roman"/>
      <family val="1"/>
    </font>
    <font>
      <sz val="8"/>
      <name val="Arial"/>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34998626667073579"/>
        <bgColor indexed="64"/>
      </patternFill>
    </fill>
  </fills>
  <borders count="40">
    <border>
      <left/>
      <right/>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7">
    <xf numFmtId="0" fontId="0" fillId="0" borderId="0"/>
    <xf numFmtId="166" fontId="2" fillId="0" borderId="0" applyFont="0" applyFill="0" applyBorder="0" applyAlignment="0" applyProtection="0"/>
    <xf numFmtId="40" fontId="11" fillId="0" borderId="0" applyFont="0" applyFill="0" applyBorder="0" applyAlignment="0" applyProtection="0"/>
    <xf numFmtId="166" fontId="4" fillId="0" borderId="0" applyFont="0" applyFill="0" applyBorder="0" applyAlignment="0" applyProtection="0"/>
    <xf numFmtId="166" fontId="5" fillId="0" borderId="0" applyFont="0" applyFill="0" applyBorder="0" applyAlignment="0" applyProtection="0"/>
    <xf numFmtId="165" fontId="11" fillId="0" borderId="0" applyFont="0" applyFill="0" applyBorder="0" applyAlignment="0" applyProtection="0"/>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11" fillId="0" borderId="0"/>
    <xf numFmtId="0" fontId="32" fillId="0" borderId="0"/>
    <xf numFmtId="0" fontId="44" fillId="0" borderId="0"/>
    <xf numFmtId="0" fontId="4" fillId="0" borderId="0"/>
    <xf numFmtId="0" fontId="44" fillId="0" borderId="0"/>
    <xf numFmtId="0" fontId="4" fillId="0" borderId="0"/>
    <xf numFmtId="0" fontId="4" fillId="0" borderId="0"/>
    <xf numFmtId="0" fontId="4" fillId="0" borderId="0"/>
    <xf numFmtId="0" fontId="11" fillId="0" borderId="0"/>
    <xf numFmtId="0" fontId="11" fillId="0" borderId="0"/>
    <xf numFmtId="0" fontId="11" fillId="0" borderId="0"/>
    <xf numFmtId="0" fontId="40" fillId="0" borderId="0"/>
    <xf numFmtId="0" fontId="11" fillId="0" borderId="0"/>
    <xf numFmtId="0" fontId="11" fillId="0" borderId="0"/>
    <xf numFmtId="0" fontId="4" fillId="0" borderId="0"/>
    <xf numFmtId="41" fontId="2" fillId="0" borderId="0" applyFont="0" applyFill="0" applyBorder="0" applyAlignment="0" applyProtection="0"/>
    <xf numFmtId="0" fontId="52"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59" fillId="0" borderId="0" applyFont="0" applyFill="0" applyBorder="0" applyAlignment="0" applyProtection="0"/>
    <xf numFmtId="193" fontId="4" fillId="0" borderId="0" applyFont="0" applyFill="0" applyBorder="0" applyAlignment="0" applyProtection="0"/>
    <xf numFmtId="0"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 fontId="58"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60" fillId="0" borderId="0" applyNumberFormat="0" applyFill="0" applyBorder="0" applyAlignment="0" applyProtection="0"/>
    <xf numFmtId="0" fontId="4" fillId="0" borderId="0"/>
    <xf numFmtId="0" fontId="1" fillId="0" borderId="0"/>
    <xf numFmtId="0" fontId="4" fillId="0" borderId="0"/>
    <xf numFmtId="0" fontId="4" fillId="0" borderId="0"/>
    <xf numFmtId="0" fontId="11" fillId="0" borderId="0"/>
    <xf numFmtId="0" fontId="4" fillId="0" borderId="0"/>
    <xf numFmtId="0" fontId="4" fillId="0" borderId="0"/>
    <xf numFmtId="0" fontId="58"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58" fillId="0" borderId="0"/>
    <xf numFmtId="0" fontId="4" fillId="0" borderId="0"/>
    <xf numFmtId="0" fontId="3" fillId="0" borderId="0"/>
    <xf numFmtId="0" fontId="61" fillId="0" borderId="0"/>
    <xf numFmtId="0" fontId="1" fillId="0" borderId="0"/>
    <xf numFmtId="0" fontId="58" fillId="0" borderId="0"/>
    <xf numFmtId="0" fontId="58" fillId="0" borderId="0"/>
    <xf numFmtId="0" fontId="58" fillId="0" borderId="0"/>
    <xf numFmtId="0" fontId="58" fillId="0" borderId="0"/>
    <xf numFmtId="0" fontId="4" fillId="0" borderId="0"/>
    <xf numFmtId="0" fontId="4" fillId="0" borderId="0"/>
    <xf numFmtId="0" fontId="58" fillId="0" borderId="0"/>
    <xf numFmtId="0" fontId="4" fillId="0" borderId="0"/>
    <xf numFmtId="0" fontId="4" fillId="0" borderId="0"/>
    <xf numFmtId="0" fontId="11" fillId="0" borderId="0"/>
    <xf numFmtId="0" fontId="1" fillId="0" borderId="0"/>
    <xf numFmtId="0" fontId="52" fillId="0" borderId="0"/>
  </cellStyleXfs>
  <cellXfs count="817">
    <xf numFmtId="0" fontId="0" fillId="0" borderId="0" xfId="0"/>
    <xf numFmtId="0" fontId="5" fillId="0" borderId="0" xfId="0" applyFont="1"/>
    <xf numFmtId="0" fontId="6" fillId="0" borderId="0" xfId="0" applyFont="1" applyAlignment="1">
      <alignment horizontal="center" vertical="top"/>
    </xf>
    <xf numFmtId="0" fontId="5" fillId="0" borderId="0" xfId="0" applyFont="1" applyAlignment="1"/>
    <xf numFmtId="0" fontId="8" fillId="0" borderId="1" xfId="0" applyFont="1" applyBorder="1" applyAlignment="1">
      <alignment horizontal="center" vertical="center"/>
    </xf>
    <xf numFmtId="0" fontId="8" fillId="0" borderId="0" xfId="0" applyFont="1" applyBorder="1" applyAlignment="1">
      <alignment horizontal="centerContinuous"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0" xfId="0" applyFont="1"/>
    <xf numFmtId="0" fontId="8" fillId="0" borderId="4" xfId="0" applyFont="1" applyBorder="1" applyAlignment="1">
      <alignment horizontal="centerContinuous" vertical="center"/>
    </xf>
    <xf numFmtId="167" fontId="8" fillId="0" borderId="0" xfId="0" applyNumberFormat="1" applyFont="1" applyBorder="1" applyAlignment="1">
      <alignment vertical="center"/>
    </xf>
    <xf numFmtId="0" fontId="5" fillId="0" borderId="0" xfId="0" applyFont="1" applyBorder="1"/>
    <xf numFmtId="0" fontId="5" fillId="0" borderId="0" xfId="0" applyFont="1" applyAlignment="1">
      <alignment horizontal="right"/>
    </xf>
    <xf numFmtId="167" fontId="5" fillId="0" borderId="0" xfId="0" applyNumberFormat="1" applyFont="1" applyBorder="1" applyAlignment="1">
      <alignment vertical="center"/>
    </xf>
    <xf numFmtId="0" fontId="8" fillId="0" borderId="5" xfId="0" applyFont="1" applyBorder="1" applyAlignment="1">
      <alignment horizontal="center" vertical="center"/>
    </xf>
    <xf numFmtId="0" fontId="4" fillId="0" borderId="0" xfId="0" applyFont="1"/>
    <xf numFmtId="169" fontId="5" fillId="0" borderId="7" xfId="0" applyNumberFormat="1" applyFont="1" applyBorder="1" applyAlignment="1">
      <alignment vertical="center"/>
    </xf>
    <xf numFmtId="170" fontId="8" fillId="0" borderId="8" xfId="0" applyNumberFormat="1" applyFont="1" applyBorder="1" applyAlignment="1">
      <alignment vertical="center"/>
    </xf>
    <xf numFmtId="172" fontId="5" fillId="0" borderId="7" xfId="0" applyNumberFormat="1" applyFont="1" applyBorder="1"/>
    <xf numFmtId="172" fontId="8" fillId="0" borderId="8" xfId="0" applyNumberFormat="1" applyFont="1" applyBorder="1" applyAlignment="1">
      <alignment vertical="center"/>
    </xf>
    <xf numFmtId="172" fontId="8" fillId="0" borderId="0" xfId="0" applyNumberFormat="1" applyFont="1" applyBorder="1" applyAlignment="1">
      <alignment vertical="center"/>
    </xf>
    <xf numFmtId="173" fontId="5" fillId="0" borderId="7" xfId="1" applyNumberFormat="1" applyFont="1" applyBorder="1" applyAlignment="1">
      <alignment vertical="center"/>
    </xf>
    <xf numFmtId="170" fontId="5" fillId="0" borderId="7" xfId="0" applyNumberFormat="1" applyFont="1" applyBorder="1" applyAlignment="1">
      <alignment vertical="center"/>
    </xf>
    <xf numFmtId="174" fontId="5" fillId="0" borderId="7" xfId="0" applyNumberFormat="1" applyFont="1" applyBorder="1" applyAlignment="1">
      <alignment vertical="center"/>
    </xf>
    <xf numFmtId="170" fontId="8" fillId="0" borderId="8" xfId="0" applyNumberFormat="1" applyFont="1" applyFill="1" applyBorder="1" applyAlignment="1">
      <alignment vertical="center"/>
    </xf>
    <xf numFmtId="170" fontId="8" fillId="0" borderId="0" xfId="0" applyNumberFormat="1" applyFont="1" applyBorder="1" applyAlignment="1">
      <alignment vertical="center"/>
    </xf>
    <xf numFmtId="171" fontId="8" fillId="0" borderId="0" xfId="0" applyNumberFormat="1" applyFont="1" applyBorder="1" applyAlignment="1">
      <alignment vertical="center"/>
    </xf>
    <xf numFmtId="172" fontId="5" fillId="0" borderId="5" xfId="0" applyNumberFormat="1" applyFont="1" applyBorder="1" applyAlignment="1">
      <alignment vertical="center"/>
    </xf>
    <xf numFmtId="0" fontId="12" fillId="0" borderId="0" xfId="0" applyFont="1" applyAlignment="1">
      <alignment horizontal="left"/>
    </xf>
    <xf numFmtId="0" fontId="13" fillId="0" borderId="0" xfId="0" applyFont="1"/>
    <xf numFmtId="0" fontId="16" fillId="0" borderId="0" xfId="0" applyFont="1"/>
    <xf numFmtId="0" fontId="17" fillId="0" borderId="0" xfId="0" applyFont="1" applyAlignment="1">
      <alignment horizontal="left"/>
    </xf>
    <xf numFmtId="0" fontId="13" fillId="0" borderId="7" xfId="0" applyFont="1" applyBorder="1" applyAlignment="1">
      <alignment horizontal="center" vertical="center"/>
    </xf>
    <xf numFmtId="0" fontId="13" fillId="0" borderId="6" xfId="0" applyFont="1" applyBorder="1" applyAlignment="1">
      <alignment horizontal="center" vertical="center"/>
    </xf>
    <xf numFmtId="38" fontId="13" fillId="0" borderId="9" xfId="1" applyNumberFormat="1" applyFont="1" applyBorder="1" applyAlignment="1">
      <alignment horizontal="center" vertical="center"/>
    </xf>
    <xf numFmtId="38" fontId="17" fillId="0" borderId="6" xfId="1"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7" xfId="0" applyNumberFormat="1" applyFont="1" applyBorder="1" applyAlignment="1">
      <alignment horizontal="center" vertical="center"/>
    </xf>
    <xf numFmtId="38" fontId="13" fillId="0" borderId="7" xfId="1" applyNumberFormat="1" applyFont="1" applyBorder="1" applyAlignment="1">
      <alignment horizontal="center" vertical="center"/>
    </xf>
    <xf numFmtId="38" fontId="13" fillId="0" borderId="0" xfId="1" applyNumberFormat="1" applyFont="1" applyBorder="1" applyAlignment="1">
      <alignment horizontal="center" vertical="center"/>
    </xf>
    <xf numFmtId="175" fontId="13" fillId="0" borderId="7" xfId="0" applyNumberFormat="1" applyFont="1" applyBorder="1" applyAlignment="1">
      <alignment horizontal="center" vertical="center"/>
    </xf>
    <xf numFmtId="0" fontId="18" fillId="0" borderId="0" xfId="0" applyFont="1"/>
    <xf numFmtId="0" fontId="13" fillId="0" borderId="9" xfId="0" applyFont="1" applyBorder="1" applyAlignment="1">
      <alignment horizontal="center" vertical="center"/>
    </xf>
    <xf numFmtId="38" fontId="13" fillId="0" borderId="6" xfId="1" applyNumberFormat="1" applyFont="1" applyBorder="1" applyAlignment="1">
      <alignment horizontal="center" vertical="center"/>
    </xf>
    <xf numFmtId="0" fontId="13" fillId="0" borderId="7" xfId="0" applyFont="1" applyBorder="1" applyAlignment="1">
      <alignment horizontal="center" vertical="center" wrapText="1"/>
    </xf>
    <xf numFmtId="2" fontId="13" fillId="0" borderId="7" xfId="0" applyNumberFormat="1" applyFont="1" applyBorder="1" applyAlignment="1">
      <alignment horizontal="center" vertical="center" wrapText="1"/>
    </xf>
    <xf numFmtId="179" fontId="13" fillId="0" borderId="6" xfId="0" applyNumberFormat="1" applyFont="1" applyBorder="1" applyAlignment="1">
      <alignment vertical="center"/>
    </xf>
    <xf numFmtId="180" fontId="13" fillId="0" borderId="6" xfId="0" applyNumberFormat="1" applyFont="1" applyBorder="1" applyAlignment="1">
      <alignment vertical="center"/>
    </xf>
    <xf numFmtId="180" fontId="13" fillId="0" borderId="7" xfId="0" applyNumberFormat="1" applyFont="1" applyBorder="1" applyAlignment="1">
      <alignment vertical="center"/>
    </xf>
    <xf numFmtId="0" fontId="17" fillId="0" borderId="0" xfId="0" applyFont="1"/>
    <xf numFmtId="3" fontId="13" fillId="0" borderId="8" xfId="0" applyNumberFormat="1" applyFont="1" applyBorder="1" applyAlignment="1">
      <alignment horizontal="center"/>
    </xf>
    <xf numFmtId="3" fontId="17" fillId="0" borderId="8" xfId="0" applyNumberFormat="1" applyFont="1" applyBorder="1" applyAlignment="1">
      <alignment horizontal="center"/>
    </xf>
    <xf numFmtId="0" fontId="4" fillId="0" borderId="0" xfId="0" applyFont="1" applyAlignment="1">
      <alignment horizontal="left"/>
    </xf>
    <xf numFmtId="0" fontId="3" fillId="0" borderId="0" xfId="0" applyFont="1"/>
    <xf numFmtId="0" fontId="5" fillId="0" borderId="0" xfId="0" applyFont="1" applyAlignment="1">
      <alignment horizontal="left"/>
    </xf>
    <xf numFmtId="0" fontId="8" fillId="0" borderId="8" xfId="0" applyFont="1" applyBorder="1" applyAlignment="1">
      <alignment horizontal="center" vertical="center"/>
    </xf>
    <xf numFmtId="0" fontId="5" fillId="0" borderId="8" xfId="0" applyFont="1" applyBorder="1" applyAlignment="1">
      <alignment horizontal="center"/>
    </xf>
    <xf numFmtId="3" fontId="5" fillId="0" borderId="8" xfId="0" applyNumberFormat="1" applyFont="1" applyBorder="1" applyAlignment="1">
      <alignment horizontal="center"/>
    </xf>
    <xf numFmtId="3" fontId="5" fillId="0" borderId="5" xfId="0" applyNumberFormat="1" applyFont="1" applyBorder="1" applyAlignment="1">
      <alignment horizontal="center"/>
    </xf>
    <xf numFmtId="0" fontId="23" fillId="0" borderId="0" xfId="0" applyFont="1"/>
    <xf numFmtId="181" fontId="5" fillId="0" borderId="0" xfId="1" applyNumberFormat="1" applyFont="1" applyAlignment="1">
      <alignment horizontal="center"/>
    </xf>
    <xf numFmtId="0" fontId="17" fillId="0" borderId="0" xfId="0" applyFont="1" applyBorder="1" applyAlignment="1">
      <alignment horizontal="center"/>
    </xf>
    <xf numFmtId="0" fontId="17" fillId="0" borderId="11" xfId="0" applyFont="1" applyBorder="1" applyAlignment="1">
      <alignment horizontal="center"/>
    </xf>
    <xf numFmtId="0" fontId="17" fillId="0" borderId="11" xfId="0" applyFont="1" applyBorder="1" applyAlignment="1">
      <alignment horizontal="right"/>
    </xf>
    <xf numFmtId="181" fontId="17" fillId="0" borderId="8" xfId="1" applyNumberFormat="1" applyFont="1" applyBorder="1"/>
    <xf numFmtId="181" fontId="13" fillId="0" borderId="8" xfId="1" applyNumberFormat="1" applyFont="1" applyFill="1" applyBorder="1"/>
    <xf numFmtId="181" fontId="13" fillId="0" borderId="8" xfId="1" applyNumberFormat="1" applyFont="1" applyBorder="1"/>
    <xf numFmtId="0" fontId="13" fillId="0" borderId="0" xfId="0" applyFont="1" applyFill="1"/>
    <xf numFmtId="177" fontId="8" fillId="0" borderId="7" xfId="0" applyNumberFormat="1" applyFont="1" applyBorder="1" applyAlignment="1">
      <alignment vertical="center"/>
    </xf>
    <xf numFmtId="177" fontId="5" fillId="0" borderId="8" xfId="0" applyNumberFormat="1" applyFont="1" applyBorder="1" applyAlignment="1">
      <alignmen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182" fontId="8" fillId="0" borderId="7" xfId="0" applyNumberFormat="1" applyFont="1" applyBorder="1" applyAlignment="1">
      <alignment vertical="center"/>
    </xf>
    <xf numFmtId="38" fontId="5" fillId="0" borderId="7" xfId="1" applyNumberFormat="1" applyFont="1" applyBorder="1"/>
    <xf numFmtId="38" fontId="5" fillId="0" borderId="7" xfId="1" applyNumberFormat="1" applyFont="1" applyBorder="1" applyAlignment="1">
      <alignment vertical="center"/>
    </xf>
    <xf numFmtId="185" fontId="5" fillId="0" borderId="7" xfId="0" applyNumberFormat="1" applyFont="1" applyBorder="1" applyAlignment="1">
      <alignment vertical="center"/>
    </xf>
    <xf numFmtId="186" fontId="5" fillId="0" borderId="7" xfId="0" applyNumberFormat="1" applyFont="1" applyBorder="1" applyAlignment="1">
      <alignment vertical="center"/>
    </xf>
    <xf numFmtId="186" fontId="8" fillId="0" borderId="7" xfId="0" applyNumberFormat="1" applyFont="1" applyBorder="1" applyAlignment="1">
      <alignment vertical="center"/>
    </xf>
    <xf numFmtId="38" fontId="8" fillId="0" borderId="7" xfId="1" applyNumberFormat="1" applyFont="1" applyBorder="1" applyAlignment="1">
      <alignment vertical="center"/>
    </xf>
    <xf numFmtId="38" fontId="5" fillId="0" borderId="7" xfId="1" applyNumberFormat="1" applyFont="1" applyBorder="1" applyAlignment="1">
      <alignment horizontal="center" vertical="center"/>
    </xf>
    <xf numFmtId="38" fontId="8" fillId="0" borderId="5" xfId="1" applyNumberFormat="1" applyFont="1" applyBorder="1" applyAlignment="1">
      <alignment vertical="center"/>
    </xf>
    <xf numFmtId="186" fontId="8" fillId="0" borderId="5" xfId="0" applyNumberFormat="1" applyFont="1" applyBorder="1" applyAlignment="1">
      <alignment vertical="center"/>
    </xf>
    <xf numFmtId="0" fontId="8" fillId="0" borderId="0" xfId="0" applyFont="1" applyBorder="1" applyAlignment="1">
      <alignment vertical="center"/>
    </xf>
    <xf numFmtId="177" fontId="8" fillId="0" borderId="0" xfId="0" applyNumberFormat="1" applyFont="1" applyBorder="1" applyAlignment="1">
      <alignment vertical="center"/>
    </xf>
    <xf numFmtId="182" fontId="8" fillId="0" borderId="0" xfId="0" applyNumberFormat="1" applyFont="1" applyBorder="1" applyAlignment="1">
      <alignment vertical="center"/>
    </xf>
    <xf numFmtId="0" fontId="11" fillId="0" borderId="0" xfId="0" applyFont="1"/>
    <xf numFmtId="0" fontId="5" fillId="0" borderId="13"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177" fontId="5" fillId="0" borderId="7" xfId="0" applyNumberFormat="1" applyFont="1" applyBorder="1"/>
    <xf numFmtId="177" fontId="5" fillId="0" borderId="13" xfId="0" applyNumberFormat="1" applyFont="1" applyBorder="1"/>
    <xf numFmtId="177" fontId="5" fillId="0" borderId="0" xfId="0" applyNumberFormat="1" applyFont="1" applyBorder="1"/>
    <xf numFmtId="177" fontId="5" fillId="0" borderId="6" xfId="0" applyNumberFormat="1" applyFont="1" applyBorder="1"/>
    <xf numFmtId="177" fontId="5" fillId="0" borderId="7" xfId="0" applyNumberFormat="1" applyFont="1" applyBorder="1" applyAlignment="1">
      <alignment vertical="center"/>
    </xf>
    <xf numFmtId="177" fontId="5" fillId="0" borderId="13" xfId="0" applyNumberFormat="1" applyFont="1" applyBorder="1" applyAlignment="1">
      <alignment vertical="center"/>
    </xf>
    <xf numFmtId="177" fontId="5" fillId="0" borderId="0" xfId="0" applyNumberFormat="1" applyFont="1" applyBorder="1" applyAlignment="1">
      <alignment vertical="center"/>
    </xf>
    <xf numFmtId="177" fontId="5" fillId="0" borderId="6" xfId="0" applyNumberFormat="1" applyFont="1" applyBorder="1" applyAlignment="1">
      <alignment vertical="center"/>
    </xf>
    <xf numFmtId="177" fontId="8" fillId="0" borderId="13" xfId="0" applyNumberFormat="1" applyFont="1" applyBorder="1" applyAlignment="1">
      <alignment vertical="center"/>
    </xf>
    <xf numFmtId="177" fontId="8" fillId="0" borderId="6" xfId="0" applyNumberFormat="1" applyFont="1" applyBorder="1" applyAlignment="1">
      <alignment vertical="center"/>
    </xf>
    <xf numFmtId="177" fontId="8" fillId="0" borderId="5" xfId="0" applyNumberFormat="1" applyFont="1" applyBorder="1" applyAlignment="1">
      <alignment vertical="center"/>
    </xf>
    <xf numFmtId="177" fontId="8" fillId="0" borderId="15" xfId="0" applyNumberFormat="1" applyFont="1" applyBorder="1" applyAlignment="1">
      <alignment vertical="center"/>
    </xf>
    <xf numFmtId="177" fontId="8" fillId="0" borderId="11" xfId="0" applyNumberFormat="1" applyFont="1" applyBorder="1" applyAlignment="1">
      <alignment vertical="center"/>
    </xf>
    <xf numFmtId="177" fontId="8" fillId="0" borderId="16" xfId="0" applyNumberFormat="1" applyFont="1" applyBorder="1" applyAlignment="1">
      <alignment vertical="center"/>
    </xf>
    <xf numFmtId="0" fontId="17" fillId="0" borderId="11" xfId="0" applyFont="1" applyBorder="1" applyAlignment="1">
      <alignment horizontal="center" vertical="center"/>
    </xf>
    <xf numFmtId="187" fontId="13" fillId="0" borderId="7" xfId="0" applyNumberFormat="1" applyFont="1" applyBorder="1" applyAlignment="1">
      <alignment vertical="center"/>
    </xf>
    <xf numFmtId="187" fontId="13" fillId="0" borderId="0" xfId="0" applyNumberFormat="1" applyFont="1" applyBorder="1" applyAlignment="1">
      <alignment vertical="center"/>
    </xf>
    <xf numFmtId="187" fontId="13" fillId="0" borderId="5" xfId="0" applyNumberFormat="1" applyFont="1" applyBorder="1" applyAlignment="1">
      <alignment vertical="center"/>
    </xf>
    <xf numFmtId="0" fontId="13" fillId="0" borderId="0" xfId="0" applyFont="1" applyBorder="1"/>
    <xf numFmtId="0" fontId="17" fillId="0" borderId="0" xfId="0" applyFont="1" applyBorder="1"/>
    <xf numFmtId="187" fontId="17" fillId="0" borderId="0" xfId="0" applyNumberFormat="1" applyFont="1" applyBorder="1" applyAlignment="1">
      <alignment vertical="center"/>
    </xf>
    <xf numFmtId="188" fontId="5" fillId="0" borderId="5" xfId="0" applyNumberFormat="1" applyFont="1" applyBorder="1" applyAlignment="1">
      <alignment vertical="center"/>
    </xf>
    <xf numFmtId="0" fontId="5" fillId="0" borderId="0" xfId="0" applyFont="1" applyAlignment="1">
      <alignment wrapText="1"/>
    </xf>
    <xf numFmtId="177" fontId="5" fillId="0" borderId="7" xfId="0" applyNumberFormat="1" applyFont="1" applyBorder="1" applyAlignment="1">
      <alignment horizontal="center" vertical="center" wrapText="1"/>
    </xf>
    <xf numFmtId="190" fontId="28" fillId="0" borderId="7" xfId="0" applyNumberFormat="1" applyFont="1" applyBorder="1" applyAlignment="1">
      <alignment horizontal="center" vertical="center" wrapText="1"/>
    </xf>
    <xf numFmtId="177" fontId="5" fillId="0" borderId="9" xfId="0" applyNumberFormat="1" applyFont="1" applyBorder="1" applyAlignment="1">
      <alignment horizontal="center" vertical="center" wrapText="1"/>
    </xf>
    <xf numFmtId="0" fontId="11" fillId="0" borderId="0" xfId="0" applyFont="1" applyAlignment="1">
      <alignment wrapText="1"/>
    </xf>
    <xf numFmtId="0" fontId="9" fillId="0" borderId="0" xfId="0" applyFont="1" applyAlignment="1">
      <alignment vertical="center" wrapText="1"/>
    </xf>
    <xf numFmtId="0" fontId="13" fillId="0" borderId="10" xfId="0" applyFont="1" applyBorder="1" applyAlignment="1">
      <alignment vertical="top"/>
    </xf>
    <xf numFmtId="187" fontId="13" fillId="0" borderId="10" xfId="0" applyNumberFormat="1" applyFont="1" applyBorder="1" applyAlignment="1">
      <alignment vertical="center"/>
    </xf>
    <xf numFmtId="170" fontId="8" fillId="0" borderId="0" xfId="0" applyNumberFormat="1" applyFont="1" applyFill="1" applyBorder="1" applyAlignment="1">
      <alignment vertical="center"/>
    </xf>
    <xf numFmtId="0" fontId="29" fillId="0" borderId="0" xfId="0" applyFont="1" applyBorder="1" applyAlignment="1">
      <alignment horizontal="center"/>
    </xf>
    <xf numFmtId="0" fontId="17" fillId="0" borderId="0" xfId="0" applyFont="1" applyBorder="1" applyAlignment="1">
      <alignment horizontal="left"/>
    </xf>
    <xf numFmtId="0" fontId="4" fillId="0" borderId="8" xfId="0" applyFont="1" applyBorder="1"/>
    <xf numFmtId="177" fontId="5" fillId="0" borderId="7" xfId="0" applyNumberFormat="1" applyFont="1" applyFill="1" applyBorder="1"/>
    <xf numFmtId="0" fontId="45" fillId="0" borderId="0" xfId="6" applyAlignment="1" applyProtection="1"/>
    <xf numFmtId="0" fontId="5" fillId="0" borderId="3" xfId="0" applyFont="1" applyBorder="1" applyAlignment="1">
      <alignment horizontal="center" vertical="center"/>
    </xf>
    <xf numFmtId="177" fontId="13" fillId="0" borderId="7" xfId="0" applyNumberFormat="1" applyFont="1" applyBorder="1" applyAlignment="1">
      <alignment horizontal="center" vertical="center"/>
    </xf>
    <xf numFmtId="0" fontId="4" fillId="0" borderId="0" xfId="0" applyFont="1" applyBorder="1"/>
    <xf numFmtId="177" fontId="5" fillId="0" borderId="0" xfId="0" applyNumberFormat="1" applyFont="1" applyFill="1" applyBorder="1" applyAlignment="1"/>
    <xf numFmtId="177" fontId="5" fillId="0" borderId="7" xfId="0" applyNumberFormat="1" applyFont="1" applyFill="1" applyBorder="1" applyAlignment="1"/>
    <xf numFmtId="183" fontId="5" fillId="0" borderId="0" xfId="0" applyNumberFormat="1" applyFont="1" applyFill="1" applyBorder="1" applyAlignment="1"/>
    <xf numFmtId="183" fontId="5" fillId="0" borderId="7" xfId="0" applyNumberFormat="1" applyFont="1" applyFill="1" applyBorder="1" applyAlignment="1"/>
    <xf numFmtId="0" fontId="5" fillId="0" borderId="14" xfId="0" applyFont="1" applyBorder="1" applyAlignment="1">
      <alignment horizontal="center" vertical="center"/>
    </xf>
    <xf numFmtId="0" fontId="45" fillId="0" borderId="0" xfId="6" applyFont="1" applyAlignment="1" applyProtection="1"/>
    <xf numFmtId="0" fontId="5" fillId="0" borderId="0" xfId="9" applyFont="1"/>
    <xf numFmtId="0" fontId="33" fillId="0" borderId="0" xfId="9" applyFont="1"/>
    <xf numFmtId="0" fontId="30" fillId="0" borderId="0" xfId="9" applyFont="1"/>
    <xf numFmtId="0" fontId="30" fillId="0" borderId="11" xfId="9" applyFont="1" applyBorder="1"/>
    <xf numFmtId="0" fontId="8" fillId="0" borderId="0" xfId="0" applyFont="1" applyBorder="1" applyAlignment="1">
      <alignment horizontal="center" vertical="center"/>
    </xf>
    <xf numFmtId="0" fontId="0" fillId="0" borderId="0" xfId="0" applyAlignment="1">
      <alignment horizontal="center"/>
    </xf>
    <xf numFmtId="0" fontId="13" fillId="0" borderId="0" xfId="0" applyFont="1" applyAlignment="1">
      <alignment horizontal="center"/>
    </xf>
    <xf numFmtId="177" fontId="13" fillId="0" borderId="0" xfId="0" applyNumberFormat="1" applyFont="1" applyBorder="1" applyAlignment="1">
      <alignment horizontal="center" vertical="center"/>
    </xf>
    <xf numFmtId="0" fontId="4" fillId="0" borderId="0" xfId="0" applyFont="1" applyAlignment="1">
      <alignment horizontal="center"/>
    </xf>
    <xf numFmtId="0" fontId="8" fillId="0" borderId="0" xfId="0" applyFont="1" applyBorder="1"/>
    <xf numFmtId="0" fontId="5" fillId="0" borderId="0" xfId="0" applyFont="1" applyBorder="1" applyAlignment="1">
      <alignment vertical="center"/>
    </xf>
    <xf numFmtId="169" fontId="5" fillId="0" borderId="0" xfId="0" applyNumberFormat="1" applyFont="1" applyBorder="1" applyAlignment="1">
      <alignment vertical="center"/>
    </xf>
    <xf numFmtId="172" fontId="5" fillId="0" borderId="0" xfId="0" applyNumberFormat="1" applyFont="1" applyBorder="1"/>
    <xf numFmtId="0" fontId="5" fillId="0" borderId="0" xfId="0" applyFont="1" applyBorder="1" applyAlignment="1">
      <alignment horizontal="right"/>
    </xf>
    <xf numFmtId="173" fontId="5" fillId="0" borderId="0" xfId="1" applyNumberFormat="1" applyFont="1" applyBorder="1" applyAlignment="1">
      <alignment vertical="center"/>
    </xf>
    <xf numFmtId="170" fontId="5" fillId="0" borderId="0" xfId="0" applyNumberFormat="1" applyFont="1" applyBorder="1" applyAlignment="1">
      <alignment vertical="center"/>
    </xf>
    <xf numFmtId="174" fontId="5" fillId="0" borderId="0" xfId="0" applyNumberFormat="1" applyFont="1" applyBorder="1" applyAlignment="1">
      <alignment vertical="center"/>
    </xf>
    <xf numFmtId="172" fontId="5" fillId="0" borderId="0" xfId="0" applyNumberFormat="1" applyFont="1" applyBorder="1" applyAlignment="1">
      <alignment vertical="center"/>
    </xf>
    <xf numFmtId="0" fontId="5" fillId="0" borderId="0" xfId="0" applyFont="1" applyBorder="1" applyAlignment="1">
      <alignment horizontal="right" vertical="center" textRotation="180"/>
    </xf>
    <xf numFmtId="175" fontId="8" fillId="0" borderId="0" xfId="0" applyNumberFormat="1" applyFont="1" applyBorder="1" applyAlignment="1">
      <alignment horizontal="center" vertical="center"/>
    </xf>
    <xf numFmtId="0" fontId="47" fillId="0" borderId="0" xfId="0" applyFont="1"/>
    <xf numFmtId="177" fontId="5" fillId="0" borderId="7" xfId="0" applyNumberFormat="1" applyFont="1" applyFill="1" applyBorder="1" applyAlignment="1">
      <alignment vertical="center"/>
    </xf>
    <xf numFmtId="0" fontId="13" fillId="0" borderId="0" xfId="0" applyFont="1" applyFill="1" applyBorder="1"/>
    <xf numFmtId="0" fontId="17" fillId="0" borderId="0" xfId="0" applyFont="1" applyBorder="1" applyAlignment="1">
      <alignment horizontal="right"/>
    </xf>
    <xf numFmtId="0" fontId="17" fillId="0" borderId="0" xfId="0" applyFont="1" applyBorder="1" applyAlignment="1">
      <alignment horizontal="center" vertical="center"/>
    </xf>
    <xf numFmtId="181" fontId="17" fillId="0" borderId="0" xfId="1" applyNumberFormat="1" applyFont="1" applyBorder="1"/>
    <xf numFmtId="181" fontId="13" fillId="0" borderId="0" xfId="1" applyNumberFormat="1" applyFont="1" applyBorder="1"/>
    <xf numFmtId="177" fontId="13" fillId="0" borderId="0" xfId="1" applyNumberFormat="1" applyFont="1" applyBorder="1"/>
    <xf numFmtId="177" fontId="4" fillId="0" borderId="0" xfId="0" applyNumberFormat="1" applyFont="1" applyBorder="1"/>
    <xf numFmtId="177" fontId="8" fillId="0" borderId="0" xfId="0" applyNumberFormat="1" applyFont="1" applyBorder="1"/>
    <xf numFmtId="3" fontId="8" fillId="0" borderId="0" xfId="0" applyNumberFormat="1" applyFont="1" applyBorder="1"/>
    <xf numFmtId="0" fontId="26" fillId="0" borderId="0" xfId="0" applyFont="1" applyBorder="1"/>
    <xf numFmtId="188" fontId="5" fillId="0" borderId="7" xfId="0" applyNumberFormat="1" applyFont="1" applyFill="1" applyBorder="1" applyAlignment="1"/>
    <xf numFmtId="188" fontId="5" fillId="0" borderId="5" xfId="0" applyNumberFormat="1" applyFont="1" applyFill="1" applyBorder="1" applyAlignment="1"/>
    <xf numFmtId="185" fontId="5" fillId="0" borderId="7" xfId="0" applyNumberFormat="1" applyFont="1" applyFill="1" applyBorder="1" applyAlignment="1">
      <alignment vertical="center"/>
    </xf>
    <xf numFmtId="190" fontId="28" fillId="0" borderId="7" xfId="0" applyNumberFormat="1" applyFont="1" applyFill="1" applyBorder="1" applyAlignment="1">
      <alignment horizontal="center" vertical="center" wrapText="1"/>
    </xf>
    <xf numFmtId="185" fontId="5" fillId="0" borderId="5" xfId="0" applyNumberFormat="1" applyFont="1" applyFill="1" applyBorder="1" applyAlignment="1">
      <alignment vertical="center"/>
    </xf>
    <xf numFmtId="0" fontId="18" fillId="0" borderId="0" xfId="0" applyFont="1" applyAlignment="1">
      <alignment horizontal="center"/>
    </xf>
    <xf numFmtId="178" fontId="13" fillId="0" borderId="7" xfId="0" applyNumberFormat="1" applyFont="1" applyBorder="1" applyAlignment="1">
      <alignment horizontal="center" vertical="center" wrapText="1"/>
    </xf>
    <xf numFmtId="167" fontId="8" fillId="0" borderId="3" xfId="0" applyNumberFormat="1" applyFont="1" applyFill="1" applyBorder="1" applyAlignment="1">
      <alignment vertical="center"/>
    </xf>
    <xf numFmtId="167" fontId="5" fillId="0" borderId="17" xfId="0" applyNumberFormat="1" applyFont="1" applyFill="1" applyBorder="1" applyAlignment="1">
      <alignment vertical="center"/>
    </xf>
    <xf numFmtId="0" fontId="8" fillId="2" borderId="8" xfId="0" applyFont="1" applyFill="1" applyBorder="1" applyAlignment="1">
      <alignment horizontal="center" vertical="center"/>
    </xf>
    <xf numFmtId="3" fontId="13" fillId="0" borderId="8" xfId="0" applyNumberFormat="1" applyFont="1" applyFill="1" applyBorder="1" applyAlignment="1">
      <alignment horizontal="center"/>
    </xf>
    <xf numFmtId="3" fontId="17" fillId="0" borderId="8" xfId="0" applyNumberFormat="1" applyFont="1" applyFill="1" applyBorder="1" applyAlignment="1">
      <alignment horizontal="center"/>
    </xf>
    <xf numFmtId="3" fontId="5" fillId="0" borderId="8" xfId="0" applyNumberFormat="1" applyFont="1" applyFill="1" applyBorder="1" applyAlignment="1">
      <alignment horizontal="center"/>
    </xf>
    <xf numFmtId="0" fontId="8" fillId="0" borderId="8" xfId="0" applyFont="1" applyFill="1" applyBorder="1" applyAlignment="1">
      <alignment horizontal="center" vertical="center"/>
    </xf>
    <xf numFmtId="177" fontId="8" fillId="0" borderId="7" xfId="0" applyNumberFormat="1" applyFont="1" applyFill="1" applyBorder="1" applyAlignment="1">
      <alignment vertical="center"/>
    </xf>
    <xf numFmtId="177" fontId="5" fillId="0" borderId="8" xfId="0" applyNumberFormat="1" applyFont="1" applyFill="1" applyBorder="1" applyAlignment="1">
      <alignment vertical="center"/>
    </xf>
    <xf numFmtId="0" fontId="4" fillId="0" borderId="8" xfId="0" applyFont="1" applyFill="1" applyBorder="1"/>
    <xf numFmtId="188" fontId="5" fillId="0" borderId="7" xfId="0" applyNumberFormat="1" applyFont="1" applyFill="1" applyBorder="1" applyAlignment="1">
      <alignment vertical="center"/>
    </xf>
    <xf numFmtId="172" fontId="13" fillId="0" borderId="7" xfId="0" applyNumberFormat="1" applyFont="1" applyFill="1" applyBorder="1" applyAlignment="1">
      <alignment vertical="center"/>
    </xf>
    <xf numFmtId="188" fontId="13" fillId="0" borderId="7" xfId="0" applyNumberFormat="1" applyFont="1" applyFill="1" applyBorder="1" applyAlignment="1">
      <alignment vertical="center"/>
    </xf>
    <xf numFmtId="177" fontId="5" fillId="0" borderId="9" xfId="0" applyNumberFormat="1" applyFont="1" applyFill="1" applyBorder="1" applyAlignment="1">
      <alignment vertical="center"/>
    </xf>
    <xf numFmtId="0" fontId="5" fillId="0" borderId="9"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xf numFmtId="0" fontId="5" fillId="0" borderId="7" xfId="0" applyFont="1" applyFill="1" applyBorder="1"/>
    <xf numFmtId="177" fontId="8" fillId="0" borderId="5" xfId="0" applyNumberFormat="1" applyFont="1" applyFill="1" applyBorder="1" applyAlignment="1">
      <alignment vertical="center"/>
    </xf>
    <xf numFmtId="170" fontId="5" fillId="0" borderId="9" xfId="0" applyNumberFormat="1" applyFont="1" applyBorder="1" applyAlignment="1">
      <alignment vertical="center"/>
    </xf>
    <xf numFmtId="170" fontId="5" fillId="0" borderId="9" xfId="0" applyNumberFormat="1" applyFont="1" applyFill="1" applyBorder="1" applyAlignment="1">
      <alignment vertical="center"/>
    </xf>
    <xf numFmtId="167" fontId="5" fillId="0" borderId="7" xfId="0" applyNumberFormat="1" applyFont="1" applyFill="1" applyBorder="1" applyAlignment="1">
      <alignment vertical="center"/>
    </xf>
    <xf numFmtId="170" fontId="5" fillId="0" borderId="7" xfId="0" applyNumberFormat="1" applyFont="1" applyFill="1" applyBorder="1" applyAlignment="1">
      <alignment vertical="center"/>
    </xf>
    <xf numFmtId="177" fontId="8" fillId="0" borderId="8" xfId="0" applyNumberFormat="1" applyFont="1" applyFill="1" applyBorder="1"/>
    <xf numFmtId="0" fontId="5" fillId="0" borderId="7" xfId="0" applyFont="1" applyFill="1" applyBorder="1" applyAlignment="1"/>
    <xf numFmtId="0" fontId="4" fillId="0" borderId="0" xfId="0" applyFont="1" applyFill="1"/>
    <xf numFmtId="177" fontId="8" fillId="0" borderId="8" xfId="0" applyNumberFormat="1" applyFont="1" applyFill="1" applyBorder="1" applyAlignment="1">
      <alignment vertical="center"/>
    </xf>
    <xf numFmtId="177" fontId="13" fillId="0" borderId="7" xfId="0" applyNumberFormat="1" applyFont="1" applyFill="1" applyBorder="1" applyAlignment="1">
      <alignment horizontal="center" vertical="center"/>
    </xf>
    <xf numFmtId="0" fontId="13" fillId="0" borderId="7" xfId="0" applyFont="1" applyFill="1" applyBorder="1" applyAlignment="1">
      <alignment horizontal="center" vertical="center"/>
    </xf>
    <xf numFmtId="176" fontId="13" fillId="0" borderId="7" xfId="0" applyNumberFormat="1" applyFont="1" applyFill="1" applyBorder="1" applyAlignment="1">
      <alignment horizontal="center" vertical="center"/>
    </xf>
    <xf numFmtId="167" fontId="5" fillId="0" borderId="6" xfId="0" applyNumberFormat="1" applyFont="1" applyFill="1" applyBorder="1" applyAlignment="1">
      <alignment vertical="center"/>
    </xf>
    <xf numFmtId="0" fontId="5" fillId="0" borderId="0" xfId="0" applyFont="1" applyFill="1" applyBorder="1" applyAlignment="1">
      <alignment horizontal="center"/>
    </xf>
    <xf numFmtId="0" fontId="5" fillId="0" borderId="0" xfId="0" applyFont="1" applyBorder="1" applyAlignment="1">
      <alignment horizontal="center"/>
    </xf>
    <xf numFmtId="184" fontId="5" fillId="0" borderId="0" xfId="1" applyNumberFormat="1" applyFont="1" applyFill="1" applyBorder="1" applyAlignment="1"/>
    <xf numFmtId="188" fontId="5" fillId="0" borderId="7" xfId="0" applyNumberFormat="1" applyFont="1" applyBorder="1" applyAlignment="1"/>
    <xf numFmtId="188" fontId="13" fillId="0" borderId="7" xfId="0" applyNumberFormat="1" applyFont="1" applyBorder="1" applyAlignment="1"/>
    <xf numFmtId="0" fontId="23" fillId="0" borderId="0" xfId="22" applyFont="1"/>
    <xf numFmtId="0" fontId="11" fillId="0" borderId="0" xfId="0" applyFont="1" applyAlignment="1">
      <alignment vertical="center" wrapText="1"/>
    </xf>
    <xf numFmtId="0" fontId="36" fillId="0" borderId="8" xfId="0" applyFont="1" applyBorder="1" applyAlignment="1">
      <alignment horizontal="center" vertical="center"/>
    </xf>
    <xf numFmtId="186" fontId="34" fillId="0" borderId="8" xfId="0" applyNumberFormat="1" applyFont="1" applyBorder="1"/>
    <xf numFmtId="185" fontId="34" fillId="0" borderId="8" xfId="0" applyNumberFormat="1" applyFont="1" applyBorder="1"/>
    <xf numFmtId="186" fontId="34" fillId="0" borderId="8" xfId="0" applyNumberFormat="1" applyFont="1" applyFill="1" applyBorder="1"/>
    <xf numFmtId="185" fontId="34" fillId="0" borderId="8" xfId="0" applyNumberFormat="1" applyFont="1" applyFill="1" applyBorder="1"/>
    <xf numFmtId="0" fontId="48" fillId="0" borderId="0" xfId="6" applyFont="1" applyAlignment="1" applyProtection="1"/>
    <xf numFmtId="0" fontId="37" fillId="0" borderId="0" xfId="0" applyFont="1"/>
    <xf numFmtId="176" fontId="30" fillId="0" borderId="8" xfId="0" applyNumberFormat="1" applyFont="1" applyBorder="1" applyAlignment="1">
      <alignment horizontal="right" vertical="center" indent="1"/>
    </xf>
    <xf numFmtId="176" fontId="30" fillId="0" borderId="8" xfId="0" applyNumberFormat="1" applyFont="1" applyFill="1" applyBorder="1" applyAlignment="1">
      <alignment horizontal="right" vertical="center" indent="1"/>
    </xf>
    <xf numFmtId="176" fontId="30" fillId="0" borderId="8" xfId="0" applyNumberFormat="1" applyFont="1" applyFill="1" applyBorder="1" applyAlignment="1">
      <alignment horizontal="center" vertical="center"/>
    </xf>
    <xf numFmtId="176" fontId="31" fillId="0" borderId="8" xfId="0" applyNumberFormat="1" applyFont="1" applyBorder="1" applyAlignment="1">
      <alignment horizontal="right" vertical="center" indent="1"/>
    </xf>
    <xf numFmtId="176" fontId="31" fillId="0" borderId="8" xfId="0" applyNumberFormat="1" applyFont="1" applyFill="1" applyBorder="1" applyAlignment="1">
      <alignment horizontal="center" vertical="center"/>
    </xf>
    <xf numFmtId="179" fontId="5" fillId="0" borderId="0" xfId="22" applyNumberFormat="1" applyFont="1" applyBorder="1" applyAlignment="1">
      <alignment vertical="center"/>
    </xf>
    <xf numFmtId="0" fontId="11" fillId="0" borderId="0" xfId="9" applyFont="1" applyAlignment="1">
      <alignment vertical="center" wrapText="1"/>
    </xf>
    <xf numFmtId="0" fontId="11" fillId="0" borderId="0" xfId="9" applyFont="1" applyAlignment="1">
      <alignment horizontal="center" vertical="center" wrapText="1"/>
    </xf>
    <xf numFmtId="185" fontId="34" fillId="0" borderId="0" xfId="0" applyNumberFormat="1" applyFont="1" applyFill="1" applyBorder="1"/>
    <xf numFmtId="0" fontId="7" fillId="0" borderId="0" xfId="0" applyFont="1" applyBorder="1" applyAlignment="1"/>
    <xf numFmtId="0" fontId="17" fillId="0" borderId="11" xfId="0" applyFont="1" applyFill="1" applyBorder="1" applyAlignment="1">
      <alignment horizontal="center" vertical="center"/>
    </xf>
    <xf numFmtId="174" fontId="8" fillId="0" borderId="0" xfId="0" applyNumberFormat="1" applyFont="1" applyFill="1" applyBorder="1" applyAlignment="1">
      <alignment horizontal="right" vertical="center"/>
    </xf>
    <xf numFmtId="0" fontId="45" fillId="0" borderId="8" xfId="6" applyBorder="1" applyAlignment="1" applyProtection="1"/>
    <xf numFmtId="167" fontId="5" fillId="0" borderId="0" xfId="17" applyNumberFormat="1" applyFont="1" applyFill="1" applyBorder="1" applyAlignment="1">
      <alignment vertical="center"/>
    </xf>
    <xf numFmtId="0" fontId="5" fillId="0" borderId="12" xfId="17" applyFont="1" applyFill="1" applyBorder="1" applyAlignment="1"/>
    <xf numFmtId="0" fontId="5" fillId="0" borderId="9" xfId="17" applyFont="1" applyFill="1" applyBorder="1" applyAlignment="1"/>
    <xf numFmtId="182" fontId="5" fillId="0" borderId="13" xfId="17" applyNumberFormat="1" applyFont="1" applyFill="1" applyBorder="1" applyAlignment="1"/>
    <xf numFmtId="177" fontId="5" fillId="0" borderId="7" xfId="17" applyNumberFormat="1" applyFont="1" applyFill="1" applyBorder="1" applyAlignment="1"/>
    <xf numFmtId="183" fontId="5" fillId="0" borderId="7" xfId="17" applyNumberFormat="1" applyFont="1" applyFill="1" applyBorder="1" applyAlignment="1"/>
    <xf numFmtId="177" fontId="5" fillId="0" borderId="0" xfId="17" applyNumberFormat="1" applyFont="1" applyFill="1" applyBorder="1" applyAlignment="1"/>
    <xf numFmtId="177" fontId="8" fillId="0" borderId="8" xfId="17" applyNumberFormat="1" applyFont="1" applyFill="1" applyBorder="1" applyAlignment="1">
      <alignment vertical="center"/>
    </xf>
    <xf numFmtId="182" fontId="8" fillId="0" borderId="8" xfId="17" applyNumberFormat="1" applyFont="1" applyFill="1" applyBorder="1" applyAlignment="1">
      <alignment vertical="center"/>
    </xf>
    <xf numFmtId="0" fontId="0" fillId="0" borderId="11" xfId="0" applyBorder="1" applyAlignment="1">
      <alignment vertical="center"/>
    </xf>
    <xf numFmtId="177" fontId="5" fillId="0" borderId="9" xfId="17" applyNumberFormat="1" applyFont="1" applyFill="1" applyBorder="1" applyAlignment="1">
      <alignment vertical="center"/>
    </xf>
    <xf numFmtId="177" fontId="5" fillId="0" borderId="7" xfId="17" applyNumberFormat="1" applyFont="1" applyFill="1" applyBorder="1" applyAlignment="1">
      <alignment vertical="center"/>
    </xf>
    <xf numFmtId="167" fontId="8" fillId="0" borderId="18" xfId="0" applyNumberFormat="1" applyFont="1" applyFill="1" applyBorder="1" applyAlignment="1">
      <alignment vertical="center"/>
    </xf>
    <xf numFmtId="177" fontId="13" fillId="0" borderId="0" xfId="0" applyNumberFormat="1" applyFont="1" applyFill="1" applyBorder="1" applyAlignment="1">
      <alignment horizontal="center" vertical="center"/>
    </xf>
    <xf numFmtId="0" fontId="7" fillId="0" borderId="0" xfId="0" applyFont="1" applyBorder="1" applyAlignment="1">
      <alignment vertical="center"/>
    </xf>
    <xf numFmtId="167" fontId="5" fillId="0" borderId="19" xfId="0" applyNumberFormat="1" applyFont="1" applyFill="1" applyBorder="1" applyAlignment="1">
      <alignment vertical="center"/>
    </xf>
    <xf numFmtId="0" fontId="5" fillId="0" borderId="12" xfId="0" applyFont="1" applyFill="1" applyBorder="1"/>
    <xf numFmtId="0" fontId="5" fillId="0" borderId="9" xfId="0" applyFont="1" applyFill="1" applyBorder="1"/>
    <xf numFmtId="0" fontId="5" fillId="0" borderId="10" xfId="0" applyFont="1" applyFill="1" applyBorder="1"/>
    <xf numFmtId="0" fontId="5" fillId="0" borderId="12" xfId="0" applyFont="1" applyFill="1" applyBorder="1" applyAlignment="1"/>
    <xf numFmtId="0" fontId="5" fillId="0" borderId="9" xfId="0" applyFont="1" applyFill="1" applyBorder="1" applyAlignment="1"/>
    <xf numFmtId="177" fontId="5" fillId="0" borderId="6" xfId="0" applyNumberFormat="1" applyFont="1" applyFill="1" applyBorder="1" applyAlignment="1"/>
    <xf numFmtId="182" fontId="5" fillId="0" borderId="13" xfId="0" applyNumberFormat="1" applyFont="1" applyFill="1" applyBorder="1" applyAlignment="1"/>
    <xf numFmtId="182" fontId="8" fillId="0" borderId="20" xfId="0" applyNumberFormat="1" applyFont="1" applyFill="1" applyBorder="1" applyAlignment="1">
      <alignment vertical="center"/>
    </xf>
    <xf numFmtId="182" fontId="8" fillId="0" borderId="8" xfId="0" applyNumberFormat="1" applyFont="1" applyFill="1" applyBorder="1" applyAlignment="1">
      <alignment vertical="center"/>
    </xf>
    <xf numFmtId="183" fontId="5" fillId="0" borderId="0" xfId="17" applyNumberFormat="1" applyFont="1" applyFill="1" applyBorder="1" applyAlignment="1"/>
    <xf numFmtId="0" fontId="6" fillId="3" borderId="0" xfId="0" applyFont="1" applyFill="1" applyAlignment="1">
      <alignment horizontal="center" vertical="top"/>
    </xf>
    <xf numFmtId="0" fontId="45" fillId="3" borderId="8" xfId="6" applyFill="1" applyBorder="1" applyAlignment="1" applyProtection="1"/>
    <xf numFmtId="0" fontId="7" fillId="3" borderId="0" xfId="0" applyFont="1" applyFill="1"/>
    <xf numFmtId="0" fontId="5" fillId="3" borderId="0" xfId="0" applyFont="1" applyFill="1"/>
    <xf numFmtId="0" fontId="4" fillId="3" borderId="0" xfId="0" applyFont="1" applyFill="1"/>
    <xf numFmtId="0" fontId="5" fillId="3" borderId="21" xfId="0" applyFont="1" applyFill="1" applyBorder="1" applyAlignment="1">
      <alignment vertical="center"/>
    </xf>
    <xf numFmtId="0" fontId="5" fillId="3" borderId="22" xfId="0" applyFont="1" applyFill="1" applyBorder="1" applyAlignment="1">
      <alignment vertical="center"/>
    </xf>
    <xf numFmtId="0" fontId="8" fillId="3" borderId="23" xfId="0" applyFont="1" applyFill="1" applyBorder="1" applyAlignment="1">
      <alignment horizontal="centerContinuous" vertical="center"/>
    </xf>
    <xf numFmtId="0" fontId="8" fillId="3" borderId="24" xfId="0" applyFont="1" applyFill="1" applyBorder="1" applyAlignment="1">
      <alignment horizontal="centerContinuous" vertical="center"/>
    </xf>
    <xf numFmtId="0" fontId="8" fillId="3" borderId="25" xfId="0" applyFont="1" applyFill="1" applyBorder="1" applyAlignment="1">
      <alignment horizontal="centerContinuous" vertical="center"/>
    </xf>
    <xf numFmtId="0" fontId="8" fillId="3" borderId="1" xfId="0" applyFont="1" applyFill="1" applyBorder="1" applyAlignment="1">
      <alignment horizontal="center" vertical="center"/>
    </xf>
    <xf numFmtId="167" fontId="5" fillId="3" borderId="26" xfId="0" applyNumberFormat="1" applyFont="1" applyFill="1" applyBorder="1" applyAlignment="1">
      <alignment vertical="center"/>
    </xf>
    <xf numFmtId="167" fontId="5" fillId="3" borderId="26" xfId="0" applyNumberFormat="1" applyFont="1" applyFill="1" applyBorder="1" applyAlignment="1">
      <alignment horizontal="right" vertical="center"/>
    </xf>
    <xf numFmtId="167" fontId="8" fillId="3" borderId="1" xfId="0" applyNumberFormat="1" applyFont="1" applyFill="1" applyBorder="1" applyAlignment="1">
      <alignment vertical="center"/>
    </xf>
    <xf numFmtId="167" fontId="5" fillId="3" borderId="22" xfId="0" applyNumberFormat="1" applyFont="1" applyFill="1" applyBorder="1" applyAlignment="1">
      <alignment vertical="center"/>
    </xf>
    <xf numFmtId="167" fontId="8" fillId="3" borderId="2" xfId="0" applyNumberFormat="1" applyFont="1" applyFill="1" applyBorder="1" applyAlignment="1">
      <alignment vertical="center"/>
    </xf>
    <xf numFmtId="0" fontId="12" fillId="3" borderId="0" xfId="0" applyFont="1" applyFill="1" applyAlignment="1">
      <alignment horizontal="left"/>
    </xf>
    <xf numFmtId="0" fontId="17" fillId="3" borderId="0" xfId="0" quotePrefix="1" applyFont="1" applyFill="1" applyAlignment="1">
      <alignment horizontal="center"/>
    </xf>
    <xf numFmtId="0" fontId="13" fillId="3" borderId="7" xfId="0" applyFont="1" applyFill="1" applyBorder="1" applyAlignment="1">
      <alignment horizont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6" xfId="0" applyFont="1" applyFill="1" applyBorder="1" applyAlignment="1">
      <alignment horizontal="center"/>
    </xf>
    <xf numFmtId="0" fontId="13" fillId="3" borderId="5" xfId="0" applyFont="1" applyFill="1" applyBorder="1" applyAlignment="1">
      <alignment horizontal="center"/>
    </xf>
    <xf numFmtId="0" fontId="13" fillId="3" borderId="5" xfId="0" applyFont="1" applyFill="1" applyBorder="1" applyAlignment="1">
      <alignment horizontal="center" vertical="top"/>
    </xf>
    <xf numFmtId="0" fontId="13" fillId="3" borderId="16" xfId="0" applyFont="1" applyFill="1" applyBorder="1" applyAlignment="1">
      <alignment horizontal="center" vertical="center"/>
    </xf>
    <xf numFmtId="0" fontId="13" fillId="3" borderId="16" xfId="0" applyFont="1" applyFill="1" applyBorder="1" applyAlignment="1">
      <alignment horizontal="center"/>
    </xf>
    <xf numFmtId="0" fontId="17" fillId="3" borderId="7" xfId="0" applyFont="1" applyFill="1" applyBorder="1" applyAlignment="1">
      <alignment horizontal="center" vertical="center"/>
    </xf>
    <xf numFmtId="0" fontId="17" fillId="3" borderId="5" xfId="0" applyFont="1" applyFill="1" applyBorder="1" applyAlignment="1">
      <alignment horizontal="center" vertical="center"/>
    </xf>
    <xf numFmtId="38" fontId="13" fillId="3" borderId="9" xfId="1" applyNumberFormat="1" applyFont="1" applyFill="1" applyBorder="1" applyAlignment="1">
      <alignment horizontal="center" vertical="center"/>
    </xf>
    <xf numFmtId="38" fontId="13" fillId="3" borderId="7" xfId="1" applyNumberFormat="1" applyFont="1" applyFill="1" applyBorder="1" applyAlignment="1">
      <alignment horizontal="center" vertical="center"/>
    </xf>
    <xf numFmtId="177" fontId="13" fillId="3" borderId="7" xfId="0" applyNumberFormat="1" applyFont="1" applyFill="1" applyBorder="1" applyAlignment="1">
      <alignment horizontal="center" vertical="center"/>
    </xf>
    <xf numFmtId="38" fontId="17" fillId="3" borderId="6" xfId="1" applyNumberFormat="1" applyFont="1" applyFill="1" applyBorder="1" applyAlignment="1">
      <alignment horizontal="center" vertical="center"/>
    </xf>
    <xf numFmtId="0" fontId="17" fillId="3" borderId="6" xfId="0" applyFont="1" applyFill="1" applyBorder="1" applyAlignment="1">
      <alignment horizontal="center" vertical="center"/>
    </xf>
    <xf numFmtId="3" fontId="17" fillId="3" borderId="6" xfId="0" applyNumberFormat="1" applyFont="1" applyFill="1" applyBorder="1" applyAlignment="1">
      <alignment horizontal="center" vertical="center"/>
    </xf>
    <xf numFmtId="3" fontId="17" fillId="3" borderId="7" xfId="0" applyNumberFormat="1" applyFont="1" applyFill="1" applyBorder="1" applyAlignment="1">
      <alignment horizontal="center" vertical="center"/>
    </xf>
    <xf numFmtId="177" fontId="17" fillId="3" borderId="7" xfId="0" applyNumberFormat="1" applyFont="1" applyFill="1" applyBorder="1" applyAlignment="1">
      <alignment horizontal="center" vertical="center"/>
    </xf>
    <xf numFmtId="177" fontId="17" fillId="3" borderId="6" xfId="0" applyNumberFormat="1" applyFont="1" applyFill="1" applyBorder="1" applyAlignment="1">
      <alignment horizontal="center" vertical="center"/>
    </xf>
    <xf numFmtId="38" fontId="17" fillId="3" borderId="9" xfId="1" applyNumberFormat="1" applyFont="1" applyFill="1" applyBorder="1" applyAlignment="1">
      <alignment horizontal="center" vertical="center"/>
    </xf>
    <xf numFmtId="38" fontId="17" fillId="3" borderId="0" xfId="1" applyNumberFormat="1" applyFont="1" applyFill="1" applyBorder="1" applyAlignment="1">
      <alignment horizontal="center" vertical="center"/>
    </xf>
    <xf numFmtId="176" fontId="13" fillId="3" borderId="7" xfId="0" applyNumberFormat="1" applyFont="1" applyFill="1" applyBorder="1" applyAlignment="1">
      <alignment horizontal="center" vertical="center"/>
    </xf>
    <xf numFmtId="176" fontId="13" fillId="3" borderId="6" xfId="0" applyNumberFormat="1" applyFont="1" applyFill="1" applyBorder="1" applyAlignment="1">
      <alignment horizontal="center" vertical="center"/>
    </xf>
    <xf numFmtId="175" fontId="13" fillId="3" borderId="7" xfId="0" applyNumberFormat="1" applyFont="1" applyFill="1" applyBorder="1" applyAlignment="1">
      <alignment horizontal="center" vertical="center"/>
    </xf>
    <xf numFmtId="176" fontId="17" fillId="3" borderId="6" xfId="0" applyNumberFormat="1" applyFont="1" applyFill="1" applyBorder="1" applyAlignment="1">
      <alignment horizontal="center" vertical="center"/>
    </xf>
    <xf numFmtId="176" fontId="17" fillId="3" borderId="7" xfId="0" applyNumberFormat="1" applyFont="1" applyFill="1" applyBorder="1" applyAlignment="1">
      <alignment horizontal="center" vertical="center"/>
    </xf>
    <xf numFmtId="175" fontId="17" fillId="3" borderId="7" xfId="0" applyNumberFormat="1" applyFont="1" applyFill="1" applyBorder="1" applyAlignment="1">
      <alignment horizontal="center" vertical="center"/>
    </xf>
    <xf numFmtId="0" fontId="15" fillId="3" borderId="0" xfId="0" applyFont="1" applyFill="1" applyAlignment="1">
      <alignment horizontal="left"/>
    </xf>
    <xf numFmtId="0" fontId="14" fillId="3" borderId="0" xfId="0" applyFont="1" applyFill="1"/>
    <xf numFmtId="0" fontId="14" fillId="3" borderId="0" xfId="0" applyFont="1" applyFill="1" applyAlignment="1">
      <alignment horizontal="center"/>
    </xf>
    <xf numFmtId="0" fontId="13" fillId="3" borderId="9" xfId="0" applyFont="1" applyFill="1" applyBorder="1" applyAlignment="1">
      <alignment vertical="center"/>
    </xf>
    <xf numFmtId="0" fontId="13" fillId="3" borderId="7" xfId="0" applyFont="1" applyFill="1" applyBorder="1" applyAlignment="1">
      <alignment vertical="center"/>
    </xf>
    <xf numFmtId="0" fontId="13" fillId="3" borderId="5" xfId="0" applyFont="1" applyFill="1" applyBorder="1" applyAlignment="1">
      <alignment vertical="center"/>
    </xf>
    <xf numFmtId="0" fontId="19" fillId="3" borderId="10" xfId="0" applyFont="1" applyFill="1" applyBorder="1" applyAlignment="1">
      <alignment horizontal="centerContinuous" vertical="center"/>
    </xf>
    <xf numFmtId="0" fontId="13" fillId="3" borderId="10" xfId="0" applyFont="1" applyFill="1" applyBorder="1" applyAlignment="1">
      <alignment horizontal="centerContinuous" vertical="center"/>
    </xf>
    <xf numFmtId="0" fontId="13" fillId="3" borderId="10" xfId="0" applyFont="1" applyFill="1" applyBorder="1" applyAlignment="1">
      <alignment horizontal="center" vertical="center"/>
    </xf>
    <xf numFmtId="0" fontId="13" fillId="3" borderId="14" xfId="0" applyFont="1" applyFill="1" applyBorder="1" applyAlignment="1">
      <alignment horizontal="centerContinuous" vertical="center"/>
    </xf>
    <xf numFmtId="0" fontId="13" fillId="3" borderId="9" xfId="0" applyFont="1" applyFill="1" applyBorder="1"/>
    <xf numFmtId="0" fontId="17" fillId="3" borderId="10" xfId="0" applyFont="1" applyFill="1" applyBorder="1" applyAlignment="1">
      <alignment horizontal="center" vertical="center" wrapText="1"/>
    </xf>
    <xf numFmtId="0" fontId="17" fillId="3" borderId="9"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0" xfId="0" applyFont="1" applyFill="1" applyBorder="1" applyAlignment="1">
      <alignment horizontal="center" vertical="center" wrapText="1"/>
    </xf>
    <xf numFmtId="0" fontId="17" fillId="3" borderId="0" xfId="0" applyFont="1" applyFill="1" applyBorder="1" applyAlignment="1">
      <alignment vertical="center" wrapText="1"/>
    </xf>
    <xf numFmtId="0" fontId="17" fillId="3" borderId="7" xfId="0" applyFont="1" applyFill="1" applyBorder="1" applyAlignment="1">
      <alignment vertical="center"/>
    </xf>
    <xf numFmtId="0" fontId="17" fillId="3" borderId="6" xfId="0" applyFont="1" applyFill="1" applyBorder="1" applyAlignment="1">
      <alignment vertical="center"/>
    </xf>
    <xf numFmtId="38" fontId="17" fillId="3" borderId="5" xfId="1" applyNumberFormat="1" applyFont="1" applyFill="1" applyBorder="1" applyAlignment="1">
      <alignment horizontal="center" vertical="center" wrapText="1"/>
    </xf>
    <xf numFmtId="38" fontId="17" fillId="3" borderId="16" xfId="1" applyNumberFormat="1"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6" xfId="0" applyFont="1" applyFill="1" applyBorder="1" applyAlignment="1">
      <alignment horizontal="center" vertical="center"/>
    </xf>
    <xf numFmtId="3" fontId="13" fillId="3" borderId="7" xfId="0" applyNumberFormat="1" applyFont="1" applyFill="1" applyBorder="1" applyAlignment="1">
      <alignment horizontal="center" vertical="center"/>
    </xf>
    <xf numFmtId="0" fontId="13" fillId="3" borderId="9" xfId="0" applyFont="1" applyFill="1" applyBorder="1" applyAlignment="1">
      <alignment horizontal="center" vertical="center"/>
    </xf>
    <xf numFmtId="0" fontId="13" fillId="3" borderId="0" xfId="0" applyFont="1" applyFill="1" applyBorder="1" applyAlignment="1">
      <alignment horizontal="center" vertical="center"/>
    </xf>
    <xf numFmtId="2" fontId="13" fillId="3" borderId="0" xfId="0" applyNumberFormat="1" applyFont="1" applyFill="1" applyBorder="1" applyAlignment="1">
      <alignment horizontal="center" vertical="center"/>
    </xf>
    <xf numFmtId="178" fontId="13" fillId="3" borderId="7" xfId="0" applyNumberFormat="1" applyFont="1" applyFill="1" applyBorder="1" applyAlignment="1">
      <alignment vertical="center"/>
    </xf>
    <xf numFmtId="178" fontId="13" fillId="3" borderId="0" xfId="0" applyNumberFormat="1" applyFont="1" applyFill="1" applyBorder="1" applyAlignment="1">
      <alignment vertical="center"/>
    </xf>
    <xf numFmtId="2" fontId="13" fillId="3" borderId="7" xfId="0" applyNumberFormat="1" applyFont="1" applyFill="1" applyBorder="1" applyAlignment="1">
      <alignment horizontal="center" vertical="center"/>
    </xf>
    <xf numFmtId="178" fontId="13" fillId="3" borderId="7" xfId="0" applyNumberFormat="1" applyFont="1" applyFill="1" applyBorder="1" applyAlignment="1">
      <alignment horizontal="center" vertical="center" wrapText="1"/>
    </xf>
    <xf numFmtId="38" fontId="13" fillId="3" borderId="6" xfId="1" applyNumberFormat="1" applyFont="1" applyFill="1" applyBorder="1" applyAlignment="1">
      <alignment horizontal="center" vertical="center"/>
    </xf>
    <xf numFmtId="0" fontId="17" fillId="3" borderId="8" xfId="0" applyFont="1" applyFill="1" applyBorder="1" applyAlignment="1">
      <alignment horizontal="center" vertical="center"/>
    </xf>
    <xf numFmtId="181" fontId="17" fillId="3" borderId="8" xfId="1" applyNumberFormat="1" applyFont="1" applyFill="1" applyBorder="1" applyAlignment="1">
      <alignment horizontal="center" vertical="center"/>
    </xf>
    <xf numFmtId="181" fontId="17" fillId="3" borderId="8" xfId="0" applyNumberFormat="1" applyFont="1" applyFill="1" applyBorder="1" applyAlignment="1">
      <alignment horizontal="center" vertical="center"/>
    </xf>
    <xf numFmtId="0" fontId="13" fillId="3" borderId="8" xfId="0" applyFont="1" applyFill="1" applyBorder="1" applyAlignment="1">
      <alignment horizontal="center"/>
    </xf>
    <xf numFmtId="3" fontId="13" fillId="3" borderId="8" xfId="0" applyNumberFormat="1" applyFont="1" applyFill="1" applyBorder="1" applyAlignment="1">
      <alignment horizontal="center"/>
    </xf>
    <xf numFmtId="0" fontId="8" fillId="3" borderId="8" xfId="0" applyFont="1" applyFill="1" applyBorder="1" applyAlignment="1">
      <alignment horizontal="center" vertical="center"/>
    </xf>
    <xf numFmtId="0" fontId="5" fillId="3" borderId="8" xfId="0" applyFont="1" applyFill="1" applyBorder="1" applyAlignment="1">
      <alignment horizontal="center"/>
    </xf>
    <xf numFmtId="0" fontId="5" fillId="3" borderId="5" xfId="0" applyFont="1" applyFill="1" applyBorder="1" applyAlignment="1">
      <alignment horizontal="center"/>
    </xf>
    <xf numFmtId="0" fontId="9" fillId="3" borderId="0" xfId="0" applyFont="1" applyFill="1"/>
    <xf numFmtId="0" fontId="8" fillId="3" borderId="0" xfId="0" applyFont="1" applyFill="1"/>
    <xf numFmtId="172" fontId="8" fillId="3" borderId="7" xfId="0" applyNumberFormat="1" applyFont="1" applyFill="1" applyBorder="1"/>
    <xf numFmtId="0" fontId="5" fillId="3" borderId="7" xfId="0" applyFont="1" applyFill="1" applyBorder="1"/>
    <xf numFmtId="0" fontId="8" fillId="3" borderId="8" xfId="0" applyFont="1" applyFill="1" applyBorder="1"/>
    <xf numFmtId="0" fontId="8" fillId="3" borderId="7" xfId="0" applyFont="1" applyFill="1" applyBorder="1" applyAlignment="1">
      <alignment horizontal="center"/>
    </xf>
    <xf numFmtId="0" fontId="5" fillId="3" borderId="8" xfId="0" applyFont="1" applyFill="1" applyBorder="1"/>
    <xf numFmtId="177" fontId="8" fillId="3" borderId="8" xfId="0" applyNumberFormat="1" applyFont="1" applyFill="1" applyBorder="1"/>
    <xf numFmtId="177" fontId="5" fillId="3" borderId="7" xfId="0" applyNumberFormat="1" applyFont="1" applyFill="1" applyBorder="1"/>
    <xf numFmtId="177" fontId="8" fillId="3" borderId="7" xfId="0" applyNumberFormat="1" applyFont="1" applyFill="1" applyBorder="1"/>
    <xf numFmtId="177" fontId="5" fillId="3" borderId="7" xfId="0" applyNumberFormat="1" applyFont="1" applyFill="1" applyBorder="1" applyAlignment="1">
      <alignment horizontal="right"/>
    </xf>
    <xf numFmtId="0" fontId="5" fillId="3" borderId="7" xfId="0" applyFont="1" applyFill="1" applyBorder="1" applyAlignment="1"/>
    <xf numFmtId="0" fontId="8" fillId="3" borderId="7" xfId="0" applyFont="1" applyFill="1" applyBorder="1"/>
    <xf numFmtId="0" fontId="8" fillId="3" borderId="7" xfId="0" applyFont="1" applyFill="1" applyBorder="1" applyAlignment="1"/>
    <xf numFmtId="0" fontId="8" fillId="3" borderId="9" xfId="0" applyFont="1" applyFill="1" applyBorder="1" applyAlignment="1">
      <alignment horizontal="center"/>
    </xf>
    <xf numFmtId="0" fontId="8" fillId="3" borderId="8" xfId="0" applyFont="1" applyFill="1" applyBorder="1" applyAlignment="1">
      <alignment horizontal="centerContinuous" vertical="center"/>
    </xf>
    <xf numFmtId="0" fontId="5" fillId="3" borderId="7" xfId="17" applyFont="1" applyFill="1" applyBorder="1" applyAlignment="1"/>
    <xf numFmtId="0" fontId="8" fillId="3" borderId="8" xfId="17" applyFont="1" applyFill="1" applyBorder="1" applyAlignment="1">
      <alignment horizontal="centerContinuous" vertical="center"/>
    </xf>
    <xf numFmtId="0" fontId="5" fillId="3" borderId="9" xfId="0" applyFont="1" applyFill="1" applyBorder="1"/>
    <xf numFmtId="177" fontId="5" fillId="3" borderId="7" xfId="0" applyNumberFormat="1" applyFont="1" applyFill="1" applyBorder="1" applyAlignment="1"/>
    <xf numFmtId="177" fontId="8" fillId="3" borderId="8" xfId="0" applyNumberFormat="1" applyFont="1" applyFill="1" applyBorder="1" applyAlignment="1">
      <alignment vertical="center"/>
    </xf>
    <xf numFmtId="177" fontId="5" fillId="3" borderId="7" xfId="17" applyNumberFormat="1" applyFont="1" applyFill="1" applyBorder="1" applyAlignment="1"/>
    <xf numFmtId="177" fontId="5" fillId="3" borderId="0" xfId="17" applyNumberFormat="1" applyFont="1" applyFill="1" applyBorder="1" applyAlignment="1"/>
    <xf numFmtId="177" fontId="8" fillId="3" borderId="8" xfId="17" applyNumberFormat="1" applyFont="1" applyFill="1" applyBorder="1" applyAlignment="1">
      <alignment vertical="center"/>
    </xf>
    <xf numFmtId="0" fontId="8" fillId="3" borderId="9" xfId="0" applyFont="1" applyFill="1" applyBorder="1"/>
    <xf numFmtId="177" fontId="8" fillId="3" borderId="6" xfId="0" applyNumberFormat="1" applyFont="1" applyFill="1" applyBorder="1" applyAlignment="1"/>
    <xf numFmtId="177" fontId="8" fillId="3" borderId="7" xfId="0" applyNumberFormat="1" applyFont="1" applyFill="1" applyBorder="1" applyAlignment="1"/>
    <xf numFmtId="177" fontId="8" fillId="3" borderId="7" xfId="17" applyNumberFormat="1" applyFont="1" applyFill="1" applyBorder="1" applyAlignment="1"/>
    <xf numFmtId="177" fontId="8" fillId="3" borderId="6" xfId="17" applyNumberFormat="1" applyFont="1" applyFill="1" applyBorder="1" applyAlignment="1"/>
    <xf numFmtId="0" fontId="8" fillId="3" borderId="14" xfId="0" applyFont="1" applyFill="1" applyBorder="1"/>
    <xf numFmtId="177" fontId="5" fillId="3" borderId="6" xfId="17" applyNumberFormat="1" applyFont="1" applyFill="1" applyBorder="1" applyAlignment="1"/>
    <xf numFmtId="0" fontId="5" fillId="3" borderId="9" xfId="0" applyFont="1" applyFill="1" applyBorder="1" applyAlignment="1"/>
    <xf numFmtId="182" fontId="5" fillId="3" borderId="13" xfId="0" applyNumberFormat="1" applyFont="1" applyFill="1" applyBorder="1" applyAlignment="1"/>
    <xf numFmtId="182" fontId="8" fillId="3" borderId="8" xfId="0" applyNumberFormat="1" applyFont="1" applyFill="1" applyBorder="1" applyAlignment="1">
      <alignment vertical="center"/>
    </xf>
    <xf numFmtId="0" fontId="5" fillId="3" borderId="9" xfId="17" applyFont="1" applyFill="1" applyBorder="1" applyAlignment="1"/>
    <xf numFmtId="182" fontId="8" fillId="3" borderId="8" xfId="17" applyNumberFormat="1" applyFont="1" applyFill="1" applyBorder="1" applyAlignment="1">
      <alignment vertical="center"/>
    </xf>
    <xf numFmtId="0" fontId="8" fillId="3" borderId="9" xfId="0" applyFont="1" applyFill="1" applyBorder="1" applyAlignment="1"/>
    <xf numFmtId="182" fontId="8" fillId="3" borderId="7" xfId="0" applyNumberFormat="1" applyFont="1" applyFill="1" applyBorder="1" applyAlignment="1"/>
    <xf numFmtId="0" fontId="8" fillId="3" borderId="14" xfId="0" applyFont="1" applyFill="1" applyBorder="1" applyAlignment="1"/>
    <xf numFmtId="0" fontId="8" fillId="3" borderId="14" xfId="17" applyFont="1" applyFill="1" applyBorder="1" applyAlignment="1"/>
    <xf numFmtId="182" fontId="8" fillId="3" borderId="7" xfId="17" applyNumberFormat="1" applyFont="1" applyFill="1" applyBorder="1" applyAlignment="1"/>
    <xf numFmtId="0" fontId="7" fillId="3" borderId="0" xfId="0" applyFont="1" applyFill="1" applyBorder="1" applyAlignment="1"/>
    <xf numFmtId="0" fontId="17" fillId="3" borderId="8" xfId="0" applyFont="1" applyFill="1" applyBorder="1" applyAlignment="1">
      <alignment horizontal="center" vertical="center" wrapText="1"/>
    </xf>
    <xf numFmtId="3" fontId="5" fillId="3" borderId="8" xfId="0" applyNumberFormat="1" applyFont="1" applyFill="1" applyBorder="1" applyAlignment="1">
      <alignment horizontal="center"/>
    </xf>
    <xf numFmtId="3" fontId="5" fillId="3" borderId="5" xfId="0" applyNumberFormat="1" applyFont="1" applyFill="1" applyBorder="1" applyAlignment="1">
      <alignment horizontal="center"/>
    </xf>
    <xf numFmtId="0" fontId="8" fillId="3" borderId="0" xfId="0" applyFont="1" applyFill="1" applyBorder="1" applyAlignment="1"/>
    <xf numFmtId="184" fontId="5" fillId="3" borderId="8" xfId="1" applyNumberFormat="1" applyFont="1" applyFill="1" applyBorder="1" applyAlignment="1">
      <alignment horizontal="right"/>
    </xf>
    <xf numFmtId="0" fontId="12" fillId="3" borderId="0" xfId="0" applyFont="1" applyFill="1" applyBorder="1" applyAlignment="1">
      <alignment horizontal="left"/>
    </xf>
    <xf numFmtId="0" fontId="17" fillId="3" borderId="0" xfId="0" applyFont="1" applyFill="1" applyBorder="1" applyAlignment="1">
      <alignment horizontal="center"/>
    </xf>
    <xf numFmtId="0" fontId="17" fillId="3" borderId="8" xfId="0" applyFont="1" applyFill="1" applyBorder="1" applyAlignment="1">
      <alignment horizontal="center"/>
    </xf>
    <xf numFmtId="0" fontId="17" fillId="3" borderId="8" xfId="0" applyFont="1" applyFill="1" applyBorder="1"/>
    <xf numFmtId="0" fontId="13" fillId="3" borderId="8" xfId="0" applyFont="1" applyFill="1" applyBorder="1"/>
    <xf numFmtId="181" fontId="17" fillId="3" borderId="8" xfId="1" applyNumberFormat="1" applyFont="1" applyFill="1" applyBorder="1"/>
    <xf numFmtId="181" fontId="13" fillId="3" borderId="8" xfId="1" applyNumberFormat="1" applyFont="1" applyFill="1" applyBorder="1"/>
    <xf numFmtId="177" fontId="5" fillId="3" borderId="8" xfId="0" applyNumberFormat="1" applyFont="1" applyFill="1" applyBorder="1" applyAlignment="1">
      <alignment vertical="center"/>
    </xf>
    <xf numFmtId="177" fontId="4" fillId="3" borderId="8" xfId="0" applyNumberFormat="1" applyFont="1" applyFill="1" applyBorder="1"/>
    <xf numFmtId="0" fontId="4" fillId="3" borderId="8" xfId="0" applyFont="1" applyFill="1" applyBorder="1"/>
    <xf numFmtId="167" fontId="5" fillId="3" borderId="6" xfId="0" applyNumberFormat="1" applyFont="1" applyFill="1" applyBorder="1" applyAlignment="1">
      <alignment vertical="center"/>
    </xf>
    <xf numFmtId="167" fontId="8" fillId="3" borderId="27" xfId="0" applyNumberFormat="1" applyFont="1" applyFill="1" applyBorder="1" applyAlignment="1">
      <alignment vertical="center"/>
    </xf>
    <xf numFmtId="168" fontId="5" fillId="3" borderId="0" xfId="0" applyNumberFormat="1" applyFont="1" applyFill="1"/>
    <xf numFmtId="167" fontId="5" fillId="3" borderId="22" xfId="0" applyNumberFormat="1" applyFont="1" applyFill="1" applyBorder="1" applyAlignment="1">
      <alignment horizontal="right" vertical="center"/>
    </xf>
    <xf numFmtId="0" fontId="8" fillId="3" borderId="28" xfId="0" applyFont="1" applyFill="1" applyBorder="1" applyAlignment="1">
      <alignment horizontal="center" vertical="center"/>
    </xf>
    <xf numFmtId="167" fontId="5" fillId="3" borderId="0" xfId="0" applyNumberFormat="1" applyFont="1" applyFill="1" applyBorder="1" applyAlignment="1">
      <alignment vertical="center"/>
    </xf>
    <xf numFmtId="167" fontId="8" fillId="3" borderId="28" xfId="0" applyNumberFormat="1" applyFont="1" applyFill="1" applyBorder="1" applyAlignment="1">
      <alignment vertical="center"/>
    </xf>
    <xf numFmtId="0" fontId="8" fillId="3" borderId="27" xfId="0" applyFont="1" applyFill="1" applyBorder="1" applyAlignment="1">
      <alignment horizontal="center" vertical="center"/>
    </xf>
    <xf numFmtId="167" fontId="5" fillId="3" borderId="13" xfId="0" applyNumberFormat="1" applyFont="1" applyFill="1" applyBorder="1" applyAlignment="1">
      <alignment vertical="center"/>
    </xf>
    <xf numFmtId="167" fontId="5" fillId="3" borderId="29" xfId="0" applyNumberFormat="1" applyFont="1" applyFill="1" applyBorder="1" applyAlignment="1">
      <alignment vertical="center"/>
    </xf>
    <xf numFmtId="167" fontId="5" fillId="3" borderId="30" xfId="0" applyNumberFormat="1" applyFont="1" applyFill="1" applyBorder="1" applyAlignment="1">
      <alignment vertical="center"/>
    </xf>
    <xf numFmtId="167" fontId="5" fillId="3" borderId="31" xfId="0" applyNumberFormat="1" applyFont="1" applyFill="1" applyBorder="1" applyAlignment="1">
      <alignment vertical="center"/>
    </xf>
    <xf numFmtId="167" fontId="8" fillId="3" borderId="3" xfId="0" applyNumberFormat="1" applyFont="1" applyFill="1" applyBorder="1" applyAlignment="1">
      <alignment vertical="center"/>
    </xf>
    <xf numFmtId="167" fontId="8" fillId="3" borderId="4" xfId="0" applyNumberFormat="1" applyFont="1" applyFill="1" applyBorder="1" applyAlignment="1">
      <alignment vertical="center"/>
    </xf>
    <xf numFmtId="167" fontId="5" fillId="3" borderId="7" xfId="0" applyNumberFormat="1" applyFont="1" applyFill="1" applyBorder="1" applyAlignment="1">
      <alignment vertical="center"/>
    </xf>
    <xf numFmtId="0" fontId="5" fillId="3" borderId="13" xfId="0" applyFont="1" applyFill="1" applyBorder="1" applyAlignment="1">
      <alignment vertical="center"/>
    </xf>
    <xf numFmtId="0" fontId="8" fillId="3" borderId="20" xfId="0" applyFont="1" applyFill="1" applyBorder="1" applyAlignment="1">
      <alignment horizontal="center" vertical="center"/>
    </xf>
    <xf numFmtId="171" fontId="8" fillId="3" borderId="8" xfId="0" applyNumberFormat="1" applyFont="1" applyFill="1" applyBorder="1" applyAlignment="1">
      <alignment vertical="center"/>
    </xf>
    <xf numFmtId="172" fontId="8" fillId="3" borderId="8" xfId="0" applyNumberFormat="1" applyFont="1" applyFill="1" applyBorder="1" applyAlignment="1">
      <alignment vertical="center"/>
    </xf>
    <xf numFmtId="0" fontId="8" fillId="3" borderId="5" xfId="0" applyFont="1" applyFill="1" applyBorder="1" applyAlignment="1">
      <alignment horizontal="center" vertical="center"/>
    </xf>
    <xf numFmtId="167" fontId="8" fillId="3" borderId="8" xfId="0" applyNumberFormat="1" applyFont="1" applyFill="1" applyBorder="1" applyAlignment="1">
      <alignment vertical="center"/>
    </xf>
    <xf numFmtId="0" fontId="7" fillId="3" borderId="0" xfId="0" applyFont="1" applyFill="1" applyAlignment="1">
      <alignment horizontal="left"/>
    </xf>
    <xf numFmtId="0" fontId="3" fillId="3" borderId="0" xfId="0" applyFont="1" applyFill="1"/>
    <xf numFmtId="0" fontId="8" fillId="3" borderId="13" xfId="0" applyFont="1" applyFill="1" applyBorder="1" applyAlignment="1">
      <alignment vertical="center"/>
    </xf>
    <xf numFmtId="0" fontId="8" fillId="3" borderId="5" xfId="0" applyFont="1" applyFill="1" applyBorder="1" applyAlignment="1">
      <alignment vertical="center"/>
    </xf>
    <xf numFmtId="0" fontId="8" fillId="3" borderId="20" xfId="0" applyFont="1" applyFill="1" applyBorder="1" applyAlignment="1">
      <alignment horizontal="centerContinuous" vertical="center"/>
    </xf>
    <xf numFmtId="0" fontId="5" fillId="3" borderId="32" xfId="0" applyFont="1" applyFill="1" applyBorder="1" applyAlignment="1">
      <alignment horizontal="centerContinuous"/>
    </xf>
    <xf numFmtId="0" fontId="8" fillId="3" borderId="33" xfId="0" applyFont="1" applyFill="1" applyBorder="1" applyAlignment="1">
      <alignment horizontal="centerContinuous" vertical="center"/>
    </xf>
    <xf numFmtId="0" fontId="8" fillId="3" borderId="32" xfId="0" applyFont="1" applyFill="1" applyBorder="1" applyAlignment="1">
      <alignment horizontal="centerContinuous" vertical="center"/>
    </xf>
    <xf numFmtId="0" fontId="5" fillId="3" borderId="9" xfId="0" applyFont="1" applyFill="1" applyBorder="1" applyAlignment="1">
      <alignment horizontal="centerContinuous"/>
    </xf>
    <xf numFmtId="0" fontId="8" fillId="3" borderId="9" xfId="0" applyFont="1" applyFill="1" applyBorder="1" applyAlignment="1">
      <alignment horizontal="centerContinuous" vertical="center"/>
    </xf>
    <xf numFmtId="0" fontId="5" fillId="3" borderId="9" xfId="0" applyFont="1" applyFill="1" applyBorder="1" applyAlignment="1">
      <alignment horizontal="center" vertical="center"/>
    </xf>
    <xf numFmtId="0" fontId="5" fillId="3" borderId="7" xfId="0" applyFont="1" applyFill="1" applyBorder="1" applyAlignment="1">
      <alignment horizontal="center" vertical="center"/>
    </xf>
    <xf numFmtId="182" fontId="8" fillId="3" borderId="7" xfId="0" applyNumberFormat="1" applyFont="1" applyFill="1" applyBorder="1" applyAlignment="1">
      <alignment vertical="center"/>
    </xf>
    <xf numFmtId="182" fontId="5" fillId="3" borderId="7" xfId="0" applyNumberFormat="1" applyFont="1" applyFill="1" applyBorder="1"/>
    <xf numFmtId="182" fontId="5" fillId="3" borderId="7" xfId="0" applyNumberFormat="1" applyFont="1" applyFill="1" applyBorder="1" applyAlignment="1">
      <alignment vertical="center"/>
    </xf>
    <xf numFmtId="38" fontId="5" fillId="3" borderId="7" xfId="1" applyNumberFormat="1" applyFont="1" applyFill="1" applyBorder="1" applyAlignment="1">
      <alignment horizontal="center" vertical="center"/>
    </xf>
    <xf numFmtId="182" fontId="8" fillId="3" borderId="5" xfId="0" applyNumberFormat="1" applyFont="1" applyFill="1" applyBorder="1" applyAlignment="1">
      <alignment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182" fontId="8" fillId="3" borderId="13" xfId="0" applyNumberFormat="1" applyFont="1" applyFill="1" applyBorder="1" applyAlignment="1">
      <alignment vertical="center"/>
    </xf>
    <xf numFmtId="182" fontId="5" fillId="3" borderId="13" xfId="0" applyNumberFormat="1" applyFont="1" applyFill="1" applyBorder="1" applyAlignment="1">
      <alignment vertical="center"/>
    </xf>
    <xf numFmtId="182" fontId="8" fillId="3" borderId="15" xfId="0" applyNumberFormat="1" applyFont="1" applyFill="1" applyBorder="1" applyAlignment="1">
      <alignment vertical="center"/>
    </xf>
    <xf numFmtId="0" fontId="5" fillId="3" borderId="6" xfId="0" applyFont="1" applyFill="1" applyBorder="1" applyAlignment="1">
      <alignment horizontal="center" vertical="center"/>
    </xf>
    <xf numFmtId="177" fontId="5" fillId="3" borderId="7" xfId="0" applyNumberFormat="1" applyFont="1" applyFill="1" applyBorder="1" applyAlignment="1">
      <alignment vertical="center"/>
    </xf>
    <xf numFmtId="0" fontId="17" fillId="3" borderId="0" xfId="0" applyFont="1" applyFill="1" applyAlignment="1">
      <alignment horizontal="left"/>
    </xf>
    <xf numFmtId="187" fontId="13" fillId="3" borderId="7" xfId="0" applyNumberFormat="1" applyFont="1" applyFill="1" applyBorder="1" applyAlignment="1">
      <alignment vertical="center"/>
    </xf>
    <xf numFmtId="187" fontId="13" fillId="3" borderId="5" xfId="0" applyNumberFormat="1" applyFont="1" applyFill="1" applyBorder="1" applyAlignment="1">
      <alignment vertical="center"/>
    </xf>
    <xf numFmtId="172" fontId="13" fillId="3" borderId="7" xfId="0" applyNumberFormat="1" applyFont="1" applyFill="1" applyBorder="1" applyAlignment="1">
      <alignment vertical="center"/>
    </xf>
    <xf numFmtId="188" fontId="5" fillId="3" borderId="7" xfId="0" applyNumberFormat="1" applyFont="1" applyFill="1" applyBorder="1" applyAlignment="1"/>
    <xf numFmtId="172" fontId="5" fillId="3" borderId="5" xfId="0" applyNumberFormat="1" applyFont="1" applyFill="1" applyBorder="1" applyAlignment="1">
      <alignment vertical="center"/>
    </xf>
    <xf numFmtId="188" fontId="13" fillId="3" borderId="7" xfId="0" applyNumberFormat="1" applyFont="1" applyFill="1" applyBorder="1" applyAlignment="1"/>
    <xf numFmtId="188" fontId="5" fillId="3" borderId="5" xfId="0" applyNumberFormat="1" applyFont="1" applyFill="1" applyBorder="1" applyAlignment="1"/>
    <xf numFmtId="0" fontId="7" fillId="3" borderId="0" xfId="0" applyFont="1" applyFill="1" applyBorder="1" applyAlignment="1">
      <alignment vertical="center"/>
    </xf>
    <xf numFmtId="0" fontId="36" fillId="3" borderId="8" xfId="0" applyFont="1" applyFill="1" applyBorder="1" applyAlignment="1">
      <alignment horizontal="center" vertical="center"/>
    </xf>
    <xf numFmtId="185" fontId="34" fillId="3" borderId="8" xfId="0" applyNumberFormat="1" applyFont="1" applyFill="1" applyBorder="1"/>
    <xf numFmtId="0" fontId="31" fillId="3" borderId="8" xfId="9" applyFont="1" applyFill="1" applyBorder="1" applyAlignment="1">
      <alignment horizontal="center" vertical="center"/>
    </xf>
    <xf numFmtId="0" fontId="31" fillId="3" borderId="8" xfId="9" applyFont="1" applyFill="1" applyBorder="1" applyAlignment="1">
      <alignment horizontal="left" vertical="center"/>
    </xf>
    <xf numFmtId="0" fontId="31" fillId="3" borderId="8" xfId="9" applyFont="1" applyFill="1" applyBorder="1" applyAlignment="1">
      <alignment horizontal="left" vertical="center" wrapText="1"/>
    </xf>
    <xf numFmtId="0" fontId="31" fillId="3" borderId="8" xfId="0" applyFont="1" applyFill="1" applyBorder="1" applyAlignment="1">
      <alignment horizontal="center" vertical="center"/>
    </xf>
    <xf numFmtId="176" fontId="30" fillId="3" borderId="8" xfId="0" applyNumberFormat="1" applyFont="1" applyFill="1" applyBorder="1" applyAlignment="1">
      <alignment horizontal="right" vertical="center" indent="1"/>
    </xf>
    <xf numFmtId="176" fontId="31" fillId="3" borderId="8" xfId="0" applyNumberFormat="1" applyFont="1" applyFill="1" applyBorder="1" applyAlignment="1">
      <alignment horizontal="right" vertical="center" indent="1"/>
    </xf>
    <xf numFmtId="176" fontId="30" fillId="3" borderId="8" xfId="0" applyNumberFormat="1" applyFont="1" applyFill="1" applyBorder="1" applyAlignment="1">
      <alignment horizontal="center" vertical="center"/>
    </xf>
    <xf numFmtId="176" fontId="30" fillId="3" borderId="8" xfId="9" applyNumberFormat="1" applyFont="1" applyFill="1" applyBorder="1" applyAlignment="1">
      <alignment horizontal="center" vertical="center"/>
    </xf>
    <xf numFmtId="176" fontId="30" fillId="3" borderId="8" xfId="9" applyNumberFormat="1" applyFont="1" applyFill="1" applyBorder="1" applyAlignment="1">
      <alignment horizontal="right" vertical="center" indent="1"/>
    </xf>
    <xf numFmtId="176" fontId="31" fillId="3" borderId="8" xfId="0" applyNumberFormat="1" applyFont="1" applyFill="1" applyBorder="1" applyAlignment="1">
      <alignment horizontal="center" vertical="center"/>
    </xf>
    <xf numFmtId="0" fontId="0" fillId="3" borderId="0" xfId="0" applyFill="1"/>
    <xf numFmtId="0" fontId="5" fillId="3" borderId="12" xfId="0" applyFont="1" applyFill="1" applyBorder="1" applyAlignment="1">
      <alignment wrapText="1"/>
    </xf>
    <xf numFmtId="0" fontId="5" fillId="3" borderId="13" xfId="0" applyFont="1" applyFill="1" applyBorder="1" applyAlignment="1">
      <alignment vertical="center" wrapText="1"/>
    </xf>
    <xf numFmtId="0" fontId="8" fillId="3" borderId="8" xfId="0" applyFont="1" applyFill="1" applyBorder="1" applyAlignment="1">
      <alignment horizontal="center" vertical="center" wrapText="1"/>
    </xf>
    <xf numFmtId="0" fontId="5" fillId="3" borderId="7" xfId="0" applyFont="1" applyFill="1" applyBorder="1" applyAlignment="1">
      <alignment vertical="center" wrapText="1"/>
    </xf>
    <xf numFmtId="0" fontId="5" fillId="3" borderId="5" xfId="0" applyFont="1" applyFill="1" applyBorder="1" applyAlignment="1">
      <alignment vertical="center" wrapText="1"/>
    </xf>
    <xf numFmtId="177" fontId="5" fillId="3" borderId="7" xfId="0" applyNumberFormat="1" applyFont="1" applyFill="1" applyBorder="1" applyAlignment="1">
      <alignment horizontal="center" vertical="center" wrapText="1"/>
    </xf>
    <xf numFmtId="190" fontId="28" fillId="3" borderId="7" xfId="0" applyNumberFormat="1" applyFont="1" applyFill="1" applyBorder="1" applyAlignment="1">
      <alignment horizontal="center" vertical="center" wrapText="1"/>
    </xf>
    <xf numFmtId="177" fontId="5" fillId="3" borderId="9" xfId="0" applyNumberFormat="1" applyFont="1" applyFill="1" applyBorder="1" applyAlignment="1">
      <alignment horizontal="center" vertical="center" wrapText="1"/>
    </xf>
    <xf numFmtId="177" fontId="5" fillId="3" borderId="9" xfId="0" applyNumberFormat="1" applyFont="1" applyFill="1" applyBorder="1" applyAlignment="1">
      <alignment vertical="center"/>
    </xf>
    <xf numFmtId="185" fontId="5" fillId="3" borderId="7" xfId="0" applyNumberFormat="1" applyFont="1" applyFill="1" applyBorder="1" applyAlignment="1">
      <alignment vertical="center"/>
    </xf>
    <xf numFmtId="185" fontId="5" fillId="3" borderId="5" xfId="0" applyNumberFormat="1" applyFont="1" applyFill="1" applyBorder="1" applyAlignment="1">
      <alignment vertical="center"/>
    </xf>
    <xf numFmtId="192" fontId="37" fillId="0" borderId="0" xfId="8" applyNumberFormat="1" applyFont="1" applyBorder="1" applyAlignment="1">
      <alignment vertical="center"/>
    </xf>
    <xf numFmtId="0" fontId="37" fillId="0" borderId="0" xfId="8" applyFont="1" applyBorder="1" applyAlignment="1">
      <alignment vertical="center"/>
    </xf>
    <xf numFmtId="0" fontId="30" fillId="0" borderId="0" xfId="8" applyFont="1" applyBorder="1" applyAlignment="1">
      <alignment vertical="center"/>
    </xf>
    <xf numFmtId="167" fontId="5" fillId="0" borderId="17" xfId="0" applyNumberFormat="1" applyFont="1" applyFill="1" applyBorder="1" applyAlignment="1">
      <alignment horizontal="right" vertical="center"/>
    </xf>
    <xf numFmtId="167" fontId="5" fillId="0" borderId="6" xfId="0" applyNumberFormat="1" applyFont="1" applyFill="1" applyBorder="1" applyAlignment="1">
      <alignment horizontal="right" vertical="center"/>
    </xf>
    <xf numFmtId="167" fontId="5" fillId="0" borderId="0" xfId="0" applyNumberFormat="1" applyFont="1" applyFill="1" applyBorder="1" applyAlignment="1">
      <alignment vertical="center"/>
    </xf>
    <xf numFmtId="0" fontId="45" fillId="0" borderId="8" xfId="6" applyFill="1" applyBorder="1" applyAlignment="1" applyProtection="1"/>
    <xf numFmtId="177" fontId="5" fillId="3" borderId="13" xfId="0" applyNumberFormat="1" applyFont="1" applyFill="1" applyBorder="1" applyAlignment="1">
      <alignment vertical="center"/>
    </xf>
    <xf numFmtId="0" fontId="41" fillId="0" borderId="0" xfId="0" applyFont="1" applyAlignment="1">
      <alignment horizontal="center" wrapText="1"/>
    </xf>
    <xf numFmtId="0" fontId="3" fillId="0" borderId="7" xfId="0" applyFont="1" applyBorder="1" applyAlignment="1">
      <alignment vertical="center"/>
    </xf>
    <xf numFmtId="0" fontId="37" fillId="0" borderId="8" xfId="11" applyFont="1" applyFill="1" applyBorder="1" applyAlignment="1">
      <alignment vertical="center" wrapText="1"/>
    </xf>
    <xf numFmtId="0" fontId="5" fillId="0" borderId="9" xfId="0" quotePrefix="1" applyFont="1" applyFill="1" applyBorder="1" applyAlignment="1">
      <alignment vertical="center"/>
    </xf>
    <xf numFmtId="0" fontId="5" fillId="0" borderId="7" xfId="21" applyFont="1" applyFill="1" applyBorder="1"/>
    <xf numFmtId="0" fontId="28" fillId="3" borderId="13" xfId="0" applyFont="1" applyFill="1" applyBorder="1" applyAlignment="1">
      <alignment vertical="center" wrapText="1"/>
    </xf>
    <xf numFmtId="0" fontId="5" fillId="3" borderId="34" xfId="0" applyFont="1" applyFill="1" applyBorder="1" applyAlignment="1">
      <alignment vertical="center"/>
    </xf>
    <xf numFmtId="167" fontId="5" fillId="3" borderId="6" xfId="0" applyNumberFormat="1" applyFont="1" applyFill="1" applyBorder="1" applyAlignment="1">
      <alignment horizontal="center" vertical="center"/>
    </xf>
    <xf numFmtId="167" fontId="5" fillId="0" borderId="17"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5" fillId="0" borderId="3" xfId="0" applyFont="1" applyFill="1" applyBorder="1" applyAlignment="1">
      <alignment horizontal="center" vertical="center"/>
    </xf>
    <xf numFmtId="38" fontId="13" fillId="0" borderId="0" xfId="1" applyNumberFormat="1" applyFont="1" applyFill="1" applyBorder="1" applyAlignment="1">
      <alignment horizontal="center" vertical="center"/>
    </xf>
    <xf numFmtId="38" fontId="13" fillId="0" borderId="7" xfId="1" applyNumberFormat="1" applyFont="1" applyFill="1" applyBorder="1" applyAlignment="1">
      <alignment horizontal="center" vertical="center"/>
    </xf>
    <xf numFmtId="167" fontId="5" fillId="3" borderId="7" xfId="0" applyNumberFormat="1" applyFont="1" applyFill="1" applyBorder="1" applyAlignment="1">
      <alignment horizontal="center" vertical="center"/>
    </xf>
    <xf numFmtId="167" fontId="5" fillId="0" borderId="7" xfId="0" applyNumberFormat="1" applyFont="1" applyFill="1" applyBorder="1" applyAlignment="1">
      <alignment horizontal="center" vertical="center"/>
    </xf>
    <xf numFmtId="0" fontId="9" fillId="3" borderId="20" xfId="11" applyFont="1" applyFill="1" applyBorder="1" applyAlignment="1">
      <alignment horizontal="left" vertical="top"/>
    </xf>
    <xf numFmtId="0" fontId="5" fillId="0" borderId="7" xfId="0" applyFont="1" applyFill="1" applyBorder="1" applyAlignment="1">
      <alignment wrapText="1"/>
    </xf>
    <xf numFmtId="0" fontId="5" fillId="0" borderId="9" xfId="6" applyFont="1" applyBorder="1" applyAlignment="1" applyProtection="1">
      <alignment horizontal="left" vertical="top" wrapText="1"/>
    </xf>
    <xf numFmtId="0" fontId="5" fillId="0" borderId="7" xfId="0" applyFont="1" applyBorder="1" applyAlignment="1">
      <alignment vertical="top" wrapText="1"/>
    </xf>
    <xf numFmtId="0" fontId="5" fillId="0" borderId="5" xfId="0" applyFont="1" applyBorder="1" applyAlignment="1">
      <alignment vertical="top"/>
    </xf>
    <xf numFmtId="0" fontId="5" fillId="0" borderId="7" xfId="0" applyFont="1" applyFill="1" applyBorder="1" applyAlignment="1">
      <alignment vertical="center"/>
    </xf>
    <xf numFmtId="0" fontId="5" fillId="0" borderId="5" xfId="0" applyFont="1" applyBorder="1" applyAlignment="1">
      <alignment vertical="top" wrapText="1"/>
    </xf>
    <xf numFmtId="0" fontId="5" fillId="0" borderId="7" xfId="6" applyFont="1" applyBorder="1" applyAlignment="1" applyProtection="1">
      <alignment vertical="top" wrapText="1"/>
    </xf>
    <xf numFmtId="167" fontId="5" fillId="3" borderId="7" xfId="20" applyNumberFormat="1" applyFont="1" applyFill="1" applyBorder="1" applyAlignment="1">
      <alignment vertical="center"/>
    </xf>
    <xf numFmtId="169" fontId="5" fillId="0" borderId="7" xfId="20" applyNumberFormat="1" applyFont="1" applyBorder="1" applyAlignment="1">
      <alignment vertical="center"/>
    </xf>
    <xf numFmtId="170" fontId="5" fillId="0" borderId="7" xfId="20" applyNumberFormat="1" applyFont="1" applyBorder="1" applyAlignment="1">
      <alignment vertical="center"/>
    </xf>
    <xf numFmtId="174" fontId="5" fillId="0" borderId="7" xfId="20" applyNumberFormat="1" applyFont="1" applyBorder="1" applyAlignment="1">
      <alignment vertical="center"/>
    </xf>
    <xf numFmtId="170" fontId="49" fillId="0" borderId="8" xfId="20" applyNumberFormat="1" applyFont="1" applyFill="1" applyBorder="1" applyAlignment="1">
      <alignment vertical="center"/>
    </xf>
    <xf numFmtId="171" fontId="49" fillId="3" borderId="8" xfId="20" applyNumberFormat="1" applyFont="1" applyFill="1" applyBorder="1" applyAlignment="1">
      <alignment vertical="center"/>
    </xf>
    <xf numFmtId="0" fontId="0" fillId="0" borderId="0" xfId="0" applyBorder="1"/>
    <xf numFmtId="177" fontId="5" fillId="0" borderId="0" xfId="20" applyNumberFormat="1" applyFont="1" applyBorder="1" applyAlignment="1"/>
    <xf numFmtId="177" fontId="5" fillId="0" borderId="7" xfId="20" applyNumberFormat="1" applyFont="1" applyBorder="1" applyAlignment="1"/>
    <xf numFmtId="182" fontId="5" fillId="0" borderId="13" xfId="20" applyNumberFormat="1" applyFont="1" applyFill="1" applyBorder="1" applyAlignment="1"/>
    <xf numFmtId="177" fontId="5" fillId="0" borderId="7" xfId="20" applyNumberFormat="1" applyFont="1" applyFill="1" applyBorder="1" applyAlignment="1"/>
    <xf numFmtId="177" fontId="8" fillId="0" borderId="8" xfId="20" applyNumberFormat="1" applyFont="1" applyBorder="1" applyAlignment="1">
      <alignment vertical="center"/>
    </xf>
    <xf numFmtId="177" fontId="8" fillId="0" borderId="8" xfId="20" applyNumberFormat="1" applyFont="1" applyFill="1" applyBorder="1" applyAlignment="1">
      <alignment vertical="center"/>
    </xf>
    <xf numFmtId="182" fontId="8" fillId="0" borderId="8" xfId="20" applyNumberFormat="1" applyFont="1" applyFill="1" applyBorder="1" applyAlignment="1">
      <alignment vertical="center"/>
    </xf>
    <xf numFmtId="0" fontId="4" fillId="0" borderId="9" xfId="0" applyFont="1" applyBorder="1"/>
    <xf numFmtId="0" fontId="4" fillId="3" borderId="9" xfId="0" applyFont="1" applyFill="1" applyBorder="1"/>
    <xf numFmtId="177" fontId="5" fillId="3" borderId="7" xfId="20" applyNumberFormat="1" applyFont="1" applyFill="1" applyBorder="1" applyAlignment="1">
      <alignment horizontal="right"/>
    </xf>
    <xf numFmtId="177" fontId="5" fillId="3" borderId="7" xfId="20" applyNumberFormat="1" applyFont="1" applyFill="1" applyBorder="1" applyAlignment="1"/>
    <xf numFmtId="177" fontId="5" fillId="3" borderId="0" xfId="20" applyNumberFormat="1" applyFont="1" applyFill="1" applyBorder="1" applyAlignment="1"/>
    <xf numFmtId="177" fontId="8" fillId="3" borderId="8" xfId="20" applyNumberFormat="1" applyFont="1" applyFill="1" applyBorder="1" applyAlignment="1">
      <alignment vertical="center"/>
    </xf>
    <xf numFmtId="177" fontId="8" fillId="3" borderId="6" xfId="20" applyNumberFormat="1" applyFont="1" applyFill="1" applyBorder="1" applyAlignment="1"/>
    <xf numFmtId="182" fontId="5" fillId="3" borderId="13" xfId="20" applyNumberFormat="1" applyFont="1" applyFill="1" applyBorder="1" applyAlignment="1"/>
    <xf numFmtId="182" fontId="8" fillId="3" borderId="8" xfId="20" applyNumberFormat="1" applyFont="1" applyFill="1" applyBorder="1" applyAlignment="1">
      <alignment vertical="center"/>
    </xf>
    <xf numFmtId="182" fontId="8" fillId="3" borderId="7" xfId="20" applyNumberFormat="1" applyFont="1" applyFill="1" applyBorder="1" applyAlignment="1"/>
    <xf numFmtId="0" fontId="4" fillId="0" borderId="7" xfId="0" applyFont="1" applyBorder="1"/>
    <xf numFmtId="177" fontId="5" fillId="0" borderId="8" xfId="0" applyNumberFormat="1" applyFont="1" applyFill="1" applyBorder="1"/>
    <xf numFmtId="188" fontId="5" fillId="3" borderId="7" xfId="20" applyNumberFormat="1" applyFont="1" applyFill="1" applyBorder="1" applyAlignment="1"/>
    <xf numFmtId="188" fontId="13" fillId="3" borderId="7" xfId="20" applyNumberFormat="1" applyFont="1" applyFill="1" applyBorder="1" applyAlignment="1"/>
    <xf numFmtId="176" fontId="34" fillId="0" borderId="8" xfId="9" applyNumberFormat="1" applyFont="1" applyFill="1" applyBorder="1" applyAlignment="1">
      <alignment horizontal="center" vertical="center"/>
    </xf>
    <xf numFmtId="0" fontId="17" fillId="3" borderId="7" xfId="0" applyFont="1" applyFill="1" applyBorder="1" applyAlignment="1">
      <alignment horizontal="center" vertical="center"/>
    </xf>
    <xf numFmtId="167" fontId="5" fillId="0" borderId="6" xfId="0" applyNumberFormat="1" applyFont="1" applyFill="1" applyBorder="1" applyAlignment="1">
      <alignment horizontal="center" vertical="center"/>
    </xf>
    <xf numFmtId="177" fontId="5" fillId="0" borderId="9" xfId="20" applyNumberFormat="1" applyFont="1" applyFill="1" applyBorder="1" applyAlignment="1">
      <alignment vertical="center"/>
    </xf>
    <xf numFmtId="0" fontId="8" fillId="3" borderId="1" xfId="0" applyFont="1" applyFill="1" applyBorder="1" applyAlignment="1">
      <alignment horizontal="center" vertical="center"/>
    </xf>
    <xf numFmtId="167" fontId="8" fillId="3" borderId="36" xfId="0" applyNumberFormat="1" applyFont="1" applyFill="1" applyBorder="1" applyAlignment="1">
      <alignment vertical="center"/>
    </xf>
    <xf numFmtId="167" fontId="5" fillId="0" borderId="17" xfId="20" applyNumberFormat="1" applyFont="1" applyFill="1" applyBorder="1" applyAlignment="1">
      <alignment vertical="center"/>
    </xf>
    <xf numFmtId="167" fontId="5" fillId="3" borderId="22" xfId="20" applyNumberFormat="1" applyFont="1" applyFill="1" applyBorder="1" applyAlignment="1">
      <alignment vertical="center"/>
    </xf>
    <xf numFmtId="167" fontId="5" fillId="0" borderId="17" xfId="17" applyNumberFormat="1" applyFont="1" applyFill="1" applyBorder="1" applyAlignment="1">
      <alignment vertical="center"/>
    </xf>
    <xf numFmtId="167" fontId="5" fillId="3" borderId="22" xfId="17" applyNumberFormat="1" applyFont="1" applyFill="1" applyBorder="1" applyAlignment="1">
      <alignment vertical="center"/>
    </xf>
    <xf numFmtId="181" fontId="13" fillId="0" borderId="8" xfId="1" applyNumberFormat="1" applyFont="1" applyBorder="1" applyAlignment="1"/>
    <xf numFmtId="177" fontId="5" fillId="0" borderId="8" xfId="0" applyNumberFormat="1" applyFont="1" applyBorder="1" applyAlignment="1"/>
    <xf numFmtId="177" fontId="5" fillId="3" borderId="8" xfId="0" applyNumberFormat="1" applyFont="1" applyFill="1" applyBorder="1" applyAlignment="1"/>
    <xf numFmtId="177" fontId="5" fillId="0" borderId="8" xfId="0" applyNumberFormat="1" applyFont="1" applyFill="1" applyBorder="1" applyAlignment="1"/>
    <xf numFmtId="177" fontId="5" fillId="3" borderId="5" xfId="0" applyNumberFormat="1" applyFont="1" applyFill="1" applyBorder="1" applyAlignment="1"/>
    <xf numFmtId="177" fontId="5" fillId="0" borderId="5" xfId="0" applyNumberFormat="1" applyFont="1" applyFill="1" applyBorder="1" applyAlignment="1"/>
    <xf numFmtId="177" fontId="5" fillId="0" borderId="8" xfId="20" applyNumberFormat="1" applyFont="1" applyFill="1" applyBorder="1" applyAlignment="1"/>
    <xf numFmtId="177" fontId="8" fillId="0" borderId="7" xfId="0" applyNumberFormat="1" applyFont="1" applyBorder="1" applyAlignment="1"/>
    <xf numFmtId="177" fontId="8" fillId="0" borderId="8" xfId="0" applyNumberFormat="1" applyFont="1" applyBorder="1" applyAlignment="1"/>
    <xf numFmtId="177" fontId="8" fillId="3" borderId="8" xfId="0" applyNumberFormat="1" applyFont="1" applyFill="1" applyBorder="1" applyAlignment="1"/>
    <xf numFmtId="177" fontId="8" fillId="0" borderId="8" xfId="0" applyNumberFormat="1" applyFont="1" applyFill="1" applyBorder="1" applyAlignment="1"/>
    <xf numFmtId="177" fontId="8" fillId="0" borderId="8" xfId="20" applyNumberFormat="1" applyFont="1" applyFill="1" applyBorder="1" applyAlignment="1"/>
    <xf numFmtId="177" fontId="8" fillId="0" borderId="7" xfId="0" applyNumberFormat="1" applyFont="1" applyFill="1" applyBorder="1" applyAlignment="1"/>
    <xf numFmtId="182" fontId="8" fillId="3" borderId="7" xfId="20" applyNumberFormat="1" applyFont="1" applyFill="1" applyBorder="1" applyAlignment="1">
      <alignment vertical="center"/>
    </xf>
    <xf numFmtId="177" fontId="5" fillId="3" borderId="9" xfId="17" applyNumberFormat="1" applyFont="1" applyFill="1" applyBorder="1" applyAlignment="1">
      <alignment vertical="center"/>
    </xf>
    <xf numFmtId="177" fontId="5" fillId="3" borderId="7" xfId="17" applyNumberFormat="1" applyFont="1" applyFill="1" applyBorder="1" applyAlignment="1">
      <alignment vertical="center"/>
    </xf>
    <xf numFmtId="188" fontId="5" fillId="0" borderId="5" xfId="0" applyNumberFormat="1" applyFont="1" applyBorder="1" applyAlignment="1"/>
    <xf numFmtId="0" fontId="43" fillId="0" borderId="0" xfId="9" applyFont="1"/>
    <xf numFmtId="0" fontId="5" fillId="0" borderId="0" xfId="0" applyFont="1" applyAlignment="1">
      <alignment vertical="center" wrapText="1"/>
    </xf>
    <xf numFmtId="185" fontId="34" fillId="0" borderId="8" xfId="0" applyNumberFormat="1" applyFont="1" applyFill="1" applyBorder="1" applyAlignment="1">
      <alignment horizontal="right"/>
    </xf>
    <xf numFmtId="0" fontId="8" fillId="3" borderId="9" xfId="0" applyFont="1" applyFill="1" applyBorder="1" applyAlignment="1">
      <alignment horizontal="center" vertical="center" wrapText="1"/>
    </xf>
    <xf numFmtId="0" fontId="17" fillId="3" borderId="7" xfId="0" applyFont="1" applyFill="1" applyBorder="1" applyAlignment="1">
      <alignment horizontal="center" vertical="center"/>
    </xf>
    <xf numFmtId="0" fontId="13" fillId="3" borderId="10" xfId="0" applyFont="1" applyFill="1" applyBorder="1" applyAlignment="1">
      <alignment horizontal="center"/>
    </xf>
    <xf numFmtId="188" fontId="5" fillId="0" borderId="7" xfId="20" applyNumberFormat="1" applyFont="1" applyFill="1" applyBorder="1" applyAlignment="1"/>
    <xf numFmtId="188" fontId="13" fillId="0" borderId="7" xfId="20" applyNumberFormat="1" applyFont="1" applyFill="1" applyBorder="1" applyAlignment="1"/>
    <xf numFmtId="188" fontId="5" fillId="0" borderId="5" xfId="20" applyNumberFormat="1" applyFont="1" applyFill="1" applyBorder="1" applyAlignment="1"/>
    <xf numFmtId="188" fontId="5" fillId="3" borderId="5" xfId="20" applyNumberFormat="1" applyFont="1" applyFill="1" applyBorder="1" applyAlignment="1"/>
    <xf numFmtId="185" fontId="34" fillId="3" borderId="8" xfId="0" applyNumberFormat="1" applyFont="1" applyFill="1" applyBorder="1" applyAlignment="1">
      <alignment horizontal="right"/>
    </xf>
    <xf numFmtId="177" fontId="5" fillId="0" borderId="7" xfId="20" applyNumberFormat="1" applyFont="1" applyFill="1" applyBorder="1" applyAlignment="1">
      <alignment vertical="center"/>
    </xf>
    <xf numFmtId="0" fontId="45" fillId="0" borderId="7" xfId="6" applyBorder="1" applyAlignment="1" applyProtection="1"/>
    <xf numFmtId="0" fontId="17" fillId="3" borderId="7" xfId="0" applyFont="1" applyFill="1" applyBorder="1" applyAlignment="1">
      <alignment horizontal="center" vertical="center"/>
    </xf>
    <xf numFmtId="0" fontId="17" fillId="3" borderId="7" xfId="0" applyFont="1" applyFill="1" applyBorder="1" applyAlignment="1">
      <alignment horizontal="center" vertical="center"/>
    </xf>
    <xf numFmtId="167" fontId="5" fillId="3" borderId="22" xfId="0" applyNumberFormat="1" applyFont="1" applyFill="1" applyBorder="1" applyAlignment="1">
      <alignment horizontal="center" vertical="center"/>
    </xf>
    <xf numFmtId="169" fontId="8" fillId="0" borderId="8" xfId="20" applyNumberFormat="1" applyFont="1" applyBorder="1" applyAlignment="1">
      <alignment vertical="center"/>
    </xf>
    <xf numFmtId="167" fontId="8" fillId="3" borderId="8" xfId="20" applyNumberFormat="1" applyFont="1" applyFill="1" applyBorder="1" applyAlignment="1">
      <alignment vertical="center"/>
    </xf>
    <xf numFmtId="176" fontId="34" fillId="0" borderId="8" xfId="10" applyNumberFormat="1" applyFont="1" applyFill="1" applyBorder="1" applyAlignment="1">
      <alignment horizontal="center" vertical="center"/>
    </xf>
    <xf numFmtId="176" fontId="34" fillId="3" borderId="8" xfId="10" applyNumberFormat="1" applyFont="1" applyFill="1" applyBorder="1" applyAlignment="1">
      <alignment horizontal="center" vertical="center"/>
    </xf>
    <xf numFmtId="2" fontId="51" fillId="0" borderId="0" xfId="0" applyNumberFormat="1" applyFont="1" applyBorder="1" applyAlignment="1">
      <alignment horizontal="right" indent="1"/>
    </xf>
    <xf numFmtId="0" fontId="30" fillId="0" borderId="0" xfId="9" applyFont="1" applyBorder="1"/>
    <xf numFmtId="176" fontId="34" fillId="3" borderId="8" xfId="10" applyNumberFormat="1" applyFont="1" applyFill="1" applyBorder="1" applyAlignment="1">
      <alignment horizontal="right" vertical="center" indent="1"/>
    </xf>
    <xf numFmtId="176" fontId="36" fillId="3" borderId="8" xfId="10" applyNumberFormat="1" applyFont="1" applyFill="1" applyBorder="1" applyAlignment="1">
      <alignment horizontal="center" vertical="center"/>
    </xf>
    <xf numFmtId="176" fontId="36" fillId="0" borderId="8" xfId="10" applyNumberFormat="1" applyFont="1" applyFill="1" applyBorder="1" applyAlignment="1">
      <alignment horizontal="center" vertical="center"/>
    </xf>
    <xf numFmtId="176" fontId="31" fillId="4" borderId="8" xfId="9" applyNumberFormat="1" applyFont="1" applyFill="1" applyBorder="1" applyAlignment="1">
      <alignment horizontal="right" vertical="center" indent="1"/>
    </xf>
    <xf numFmtId="0" fontId="5" fillId="0" borderId="0" xfId="0" applyFont="1" applyFill="1" applyAlignment="1"/>
    <xf numFmtId="0" fontId="11" fillId="0" borderId="0" xfId="0" applyFont="1" applyFill="1" applyAlignment="1">
      <alignment vertical="center" wrapText="1"/>
    </xf>
    <xf numFmtId="176" fontId="51" fillId="0" borderId="0" xfId="0" applyNumberFormat="1" applyFont="1" applyBorder="1" applyAlignment="1">
      <alignment horizontal="right" indent="1"/>
    </xf>
    <xf numFmtId="189" fontId="34" fillId="3" borderId="8" xfId="0" applyNumberFormat="1" applyFont="1" applyFill="1" applyBorder="1" applyAlignment="1">
      <alignment horizontal="right" indent="1"/>
    </xf>
    <xf numFmtId="189" fontId="34" fillId="3" borderId="8" xfId="0" applyNumberFormat="1" applyFont="1" applyFill="1" applyBorder="1" applyAlignment="1">
      <alignment horizontal="left" indent="4"/>
    </xf>
    <xf numFmtId="177" fontId="8" fillId="0" borderId="7" xfId="0" applyNumberFormat="1" applyFont="1" applyFill="1" applyBorder="1" applyAlignment="1">
      <alignment horizontal="right" vertical="center"/>
    </xf>
    <xf numFmtId="182" fontId="8" fillId="3" borderId="7" xfId="0" applyNumberFormat="1" applyFont="1" applyFill="1" applyBorder="1" applyAlignment="1">
      <alignment horizontal="right" vertical="center"/>
    </xf>
    <xf numFmtId="186" fontId="8" fillId="0" borderId="7" xfId="0" applyNumberFormat="1" applyFont="1" applyFill="1" applyBorder="1" applyAlignment="1">
      <alignment horizontal="right" vertical="center"/>
    </xf>
    <xf numFmtId="185" fontId="8" fillId="3" borderId="7" xfId="0" applyNumberFormat="1" applyFont="1" applyFill="1" applyBorder="1" applyAlignment="1">
      <alignment horizontal="right" vertical="center"/>
    </xf>
    <xf numFmtId="0" fontId="0" fillId="0" borderId="7" xfId="0" applyBorder="1" applyAlignment="1">
      <alignment horizontal="right"/>
    </xf>
    <xf numFmtId="0" fontId="0" fillId="3" borderId="6" xfId="0" applyFill="1" applyBorder="1" applyAlignment="1">
      <alignment horizontal="right"/>
    </xf>
    <xf numFmtId="177" fontId="5" fillId="0" borderId="7" xfId="0" applyNumberFormat="1" applyFont="1" applyFill="1" applyBorder="1" applyAlignment="1">
      <alignment horizontal="right" vertical="center"/>
    </xf>
    <xf numFmtId="185" fontId="5" fillId="3" borderId="7" xfId="0" applyNumberFormat="1" applyFont="1" applyFill="1" applyBorder="1" applyAlignment="1">
      <alignment horizontal="right" vertical="center"/>
    </xf>
    <xf numFmtId="177" fontId="8" fillId="0" borderId="5" xfId="0" applyNumberFormat="1" applyFont="1" applyFill="1" applyBorder="1" applyAlignment="1">
      <alignment horizontal="right" vertical="center"/>
    </xf>
    <xf numFmtId="182" fontId="8" fillId="3" borderId="5" xfId="0" applyNumberFormat="1" applyFont="1" applyFill="1" applyBorder="1" applyAlignment="1">
      <alignment horizontal="right" vertical="center"/>
    </xf>
    <xf numFmtId="0" fontId="5" fillId="0" borderId="0" xfId="24" applyFont="1" applyAlignment="1">
      <alignment vertical="center"/>
    </xf>
    <xf numFmtId="0" fontId="8" fillId="0" borderId="0" xfId="24" applyFont="1" applyAlignment="1">
      <alignment vertical="center"/>
    </xf>
    <xf numFmtId="0" fontId="38" fillId="0" borderId="0" xfId="11" applyFont="1" applyAlignment="1">
      <alignment vertical="center"/>
    </xf>
    <xf numFmtId="0" fontId="8" fillId="0" borderId="0" xfId="9" applyFont="1" applyAlignment="1">
      <alignment vertical="center"/>
    </xf>
    <xf numFmtId="0" fontId="21" fillId="0" borderId="0" xfId="0" applyFont="1" applyBorder="1" applyAlignment="1">
      <alignment horizontal="left"/>
    </xf>
    <xf numFmtId="0" fontId="13" fillId="0" borderId="0" xfId="0" applyFont="1" applyBorder="1" applyAlignment="1">
      <alignment horizontal="left"/>
    </xf>
    <xf numFmtId="0" fontId="23" fillId="0" borderId="0" xfId="9" applyFont="1"/>
    <xf numFmtId="0" fontId="23" fillId="0" borderId="0" xfId="9" applyFont="1" applyAlignment="1">
      <alignment horizontal="left"/>
    </xf>
    <xf numFmtId="0" fontId="13" fillId="3" borderId="32" xfId="0" applyFont="1" applyFill="1" applyBorder="1" applyAlignment="1">
      <alignment horizontal="center"/>
    </xf>
    <xf numFmtId="3" fontId="5" fillId="0" borderId="0" xfId="0" applyNumberFormat="1" applyFont="1" applyFill="1" applyBorder="1" applyAlignment="1">
      <alignment horizontal="center"/>
    </xf>
    <xf numFmtId="0" fontId="31" fillId="0" borderId="0" xfId="8" applyFont="1" applyBorder="1" applyAlignment="1">
      <alignment vertical="center"/>
    </xf>
    <xf numFmtId="0" fontId="9" fillId="0" borderId="0" xfId="8" applyFont="1" applyBorder="1" applyAlignment="1">
      <alignment vertical="center"/>
    </xf>
    <xf numFmtId="0" fontId="31" fillId="0" borderId="0" xfId="8" applyFont="1" applyAlignment="1"/>
    <xf numFmtId="0" fontId="8" fillId="0" borderId="0" xfId="0" applyFont="1" applyFill="1" applyAlignment="1">
      <alignment horizontal="left"/>
    </xf>
    <xf numFmtId="0" fontId="8" fillId="0" borderId="0" xfId="0" applyFont="1" applyFill="1" applyAlignment="1">
      <alignment horizontal="left" wrapText="1"/>
    </xf>
    <xf numFmtId="0" fontId="23" fillId="0" borderId="0" xfId="9" applyFont="1" applyAlignment="1">
      <alignment vertical="center"/>
    </xf>
    <xf numFmtId="0" fontId="38" fillId="0" borderId="0" xfId="9" applyFont="1" applyAlignment="1">
      <alignment vertical="center"/>
    </xf>
    <xf numFmtId="0" fontId="17" fillId="3" borderId="8" xfId="0" applyFont="1" applyFill="1" applyBorder="1" applyAlignment="1">
      <alignment wrapText="1"/>
    </xf>
    <xf numFmtId="0" fontId="8" fillId="0" borderId="0" xfId="8" applyFont="1"/>
    <xf numFmtId="0" fontId="13" fillId="3" borderId="7" xfId="0" applyFont="1" applyFill="1" applyBorder="1" applyAlignment="1">
      <alignment horizontal="left" vertical="center"/>
    </xf>
    <xf numFmtId="0" fontId="13" fillId="3" borderId="7" xfId="0" applyFont="1" applyFill="1" applyBorder="1" applyAlignment="1">
      <alignment horizontal="left" vertical="top"/>
    </xf>
    <xf numFmtId="0" fontId="13" fillId="3" borderId="7" xfId="0" applyFont="1" applyFill="1" applyBorder="1" applyAlignment="1">
      <alignment horizontal="left"/>
    </xf>
    <xf numFmtId="0" fontId="13" fillId="3" borderId="5" xfId="0" applyFont="1" applyFill="1" applyBorder="1" applyAlignment="1">
      <alignment horizontal="left" vertical="top"/>
    </xf>
    <xf numFmtId="0" fontId="55" fillId="0" borderId="21" xfId="0" applyFont="1" applyBorder="1" applyAlignment="1">
      <alignment horizontal="left" vertical="center" wrapText="1"/>
    </xf>
    <xf numFmtId="0" fontId="0" fillId="0" borderId="0" xfId="0" applyAlignment="1">
      <alignment vertical="top"/>
    </xf>
    <xf numFmtId="0" fontId="0" fillId="0" borderId="0" xfId="0" applyBorder="1" applyAlignment="1">
      <alignment horizontal="left" vertical="top" wrapText="1"/>
    </xf>
    <xf numFmtId="0" fontId="56" fillId="0" borderId="21" xfId="0" applyFont="1" applyBorder="1" applyAlignment="1">
      <alignment vertical="top"/>
    </xf>
    <xf numFmtId="0" fontId="56" fillId="0" borderId="21" xfId="0" applyFont="1" applyBorder="1" applyAlignment="1">
      <alignment horizontal="left" vertical="top"/>
    </xf>
    <xf numFmtId="0" fontId="5" fillId="0" borderId="9" xfId="6" applyFont="1" applyFill="1" applyBorder="1" applyAlignment="1" applyProtection="1">
      <alignment vertical="top" wrapText="1"/>
    </xf>
    <xf numFmtId="0" fontId="17" fillId="3" borderId="7" xfId="0" applyFont="1" applyFill="1" applyBorder="1" applyAlignment="1">
      <alignment horizontal="center" vertical="center"/>
    </xf>
    <xf numFmtId="0" fontId="7" fillId="3" borderId="0" xfId="9" applyFont="1" applyFill="1" applyBorder="1" applyAlignment="1">
      <alignment horizontal="left" vertical="center"/>
    </xf>
    <xf numFmtId="0" fontId="8" fillId="0" borderId="0" xfId="9" applyFont="1" applyBorder="1" applyAlignment="1">
      <alignment horizontal="center" vertical="center"/>
    </xf>
    <xf numFmtId="0" fontId="17" fillId="3" borderId="7" xfId="0" applyFont="1" applyFill="1" applyBorder="1" applyAlignment="1">
      <alignment horizontal="center" vertical="center"/>
    </xf>
    <xf numFmtId="176" fontId="0" fillId="0" borderId="0" xfId="0" applyNumberFormat="1"/>
    <xf numFmtId="177" fontId="0" fillId="0" borderId="0" xfId="0" applyNumberFormat="1"/>
    <xf numFmtId="164" fontId="0" fillId="0" borderId="0" xfId="0" applyNumberFormat="1" applyAlignment="1">
      <alignment vertical="top"/>
    </xf>
    <xf numFmtId="164" fontId="0" fillId="0" borderId="0" xfId="0" applyNumberFormat="1"/>
    <xf numFmtId="164" fontId="4" fillId="0" borderId="0" xfId="0" applyNumberFormat="1" applyFont="1" applyAlignment="1">
      <alignment horizontal="center"/>
    </xf>
    <xf numFmtId="0" fontId="8" fillId="0" borderId="0" xfId="0" applyFont="1" applyAlignment="1">
      <alignment horizontal="right"/>
    </xf>
    <xf numFmtId="0" fontId="8" fillId="0" borderId="0" xfId="0" applyFont="1" applyAlignment="1">
      <alignment horizontal="right" vertical="center"/>
    </xf>
    <xf numFmtId="0" fontId="4" fillId="0" borderId="0" xfId="0" applyFont="1" applyFill="1" applyBorder="1"/>
    <xf numFmtId="0" fontId="4" fillId="0" borderId="0" xfId="0" applyFont="1" applyFill="1" applyAlignment="1">
      <alignment horizontal="center"/>
    </xf>
    <xf numFmtId="164" fontId="4" fillId="0" borderId="0" xfId="0" applyNumberFormat="1" applyFont="1" applyFill="1" applyAlignment="1">
      <alignment horizontal="center"/>
    </xf>
    <xf numFmtId="0" fontId="5" fillId="0" borderId="5" xfId="0" applyFont="1" applyBorder="1" applyAlignment="1">
      <alignment horizontal="center" vertical="center"/>
    </xf>
    <xf numFmtId="0" fontId="5" fillId="3" borderId="5" xfId="0" applyFont="1" applyFill="1" applyBorder="1" applyAlignment="1">
      <alignment horizontal="center" vertical="center"/>
    </xf>
    <xf numFmtId="0" fontId="5" fillId="3" borderId="15" xfId="0" applyFont="1" applyFill="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3" borderId="16" xfId="0" applyFont="1" applyFill="1" applyBorder="1" applyAlignment="1">
      <alignment horizontal="center" vertical="center"/>
    </xf>
    <xf numFmtId="0" fontId="5" fillId="0"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5" xfId="0" applyFont="1" applyFill="1" applyBorder="1" applyAlignment="1">
      <alignment vertical="center"/>
    </xf>
    <xf numFmtId="182" fontId="8" fillId="3" borderId="5" xfId="1" applyNumberFormat="1" applyFont="1" applyFill="1" applyBorder="1" applyAlignment="1">
      <alignment vertical="center"/>
    </xf>
    <xf numFmtId="177" fontId="8" fillId="0" borderId="5" xfId="17" applyNumberFormat="1" applyFont="1" applyFill="1" applyBorder="1" applyAlignment="1">
      <alignment vertical="center"/>
    </xf>
    <xf numFmtId="182" fontId="8" fillId="3" borderId="5" xfId="17" applyNumberFormat="1" applyFont="1" applyFill="1" applyBorder="1" applyAlignment="1">
      <alignment vertical="center"/>
    </xf>
    <xf numFmtId="0" fontId="7" fillId="0" borderId="11" xfId="0" applyFont="1" applyFill="1" applyBorder="1" applyAlignment="1">
      <alignment vertical="center"/>
    </xf>
    <xf numFmtId="0" fontId="7" fillId="0" borderId="0" xfId="0" applyFont="1" applyFill="1" applyBorder="1" applyAlignment="1">
      <alignment vertical="center"/>
    </xf>
    <xf numFmtId="176" fontId="30" fillId="0" borderId="0" xfId="9" applyNumberFormat="1" applyFont="1"/>
    <xf numFmtId="164" fontId="30" fillId="0" borderId="0" xfId="9" applyNumberFormat="1" applyFont="1"/>
    <xf numFmtId="0" fontId="2" fillId="0" borderId="0" xfId="0" applyFont="1"/>
    <xf numFmtId="0" fontId="2" fillId="3" borderId="0" xfId="0" applyFont="1" applyFill="1"/>
    <xf numFmtId="176" fontId="2" fillId="0" borderId="0" xfId="0" applyNumberFormat="1" applyFont="1"/>
    <xf numFmtId="164" fontId="2" fillId="0" borderId="0" xfId="0" applyNumberFormat="1" applyFont="1" applyAlignment="1">
      <alignment vertical="top"/>
    </xf>
    <xf numFmtId="0" fontId="2" fillId="0" borderId="0" xfId="0" applyFont="1" applyBorder="1" applyAlignment="1">
      <alignment horizontal="left" vertical="top" wrapText="1"/>
    </xf>
    <xf numFmtId="164" fontId="2" fillId="0" borderId="0" xfId="0" applyNumberFormat="1" applyFont="1"/>
    <xf numFmtId="177" fontId="2" fillId="0" borderId="0" xfId="0" applyNumberFormat="1" applyFont="1"/>
    <xf numFmtId="185" fontId="5" fillId="0" borderId="7" xfId="0" applyNumberFormat="1" applyFont="1" applyBorder="1" applyAlignment="1">
      <alignment horizontal="center" vertical="center" wrapText="1"/>
    </xf>
    <xf numFmtId="185" fontId="5" fillId="3" borderId="7" xfId="0" applyNumberFormat="1" applyFont="1" applyFill="1" applyBorder="1" applyAlignment="1">
      <alignment horizontal="center" vertical="center" wrapText="1"/>
    </xf>
    <xf numFmtId="185" fontId="5" fillId="0" borderId="5" xfId="0" applyNumberFormat="1" applyFont="1" applyBorder="1" applyAlignment="1">
      <alignment horizontal="center" vertical="center" wrapText="1"/>
    </xf>
    <xf numFmtId="185" fontId="5" fillId="3" borderId="5" xfId="0" applyNumberFormat="1" applyFont="1" applyFill="1" applyBorder="1" applyAlignment="1">
      <alignment horizontal="center" vertical="center" wrapText="1"/>
    </xf>
    <xf numFmtId="177" fontId="5" fillId="0" borderId="7" xfId="0" applyNumberFormat="1" applyFont="1" applyFill="1" applyBorder="1" applyAlignment="1">
      <alignment horizontal="center" vertical="center"/>
    </xf>
    <xf numFmtId="177" fontId="5" fillId="3" borderId="6" xfId="0" applyNumberFormat="1" applyFont="1" applyFill="1" applyBorder="1" applyAlignment="1">
      <alignment horizontal="center" vertical="center"/>
    </xf>
    <xf numFmtId="177" fontId="8" fillId="3" borderId="7" xfId="0" applyNumberFormat="1" applyFont="1" applyFill="1" applyBorder="1" applyAlignment="1">
      <alignment horizontal="center" vertical="center"/>
    </xf>
    <xf numFmtId="176" fontId="5" fillId="3" borderId="7"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0" fontId="8" fillId="3" borderId="6" xfId="0" applyFont="1" applyFill="1" applyBorder="1" applyAlignment="1">
      <alignment horizontal="center" vertical="center"/>
    </xf>
    <xf numFmtId="177" fontId="5" fillId="3" borderId="7" xfId="0" applyNumberFormat="1" applyFont="1" applyFill="1" applyBorder="1" applyAlignment="1">
      <alignment horizontal="center" vertical="center"/>
    </xf>
    <xf numFmtId="177" fontId="5" fillId="0" borderId="6" xfId="0" applyNumberFormat="1" applyFont="1" applyFill="1" applyBorder="1" applyAlignment="1">
      <alignment horizontal="center" vertical="center"/>
    </xf>
    <xf numFmtId="176" fontId="8" fillId="3" borderId="6" xfId="0" applyNumberFormat="1" applyFont="1" applyFill="1" applyBorder="1" applyAlignment="1">
      <alignment horizontal="center" vertical="center"/>
    </xf>
    <xf numFmtId="177" fontId="5" fillId="0" borderId="5" xfId="0" applyNumberFormat="1" applyFont="1" applyFill="1" applyBorder="1" applyAlignment="1">
      <alignment horizontal="center" vertical="center"/>
    </xf>
    <xf numFmtId="177" fontId="5" fillId="3" borderId="5" xfId="0" applyNumberFormat="1" applyFont="1" applyFill="1" applyBorder="1" applyAlignment="1">
      <alignment horizontal="center" vertical="center"/>
    </xf>
    <xf numFmtId="177" fontId="8" fillId="3" borderId="5" xfId="0" applyNumberFormat="1" applyFont="1" applyFill="1" applyBorder="1" applyAlignment="1">
      <alignment horizontal="center" vertical="center"/>
    </xf>
    <xf numFmtId="177" fontId="5" fillId="0" borderId="16"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176" fontId="5" fillId="3" borderId="5" xfId="0" applyNumberFormat="1" applyFont="1" applyFill="1" applyBorder="1" applyAlignment="1">
      <alignment horizontal="center" vertical="center"/>
    </xf>
    <xf numFmtId="176" fontId="8" fillId="3" borderId="16" xfId="0" applyNumberFormat="1" applyFont="1" applyFill="1" applyBorder="1" applyAlignment="1">
      <alignment horizontal="center" vertical="center"/>
    </xf>
    <xf numFmtId="38" fontId="5" fillId="0" borderId="0" xfId="1" applyNumberFormat="1" applyFont="1" applyFill="1" applyBorder="1" applyAlignment="1">
      <alignment horizontal="center" vertical="center"/>
    </xf>
    <xf numFmtId="3" fontId="5" fillId="3" borderId="7" xfId="0" applyNumberFormat="1" applyFont="1" applyFill="1" applyBorder="1" applyAlignment="1">
      <alignment horizontal="center" vertical="center"/>
    </xf>
    <xf numFmtId="38" fontId="8" fillId="0" borderId="6" xfId="1" applyNumberFormat="1" applyFont="1" applyBorder="1" applyAlignment="1">
      <alignment horizontal="center" vertical="center"/>
    </xf>
    <xf numFmtId="178" fontId="5" fillId="3" borderId="7" xfId="0" applyNumberFormat="1" applyFont="1" applyFill="1" applyBorder="1" applyAlignment="1">
      <alignment vertical="center"/>
    </xf>
    <xf numFmtId="178" fontId="5" fillId="0" borderId="7" xfId="0" applyNumberFormat="1" applyFont="1" applyBorder="1" applyAlignment="1">
      <alignment horizontal="center" vertical="center" wrapText="1"/>
    </xf>
    <xf numFmtId="178" fontId="5" fillId="3" borderId="7" xfId="0" applyNumberFormat="1" applyFont="1" applyFill="1" applyBorder="1" applyAlignment="1">
      <alignment horizontal="center" vertical="center" wrapText="1"/>
    </xf>
    <xf numFmtId="180" fontId="5" fillId="0" borderId="7" xfId="0" applyNumberFormat="1" applyFont="1" applyBorder="1" applyAlignment="1">
      <alignment vertical="center"/>
    </xf>
    <xf numFmtId="177" fontId="5" fillId="0" borderId="7" xfId="0" applyNumberFormat="1" applyFont="1" applyBorder="1" applyAlignment="1">
      <alignment horizontal="center" vertical="center"/>
    </xf>
    <xf numFmtId="178" fontId="5" fillId="3" borderId="7" xfId="0" applyNumberFormat="1" applyFont="1" applyFill="1" applyBorder="1" applyAlignment="1"/>
    <xf numFmtId="178" fontId="5" fillId="0" borderId="7" xfId="0" applyNumberFormat="1" applyFont="1" applyFill="1" applyBorder="1" applyAlignment="1">
      <alignment horizontal="center" wrapText="1"/>
    </xf>
    <xf numFmtId="178" fontId="5" fillId="3" borderId="7" xfId="0" applyNumberFormat="1" applyFont="1" applyFill="1" applyBorder="1" applyAlignment="1">
      <alignment horizontal="center" wrapText="1"/>
    </xf>
    <xf numFmtId="180" fontId="5" fillId="0" borderId="7" xfId="0" applyNumberFormat="1" applyFont="1" applyFill="1" applyBorder="1" applyAlignment="1"/>
    <xf numFmtId="38" fontId="5" fillId="3" borderId="7" xfId="1" applyNumberFormat="1" applyFont="1" applyFill="1" applyBorder="1" applyAlignment="1">
      <alignment horizontal="center"/>
    </xf>
    <xf numFmtId="191" fontId="5" fillId="0" borderId="7" xfId="0" applyNumberFormat="1" applyFont="1" applyFill="1" applyBorder="1" applyAlignment="1"/>
    <xf numFmtId="38" fontId="5" fillId="0" borderId="7" xfId="1" applyNumberFormat="1" applyFont="1" applyFill="1" applyBorder="1" applyAlignment="1">
      <alignment horizontal="center" vertical="center"/>
    </xf>
    <xf numFmtId="0" fontId="2" fillId="0" borderId="0" xfId="0" applyFont="1" applyBorder="1"/>
    <xf numFmtId="178" fontId="5" fillId="3" borderId="7" xfId="20" applyNumberFormat="1" applyFont="1" applyFill="1" applyBorder="1" applyAlignment="1"/>
    <xf numFmtId="180" fontId="5" fillId="0" borderId="7" xfId="20" applyNumberFormat="1" applyFont="1" applyFill="1" applyBorder="1" applyAlignment="1"/>
    <xf numFmtId="191" fontId="5" fillId="3" borderId="7" xfId="20" applyNumberFormat="1" applyFont="1" applyFill="1" applyBorder="1" applyAlignment="1"/>
    <xf numFmtId="191" fontId="5" fillId="0" borderId="7" xfId="20" applyNumberFormat="1" applyFont="1" applyFill="1" applyBorder="1" applyAlignment="1"/>
    <xf numFmtId="1" fontId="5" fillId="3" borderId="7" xfId="23" applyNumberFormat="1" applyFont="1" applyFill="1" applyBorder="1" applyAlignment="1">
      <alignment horizontal="center"/>
    </xf>
    <xf numFmtId="38" fontId="5" fillId="0" borderId="5" xfId="1" applyNumberFormat="1" applyFont="1" applyFill="1" applyBorder="1" applyAlignment="1">
      <alignment horizontal="center" vertical="center"/>
    </xf>
    <xf numFmtId="3" fontId="5" fillId="3" borderId="5" xfId="0" applyNumberFormat="1" applyFont="1" applyFill="1" applyBorder="1" applyAlignment="1">
      <alignment horizontal="center" vertical="center"/>
    </xf>
    <xf numFmtId="38" fontId="8" fillId="0" borderId="5" xfId="1" applyNumberFormat="1" applyFont="1" applyBorder="1" applyAlignment="1">
      <alignment horizontal="center" vertical="center"/>
    </xf>
    <xf numFmtId="178" fontId="5" fillId="3" borderId="5" xfId="20" applyNumberFormat="1" applyFont="1" applyFill="1" applyBorder="1" applyAlignment="1"/>
    <xf numFmtId="178" fontId="5" fillId="0" borderId="5" xfId="0" applyNumberFormat="1" applyFont="1" applyFill="1" applyBorder="1" applyAlignment="1">
      <alignment horizontal="center" wrapText="1"/>
    </xf>
    <xf numFmtId="178" fontId="5" fillId="3" borderId="5" xfId="0" applyNumberFormat="1" applyFont="1" applyFill="1" applyBorder="1" applyAlignment="1">
      <alignment horizontal="center" wrapText="1"/>
    </xf>
    <xf numFmtId="180" fontId="5" fillId="0" borderId="5" xfId="20" applyNumberFormat="1" applyFont="1" applyFill="1" applyBorder="1" applyAlignment="1"/>
    <xf numFmtId="191" fontId="5" fillId="3" borderId="5" xfId="20" applyNumberFormat="1" applyFont="1" applyFill="1" applyBorder="1" applyAlignment="1"/>
    <xf numFmtId="191" fontId="5" fillId="0" borderId="5" xfId="20" applyNumberFormat="1" applyFont="1" applyFill="1" applyBorder="1" applyAlignment="1"/>
    <xf numFmtId="0" fontId="5" fillId="3" borderId="13" xfId="0" applyFont="1" applyFill="1" applyBorder="1" applyAlignment="1">
      <alignment horizontal="left" vertical="center" indent="1"/>
    </xf>
    <xf numFmtId="176" fontId="31" fillId="3" borderId="8" xfId="9" applyNumberFormat="1" applyFont="1" applyFill="1" applyBorder="1" applyAlignment="1">
      <alignment horizontal="center" vertical="center"/>
    </xf>
    <xf numFmtId="176" fontId="31" fillId="0" borderId="8" xfId="9" applyNumberFormat="1" applyFont="1" applyFill="1" applyBorder="1" applyAlignment="1">
      <alignment horizontal="center" vertical="center"/>
    </xf>
    <xf numFmtId="176" fontId="31" fillId="3" borderId="8" xfId="10" applyNumberFormat="1" applyFont="1" applyFill="1" applyBorder="1" applyAlignment="1">
      <alignment horizontal="center" vertical="center"/>
    </xf>
    <xf numFmtId="176" fontId="31" fillId="0" borderId="8" xfId="10" applyNumberFormat="1" applyFont="1" applyFill="1" applyBorder="1" applyAlignment="1">
      <alignment horizontal="center" vertical="center"/>
    </xf>
    <xf numFmtId="177" fontId="62" fillId="5" borderId="7" xfId="0" applyNumberFormat="1" applyFont="1" applyFill="1" applyBorder="1"/>
    <xf numFmtId="38" fontId="13" fillId="3" borderId="5" xfId="1" applyNumberFormat="1" applyFont="1" applyFill="1" applyBorder="1" applyAlignment="1">
      <alignment horizontal="center" vertical="center"/>
    </xf>
    <xf numFmtId="0" fontId="7" fillId="0" borderId="0" xfId="0" applyFont="1" applyFill="1" applyAlignment="1">
      <alignment horizontal="left"/>
    </xf>
    <xf numFmtId="0" fontId="0" fillId="0" borderId="0" xfId="0" applyFill="1"/>
    <xf numFmtId="0" fontId="2" fillId="0" borderId="0" xfId="0" applyFont="1" applyFill="1"/>
    <xf numFmtId="0" fontId="15" fillId="0" borderId="0" xfId="0" applyFont="1" applyFill="1" applyAlignment="1">
      <alignment horizontal="left"/>
    </xf>
    <xf numFmtId="0" fontId="17" fillId="3" borderId="7" xfId="0" applyFont="1" applyFill="1" applyBorder="1" applyAlignment="1">
      <alignment horizontal="center" vertical="center"/>
    </xf>
    <xf numFmtId="0" fontId="8" fillId="3" borderId="7" xfId="0" applyFont="1" applyFill="1" applyBorder="1" applyAlignment="1">
      <alignment horizontal="center" vertical="center"/>
    </xf>
    <xf numFmtId="38" fontId="8" fillId="0" borderId="7" xfId="1" applyNumberFormat="1" applyFont="1" applyBorder="1" applyAlignment="1">
      <alignment horizontal="center" vertical="center"/>
    </xf>
    <xf numFmtId="177" fontId="5" fillId="3" borderId="8" xfId="0" applyNumberFormat="1" applyFont="1" applyFill="1" applyBorder="1" applyAlignment="1">
      <alignment horizontal="center" vertical="center"/>
    </xf>
    <xf numFmtId="0" fontId="5" fillId="3" borderId="8" xfId="0" applyFont="1" applyFill="1" applyBorder="1" applyAlignment="1">
      <alignment horizontal="center" vertical="center"/>
    </xf>
    <xf numFmtId="177" fontId="8" fillId="3" borderId="8" xfId="0" applyNumberFormat="1" applyFont="1" applyFill="1" applyBorder="1" applyAlignment="1">
      <alignment horizontal="center" vertical="center"/>
    </xf>
    <xf numFmtId="0" fontId="7" fillId="3" borderId="0" xfId="9" applyFont="1" applyFill="1" applyBorder="1" applyAlignment="1">
      <alignment horizontal="left" vertical="center"/>
    </xf>
    <xf numFmtId="176" fontId="34" fillId="0" borderId="8" xfId="74" applyNumberFormat="1" applyFont="1" applyBorder="1" applyAlignment="1">
      <alignment horizontal="center" vertical="center"/>
    </xf>
    <xf numFmtId="176" fontId="36" fillId="0" borderId="8" xfId="74" applyNumberFormat="1" applyFont="1" applyBorder="1" applyAlignment="1">
      <alignment horizontal="center" vertical="center"/>
    </xf>
    <xf numFmtId="176" fontId="31" fillId="0" borderId="8" xfId="74" applyNumberFormat="1" applyFont="1" applyBorder="1" applyAlignment="1">
      <alignment horizontal="center" vertical="center"/>
    </xf>
    <xf numFmtId="38" fontId="13" fillId="0" borderId="14" xfId="1" applyNumberFormat="1" applyFont="1" applyBorder="1" applyAlignment="1">
      <alignment horizontal="center" vertical="center"/>
    </xf>
    <xf numFmtId="177" fontId="13" fillId="0" borderId="6" xfId="0" applyNumberFormat="1" applyFont="1" applyBorder="1" applyAlignment="1">
      <alignment horizontal="center" vertical="center"/>
    </xf>
    <xf numFmtId="177" fontId="13" fillId="0" borderId="6" xfId="0" applyNumberFormat="1" applyFont="1" applyFill="1" applyBorder="1" applyAlignment="1">
      <alignment horizontal="center" vertical="center"/>
    </xf>
    <xf numFmtId="0" fontId="17" fillId="3" borderId="7" xfId="0" applyFont="1" applyFill="1" applyBorder="1" applyAlignment="1">
      <alignment horizontal="center" vertical="center"/>
    </xf>
    <xf numFmtId="0" fontId="17"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5" xfId="0" applyFont="1" applyFill="1" applyBorder="1" applyAlignment="1">
      <alignment horizontal="center" vertical="center"/>
    </xf>
    <xf numFmtId="0" fontId="17" fillId="3" borderId="8" xfId="0" applyFont="1" applyFill="1" applyBorder="1" applyAlignment="1">
      <alignment horizontal="center" vertical="center"/>
    </xf>
    <xf numFmtId="0" fontId="7" fillId="3" borderId="0" xfId="9" applyFont="1" applyFill="1" applyBorder="1" applyAlignment="1">
      <alignment horizontal="left" vertical="center"/>
    </xf>
    <xf numFmtId="0" fontId="5" fillId="3" borderId="8" xfId="0" applyFont="1" applyFill="1" applyBorder="1" applyAlignment="1">
      <alignment horizontal="center" vertical="center" wrapText="1"/>
    </xf>
    <xf numFmtId="177" fontId="8" fillId="0" borderId="8" xfId="0" applyNumberFormat="1" applyFont="1" applyBorder="1" applyAlignment="1">
      <alignment horizontal="right" vertical="center"/>
    </xf>
    <xf numFmtId="177" fontId="8" fillId="3" borderId="8" xfId="0" applyNumberFormat="1" applyFont="1" applyFill="1" applyBorder="1" applyAlignment="1">
      <alignment horizontal="right" vertical="center"/>
    </xf>
    <xf numFmtId="177" fontId="8" fillId="0" borderId="8" xfId="0" applyNumberFormat="1" applyFont="1" applyFill="1" applyBorder="1" applyAlignment="1">
      <alignment horizontal="right" vertical="center"/>
    </xf>
    <xf numFmtId="177" fontId="8" fillId="0" borderId="8" xfId="20" applyNumberFormat="1" applyFont="1" applyFill="1" applyBorder="1" applyAlignment="1">
      <alignment horizontal="right" vertical="center"/>
    </xf>
    <xf numFmtId="0" fontId="9" fillId="3" borderId="9" xfId="11" applyFont="1" applyFill="1" applyBorder="1" applyAlignment="1">
      <alignment horizontal="left" vertical="top" wrapText="1"/>
    </xf>
    <xf numFmtId="0" fontId="9" fillId="3" borderId="7" xfId="11" applyFont="1" applyFill="1" applyBorder="1" applyAlignment="1">
      <alignment horizontal="left" vertical="top" wrapText="1"/>
    </xf>
    <xf numFmtId="0" fontId="9" fillId="3" borderId="5" xfId="11" applyFont="1" applyFill="1" applyBorder="1" applyAlignment="1">
      <alignment horizontal="left" vertical="top" wrapText="1"/>
    </xf>
    <xf numFmtId="0" fontId="9" fillId="3" borderId="12" xfId="11" applyFont="1" applyFill="1" applyBorder="1" applyAlignment="1">
      <alignment horizontal="left" vertical="top" wrapText="1"/>
    </xf>
    <xf numFmtId="0" fontId="9" fillId="3" borderId="13" xfId="11" applyFont="1" applyFill="1" applyBorder="1" applyAlignment="1">
      <alignment horizontal="left" vertical="top" wrapText="1"/>
    </xf>
    <xf numFmtId="0" fontId="9" fillId="3" borderId="15" xfId="11" applyFont="1" applyFill="1" applyBorder="1" applyAlignment="1">
      <alignment horizontal="left" vertical="top" wrapText="1"/>
    </xf>
    <xf numFmtId="0" fontId="7" fillId="3" borderId="0" xfId="0" applyFont="1" applyFill="1" applyAlignment="1">
      <alignment horizontal="left"/>
    </xf>
    <xf numFmtId="0" fontId="8" fillId="3" borderId="37"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0" xfId="0" applyFont="1" applyFill="1" applyBorder="1" applyAlignment="1">
      <alignment horizontal="center" vertical="center"/>
    </xf>
    <xf numFmtId="0" fontId="8" fillId="3" borderId="32" xfId="0" applyFont="1" applyFill="1" applyBorder="1" applyAlignment="1">
      <alignment horizontal="center" vertical="center"/>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3" borderId="20"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0" borderId="0" xfId="0" applyFont="1" applyBorder="1" applyAlignment="1">
      <alignment horizontal="center" vertical="center"/>
    </xf>
    <xf numFmtId="0" fontId="8" fillId="0" borderId="0" xfId="0" applyFont="1" applyBorder="1" applyAlignment="1">
      <alignment vertical="center" wrapText="1"/>
    </xf>
    <xf numFmtId="0" fontId="10" fillId="0" borderId="0" xfId="0" applyFont="1" applyBorder="1" applyAlignment="1">
      <alignment vertical="center" wrapText="1"/>
    </xf>
    <xf numFmtId="0" fontId="8" fillId="3" borderId="9" xfId="0" applyFont="1" applyFill="1" applyBorder="1" applyAlignment="1">
      <alignment vertical="center" wrapText="1"/>
    </xf>
    <xf numFmtId="0" fontId="10" fillId="3" borderId="5" xfId="0" applyFont="1" applyFill="1" applyBorder="1" applyAlignment="1">
      <alignment vertical="center" wrapText="1"/>
    </xf>
    <xf numFmtId="0" fontId="4" fillId="3" borderId="32" xfId="0" applyFont="1" applyFill="1" applyBorder="1" applyAlignment="1">
      <alignment horizontal="center" vertical="center" wrapText="1"/>
    </xf>
    <xf numFmtId="0" fontId="17" fillId="3" borderId="12"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20" xfId="0" applyFont="1" applyFill="1" applyBorder="1" applyAlignment="1">
      <alignment horizontal="center" vertical="center"/>
    </xf>
    <xf numFmtId="0" fontId="17" fillId="3" borderId="33" xfId="0" applyFont="1" applyFill="1" applyBorder="1" applyAlignment="1">
      <alignment horizontal="center" vertical="center"/>
    </xf>
    <xf numFmtId="0" fontId="17" fillId="3" borderId="32" xfId="0" applyFont="1" applyFill="1" applyBorder="1" applyAlignment="1">
      <alignment horizontal="center" vertical="center"/>
    </xf>
    <xf numFmtId="0" fontId="17" fillId="3" borderId="9"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3" fillId="3" borderId="9" xfId="0" applyFont="1" applyFill="1" applyBorder="1" applyAlignment="1">
      <alignment horizontal="center" wrapText="1"/>
    </xf>
    <xf numFmtId="0" fontId="13" fillId="3" borderId="5" xfId="0" applyFont="1" applyFill="1" applyBorder="1" applyAlignment="1">
      <alignment horizontal="center" wrapText="1"/>
    </xf>
    <xf numFmtId="0" fontId="5" fillId="0" borderId="0" xfId="0" applyFont="1" applyAlignment="1">
      <alignment wrapText="1"/>
    </xf>
    <xf numFmtId="0" fontId="0" fillId="0" borderId="0" xfId="0" applyAlignment="1">
      <alignment wrapText="1"/>
    </xf>
    <xf numFmtId="0" fontId="20" fillId="3" borderId="10" xfId="0" applyFont="1" applyFill="1" applyBorder="1" applyAlignment="1">
      <alignment vertical="center"/>
    </xf>
    <xf numFmtId="0" fontId="20" fillId="3" borderId="14" xfId="0" applyFont="1" applyFill="1" applyBorder="1" applyAlignment="1">
      <alignment vertical="center"/>
    </xf>
    <xf numFmtId="0" fontId="20" fillId="3" borderId="15" xfId="0" applyFont="1" applyFill="1" applyBorder="1" applyAlignment="1">
      <alignment vertical="center"/>
    </xf>
    <xf numFmtId="0" fontId="20" fillId="3" borderId="11" xfId="0" applyFont="1" applyFill="1" applyBorder="1" applyAlignment="1">
      <alignment vertical="center"/>
    </xf>
    <xf numFmtId="0" fontId="20" fillId="3" borderId="16" xfId="0" applyFont="1" applyFill="1" applyBorder="1" applyAlignment="1">
      <alignment vertical="center"/>
    </xf>
    <xf numFmtId="0" fontId="9" fillId="3" borderId="0" xfId="0" applyFont="1" applyFill="1" applyAlignment="1">
      <alignment horizontal="left" vertical="center" wrapText="1"/>
    </xf>
    <xf numFmtId="0" fontId="5" fillId="3" borderId="9" xfId="0" applyFont="1" applyFill="1" applyBorder="1" applyAlignment="1">
      <alignment vertical="center"/>
    </xf>
    <xf numFmtId="0" fontId="4" fillId="3" borderId="5" xfId="0" applyFont="1" applyFill="1" applyBorder="1" applyAlignment="1">
      <alignment vertical="center"/>
    </xf>
    <xf numFmtId="177" fontId="8" fillId="3" borderId="20" xfId="0" applyNumberFormat="1" applyFont="1" applyFill="1" applyBorder="1" applyAlignment="1">
      <alignment horizontal="center"/>
    </xf>
    <xf numFmtId="177" fontId="8" fillId="3" borderId="33" xfId="0" applyNumberFormat="1" applyFont="1" applyFill="1" applyBorder="1" applyAlignment="1">
      <alignment horizontal="center"/>
    </xf>
    <xf numFmtId="177" fontId="8" fillId="3" borderId="32" xfId="0" applyNumberFormat="1" applyFont="1" applyFill="1" applyBorder="1" applyAlignment="1">
      <alignment horizontal="center"/>
    </xf>
    <xf numFmtId="0" fontId="17" fillId="3" borderId="8" xfId="0" applyFont="1" applyFill="1" applyBorder="1" applyAlignment="1">
      <alignment horizontal="center" vertical="center"/>
    </xf>
    <xf numFmtId="0" fontId="17" fillId="3" borderId="20"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23" fillId="0" borderId="0" xfId="0" applyFont="1" applyFill="1" applyAlignment="1">
      <alignment wrapText="1"/>
    </xf>
    <xf numFmtId="0" fontId="4" fillId="0" borderId="0" xfId="0" applyFont="1" applyFill="1" applyAlignment="1">
      <alignment wrapText="1"/>
    </xf>
    <xf numFmtId="0" fontId="8" fillId="3" borderId="9"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33" xfId="0" applyFont="1" applyFill="1" applyBorder="1" applyAlignment="1">
      <alignment horizontal="center" vertical="center"/>
    </xf>
    <xf numFmtId="0" fontId="8" fillId="0" borderId="11" xfId="9" applyFont="1" applyBorder="1" applyAlignment="1">
      <alignment horizontal="center" vertical="center"/>
    </xf>
    <xf numFmtId="0" fontId="7" fillId="3" borderId="0" xfId="9" applyFont="1" applyFill="1" applyBorder="1" applyAlignment="1">
      <alignment horizontal="left" vertical="center"/>
    </xf>
    <xf numFmtId="0" fontId="23" fillId="0" borderId="10" xfId="9" applyFont="1" applyBorder="1" applyAlignment="1">
      <alignment horizontal="left" vertical="center" wrapText="1"/>
    </xf>
  </cellXfs>
  <cellStyles count="77">
    <cellStyle name="Comma" xfId="1" builtinId="3"/>
    <cellStyle name="Comma [0]" xfId="23" builtinId="6"/>
    <cellStyle name="Comma 2" xfId="2" xr:uid="{00000000-0005-0000-0000-000001000000}"/>
    <cellStyle name="Comma 2 2" xfId="3" xr:uid="{00000000-0005-0000-0000-000002000000}"/>
    <cellStyle name="Comma 2 2 2" xfId="28" xr:uid="{00000000-0005-0000-0000-000048000000}"/>
    <cellStyle name="Comma 2 2 3" xfId="27" xr:uid="{00000000-0005-0000-0000-000047000000}"/>
    <cellStyle name="Comma 2 3" xfId="29" xr:uid="{00000000-0005-0000-0000-000049000000}"/>
    <cellStyle name="Comma 2 4" xfId="30" xr:uid="{00000000-0005-0000-0000-00004A000000}"/>
    <cellStyle name="Comma 2 5" xfId="26" xr:uid="{00000000-0005-0000-0000-000046000000}"/>
    <cellStyle name="Comma 3" xfId="4" xr:uid="{00000000-0005-0000-0000-000003000000}"/>
    <cellStyle name="Comma 3 2" xfId="32" xr:uid="{00000000-0005-0000-0000-00004C000000}"/>
    <cellStyle name="Comma 3 3" xfId="33" xr:uid="{00000000-0005-0000-0000-00004D000000}"/>
    <cellStyle name="Comma 3 4" xfId="31" xr:uid="{00000000-0005-0000-0000-00004B000000}"/>
    <cellStyle name="Comma 4" xfId="34" xr:uid="{00000000-0005-0000-0000-00004E000000}"/>
    <cellStyle name="Comma 4 2" xfId="35" xr:uid="{00000000-0005-0000-0000-00004F000000}"/>
    <cellStyle name="Comma 4 3" xfId="36" xr:uid="{00000000-0005-0000-0000-000050000000}"/>
    <cellStyle name="Comma 4 4" xfId="37" xr:uid="{00000000-0005-0000-0000-000051000000}"/>
    <cellStyle name="Comma 4 5" xfId="38" xr:uid="{00000000-0005-0000-0000-000052000000}"/>
    <cellStyle name="Comma 4 6" xfId="39" xr:uid="{00000000-0005-0000-0000-000053000000}"/>
    <cellStyle name="Comma 5" xfId="40" xr:uid="{00000000-0005-0000-0000-000054000000}"/>
    <cellStyle name="Comma 6" xfId="41" xr:uid="{00000000-0005-0000-0000-000055000000}"/>
    <cellStyle name="Comma 7" xfId="42" xr:uid="{00000000-0005-0000-0000-000056000000}"/>
    <cellStyle name="Comma 8" xfId="43" xr:uid="{00000000-0005-0000-0000-000057000000}"/>
    <cellStyle name="Currency 2" xfId="5" xr:uid="{00000000-0005-0000-0000-000004000000}"/>
    <cellStyle name="Hyperlink" xfId="6" builtinId="8"/>
    <cellStyle name="Hyperlink 2" xfId="7" xr:uid="{00000000-0005-0000-0000-000006000000}"/>
    <cellStyle name="Hyperlink 3" xfId="44" xr:uid="{00000000-0005-0000-0000-00005A000000}"/>
    <cellStyle name="Normal" xfId="0" builtinId="0"/>
    <cellStyle name="Normal 10" xfId="45" xr:uid="{00000000-0005-0000-0000-00005C000000}"/>
    <cellStyle name="Normal 11" xfId="46" xr:uid="{00000000-0005-0000-0000-00005D000000}"/>
    <cellStyle name="Normal 12" xfId="47" xr:uid="{00000000-0005-0000-0000-00005E000000}"/>
    <cellStyle name="Normal 13" xfId="48" xr:uid="{00000000-0005-0000-0000-00005F000000}"/>
    <cellStyle name="Normal 14" xfId="8" xr:uid="{00000000-0005-0000-0000-000008000000}"/>
    <cellStyle name="Normal 15" xfId="25" xr:uid="{00000000-0005-0000-0000-00005B000000}"/>
    <cellStyle name="Normal 2" xfId="9" xr:uid="{00000000-0005-0000-0000-000009000000}"/>
    <cellStyle name="Normal 2 2" xfId="10" xr:uid="{00000000-0005-0000-0000-00000A000000}"/>
    <cellStyle name="Normal 2 2 2" xfId="51" xr:uid="{00000000-0005-0000-0000-000062000000}"/>
    <cellStyle name="Normal 2 2 2 2 2" xfId="52" xr:uid="{00000000-0005-0000-0000-000063000000}"/>
    <cellStyle name="Normal 2 2 3" xfId="50" xr:uid="{00000000-0005-0000-0000-000061000000}"/>
    <cellStyle name="Normal 2 2 4" xfId="74" xr:uid="{00000000-0005-0000-0000-00007B000000}"/>
    <cellStyle name="Normal 2 3" xfId="11" xr:uid="{00000000-0005-0000-0000-00000B000000}"/>
    <cellStyle name="Normal 2 3 2" xfId="53" xr:uid="{00000000-0005-0000-0000-000064000000}"/>
    <cellStyle name="Normal 2 4" xfId="54" xr:uid="{00000000-0005-0000-0000-000065000000}"/>
    <cellStyle name="Normal 2 4 2" xfId="55" xr:uid="{00000000-0005-0000-0000-000066000000}"/>
    <cellStyle name="Normal 2 5" xfId="56" xr:uid="{00000000-0005-0000-0000-000067000000}"/>
    <cellStyle name="Normal 2 6" xfId="49" xr:uid="{00000000-0005-0000-0000-000060000000}"/>
    <cellStyle name="Normal 2_(P2) Base 2007 PPI (M) Q2 2012" xfId="57" xr:uid="{00000000-0005-0000-0000-000068000000}"/>
    <cellStyle name="Normal 3" xfId="12" xr:uid="{00000000-0005-0000-0000-00000C000000}"/>
    <cellStyle name="Normal 3 2" xfId="13" xr:uid="{00000000-0005-0000-0000-00000D000000}"/>
    <cellStyle name="Normal 3 2 2" xfId="14" xr:uid="{00000000-0005-0000-0000-00000E000000}"/>
    <cellStyle name="Normal 3 3" xfId="75" xr:uid="{00000000-0005-0000-0000-00007C000000}"/>
    <cellStyle name="Normal 3 4" xfId="24" xr:uid="{095717CC-34A6-4507-90EE-9BACF5B9DB55}"/>
    <cellStyle name="Normal 4" xfId="15" xr:uid="{00000000-0005-0000-0000-00000F000000}"/>
    <cellStyle name="Normal 4 2" xfId="59" xr:uid="{00000000-0005-0000-0000-00006A000000}"/>
    <cellStyle name="Normal 4 3" xfId="60" xr:uid="{00000000-0005-0000-0000-00006B000000}"/>
    <cellStyle name="Normal 4 4" xfId="58" xr:uid="{00000000-0005-0000-0000-000069000000}"/>
    <cellStyle name="Normal 4 5" xfId="76" xr:uid="{00000000-0005-0000-0000-00007D000000}"/>
    <cellStyle name="Normal 5" xfId="16" xr:uid="{00000000-0005-0000-0000-000010000000}"/>
    <cellStyle name="Normal 5 2" xfId="62" xr:uid="{00000000-0005-0000-0000-00006D000000}"/>
    <cellStyle name="Normal 5 3" xfId="63" xr:uid="{00000000-0005-0000-0000-00006E000000}"/>
    <cellStyle name="Normal 5 4" xfId="61" xr:uid="{00000000-0005-0000-0000-00006C000000}"/>
    <cellStyle name="Normal 6" xfId="17" xr:uid="{00000000-0005-0000-0000-000011000000}"/>
    <cellStyle name="Normal 6 2" xfId="18" xr:uid="{00000000-0005-0000-0000-000012000000}"/>
    <cellStyle name="Normal 6 2 2" xfId="65" xr:uid="{00000000-0005-0000-0000-000070000000}"/>
    <cellStyle name="Normal 6 3" xfId="66" xr:uid="{00000000-0005-0000-0000-000071000000}"/>
    <cellStyle name="Normal 6 4" xfId="67" xr:uid="{00000000-0005-0000-0000-000072000000}"/>
    <cellStyle name="Normal 6 5" xfId="68" xr:uid="{00000000-0005-0000-0000-000073000000}"/>
    <cellStyle name="Normal 6 6" xfId="64" xr:uid="{00000000-0005-0000-0000-00006F000000}"/>
    <cellStyle name="Normal 7" xfId="19" xr:uid="{00000000-0005-0000-0000-000013000000}"/>
    <cellStyle name="Normal 7 2" xfId="70" xr:uid="{00000000-0005-0000-0000-000075000000}"/>
    <cellStyle name="Normal 7 3" xfId="71" xr:uid="{00000000-0005-0000-0000-000076000000}"/>
    <cellStyle name="Normal 7 4" xfId="69" xr:uid="{00000000-0005-0000-0000-000074000000}"/>
    <cellStyle name="Normal 8" xfId="20" xr:uid="{00000000-0005-0000-0000-000014000000}"/>
    <cellStyle name="Normal 8 2" xfId="72" xr:uid="{00000000-0005-0000-0000-000077000000}"/>
    <cellStyle name="Normal 9" xfId="73" xr:uid="{00000000-0005-0000-0000-000078000000}"/>
    <cellStyle name="Normal_Enrol-Prim-1968-2003" xfId="21" xr:uid="{00000000-0005-0000-0000-000015000000}"/>
    <cellStyle name="Normal_PPI" xfId="22" xr:uid="{00000000-0005-0000-0000-00001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0</xdr:colOff>
      <xdr:row>15</xdr:row>
      <xdr:rowOff>0</xdr:rowOff>
    </xdr:from>
    <xdr:to>
      <xdr:col>11</xdr:col>
      <xdr:colOff>0</xdr:colOff>
      <xdr:row>53</xdr:row>
      <xdr:rowOff>1915</xdr:rowOff>
    </xdr:to>
    <xdr:sp macro="" textlink="">
      <xdr:nvSpPr>
        <xdr:cNvPr id="2" name="Text 1">
          <a:extLst>
            <a:ext uri="{FF2B5EF4-FFF2-40B4-BE49-F238E27FC236}">
              <a16:creationId xmlns:a16="http://schemas.microsoft.com/office/drawing/2014/main" id="{00000000-0008-0000-0400-000002000000}"/>
            </a:ext>
          </a:extLst>
        </xdr:cNvPr>
        <xdr:cNvSpPr txBox="1">
          <a:spLocks noChangeArrowheads="1"/>
        </xdr:cNvSpPr>
      </xdr:nvSpPr>
      <xdr:spPr bwMode="auto">
        <a:xfrm>
          <a:off x="8258175" y="4781550"/>
          <a:ext cx="0" cy="14830425"/>
        </a:xfrm>
        <a:prstGeom prst="rect">
          <a:avLst/>
        </a:prstGeom>
        <a:noFill/>
        <a:ln w="1">
          <a:noFill/>
          <a:miter lim="800000"/>
          <a:headEnd/>
          <a:tailEnd/>
        </a:ln>
      </xdr:spPr>
      <xdr:txBody>
        <a:bodyPr vertOverflow="clip" vert="vert" wrap="square" lIns="27432" tIns="22860" rIns="27432" bIns="22860" anchor="ctr" upright="1"/>
        <a:lstStyle/>
        <a:p>
          <a:pPr algn="ctr" rtl="0">
            <a:defRPr sz="1000"/>
          </a:pPr>
          <a:r>
            <a:rPr lang="en-US" sz="1000" b="0" i="0" u="none" strike="noStrike" baseline="0">
              <a:solidFill>
                <a:srgbClr val="000000"/>
              </a:solidFill>
              <a:latin typeface="Times New Roman"/>
              <a:cs typeface="Times New Roman"/>
            </a:rPr>
            <a:t>78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0</xdr:colOff>
      <xdr:row>1</xdr:row>
      <xdr:rowOff>0</xdr:rowOff>
    </xdr:from>
    <xdr:to>
      <xdr:col>17</xdr:col>
      <xdr:colOff>0</xdr:colOff>
      <xdr:row>14</xdr:row>
      <xdr:rowOff>201936</xdr:rowOff>
    </xdr:to>
    <xdr:sp macro="" textlink="">
      <xdr:nvSpPr>
        <xdr:cNvPr id="3" name="Text 2">
          <a:extLst>
            <a:ext uri="{FF2B5EF4-FFF2-40B4-BE49-F238E27FC236}">
              <a16:creationId xmlns:a16="http://schemas.microsoft.com/office/drawing/2014/main" id="{00000000-0008-0000-1000-000003000000}"/>
            </a:ext>
          </a:extLst>
        </xdr:cNvPr>
        <xdr:cNvSpPr txBox="1">
          <a:spLocks noChangeArrowheads="1"/>
        </xdr:cNvSpPr>
      </xdr:nvSpPr>
      <xdr:spPr bwMode="auto">
        <a:xfrm>
          <a:off x="8677275" y="0"/>
          <a:ext cx="0" cy="497205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r>
            <a:rPr lang="en-US" sz="1000" b="0" i="0" u="none" strike="noStrike" baseline="0">
              <a:solidFill>
                <a:srgbClr val="000000"/>
              </a:solidFill>
              <a:latin typeface="Times New Roman"/>
              <a:cs typeface="Times New Roman"/>
            </a:rPr>
            <a:t> 10</a:t>
          </a:r>
        </a:p>
      </xdr:txBody>
    </xdr:sp>
    <xdr:clientData/>
  </xdr:twoCellAnchor>
  <xdr:twoCellAnchor>
    <xdr:from>
      <xdr:col>17</xdr:col>
      <xdr:colOff>0</xdr:colOff>
      <xdr:row>1</xdr:row>
      <xdr:rowOff>0</xdr:rowOff>
    </xdr:from>
    <xdr:to>
      <xdr:col>17</xdr:col>
      <xdr:colOff>0</xdr:colOff>
      <xdr:row>14</xdr:row>
      <xdr:rowOff>201936</xdr:rowOff>
    </xdr:to>
    <xdr:sp macro="" textlink="">
      <xdr:nvSpPr>
        <xdr:cNvPr id="5" name="Text 2">
          <a:extLst>
            <a:ext uri="{FF2B5EF4-FFF2-40B4-BE49-F238E27FC236}">
              <a16:creationId xmlns:a16="http://schemas.microsoft.com/office/drawing/2014/main" id="{00000000-0008-0000-1000-000005000000}"/>
            </a:ext>
          </a:extLst>
        </xdr:cNvPr>
        <xdr:cNvSpPr txBox="1">
          <a:spLocks noChangeArrowheads="1"/>
        </xdr:cNvSpPr>
      </xdr:nvSpPr>
      <xdr:spPr bwMode="auto">
        <a:xfrm>
          <a:off x="8677275" y="0"/>
          <a:ext cx="0" cy="4972050"/>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r>
            <a:rPr lang="en-US" sz="1000" b="0" i="0" u="none" strike="noStrike" baseline="0">
              <a:solidFill>
                <a:srgbClr val="000000"/>
              </a:solidFill>
              <a:latin typeface="Times New Roman"/>
              <a:cs typeface="Times New Roman"/>
            </a:rPr>
            <a:t> 10</a:t>
          </a:r>
        </a:p>
      </xdr:txBody>
    </xdr:sp>
    <xdr:clientData/>
  </xdr:twoCellAnchor>
  <xdr:twoCellAnchor>
    <xdr:from>
      <xdr:col>16</xdr:col>
      <xdr:colOff>0</xdr:colOff>
      <xdr:row>1</xdr:row>
      <xdr:rowOff>0</xdr:rowOff>
    </xdr:from>
    <xdr:to>
      <xdr:col>16</xdr:col>
      <xdr:colOff>0</xdr:colOff>
      <xdr:row>14</xdr:row>
      <xdr:rowOff>201936</xdr:rowOff>
    </xdr:to>
    <xdr:sp macro="" textlink="">
      <xdr:nvSpPr>
        <xdr:cNvPr id="4" name="Text 2">
          <a:extLst>
            <a:ext uri="{FF2B5EF4-FFF2-40B4-BE49-F238E27FC236}">
              <a16:creationId xmlns:a16="http://schemas.microsoft.com/office/drawing/2014/main" id="{082552AE-C69C-45C8-92EE-09949C029F5C}"/>
            </a:ext>
          </a:extLst>
        </xdr:cNvPr>
        <xdr:cNvSpPr txBox="1">
          <a:spLocks noChangeArrowheads="1"/>
        </xdr:cNvSpPr>
      </xdr:nvSpPr>
      <xdr:spPr bwMode="auto">
        <a:xfrm>
          <a:off x="8201025" y="161925"/>
          <a:ext cx="0" cy="4964436"/>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r>
            <a:rPr lang="en-US" sz="1000" b="0" i="0" u="none" strike="noStrike" baseline="0">
              <a:solidFill>
                <a:srgbClr val="000000"/>
              </a:solidFill>
              <a:latin typeface="Times New Roman"/>
              <a:cs typeface="Times New Roman"/>
            </a:rPr>
            <a:t> 10</a:t>
          </a:r>
        </a:p>
      </xdr:txBody>
    </xdr:sp>
    <xdr:clientData/>
  </xdr:twoCellAnchor>
  <xdr:twoCellAnchor>
    <xdr:from>
      <xdr:col>16</xdr:col>
      <xdr:colOff>0</xdr:colOff>
      <xdr:row>1</xdr:row>
      <xdr:rowOff>0</xdr:rowOff>
    </xdr:from>
    <xdr:to>
      <xdr:col>16</xdr:col>
      <xdr:colOff>0</xdr:colOff>
      <xdr:row>14</xdr:row>
      <xdr:rowOff>201936</xdr:rowOff>
    </xdr:to>
    <xdr:sp macro="" textlink="">
      <xdr:nvSpPr>
        <xdr:cNvPr id="6" name="Text 2">
          <a:extLst>
            <a:ext uri="{FF2B5EF4-FFF2-40B4-BE49-F238E27FC236}">
              <a16:creationId xmlns:a16="http://schemas.microsoft.com/office/drawing/2014/main" id="{934A2F4A-94B2-4392-A3B4-B5F242DBF16E}"/>
            </a:ext>
          </a:extLst>
        </xdr:cNvPr>
        <xdr:cNvSpPr txBox="1">
          <a:spLocks noChangeArrowheads="1"/>
        </xdr:cNvSpPr>
      </xdr:nvSpPr>
      <xdr:spPr bwMode="auto">
        <a:xfrm>
          <a:off x="8201025" y="161925"/>
          <a:ext cx="0" cy="4964436"/>
        </a:xfrm>
        <a:prstGeom prst="rect">
          <a:avLst/>
        </a:prstGeom>
        <a:solidFill>
          <a:srgbClr val="FFFFFF"/>
        </a:solidFill>
        <a:ln w="1">
          <a:noFill/>
          <a:miter lim="800000"/>
          <a:headEnd/>
          <a:tailEnd/>
        </a:ln>
      </xdr:spPr>
      <xdr:txBody>
        <a:bodyPr vertOverflow="clip" vert="vert" wrap="square" lIns="27432" tIns="22860" rIns="27432" bIns="22860" anchor="ctr" upright="1"/>
        <a:lstStyle/>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endParaRPr lang="en-US" sz="1000" b="0" i="0" u="none" strike="noStrike" baseline="0">
            <a:solidFill>
              <a:srgbClr val="000000"/>
            </a:solidFill>
            <a:latin typeface="Times New Roman"/>
            <a:cs typeface="Times New Roman"/>
          </a:endParaRPr>
        </a:p>
        <a:p>
          <a:pPr algn="ctr" rtl="0">
            <a:defRPr sz="1000"/>
          </a:pPr>
          <a:r>
            <a:rPr lang="en-US" sz="1000" b="0" i="0" u="none" strike="noStrike" baseline="0">
              <a:solidFill>
                <a:srgbClr val="000000"/>
              </a:solidFill>
              <a:latin typeface="Times New Roman"/>
              <a:cs typeface="Times New Roman"/>
            </a:rPr>
            <a:t> 10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tsmauritius.govmu.org/Pages/Statistics/By_Subject/Agriculture/Agri.aspx" TargetMode="External"/><Relationship Id="rId1" Type="http://schemas.openxmlformats.org/officeDocument/2006/relationships/hyperlink" Target="http://statsmauritius.govmu.org/English/StatsbySubj/Documents/Digest/Agriculture/Digest_Agri_Yr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tabSelected="1" workbookViewId="0"/>
  </sheetViews>
  <sheetFormatPr defaultRowHeight="12.75"/>
  <cols>
    <col min="1" max="1" width="115.42578125" style="1" customWidth="1"/>
    <col min="2" max="16384" width="9.140625" style="1"/>
  </cols>
  <sheetData>
    <row r="1" spans="1:1" ht="22.5" customHeight="1">
      <c r="A1" s="257" t="s">
        <v>0</v>
      </c>
    </row>
    <row r="2" spans="1:1" ht="22.5" customHeight="1">
      <c r="A2" s="2" t="s">
        <v>1</v>
      </c>
    </row>
    <row r="3" spans="1:1" ht="25.5" customHeight="1">
      <c r="A3" s="258" t="s">
        <v>163</v>
      </c>
    </row>
    <row r="4" spans="1:1" ht="25.5" customHeight="1">
      <c r="A4" s="230" t="s">
        <v>295</v>
      </c>
    </row>
    <row r="5" spans="1:1" ht="25.5" customHeight="1">
      <c r="A5" s="258" t="s">
        <v>296</v>
      </c>
    </row>
    <row r="6" spans="1:1" ht="25.5" customHeight="1">
      <c r="A6" s="482" t="s">
        <v>298</v>
      </c>
    </row>
    <row r="7" spans="1:1" ht="25.5" customHeight="1">
      <c r="A7" s="258" t="s">
        <v>300</v>
      </c>
    </row>
    <row r="8" spans="1:1" ht="25.5" customHeight="1">
      <c r="A8" s="482" t="s">
        <v>303</v>
      </c>
    </row>
    <row r="9" spans="1:1" ht="25.5" customHeight="1">
      <c r="A9" s="258" t="s">
        <v>304</v>
      </c>
    </row>
    <row r="10" spans="1:1" ht="25.5" customHeight="1">
      <c r="A10" s="482" t="s">
        <v>308</v>
      </c>
    </row>
    <row r="11" spans="1:1" ht="25.5" customHeight="1">
      <c r="A11" s="258" t="s">
        <v>312</v>
      </c>
    </row>
    <row r="12" spans="1:1" ht="25.5" customHeight="1">
      <c r="A12" s="482" t="s">
        <v>314</v>
      </c>
    </row>
    <row r="13" spans="1:1" ht="25.5" customHeight="1">
      <c r="A13" s="258" t="s">
        <v>214</v>
      </c>
    </row>
    <row r="14" spans="1:1" ht="25.5" customHeight="1">
      <c r="A14" s="482" t="s">
        <v>316</v>
      </c>
    </row>
    <row r="15" spans="1:1" ht="25.5" customHeight="1">
      <c r="A15" s="258" t="s">
        <v>317</v>
      </c>
    </row>
    <row r="16" spans="1:1" ht="25.5" customHeight="1">
      <c r="A16" s="482" t="s">
        <v>288</v>
      </c>
    </row>
    <row r="17" spans="1:1" ht="25.5" customHeight="1">
      <c r="A17" s="258" t="s">
        <v>319</v>
      </c>
    </row>
    <row r="18" spans="1:1" ht="25.5" customHeight="1">
      <c r="A18" s="482" t="s">
        <v>323</v>
      </c>
    </row>
    <row r="19" spans="1:1" ht="23.25" customHeight="1"/>
    <row r="20" spans="1:1" ht="23.25" customHeight="1"/>
    <row r="21" spans="1:1" ht="23.25" customHeight="1"/>
  </sheetData>
  <phoneticPr fontId="0" type="noConversion"/>
  <hyperlinks>
    <hyperlink ref="A3" location="Explanations!A1" display="Explanations" xr:uid="{00000000-0004-0000-0000-000000000000}"/>
    <hyperlink ref="A6" location="' Table 3'!A1" display="Table 3 - Area harvested and production of foodcrops by district, 1984-2017" xr:uid="{00000000-0004-0000-0000-000001000000}"/>
    <hyperlink ref="A7" location="'Table 4'!A1" display="Table 4 - Area harvested, cane production, cane yield for estates, metayers and owner planters, 1975-2017" xr:uid="{00000000-0004-0000-0000-000002000000}"/>
    <hyperlink ref="A8" location="'Table 5'!A1" display="Table 5 - Production of sugar, molasses and scum, 1975-2017" xr:uid="{00000000-0004-0000-0000-000003000000}"/>
    <hyperlink ref="A9" location="'Table 6'!A1" display="Table 6 - Employment by sugar estates and large sugarcane planters, 1981-2017" xr:uid="{00000000-0004-0000-0000-000004000000}"/>
    <hyperlink ref="A10" location="'Table 7'!A1" display="Table 7 - Earnings of  sugar producers - ex-Syndicate before charging insurance premium, 1979-2016" xr:uid="{00000000-0004-0000-0000-000005000000}"/>
    <hyperlink ref="A11" location="'Table 8'!A1" display="Table 8 - Area harvested, cane production, cane yield of estates, metayer and owner-planters by region, 1990-2017" xr:uid="{00000000-0004-0000-0000-000006000000}"/>
    <hyperlink ref="A12" location="'Table 9'!A1" display="Table 9 - Area under cultivation and production of  tea, 1980-2017" xr:uid="{00000000-0004-0000-0000-000007000000}"/>
    <hyperlink ref="A13" location="'Table 10'!A1" display="Table 10 - Area harvested and production of  tobacco leaf, 1975-2017" xr:uid="{00000000-0004-0000-0000-000008000000}"/>
    <hyperlink ref="A14" location="'Table 11'!A1" display="Table 11 - Production of fish (in wet weight equivalent), 1978-2017" xr:uid="{00000000-0004-0000-0000-000009000000}"/>
    <hyperlink ref="A15" location="'Table 12'!A1" display="Table 12 - Livestock slaughtered, 1975-2017" xr:uid="{00000000-0004-0000-0000-00000A000000}"/>
    <hyperlink ref="A16" location="'Table 13'!A1" display="Table 13 - Per capita consumption of selected commodities, 1979-2017" xr:uid="{00000000-0004-0000-0000-00000B000000}"/>
    <hyperlink ref="A17" location="'Table 14'!A1" display="Table 14 - Quarterly Producer Price Index - Agriculture Series, 1993-2020 (Q1)" xr:uid="{00000000-0004-0000-0000-00000C000000}"/>
    <hyperlink ref="A18" location="'Table 15'!A1" display="Table 15 -Monthly Producer Price Index - Agriculture Series, 1999- March 2020" xr:uid="{00000000-0004-0000-0000-00000D000000}"/>
    <hyperlink ref="A5" location="' Table 2'!A1" display="Table 2 -  Area harvested and production of foodcrops, 1980-2017" xr:uid="{00000000-0004-0000-0000-00000E000000}"/>
    <hyperlink ref="A4" location="'Table 1'!A1" display="Table 1 - Share of agriculture in the economy, Republic of Mauritius, 1994-2017" xr:uid="{00000000-0004-0000-0000-00000F000000}"/>
  </hyperlinks>
  <pageMargins left="0.45" right="0.28999999999999998" top="0.78740157480314965" bottom="0.98425196850393704" header="0.43307086614173229" footer="0.51181102362204722"/>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229"/>
  <sheetViews>
    <sheetView zoomScaleNormal="100" workbookViewId="0"/>
  </sheetViews>
  <sheetFormatPr defaultRowHeight="12.75"/>
  <cols>
    <col min="1" max="1" width="7.140625" style="15" customWidth="1"/>
    <col min="2" max="2" width="9.140625" style="15" customWidth="1"/>
    <col min="3" max="3" width="9.28515625" style="15" customWidth="1"/>
    <col min="4" max="4" width="12.7109375" style="15" customWidth="1"/>
    <col min="5" max="6" width="9.42578125" style="15" customWidth="1"/>
    <col min="7" max="7" width="9.28515625" style="15" customWidth="1"/>
    <col min="8" max="8" width="12.7109375" style="15" customWidth="1"/>
    <col min="9" max="9" width="11.5703125" style="15" customWidth="1"/>
    <col min="10" max="10" width="9" style="15" customWidth="1"/>
    <col min="11" max="11" width="9.28515625" style="15" customWidth="1"/>
    <col min="12" max="12" width="12.7109375" style="15" customWidth="1"/>
    <col min="13" max="13" width="8.42578125" style="15" customWidth="1"/>
    <col min="14" max="16384" width="9.140625" style="15"/>
  </cols>
  <sheetData>
    <row r="1" spans="1:14" customFormat="1">
      <c r="A1" s="124" t="s">
        <v>164</v>
      </c>
    </row>
    <row r="2" spans="1:14" ht="14.25">
      <c r="A2" s="341" t="s">
        <v>313</v>
      </c>
      <c r="B2" s="342"/>
      <c r="C2" s="342"/>
      <c r="D2" s="342"/>
      <c r="E2" s="342"/>
      <c r="F2" s="342"/>
      <c r="G2" s="342"/>
      <c r="H2" s="342"/>
      <c r="I2" s="342"/>
      <c r="J2" s="260"/>
      <c r="K2" s="260"/>
      <c r="L2" s="260"/>
      <c r="M2" s="342"/>
    </row>
    <row r="3" spans="1:14">
      <c r="A3" s="8"/>
      <c r="C3" s="8"/>
      <c r="D3" s="8"/>
      <c r="E3" s="8"/>
      <c r="F3" s="8"/>
      <c r="G3" s="8"/>
      <c r="H3" s="8"/>
      <c r="I3" s="8"/>
      <c r="J3" s="1"/>
      <c r="K3" s="1"/>
      <c r="L3" s="1"/>
      <c r="M3" s="8"/>
    </row>
    <row r="4" spans="1:14" ht="15.75" customHeight="1">
      <c r="A4" s="800" t="s">
        <v>57</v>
      </c>
      <c r="B4" s="802" t="s">
        <v>58</v>
      </c>
      <c r="C4" s="803"/>
      <c r="D4" s="803"/>
      <c r="E4" s="804"/>
      <c r="F4" s="802" t="s">
        <v>59</v>
      </c>
      <c r="G4" s="803"/>
      <c r="H4" s="803"/>
      <c r="I4" s="804"/>
      <c r="J4" s="802" t="s">
        <v>60</v>
      </c>
      <c r="K4" s="803"/>
      <c r="L4" s="803"/>
      <c r="M4" s="804"/>
    </row>
    <row r="5" spans="1:14" ht="40.5" customHeight="1">
      <c r="A5" s="801"/>
      <c r="B5" s="750" t="s">
        <v>302</v>
      </c>
      <c r="C5" s="734" t="s">
        <v>61</v>
      </c>
      <c r="D5" s="735" t="s">
        <v>87</v>
      </c>
      <c r="E5" s="736" t="s">
        <v>88</v>
      </c>
      <c r="F5" s="750" t="s">
        <v>302</v>
      </c>
      <c r="G5" s="734" t="s">
        <v>61</v>
      </c>
      <c r="H5" s="735" t="s">
        <v>87</v>
      </c>
      <c r="I5" s="736" t="s">
        <v>63</v>
      </c>
      <c r="J5" s="750" t="s">
        <v>302</v>
      </c>
      <c r="K5" s="735" t="s">
        <v>61</v>
      </c>
      <c r="L5" s="735" t="s">
        <v>87</v>
      </c>
      <c r="M5" s="338" t="s">
        <v>63</v>
      </c>
    </row>
    <row r="6" spans="1:14">
      <c r="A6" s="343">
        <v>1990</v>
      </c>
      <c r="B6" s="123"/>
      <c r="C6" s="349"/>
      <c r="D6" s="123"/>
      <c r="E6" s="350"/>
      <c r="F6" s="123"/>
      <c r="G6" s="349"/>
      <c r="H6" s="123"/>
      <c r="I6" s="350"/>
      <c r="J6" s="190"/>
      <c r="K6" s="344"/>
      <c r="L6" s="190"/>
      <c r="M6" s="353"/>
      <c r="N6" s="198"/>
    </row>
    <row r="7" spans="1:14">
      <c r="A7" s="344" t="s">
        <v>89</v>
      </c>
      <c r="B7" s="123">
        <v>4268</v>
      </c>
      <c r="C7" s="349">
        <v>0</v>
      </c>
      <c r="D7" s="123">
        <v>14485</v>
      </c>
      <c r="E7" s="350">
        <v>18753</v>
      </c>
      <c r="F7" s="123">
        <v>358</v>
      </c>
      <c r="G7" s="349">
        <v>0</v>
      </c>
      <c r="H7" s="123">
        <v>874</v>
      </c>
      <c r="I7" s="350">
        <v>1232</v>
      </c>
      <c r="J7" s="253">
        <v>83.8</v>
      </c>
      <c r="K7" s="349">
        <v>0</v>
      </c>
      <c r="L7" s="253">
        <v>60.3</v>
      </c>
      <c r="M7" s="378">
        <v>65.7</v>
      </c>
      <c r="N7" s="198"/>
    </row>
    <row r="8" spans="1:14">
      <c r="A8" s="344" t="s">
        <v>90</v>
      </c>
      <c r="B8" s="123">
        <v>16173</v>
      </c>
      <c r="C8" s="349">
        <v>795</v>
      </c>
      <c r="D8" s="123">
        <v>7179</v>
      </c>
      <c r="E8" s="350">
        <v>24147</v>
      </c>
      <c r="F8" s="123">
        <v>1437</v>
      </c>
      <c r="G8" s="351">
        <v>39</v>
      </c>
      <c r="H8" s="123">
        <v>456</v>
      </c>
      <c r="I8" s="350">
        <v>1932</v>
      </c>
      <c r="J8" s="253">
        <v>88.9</v>
      </c>
      <c r="K8" s="373">
        <v>49</v>
      </c>
      <c r="L8" s="253">
        <v>63.5</v>
      </c>
      <c r="M8" s="378">
        <v>80</v>
      </c>
      <c r="N8" s="198"/>
    </row>
    <row r="9" spans="1:14">
      <c r="A9" s="344" t="s">
        <v>91</v>
      </c>
      <c r="B9" s="123">
        <v>10290</v>
      </c>
      <c r="C9" s="349">
        <v>934</v>
      </c>
      <c r="D9" s="123">
        <v>7707</v>
      </c>
      <c r="E9" s="350">
        <v>18931</v>
      </c>
      <c r="F9" s="123">
        <v>855</v>
      </c>
      <c r="G9" s="351">
        <v>35</v>
      </c>
      <c r="H9" s="123">
        <v>421</v>
      </c>
      <c r="I9" s="350">
        <v>1311</v>
      </c>
      <c r="J9" s="253">
        <v>83.1</v>
      </c>
      <c r="K9" s="373">
        <v>37.5</v>
      </c>
      <c r="L9" s="253">
        <v>54.7</v>
      </c>
      <c r="M9" s="378">
        <v>69.2</v>
      </c>
      <c r="N9" s="198"/>
    </row>
    <row r="10" spans="1:14">
      <c r="A10" s="344" t="s">
        <v>92</v>
      </c>
      <c r="B10" s="123">
        <v>4156</v>
      </c>
      <c r="C10" s="349">
        <v>0</v>
      </c>
      <c r="D10" s="123">
        <v>1916</v>
      </c>
      <c r="E10" s="350">
        <v>6072</v>
      </c>
      <c r="F10" s="123">
        <v>338</v>
      </c>
      <c r="G10" s="349">
        <v>0</v>
      </c>
      <c r="H10" s="123">
        <v>130</v>
      </c>
      <c r="I10" s="350">
        <v>468</v>
      </c>
      <c r="J10" s="253">
        <v>81.3</v>
      </c>
      <c r="K10" s="349">
        <v>0</v>
      </c>
      <c r="L10" s="253">
        <v>67.8</v>
      </c>
      <c r="M10" s="378">
        <v>77.099999999999994</v>
      </c>
      <c r="N10" s="198"/>
    </row>
    <row r="11" spans="1:14">
      <c r="A11" s="344" t="s">
        <v>93</v>
      </c>
      <c r="B11" s="123">
        <v>4170</v>
      </c>
      <c r="C11" s="349">
        <v>1</v>
      </c>
      <c r="D11" s="123">
        <v>4228</v>
      </c>
      <c r="E11" s="350">
        <v>8399</v>
      </c>
      <c r="F11" s="123">
        <v>368</v>
      </c>
      <c r="G11" s="349">
        <v>0</v>
      </c>
      <c r="H11" s="123">
        <v>237</v>
      </c>
      <c r="I11" s="350">
        <v>605</v>
      </c>
      <c r="J11" s="253">
        <v>88.2</v>
      </c>
      <c r="K11" s="349">
        <v>0</v>
      </c>
      <c r="L11" s="253">
        <v>56.1</v>
      </c>
      <c r="M11" s="378">
        <v>72</v>
      </c>
      <c r="N11" s="198"/>
    </row>
    <row r="12" spans="1:14">
      <c r="A12" s="345" t="s">
        <v>63</v>
      </c>
      <c r="B12" s="196">
        <v>39057</v>
      </c>
      <c r="C12" s="348">
        <v>1730</v>
      </c>
      <c r="D12" s="196">
        <v>35515</v>
      </c>
      <c r="E12" s="348">
        <v>76302</v>
      </c>
      <c r="F12" s="196">
        <v>3356</v>
      </c>
      <c r="G12" s="348">
        <v>74</v>
      </c>
      <c r="H12" s="196">
        <v>2118</v>
      </c>
      <c r="I12" s="348">
        <v>5548</v>
      </c>
      <c r="J12" s="255">
        <v>86.7</v>
      </c>
      <c r="K12" s="374">
        <v>42.8</v>
      </c>
      <c r="L12" s="255">
        <v>59.6</v>
      </c>
      <c r="M12" s="374">
        <v>72.7</v>
      </c>
      <c r="N12" s="198"/>
    </row>
    <row r="13" spans="1:14">
      <c r="A13" s="343">
        <v>1991</v>
      </c>
      <c r="B13" s="123"/>
      <c r="C13" s="349"/>
      <c r="D13" s="123"/>
      <c r="E13" s="350"/>
      <c r="F13" s="123"/>
      <c r="G13" s="349"/>
      <c r="H13" s="123"/>
      <c r="I13" s="350"/>
      <c r="J13" s="197"/>
      <c r="K13" s="352"/>
      <c r="L13" s="197"/>
      <c r="M13" s="354"/>
      <c r="N13" s="198"/>
    </row>
    <row r="14" spans="1:14">
      <c r="A14" s="344" t="s">
        <v>89</v>
      </c>
      <c r="B14" s="123">
        <v>4300</v>
      </c>
      <c r="C14" s="349">
        <v>0</v>
      </c>
      <c r="D14" s="123">
        <v>14062</v>
      </c>
      <c r="E14" s="350">
        <v>18362</v>
      </c>
      <c r="F14" s="123">
        <v>304</v>
      </c>
      <c r="G14" s="349">
        <v>0</v>
      </c>
      <c r="H14" s="123">
        <v>647</v>
      </c>
      <c r="I14" s="350">
        <v>951</v>
      </c>
      <c r="J14" s="253">
        <v>70.7</v>
      </c>
      <c r="K14" s="349">
        <v>0</v>
      </c>
      <c r="L14" s="253">
        <v>46</v>
      </c>
      <c r="M14" s="378">
        <v>51.7</v>
      </c>
      <c r="N14" s="198"/>
    </row>
    <row r="15" spans="1:14">
      <c r="A15" s="344" t="s">
        <v>90</v>
      </c>
      <c r="B15" s="123">
        <v>16133</v>
      </c>
      <c r="C15" s="349">
        <v>814</v>
      </c>
      <c r="D15" s="123">
        <v>7150</v>
      </c>
      <c r="E15" s="350">
        <v>24097</v>
      </c>
      <c r="F15" s="123">
        <v>1553</v>
      </c>
      <c r="G15" s="349">
        <v>50</v>
      </c>
      <c r="H15" s="123">
        <v>518</v>
      </c>
      <c r="I15" s="350">
        <v>2121</v>
      </c>
      <c r="J15" s="253">
        <v>96.3</v>
      </c>
      <c r="K15" s="373">
        <v>61.4</v>
      </c>
      <c r="L15" s="253">
        <v>72.400000000000006</v>
      </c>
      <c r="M15" s="378">
        <v>88</v>
      </c>
      <c r="N15" s="198"/>
    </row>
    <row r="16" spans="1:14">
      <c r="A16" s="344" t="s">
        <v>91</v>
      </c>
      <c r="B16" s="123">
        <v>10260</v>
      </c>
      <c r="C16" s="349">
        <v>898</v>
      </c>
      <c r="D16" s="123">
        <v>7768</v>
      </c>
      <c r="E16" s="350">
        <v>18926</v>
      </c>
      <c r="F16" s="123">
        <v>936</v>
      </c>
      <c r="G16" s="349">
        <v>37</v>
      </c>
      <c r="H16" s="123">
        <v>495</v>
      </c>
      <c r="I16" s="350">
        <v>1468</v>
      </c>
      <c r="J16" s="253">
        <v>91.2</v>
      </c>
      <c r="K16" s="373">
        <v>41.2</v>
      </c>
      <c r="L16" s="253">
        <v>63.7</v>
      </c>
      <c r="M16" s="378">
        <v>77.599999999999994</v>
      </c>
      <c r="N16" s="198"/>
    </row>
    <row r="17" spans="1:14">
      <c r="A17" s="344" t="s">
        <v>92</v>
      </c>
      <c r="B17" s="123">
        <v>4196</v>
      </c>
      <c r="C17" s="349">
        <v>0</v>
      </c>
      <c r="D17" s="123">
        <v>1918</v>
      </c>
      <c r="E17" s="350">
        <v>6114</v>
      </c>
      <c r="F17" s="123">
        <v>306</v>
      </c>
      <c r="G17" s="349">
        <v>0</v>
      </c>
      <c r="H17" s="123">
        <v>88</v>
      </c>
      <c r="I17" s="350">
        <v>394</v>
      </c>
      <c r="J17" s="253">
        <v>72.900000000000006</v>
      </c>
      <c r="K17" s="349">
        <v>0</v>
      </c>
      <c r="L17" s="253">
        <v>45.9</v>
      </c>
      <c r="M17" s="378">
        <v>64.400000000000006</v>
      </c>
      <c r="N17" s="198"/>
    </row>
    <row r="18" spans="1:14">
      <c r="A18" s="344" t="s">
        <v>93</v>
      </c>
      <c r="B18" s="123">
        <v>4346</v>
      </c>
      <c r="C18" s="349">
        <v>1</v>
      </c>
      <c r="D18" s="123">
        <v>4120</v>
      </c>
      <c r="E18" s="350">
        <v>8467</v>
      </c>
      <c r="F18" s="123">
        <v>412</v>
      </c>
      <c r="G18" s="349">
        <v>0</v>
      </c>
      <c r="H18" s="123">
        <v>275</v>
      </c>
      <c r="I18" s="350">
        <v>687</v>
      </c>
      <c r="J18" s="253">
        <v>94.8</v>
      </c>
      <c r="K18" s="349">
        <v>0</v>
      </c>
      <c r="L18" s="253">
        <v>66.7</v>
      </c>
      <c r="M18" s="378">
        <v>81.099999999999994</v>
      </c>
      <c r="N18" s="198"/>
    </row>
    <row r="19" spans="1:14">
      <c r="A19" s="345" t="s">
        <v>63</v>
      </c>
      <c r="B19" s="196">
        <v>39235</v>
      </c>
      <c r="C19" s="348">
        <v>1713</v>
      </c>
      <c r="D19" s="196">
        <v>35018</v>
      </c>
      <c r="E19" s="348">
        <v>75966</v>
      </c>
      <c r="F19" s="196">
        <v>3511</v>
      </c>
      <c r="G19" s="348">
        <v>87</v>
      </c>
      <c r="H19" s="196">
        <v>2023</v>
      </c>
      <c r="I19" s="348">
        <v>5621</v>
      </c>
      <c r="J19" s="255">
        <v>89.5</v>
      </c>
      <c r="K19" s="374">
        <v>50.8</v>
      </c>
      <c r="L19" s="255">
        <v>57.8</v>
      </c>
      <c r="M19" s="374">
        <v>74</v>
      </c>
      <c r="N19" s="198"/>
    </row>
    <row r="20" spans="1:14">
      <c r="A20" s="346">
        <v>1992</v>
      </c>
      <c r="B20" s="123"/>
      <c r="C20" s="349"/>
      <c r="D20" s="123"/>
      <c r="E20" s="350"/>
      <c r="F20" s="123"/>
      <c r="G20" s="349"/>
      <c r="H20" s="123"/>
      <c r="I20" s="350"/>
      <c r="J20" s="197"/>
      <c r="K20" s="352"/>
      <c r="L20" s="197"/>
      <c r="M20" s="354"/>
      <c r="N20" s="198"/>
    </row>
    <row r="21" spans="1:14">
      <c r="A21" s="344" t="s">
        <v>89</v>
      </c>
      <c r="B21" s="123">
        <v>4304</v>
      </c>
      <c r="C21" s="349">
        <v>0</v>
      </c>
      <c r="D21" s="123">
        <v>13425</v>
      </c>
      <c r="E21" s="350">
        <v>17729</v>
      </c>
      <c r="F21" s="123">
        <v>370</v>
      </c>
      <c r="G21" s="349">
        <v>0</v>
      </c>
      <c r="H21" s="123">
        <v>886</v>
      </c>
      <c r="I21" s="350">
        <v>1256</v>
      </c>
      <c r="J21" s="253">
        <v>86</v>
      </c>
      <c r="K21" s="349">
        <v>0</v>
      </c>
      <c r="L21" s="253">
        <v>66</v>
      </c>
      <c r="M21" s="378">
        <v>70.8</v>
      </c>
      <c r="N21" s="198"/>
    </row>
    <row r="22" spans="1:14">
      <c r="A22" s="344" t="s">
        <v>90</v>
      </c>
      <c r="B22" s="123">
        <v>16232</v>
      </c>
      <c r="C22" s="349">
        <v>819</v>
      </c>
      <c r="D22" s="123">
        <v>7094</v>
      </c>
      <c r="E22" s="350">
        <v>24145</v>
      </c>
      <c r="F22" s="123">
        <v>1435</v>
      </c>
      <c r="G22" s="349">
        <v>45</v>
      </c>
      <c r="H22" s="123">
        <v>474</v>
      </c>
      <c r="I22" s="350">
        <v>1954</v>
      </c>
      <c r="J22" s="253">
        <v>88.4</v>
      </c>
      <c r="K22" s="373">
        <v>55</v>
      </c>
      <c r="L22" s="253">
        <v>66.8</v>
      </c>
      <c r="M22" s="378">
        <v>80.900000000000006</v>
      </c>
      <c r="N22" s="198"/>
    </row>
    <row r="23" spans="1:14">
      <c r="A23" s="344" t="s">
        <v>91</v>
      </c>
      <c r="B23" s="123">
        <v>10410</v>
      </c>
      <c r="C23" s="349">
        <v>882</v>
      </c>
      <c r="D23" s="123">
        <v>7617</v>
      </c>
      <c r="E23" s="350">
        <v>18909</v>
      </c>
      <c r="F23" s="123">
        <v>947</v>
      </c>
      <c r="G23" s="349">
        <v>36</v>
      </c>
      <c r="H23" s="123">
        <v>464</v>
      </c>
      <c r="I23" s="350">
        <v>1447</v>
      </c>
      <c r="J23" s="253">
        <v>91</v>
      </c>
      <c r="K23" s="373">
        <v>40.799999999999997</v>
      </c>
      <c r="L23" s="253">
        <v>60.9</v>
      </c>
      <c r="M23" s="378">
        <v>76.5</v>
      </c>
      <c r="N23" s="198"/>
    </row>
    <row r="24" spans="1:14">
      <c r="A24" s="344" t="s">
        <v>92</v>
      </c>
      <c r="B24" s="123">
        <v>4229</v>
      </c>
      <c r="C24" s="349">
        <v>0</v>
      </c>
      <c r="D24" s="123">
        <v>1737</v>
      </c>
      <c r="E24" s="350">
        <v>5966</v>
      </c>
      <c r="F24" s="123">
        <v>374</v>
      </c>
      <c r="G24" s="349">
        <v>0</v>
      </c>
      <c r="H24" s="123">
        <v>122</v>
      </c>
      <c r="I24" s="350">
        <v>496</v>
      </c>
      <c r="J24" s="253">
        <v>88.4</v>
      </c>
      <c r="K24" s="349">
        <v>0</v>
      </c>
      <c r="L24" s="253">
        <v>70.400000000000006</v>
      </c>
      <c r="M24" s="378">
        <v>83.1</v>
      </c>
      <c r="N24" s="198"/>
    </row>
    <row r="25" spans="1:14">
      <c r="A25" s="344" t="s">
        <v>93</v>
      </c>
      <c r="B25" s="123">
        <v>4313</v>
      </c>
      <c r="C25" s="349">
        <v>0</v>
      </c>
      <c r="D25" s="123">
        <v>4007</v>
      </c>
      <c r="E25" s="350">
        <v>8320</v>
      </c>
      <c r="F25" s="123">
        <v>371</v>
      </c>
      <c r="G25" s="349">
        <v>0</v>
      </c>
      <c r="H25" s="123">
        <v>256</v>
      </c>
      <c r="I25" s="350">
        <v>627</v>
      </c>
      <c r="J25" s="253">
        <v>86</v>
      </c>
      <c r="K25" s="349">
        <v>0</v>
      </c>
      <c r="L25" s="253">
        <v>63.9</v>
      </c>
      <c r="M25" s="378">
        <v>75.400000000000006</v>
      </c>
      <c r="N25" s="198"/>
    </row>
    <row r="26" spans="1:14">
      <c r="A26" s="345" t="s">
        <v>63</v>
      </c>
      <c r="B26" s="196">
        <v>39488</v>
      </c>
      <c r="C26" s="348">
        <v>1701</v>
      </c>
      <c r="D26" s="196">
        <v>33880</v>
      </c>
      <c r="E26" s="348">
        <v>75069</v>
      </c>
      <c r="F26" s="196">
        <v>3497</v>
      </c>
      <c r="G26" s="348">
        <v>81</v>
      </c>
      <c r="H26" s="196">
        <v>2202</v>
      </c>
      <c r="I26" s="348">
        <v>5780</v>
      </c>
      <c r="J26" s="255">
        <v>88.5</v>
      </c>
      <c r="K26" s="374">
        <v>47.7</v>
      </c>
      <c r="L26" s="255">
        <v>65</v>
      </c>
      <c r="M26" s="374">
        <v>77</v>
      </c>
      <c r="N26" s="198"/>
    </row>
    <row r="27" spans="1:14">
      <c r="A27" s="346">
        <v>1993</v>
      </c>
      <c r="B27" s="123"/>
      <c r="C27" s="349"/>
      <c r="D27" s="123"/>
      <c r="E27" s="350"/>
      <c r="F27" s="123"/>
      <c r="G27" s="349"/>
      <c r="H27" s="123"/>
      <c r="I27" s="350"/>
      <c r="J27" s="197"/>
      <c r="K27" s="352"/>
      <c r="L27" s="197"/>
      <c r="M27" s="354"/>
      <c r="N27" s="198"/>
    </row>
    <row r="28" spans="1:14">
      <c r="A28" s="344" t="s">
        <v>89</v>
      </c>
      <c r="B28" s="123">
        <v>4316</v>
      </c>
      <c r="C28" s="349">
        <v>0</v>
      </c>
      <c r="D28" s="123">
        <v>13263</v>
      </c>
      <c r="E28" s="350">
        <v>17579</v>
      </c>
      <c r="F28" s="123">
        <v>335</v>
      </c>
      <c r="G28" s="349">
        <v>0</v>
      </c>
      <c r="H28" s="123">
        <v>789</v>
      </c>
      <c r="I28" s="350">
        <v>1123</v>
      </c>
      <c r="J28" s="253">
        <v>77.5</v>
      </c>
      <c r="K28" s="349">
        <v>0</v>
      </c>
      <c r="L28" s="253">
        <v>59.5</v>
      </c>
      <c r="M28" s="378">
        <v>63.9</v>
      </c>
      <c r="N28" s="198"/>
    </row>
    <row r="29" spans="1:14">
      <c r="A29" s="344" t="s">
        <v>90</v>
      </c>
      <c r="B29" s="123">
        <v>16406</v>
      </c>
      <c r="C29" s="349">
        <v>800</v>
      </c>
      <c r="D29" s="123">
        <v>6946</v>
      </c>
      <c r="E29" s="350">
        <v>24152</v>
      </c>
      <c r="F29" s="123">
        <v>1390</v>
      </c>
      <c r="G29" s="349">
        <v>42</v>
      </c>
      <c r="H29" s="123">
        <v>453</v>
      </c>
      <c r="I29" s="350">
        <v>1885</v>
      </c>
      <c r="J29" s="253">
        <v>84.8</v>
      </c>
      <c r="K29" s="373">
        <v>52.6</v>
      </c>
      <c r="L29" s="253">
        <v>65.2</v>
      </c>
      <c r="M29" s="378">
        <v>78</v>
      </c>
      <c r="N29" s="198"/>
    </row>
    <row r="30" spans="1:14">
      <c r="A30" s="344" t="s">
        <v>91</v>
      </c>
      <c r="B30" s="123">
        <v>10559</v>
      </c>
      <c r="C30" s="349">
        <v>757</v>
      </c>
      <c r="D30" s="123">
        <v>7274</v>
      </c>
      <c r="E30" s="350">
        <v>18590</v>
      </c>
      <c r="F30" s="123">
        <v>877</v>
      </c>
      <c r="G30" s="349">
        <v>33</v>
      </c>
      <c r="H30" s="123">
        <v>473</v>
      </c>
      <c r="I30" s="350">
        <v>1383</v>
      </c>
      <c r="J30" s="253">
        <v>83</v>
      </c>
      <c r="K30" s="373">
        <v>43.8</v>
      </c>
      <c r="L30" s="253">
        <v>65</v>
      </c>
      <c r="M30" s="378">
        <v>74.400000000000006</v>
      </c>
      <c r="N30" s="198"/>
    </row>
    <row r="31" spans="1:14">
      <c r="A31" s="344" t="s">
        <v>92</v>
      </c>
      <c r="B31" s="123">
        <v>4199</v>
      </c>
      <c r="C31" s="349">
        <v>0</v>
      </c>
      <c r="D31" s="123">
        <v>1736</v>
      </c>
      <c r="E31" s="350">
        <v>5935</v>
      </c>
      <c r="F31" s="123">
        <v>307</v>
      </c>
      <c r="G31" s="349">
        <v>0</v>
      </c>
      <c r="H31" s="123">
        <v>101</v>
      </c>
      <c r="I31" s="350">
        <v>408</v>
      </c>
      <c r="J31" s="253">
        <v>73.2</v>
      </c>
      <c r="K31" s="349">
        <v>0</v>
      </c>
      <c r="L31" s="253">
        <v>58.2</v>
      </c>
      <c r="M31" s="378">
        <v>68.8</v>
      </c>
      <c r="N31" s="198"/>
    </row>
    <row r="32" spans="1:14">
      <c r="A32" s="344" t="s">
        <v>93</v>
      </c>
      <c r="B32" s="123">
        <v>4282</v>
      </c>
      <c r="C32" s="349">
        <v>0</v>
      </c>
      <c r="D32" s="123">
        <v>3492</v>
      </c>
      <c r="E32" s="350">
        <v>7774</v>
      </c>
      <c r="F32" s="123">
        <v>361</v>
      </c>
      <c r="G32" s="349">
        <v>0</v>
      </c>
      <c r="H32" s="123">
        <v>242</v>
      </c>
      <c r="I32" s="350">
        <v>603</v>
      </c>
      <c r="J32" s="253">
        <v>84.2</v>
      </c>
      <c r="K32" s="349">
        <v>57.5</v>
      </c>
      <c r="L32" s="253">
        <v>69.400000000000006</v>
      </c>
      <c r="M32" s="378">
        <v>77.599999999999994</v>
      </c>
      <c r="N32" s="198"/>
    </row>
    <row r="33" spans="1:14">
      <c r="A33" s="345" t="s">
        <v>63</v>
      </c>
      <c r="B33" s="196">
        <v>39762</v>
      </c>
      <c r="C33" s="348">
        <v>1557</v>
      </c>
      <c r="D33" s="196">
        <v>32711</v>
      </c>
      <c r="E33" s="348">
        <v>74030</v>
      </c>
      <c r="F33" s="196">
        <v>3270</v>
      </c>
      <c r="G33" s="348">
        <v>75</v>
      </c>
      <c r="H33" s="196">
        <v>2057</v>
      </c>
      <c r="I33" s="348">
        <v>5402</v>
      </c>
      <c r="J33" s="255">
        <v>82.2</v>
      </c>
      <c r="K33" s="374">
        <v>48.4</v>
      </c>
      <c r="L33" s="255">
        <v>62.9</v>
      </c>
      <c r="M33" s="374">
        <v>73</v>
      </c>
      <c r="N33" s="198"/>
    </row>
    <row r="34" spans="1:14" s="198" customFormat="1">
      <c r="A34" s="346">
        <v>1994</v>
      </c>
      <c r="B34" s="123"/>
      <c r="C34" s="349"/>
      <c r="D34" s="123"/>
      <c r="E34" s="350"/>
      <c r="F34" s="123"/>
      <c r="G34" s="349"/>
      <c r="H34" s="123"/>
      <c r="I34" s="350"/>
      <c r="J34" s="197"/>
      <c r="K34" s="352"/>
      <c r="L34" s="197"/>
      <c r="M34" s="354"/>
    </row>
    <row r="35" spans="1:14">
      <c r="A35" s="344" t="s">
        <v>89</v>
      </c>
      <c r="B35" s="123">
        <v>3311</v>
      </c>
      <c r="C35" s="349">
        <v>0</v>
      </c>
      <c r="D35" s="123">
        <v>14052</v>
      </c>
      <c r="E35" s="350">
        <v>17363</v>
      </c>
      <c r="F35" s="123">
        <v>262</v>
      </c>
      <c r="G35" s="349">
        <v>0</v>
      </c>
      <c r="H35" s="123">
        <v>822</v>
      </c>
      <c r="I35" s="350">
        <v>1084</v>
      </c>
      <c r="J35" s="253">
        <v>79.099999999999994</v>
      </c>
      <c r="K35" s="349">
        <v>0</v>
      </c>
      <c r="L35" s="253">
        <v>58.5</v>
      </c>
      <c r="M35" s="378">
        <v>62.4</v>
      </c>
      <c r="N35" s="198"/>
    </row>
    <row r="36" spans="1:14">
      <c r="A36" s="344" t="s">
        <v>90</v>
      </c>
      <c r="B36" s="123">
        <v>16201</v>
      </c>
      <c r="C36" s="349">
        <v>776</v>
      </c>
      <c r="D36" s="123">
        <v>6846</v>
      </c>
      <c r="E36" s="350">
        <v>23823</v>
      </c>
      <c r="F36" s="123">
        <v>1237</v>
      </c>
      <c r="G36" s="349">
        <v>28</v>
      </c>
      <c r="H36" s="123">
        <v>377</v>
      </c>
      <c r="I36" s="350">
        <v>1641</v>
      </c>
      <c r="J36" s="253">
        <v>76.3</v>
      </c>
      <c r="K36" s="373">
        <v>35.5</v>
      </c>
      <c r="L36" s="253">
        <v>55.1</v>
      </c>
      <c r="M36" s="378">
        <v>68.900000000000006</v>
      </c>
      <c r="N36" s="198"/>
    </row>
    <row r="37" spans="1:14">
      <c r="A37" s="344" t="s">
        <v>91</v>
      </c>
      <c r="B37" s="123">
        <v>10491</v>
      </c>
      <c r="C37" s="349">
        <v>676</v>
      </c>
      <c r="D37" s="123">
        <v>7222</v>
      </c>
      <c r="E37" s="350">
        <v>18389</v>
      </c>
      <c r="F37" s="123">
        <v>790</v>
      </c>
      <c r="G37" s="349">
        <v>26</v>
      </c>
      <c r="H37" s="123">
        <v>402</v>
      </c>
      <c r="I37" s="350">
        <v>1218</v>
      </c>
      <c r="J37" s="253">
        <v>75.3</v>
      </c>
      <c r="K37" s="373">
        <v>38.700000000000003</v>
      </c>
      <c r="L37" s="253">
        <v>55.7</v>
      </c>
      <c r="M37" s="378">
        <v>66.2</v>
      </c>
      <c r="N37" s="198"/>
    </row>
    <row r="38" spans="1:14">
      <c r="A38" s="344" t="s">
        <v>92</v>
      </c>
      <c r="B38" s="123">
        <v>4102</v>
      </c>
      <c r="C38" s="349">
        <v>0</v>
      </c>
      <c r="D38" s="123">
        <v>1680</v>
      </c>
      <c r="E38" s="350">
        <v>5782</v>
      </c>
      <c r="F38" s="123">
        <v>288</v>
      </c>
      <c r="G38" s="349">
        <v>0</v>
      </c>
      <c r="H38" s="123">
        <v>101</v>
      </c>
      <c r="I38" s="350">
        <v>390</v>
      </c>
      <c r="J38" s="253">
        <v>70.3</v>
      </c>
      <c r="K38" s="349">
        <v>0</v>
      </c>
      <c r="L38" s="253">
        <v>60.2</v>
      </c>
      <c r="M38" s="378">
        <v>67.400000000000006</v>
      </c>
      <c r="N38" s="198"/>
    </row>
    <row r="39" spans="1:14">
      <c r="A39" s="344" t="s">
        <v>93</v>
      </c>
      <c r="B39" s="123">
        <v>4251</v>
      </c>
      <c r="C39" s="349">
        <v>0</v>
      </c>
      <c r="D39" s="123">
        <v>3409</v>
      </c>
      <c r="E39" s="350">
        <v>7660</v>
      </c>
      <c r="F39" s="123">
        <v>289</v>
      </c>
      <c r="G39" s="349">
        <v>0</v>
      </c>
      <c r="H39" s="123">
        <v>191</v>
      </c>
      <c r="I39" s="350">
        <v>480</v>
      </c>
      <c r="J39" s="253">
        <v>68</v>
      </c>
      <c r="K39" s="349">
        <v>0</v>
      </c>
      <c r="L39" s="253">
        <v>56.2</v>
      </c>
      <c r="M39" s="378">
        <v>62.7</v>
      </c>
      <c r="N39" s="198"/>
    </row>
    <row r="40" spans="1:14">
      <c r="A40" s="345" t="s">
        <v>63</v>
      </c>
      <c r="B40" s="196">
        <v>38356</v>
      </c>
      <c r="C40" s="348">
        <v>1452</v>
      </c>
      <c r="D40" s="196">
        <v>33209</v>
      </c>
      <c r="E40" s="348">
        <v>73017</v>
      </c>
      <c r="F40" s="196">
        <v>2866</v>
      </c>
      <c r="G40" s="348">
        <v>54</v>
      </c>
      <c r="H40" s="196">
        <v>1894</v>
      </c>
      <c r="I40" s="348">
        <v>4813</v>
      </c>
      <c r="J40" s="255">
        <v>74.7</v>
      </c>
      <c r="K40" s="374">
        <v>37</v>
      </c>
      <c r="L40" s="255">
        <v>57</v>
      </c>
      <c r="M40" s="374">
        <v>65.900000000000006</v>
      </c>
      <c r="N40" s="198"/>
    </row>
    <row r="41" spans="1:14">
      <c r="A41" s="346">
        <v>1995</v>
      </c>
      <c r="B41" s="123"/>
      <c r="C41" s="349"/>
      <c r="D41" s="123"/>
      <c r="E41" s="350"/>
      <c r="F41" s="123"/>
      <c r="G41" s="349"/>
      <c r="H41" s="123"/>
      <c r="I41" s="350"/>
      <c r="J41" s="197"/>
      <c r="K41" s="352"/>
      <c r="L41" s="197"/>
      <c r="M41" s="354"/>
      <c r="N41" s="198"/>
    </row>
    <row r="42" spans="1:14">
      <c r="A42" s="344" t="s">
        <v>89</v>
      </c>
      <c r="B42" s="123">
        <v>1769</v>
      </c>
      <c r="C42" s="349">
        <v>0</v>
      </c>
      <c r="D42" s="123">
        <v>15532</v>
      </c>
      <c r="E42" s="350">
        <v>17301</v>
      </c>
      <c r="F42" s="123">
        <v>135</v>
      </c>
      <c r="G42" s="349">
        <v>0</v>
      </c>
      <c r="H42" s="123">
        <v>1029</v>
      </c>
      <c r="I42" s="350">
        <v>1164</v>
      </c>
      <c r="J42" s="253">
        <v>76.2</v>
      </c>
      <c r="K42" s="349">
        <v>0</v>
      </c>
      <c r="L42" s="253">
        <v>66.3</v>
      </c>
      <c r="M42" s="378">
        <v>67.3</v>
      </c>
      <c r="N42" s="198"/>
    </row>
    <row r="43" spans="1:14">
      <c r="A43" s="344" t="s">
        <v>90</v>
      </c>
      <c r="B43" s="123">
        <v>16228</v>
      </c>
      <c r="C43" s="349">
        <v>743</v>
      </c>
      <c r="D43" s="123">
        <v>6647</v>
      </c>
      <c r="E43" s="350">
        <v>23618</v>
      </c>
      <c r="F43" s="123">
        <v>1362</v>
      </c>
      <c r="G43" s="349">
        <v>32</v>
      </c>
      <c r="H43" s="123">
        <v>424</v>
      </c>
      <c r="I43" s="350">
        <v>1818</v>
      </c>
      <c r="J43" s="253">
        <v>83.9</v>
      </c>
      <c r="K43" s="373">
        <v>43.3</v>
      </c>
      <c r="L43" s="253">
        <v>63.8</v>
      </c>
      <c r="M43" s="378">
        <v>77</v>
      </c>
      <c r="N43" s="198"/>
    </row>
    <row r="44" spans="1:14">
      <c r="A44" s="344" t="s">
        <v>91</v>
      </c>
      <c r="B44" s="123">
        <v>10411</v>
      </c>
      <c r="C44" s="349">
        <v>488</v>
      </c>
      <c r="D44" s="123">
        <v>7308</v>
      </c>
      <c r="E44" s="350">
        <v>18207</v>
      </c>
      <c r="F44" s="123">
        <v>820</v>
      </c>
      <c r="G44" s="349">
        <v>21</v>
      </c>
      <c r="H44" s="123">
        <v>451</v>
      </c>
      <c r="I44" s="350">
        <v>1291</v>
      </c>
      <c r="J44" s="253">
        <v>78.7</v>
      </c>
      <c r="K44" s="373">
        <v>42.9</v>
      </c>
      <c r="L44" s="253">
        <v>61.7</v>
      </c>
      <c r="M44" s="378">
        <v>70.900000000000006</v>
      </c>
      <c r="N44" s="198"/>
    </row>
    <row r="45" spans="1:14">
      <c r="A45" s="344" t="s">
        <v>92</v>
      </c>
      <c r="B45" s="123">
        <v>3832</v>
      </c>
      <c r="C45" s="349">
        <v>0</v>
      </c>
      <c r="D45" s="123">
        <v>1661</v>
      </c>
      <c r="E45" s="350">
        <v>5493</v>
      </c>
      <c r="F45" s="123">
        <v>284</v>
      </c>
      <c r="G45" s="349">
        <v>0</v>
      </c>
      <c r="H45" s="123">
        <v>105</v>
      </c>
      <c r="I45" s="350">
        <v>389</v>
      </c>
      <c r="J45" s="253">
        <v>74.099999999999994</v>
      </c>
      <c r="K45" s="349">
        <v>0</v>
      </c>
      <c r="L45" s="253">
        <v>63.5</v>
      </c>
      <c r="M45" s="378">
        <v>70.900000000000006</v>
      </c>
      <c r="N45" s="198"/>
    </row>
    <row r="46" spans="1:14">
      <c r="A46" s="344" t="s">
        <v>93</v>
      </c>
      <c r="B46" s="123">
        <v>4122</v>
      </c>
      <c r="C46" s="349">
        <v>0</v>
      </c>
      <c r="D46" s="123">
        <v>3268</v>
      </c>
      <c r="E46" s="350">
        <v>7390</v>
      </c>
      <c r="F46" s="123">
        <v>300</v>
      </c>
      <c r="G46" s="349">
        <v>0</v>
      </c>
      <c r="H46" s="123">
        <v>197</v>
      </c>
      <c r="I46" s="350">
        <v>497</v>
      </c>
      <c r="J46" s="253">
        <v>72.8</v>
      </c>
      <c r="K46" s="349">
        <v>0</v>
      </c>
      <c r="L46" s="253">
        <v>60.4</v>
      </c>
      <c r="M46" s="378">
        <v>67.3</v>
      </c>
      <c r="N46" s="198"/>
    </row>
    <row r="47" spans="1:14">
      <c r="A47" s="345" t="s">
        <v>63</v>
      </c>
      <c r="B47" s="196">
        <v>36362</v>
      </c>
      <c r="C47" s="348">
        <v>1231</v>
      </c>
      <c r="D47" s="196">
        <v>34416</v>
      </c>
      <c r="E47" s="348">
        <v>72009</v>
      </c>
      <c r="F47" s="196">
        <v>2900</v>
      </c>
      <c r="G47" s="348">
        <v>53</v>
      </c>
      <c r="H47" s="196">
        <v>2206</v>
      </c>
      <c r="I47" s="348">
        <v>5159</v>
      </c>
      <c r="J47" s="255">
        <v>79.7</v>
      </c>
      <c r="K47" s="374">
        <v>43.1</v>
      </c>
      <c r="L47" s="255">
        <v>64.099999999999994</v>
      </c>
      <c r="M47" s="374">
        <v>71.599999999999994</v>
      </c>
      <c r="N47" s="198"/>
    </row>
    <row r="48" spans="1:14">
      <c r="A48" s="346">
        <v>1996</v>
      </c>
      <c r="B48" s="123"/>
      <c r="C48" s="349"/>
      <c r="D48" s="123"/>
      <c r="E48" s="350"/>
      <c r="F48" s="123"/>
      <c r="G48" s="349"/>
      <c r="H48" s="123"/>
      <c r="I48" s="350"/>
      <c r="J48" s="197"/>
      <c r="K48" s="352"/>
      <c r="L48" s="197"/>
      <c r="M48" s="354"/>
      <c r="N48" s="198"/>
    </row>
    <row r="49" spans="1:14">
      <c r="A49" s="344" t="s">
        <v>89</v>
      </c>
      <c r="B49" s="123">
        <v>1827</v>
      </c>
      <c r="C49" s="349">
        <v>0</v>
      </c>
      <c r="D49" s="123">
        <v>15361</v>
      </c>
      <c r="E49" s="350">
        <v>17188</v>
      </c>
      <c r="F49" s="123">
        <v>139</v>
      </c>
      <c r="G49" s="349">
        <v>0</v>
      </c>
      <c r="H49" s="123">
        <v>1030</v>
      </c>
      <c r="I49" s="350">
        <v>1169</v>
      </c>
      <c r="J49" s="253">
        <v>76</v>
      </c>
      <c r="K49" s="349">
        <v>0</v>
      </c>
      <c r="L49" s="253">
        <v>67</v>
      </c>
      <c r="M49" s="378">
        <v>68</v>
      </c>
      <c r="N49" s="198"/>
    </row>
    <row r="50" spans="1:14">
      <c r="A50" s="344" t="s">
        <v>90</v>
      </c>
      <c r="B50" s="123">
        <v>16119</v>
      </c>
      <c r="C50" s="349">
        <v>707</v>
      </c>
      <c r="D50" s="123">
        <v>6587</v>
      </c>
      <c r="E50" s="350">
        <v>23413</v>
      </c>
      <c r="F50" s="123">
        <v>1364</v>
      </c>
      <c r="G50" s="349">
        <v>33</v>
      </c>
      <c r="H50" s="123">
        <v>424</v>
      </c>
      <c r="I50" s="350">
        <v>1821</v>
      </c>
      <c r="J50" s="253">
        <v>84.6</v>
      </c>
      <c r="K50" s="373">
        <v>46.4</v>
      </c>
      <c r="L50" s="253">
        <v>64.400000000000006</v>
      </c>
      <c r="M50" s="378">
        <v>77.8</v>
      </c>
      <c r="N50" s="198"/>
    </row>
    <row r="51" spans="1:14">
      <c r="A51" s="344" t="s">
        <v>91</v>
      </c>
      <c r="B51" s="123">
        <v>10476</v>
      </c>
      <c r="C51" s="349">
        <v>772</v>
      </c>
      <c r="D51" s="123">
        <v>6991</v>
      </c>
      <c r="E51" s="350">
        <v>18239</v>
      </c>
      <c r="F51" s="123">
        <v>872</v>
      </c>
      <c r="G51" s="349">
        <v>37</v>
      </c>
      <c r="H51" s="123">
        <v>428</v>
      </c>
      <c r="I51" s="350">
        <v>1337</v>
      </c>
      <c r="J51" s="253">
        <v>83.3</v>
      </c>
      <c r="K51" s="373">
        <v>48.2</v>
      </c>
      <c r="L51" s="253">
        <v>61.3</v>
      </c>
      <c r="M51" s="378">
        <v>73.400000000000006</v>
      </c>
      <c r="N51" s="198"/>
    </row>
    <row r="52" spans="1:14">
      <c r="A52" s="344" t="s">
        <v>92</v>
      </c>
      <c r="B52" s="123">
        <v>3815</v>
      </c>
      <c r="C52" s="349">
        <v>0</v>
      </c>
      <c r="D52" s="123">
        <v>1678</v>
      </c>
      <c r="E52" s="350">
        <v>5493</v>
      </c>
      <c r="F52" s="123">
        <v>311</v>
      </c>
      <c r="G52" s="349">
        <v>0</v>
      </c>
      <c r="H52" s="123">
        <v>125</v>
      </c>
      <c r="I52" s="350">
        <v>436</v>
      </c>
      <c r="J52" s="253">
        <v>81.599999999999994</v>
      </c>
      <c r="K52" s="349">
        <v>0</v>
      </c>
      <c r="L52" s="253">
        <v>74.3</v>
      </c>
      <c r="M52" s="378">
        <v>79.400000000000006</v>
      </c>
      <c r="N52" s="198"/>
    </row>
    <row r="53" spans="1:14">
      <c r="A53" s="344" t="s">
        <v>93</v>
      </c>
      <c r="B53" s="123">
        <v>4138</v>
      </c>
      <c r="C53" s="349">
        <v>0</v>
      </c>
      <c r="D53" s="123">
        <v>3329</v>
      </c>
      <c r="E53" s="350">
        <v>7467</v>
      </c>
      <c r="F53" s="123">
        <v>302</v>
      </c>
      <c r="G53" s="349">
        <v>0</v>
      </c>
      <c r="H53" s="123">
        <v>195</v>
      </c>
      <c r="I53" s="350">
        <v>497</v>
      </c>
      <c r="J53" s="253">
        <v>72.900000000000006</v>
      </c>
      <c r="K53" s="349">
        <v>0</v>
      </c>
      <c r="L53" s="253">
        <v>58.9</v>
      </c>
      <c r="M53" s="378">
        <v>66.5</v>
      </c>
      <c r="N53" s="198"/>
    </row>
    <row r="54" spans="1:14">
      <c r="A54" s="345" t="s">
        <v>63</v>
      </c>
      <c r="B54" s="196">
        <v>36375</v>
      </c>
      <c r="C54" s="348">
        <v>1479</v>
      </c>
      <c r="D54" s="196">
        <v>33946</v>
      </c>
      <c r="E54" s="348">
        <v>71800</v>
      </c>
      <c r="F54" s="196">
        <v>2988</v>
      </c>
      <c r="G54" s="348">
        <v>70</v>
      </c>
      <c r="H54" s="196">
        <v>2202</v>
      </c>
      <c r="I54" s="348">
        <v>5260</v>
      </c>
      <c r="J54" s="255">
        <v>82.2</v>
      </c>
      <c r="K54" s="374">
        <v>47.3</v>
      </c>
      <c r="L54" s="255">
        <v>64.900000000000006</v>
      </c>
      <c r="M54" s="374">
        <v>73.3</v>
      </c>
      <c r="N54" s="198"/>
    </row>
    <row r="55" spans="1:14">
      <c r="A55" s="346">
        <v>1997</v>
      </c>
      <c r="B55" s="123"/>
      <c r="C55" s="349"/>
      <c r="D55" s="123"/>
      <c r="E55" s="350"/>
      <c r="F55" s="123"/>
      <c r="G55" s="349"/>
      <c r="H55" s="123"/>
      <c r="I55" s="350"/>
      <c r="J55" s="197"/>
      <c r="K55" s="352"/>
      <c r="L55" s="197"/>
      <c r="M55" s="354"/>
      <c r="N55" s="198"/>
    </row>
    <row r="56" spans="1:14">
      <c r="A56" s="344" t="s">
        <v>89</v>
      </c>
      <c r="B56" s="123">
        <v>3904</v>
      </c>
      <c r="C56" s="349">
        <v>0</v>
      </c>
      <c r="D56" s="123">
        <v>13382</v>
      </c>
      <c r="E56" s="350">
        <v>17286</v>
      </c>
      <c r="F56" s="123">
        <v>313</v>
      </c>
      <c r="G56" s="349">
        <v>0</v>
      </c>
      <c r="H56" s="123">
        <v>1009</v>
      </c>
      <c r="I56" s="350">
        <v>1321</v>
      </c>
      <c r="J56" s="253">
        <v>80.099999999999994</v>
      </c>
      <c r="K56" s="349">
        <v>0</v>
      </c>
      <c r="L56" s="253">
        <v>75.400000000000006</v>
      </c>
      <c r="M56" s="378">
        <v>76.400000000000006</v>
      </c>
      <c r="N56" s="198"/>
    </row>
    <row r="57" spans="1:14">
      <c r="A57" s="344" t="s">
        <v>90</v>
      </c>
      <c r="B57" s="123">
        <v>16179</v>
      </c>
      <c r="C57" s="349">
        <v>661</v>
      </c>
      <c r="D57" s="123">
        <v>6736</v>
      </c>
      <c r="E57" s="350">
        <v>23576</v>
      </c>
      <c r="F57" s="123">
        <v>1423</v>
      </c>
      <c r="G57" s="349">
        <v>31</v>
      </c>
      <c r="H57" s="123">
        <v>463</v>
      </c>
      <c r="I57" s="350">
        <v>1917</v>
      </c>
      <c r="J57" s="253">
        <v>87.9</v>
      </c>
      <c r="K57" s="373">
        <v>46.5</v>
      </c>
      <c r="L57" s="253">
        <v>68.8</v>
      </c>
      <c r="M57" s="378">
        <v>81.3</v>
      </c>
      <c r="N57" s="198"/>
    </row>
    <row r="58" spans="1:14">
      <c r="A58" s="344" t="s">
        <v>91</v>
      </c>
      <c r="B58" s="123">
        <v>10643</v>
      </c>
      <c r="C58" s="349">
        <v>809</v>
      </c>
      <c r="D58" s="123">
        <v>7116</v>
      </c>
      <c r="E58" s="350">
        <v>18568</v>
      </c>
      <c r="F58" s="123">
        <v>969</v>
      </c>
      <c r="G58" s="349">
        <v>44</v>
      </c>
      <c r="H58" s="123">
        <v>528</v>
      </c>
      <c r="I58" s="350">
        <v>1541</v>
      </c>
      <c r="J58" s="253">
        <v>91</v>
      </c>
      <c r="K58" s="373">
        <v>54.2</v>
      </c>
      <c r="L58" s="253">
        <v>74.2</v>
      </c>
      <c r="M58" s="378">
        <v>83</v>
      </c>
      <c r="N58" s="198"/>
    </row>
    <row r="59" spans="1:14">
      <c r="A59" s="344" t="s">
        <v>92</v>
      </c>
      <c r="B59" s="123">
        <v>3906</v>
      </c>
      <c r="C59" s="349">
        <v>0</v>
      </c>
      <c r="D59" s="123">
        <v>1690</v>
      </c>
      <c r="E59" s="350">
        <v>5596</v>
      </c>
      <c r="F59" s="123">
        <v>341</v>
      </c>
      <c r="G59" s="349">
        <v>0</v>
      </c>
      <c r="H59" s="123">
        <v>128</v>
      </c>
      <c r="I59" s="350">
        <v>469</v>
      </c>
      <c r="J59" s="253">
        <v>87.3</v>
      </c>
      <c r="K59" s="349">
        <v>0</v>
      </c>
      <c r="L59" s="253">
        <v>75.599999999999994</v>
      </c>
      <c r="M59" s="378">
        <v>83.8</v>
      </c>
      <c r="N59" s="198"/>
    </row>
    <row r="60" spans="1:14">
      <c r="A60" s="344" t="s">
        <v>93</v>
      </c>
      <c r="B60" s="123">
        <v>4151</v>
      </c>
      <c r="C60" s="349">
        <v>0</v>
      </c>
      <c r="D60" s="123">
        <v>3581</v>
      </c>
      <c r="E60" s="350">
        <v>7732</v>
      </c>
      <c r="F60" s="123">
        <v>308</v>
      </c>
      <c r="G60" s="349">
        <v>0</v>
      </c>
      <c r="H60" s="123">
        <v>231</v>
      </c>
      <c r="I60" s="350">
        <v>539</v>
      </c>
      <c r="J60" s="253">
        <v>74.3</v>
      </c>
      <c r="K60" s="349">
        <v>0</v>
      </c>
      <c r="L60" s="253">
        <v>64.5</v>
      </c>
      <c r="M60" s="378">
        <v>69.8</v>
      </c>
      <c r="N60" s="198"/>
    </row>
    <row r="61" spans="1:14">
      <c r="A61" s="345" t="s">
        <v>63</v>
      </c>
      <c r="B61" s="196">
        <v>38783</v>
      </c>
      <c r="C61" s="348">
        <v>1470</v>
      </c>
      <c r="D61" s="196">
        <v>32505</v>
      </c>
      <c r="E61" s="348">
        <v>72758</v>
      </c>
      <c r="F61" s="196">
        <v>3354</v>
      </c>
      <c r="G61" s="348">
        <v>75</v>
      </c>
      <c r="H61" s="196">
        <v>2359</v>
      </c>
      <c r="I61" s="348">
        <v>5787</v>
      </c>
      <c r="J61" s="255">
        <v>86.5</v>
      </c>
      <c r="K61" s="374">
        <v>50.7</v>
      </c>
      <c r="L61" s="255">
        <v>72.599999999999994</v>
      </c>
      <c r="M61" s="374">
        <v>79.5</v>
      </c>
      <c r="N61" s="198"/>
    </row>
    <row r="62" spans="1:14">
      <c r="A62" s="346">
        <v>1998</v>
      </c>
      <c r="B62" s="123"/>
      <c r="C62" s="349"/>
      <c r="D62" s="123"/>
      <c r="E62" s="350"/>
      <c r="F62" s="123"/>
      <c r="G62" s="349"/>
      <c r="H62" s="123"/>
      <c r="I62" s="350"/>
      <c r="J62" s="197"/>
      <c r="K62" s="352"/>
      <c r="L62" s="197"/>
      <c r="M62" s="354"/>
      <c r="N62" s="198"/>
    </row>
    <row r="63" spans="1:14">
      <c r="A63" s="344" t="s">
        <v>89</v>
      </c>
      <c r="B63" s="123">
        <v>3889</v>
      </c>
      <c r="C63" s="349">
        <v>0</v>
      </c>
      <c r="D63" s="123">
        <v>13240</v>
      </c>
      <c r="E63" s="350">
        <v>17129</v>
      </c>
      <c r="F63" s="123">
        <v>287</v>
      </c>
      <c r="G63" s="349">
        <v>0</v>
      </c>
      <c r="H63" s="123">
        <v>885</v>
      </c>
      <c r="I63" s="350">
        <v>1171</v>
      </c>
      <c r="J63" s="253">
        <v>73.8</v>
      </c>
      <c r="K63" s="349">
        <v>0</v>
      </c>
      <c r="L63" s="253">
        <v>66.8</v>
      </c>
      <c r="M63" s="378">
        <v>68.400000000000006</v>
      </c>
      <c r="N63" s="198"/>
    </row>
    <row r="64" spans="1:14">
      <c r="A64" s="344" t="s">
        <v>90</v>
      </c>
      <c r="B64" s="123">
        <v>16318</v>
      </c>
      <c r="C64" s="349">
        <v>668</v>
      </c>
      <c r="D64" s="123">
        <v>7052</v>
      </c>
      <c r="E64" s="350">
        <v>24038</v>
      </c>
      <c r="F64" s="123">
        <v>1479</v>
      </c>
      <c r="G64" s="349">
        <v>36</v>
      </c>
      <c r="H64" s="123">
        <v>520</v>
      </c>
      <c r="I64" s="350">
        <v>2035</v>
      </c>
      <c r="J64" s="253">
        <v>90.6</v>
      </c>
      <c r="K64" s="373">
        <v>53.6</v>
      </c>
      <c r="L64" s="253">
        <v>73.7</v>
      </c>
      <c r="M64" s="378">
        <v>84.6</v>
      </c>
      <c r="N64" s="198"/>
    </row>
    <row r="65" spans="1:14">
      <c r="A65" s="344" t="s">
        <v>91</v>
      </c>
      <c r="B65" s="123">
        <v>8754</v>
      </c>
      <c r="C65" s="349">
        <v>428</v>
      </c>
      <c r="D65" s="123">
        <v>9708</v>
      </c>
      <c r="E65" s="350">
        <v>18890</v>
      </c>
      <c r="F65" s="123">
        <v>778</v>
      </c>
      <c r="G65" s="349">
        <v>25</v>
      </c>
      <c r="H65" s="123">
        <v>706</v>
      </c>
      <c r="I65" s="350">
        <v>1510</v>
      </c>
      <c r="J65" s="253">
        <v>88.9</v>
      </c>
      <c r="K65" s="373">
        <v>59.7</v>
      </c>
      <c r="L65" s="253">
        <v>72.7</v>
      </c>
      <c r="M65" s="378">
        <v>79.900000000000006</v>
      </c>
      <c r="N65" s="198"/>
    </row>
    <row r="66" spans="1:14">
      <c r="A66" s="344" t="s">
        <v>92</v>
      </c>
      <c r="B66" s="123">
        <v>4054</v>
      </c>
      <c r="C66" s="349">
        <v>0</v>
      </c>
      <c r="D66" s="123">
        <v>1725</v>
      </c>
      <c r="E66" s="350">
        <v>5779</v>
      </c>
      <c r="F66" s="123">
        <v>343</v>
      </c>
      <c r="G66" s="349">
        <v>0</v>
      </c>
      <c r="H66" s="123">
        <v>121</v>
      </c>
      <c r="I66" s="350">
        <v>464</v>
      </c>
      <c r="J66" s="253">
        <v>84.7</v>
      </c>
      <c r="K66" s="349">
        <v>0</v>
      </c>
      <c r="L66" s="253">
        <v>69.900000000000006</v>
      </c>
      <c r="M66" s="378">
        <v>80.3</v>
      </c>
      <c r="N66" s="198"/>
    </row>
    <row r="67" spans="1:14">
      <c r="A67" s="344" t="s">
        <v>93</v>
      </c>
      <c r="B67" s="123">
        <v>4316</v>
      </c>
      <c r="C67" s="349">
        <v>0</v>
      </c>
      <c r="D67" s="123">
        <v>3861</v>
      </c>
      <c r="E67" s="350">
        <v>8177</v>
      </c>
      <c r="F67" s="123">
        <v>334</v>
      </c>
      <c r="G67" s="349">
        <v>0</v>
      </c>
      <c r="H67" s="123">
        <v>267</v>
      </c>
      <c r="I67" s="350">
        <v>601</v>
      </c>
      <c r="J67" s="253">
        <v>77.3</v>
      </c>
      <c r="K67" s="349">
        <v>0</v>
      </c>
      <c r="L67" s="253">
        <v>69.3</v>
      </c>
      <c r="M67" s="378">
        <v>73.5</v>
      </c>
      <c r="N67" s="198"/>
    </row>
    <row r="68" spans="1:14">
      <c r="A68" s="345" t="s">
        <v>63</v>
      </c>
      <c r="B68" s="196">
        <v>37331</v>
      </c>
      <c r="C68" s="348">
        <v>1096</v>
      </c>
      <c r="D68" s="196">
        <v>35586</v>
      </c>
      <c r="E68" s="348">
        <v>74013</v>
      </c>
      <c r="F68" s="196">
        <v>3221</v>
      </c>
      <c r="G68" s="348">
        <v>61</v>
      </c>
      <c r="H68" s="196">
        <v>2499</v>
      </c>
      <c r="I68" s="348">
        <v>5781</v>
      </c>
      <c r="J68" s="255">
        <v>86.3</v>
      </c>
      <c r="K68" s="374">
        <v>56.7</v>
      </c>
      <c r="L68" s="255">
        <v>72.599999999999994</v>
      </c>
      <c r="M68" s="374">
        <v>78.099999999999994</v>
      </c>
      <c r="N68" s="198"/>
    </row>
    <row r="69" spans="1:14">
      <c r="A69" s="346">
        <v>1999</v>
      </c>
      <c r="B69" s="123"/>
      <c r="C69" s="349"/>
      <c r="D69" s="123"/>
      <c r="E69" s="350"/>
      <c r="F69" s="123"/>
      <c r="G69" s="349"/>
      <c r="H69" s="123"/>
      <c r="I69" s="350"/>
      <c r="J69" s="197"/>
      <c r="K69" s="352"/>
      <c r="L69" s="197"/>
      <c r="M69" s="354"/>
      <c r="N69" s="198"/>
    </row>
    <row r="70" spans="1:14">
      <c r="A70" s="344" t="s">
        <v>89</v>
      </c>
      <c r="B70" s="123">
        <v>954</v>
      </c>
      <c r="C70" s="349">
        <v>0</v>
      </c>
      <c r="D70" s="123">
        <v>8595</v>
      </c>
      <c r="E70" s="350">
        <v>9549</v>
      </c>
      <c r="F70" s="123">
        <v>27</v>
      </c>
      <c r="G70" s="349">
        <v>0</v>
      </c>
      <c r="H70" s="123">
        <v>248</v>
      </c>
      <c r="I70" s="350">
        <v>275</v>
      </c>
      <c r="J70" s="253">
        <v>28</v>
      </c>
      <c r="K70" s="349">
        <v>0</v>
      </c>
      <c r="L70" s="253">
        <v>28.9</v>
      </c>
      <c r="M70" s="378">
        <v>28.8</v>
      </c>
      <c r="N70" s="198"/>
    </row>
    <row r="71" spans="1:14">
      <c r="A71" s="344" t="s">
        <v>90</v>
      </c>
      <c r="B71" s="123">
        <v>15304</v>
      </c>
      <c r="C71" s="349">
        <v>681</v>
      </c>
      <c r="D71" s="123">
        <v>7820</v>
      </c>
      <c r="E71" s="350">
        <v>23805</v>
      </c>
      <c r="F71" s="123">
        <v>1069</v>
      </c>
      <c r="G71" s="349">
        <v>20</v>
      </c>
      <c r="H71" s="123">
        <v>397</v>
      </c>
      <c r="I71" s="350">
        <v>1486</v>
      </c>
      <c r="J71" s="253">
        <v>69.8</v>
      </c>
      <c r="K71" s="373">
        <v>29.9</v>
      </c>
      <c r="L71" s="253">
        <v>50.8</v>
      </c>
      <c r="M71" s="378">
        <v>62.4</v>
      </c>
      <c r="N71" s="198"/>
    </row>
    <row r="72" spans="1:14">
      <c r="A72" s="344" t="s">
        <v>91</v>
      </c>
      <c r="B72" s="123">
        <v>8577</v>
      </c>
      <c r="C72" s="349">
        <v>408</v>
      </c>
      <c r="D72" s="123">
        <v>15851</v>
      </c>
      <c r="E72" s="350">
        <v>24836</v>
      </c>
      <c r="F72" s="123">
        <v>596</v>
      </c>
      <c r="G72" s="349">
        <v>23</v>
      </c>
      <c r="H72" s="123">
        <v>689</v>
      </c>
      <c r="I72" s="350">
        <v>1308</v>
      </c>
      <c r="J72" s="253">
        <v>69.5</v>
      </c>
      <c r="K72" s="373">
        <v>55.8</v>
      </c>
      <c r="L72" s="253">
        <v>43.4</v>
      </c>
      <c r="M72" s="378">
        <v>52.7</v>
      </c>
      <c r="N72" s="198"/>
    </row>
    <row r="73" spans="1:14">
      <c r="A73" s="344" t="s">
        <v>92</v>
      </c>
      <c r="B73" s="123">
        <v>4095</v>
      </c>
      <c r="C73" s="349">
        <v>0</v>
      </c>
      <c r="D73" s="123">
        <v>1915</v>
      </c>
      <c r="E73" s="350">
        <v>6010</v>
      </c>
      <c r="F73" s="123">
        <v>190</v>
      </c>
      <c r="G73" s="349">
        <v>0</v>
      </c>
      <c r="H73" s="123">
        <v>44</v>
      </c>
      <c r="I73" s="350">
        <v>235</v>
      </c>
      <c r="J73" s="253">
        <v>46.5</v>
      </c>
      <c r="K73" s="349">
        <v>0</v>
      </c>
      <c r="L73" s="253">
        <v>23.1</v>
      </c>
      <c r="M73" s="378">
        <v>39</v>
      </c>
      <c r="N73" s="198"/>
    </row>
    <row r="74" spans="1:14">
      <c r="A74" s="344" t="s">
        <v>93</v>
      </c>
      <c r="B74" s="123">
        <v>4297</v>
      </c>
      <c r="C74" s="349">
        <v>0</v>
      </c>
      <c r="D74" s="123">
        <v>3980</v>
      </c>
      <c r="E74" s="350">
        <v>8277</v>
      </c>
      <c r="F74" s="123">
        <v>321</v>
      </c>
      <c r="G74" s="349">
        <v>0</v>
      </c>
      <c r="H74" s="123">
        <v>258</v>
      </c>
      <c r="I74" s="350">
        <v>579</v>
      </c>
      <c r="J74" s="253">
        <v>74.7</v>
      </c>
      <c r="K74" s="349">
        <v>0</v>
      </c>
      <c r="L74" s="253">
        <v>64.7</v>
      </c>
      <c r="M74" s="378">
        <v>69.900000000000006</v>
      </c>
      <c r="N74" s="198"/>
    </row>
    <row r="75" spans="1:14">
      <c r="A75" s="345" t="s">
        <v>63</v>
      </c>
      <c r="B75" s="196">
        <v>33227</v>
      </c>
      <c r="C75" s="348">
        <v>1089</v>
      </c>
      <c r="D75" s="196">
        <v>38161</v>
      </c>
      <c r="E75" s="348">
        <v>72477</v>
      </c>
      <c r="F75" s="196">
        <v>2203</v>
      </c>
      <c r="G75" s="348">
        <v>43</v>
      </c>
      <c r="H75" s="196">
        <v>1636</v>
      </c>
      <c r="I75" s="348">
        <v>3883</v>
      </c>
      <c r="J75" s="255">
        <v>66.3</v>
      </c>
      <c r="K75" s="374">
        <v>39.6</v>
      </c>
      <c r="L75" s="255">
        <v>42.9</v>
      </c>
      <c r="M75" s="374">
        <v>53.6</v>
      </c>
      <c r="N75" s="198"/>
    </row>
    <row r="76" spans="1:14">
      <c r="A76" s="346">
        <v>2000</v>
      </c>
      <c r="B76" s="123"/>
      <c r="C76" s="349"/>
      <c r="D76" s="123"/>
      <c r="E76" s="350"/>
      <c r="F76" s="123"/>
      <c r="G76" s="349"/>
      <c r="H76" s="123"/>
      <c r="I76" s="350"/>
      <c r="J76" s="197"/>
      <c r="K76" s="352"/>
      <c r="L76" s="197"/>
      <c r="M76" s="354"/>
      <c r="N76" s="198"/>
    </row>
    <row r="77" spans="1:14">
      <c r="A77" s="344" t="s">
        <v>89</v>
      </c>
      <c r="B77" s="123">
        <v>3139</v>
      </c>
      <c r="C77" s="349">
        <v>0</v>
      </c>
      <c r="D77" s="123">
        <v>12870</v>
      </c>
      <c r="E77" s="350">
        <v>16009</v>
      </c>
      <c r="F77" s="123">
        <v>203</v>
      </c>
      <c r="G77" s="349">
        <v>0</v>
      </c>
      <c r="H77" s="123">
        <v>682</v>
      </c>
      <c r="I77" s="350">
        <v>884</v>
      </c>
      <c r="J77" s="253">
        <v>64.599999999999994</v>
      </c>
      <c r="K77" s="349">
        <v>0</v>
      </c>
      <c r="L77" s="253">
        <v>53</v>
      </c>
      <c r="M77" s="378">
        <v>55.2</v>
      </c>
      <c r="N77" s="198"/>
    </row>
    <row r="78" spans="1:14">
      <c r="A78" s="344" t="s">
        <v>90</v>
      </c>
      <c r="B78" s="123">
        <v>15308</v>
      </c>
      <c r="C78" s="349">
        <v>659</v>
      </c>
      <c r="D78" s="123">
        <v>8205</v>
      </c>
      <c r="E78" s="350">
        <v>24172</v>
      </c>
      <c r="F78" s="123">
        <v>1302</v>
      </c>
      <c r="G78" s="349">
        <v>28</v>
      </c>
      <c r="H78" s="123">
        <v>522</v>
      </c>
      <c r="I78" s="350">
        <v>1852</v>
      </c>
      <c r="J78" s="253">
        <v>85.1</v>
      </c>
      <c r="K78" s="373">
        <v>42.3</v>
      </c>
      <c r="L78" s="253">
        <v>63.6</v>
      </c>
      <c r="M78" s="378">
        <v>76.599999999999994</v>
      </c>
      <c r="N78" s="198"/>
    </row>
    <row r="79" spans="1:14">
      <c r="A79" s="344" t="s">
        <v>91</v>
      </c>
      <c r="B79" s="123">
        <v>8791</v>
      </c>
      <c r="C79" s="349">
        <v>432</v>
      </c>
      <c r="D79" s="123">
        <v>9593</v>
      </c>
      <c r="E79" s="350">
        <v>18816</v>
      </c>
      <c r="F79" s="123">
        <v>729</v>
      </c>
      <c r="G79" s="349">
        <v>27</v>
      </c>
      <c r="H79" s="123">
        <v>634</v>
      </c>
      <c r="I79" s="350">
        <v>1391</v>
      </c>
      <c r="J79" s="253">
        <v>82.9</v>
      </c>
      <c r="K79" s="373">
        <v>63.9</v>
      </c>
      <c r="L79" s="253">
        <v>66.099999999999994</v>
      </c>
      <c r="M79" s="378">
        <v>73.900000000000006</v>
      </c>
      <c r="N79" s="198"/>
    </row>
    <row r="80" spans="1:14">
      <c r="A80" s="344" t="s">
        <v>92</v>
      </c>
      <c r="B80" s="123">
        <v>4377</v>
      </c>
      <c r="C80" s="349">
        <v>0</v>
      </c>
      <c r="D80" s="123">
        <v>1432</v>
      </c>
      <c r="E80" s="350">
        <v>5809</v>
      </c>
      <c r="F80" s="123">
        <v>336</v>
      </c>
      <c r="G80" s="349">
        <v>0</v>
      </c>
      <c r="H80" s="123">
        <v>81</v>
      </c>
      <c r="I80" s="350">
        <v>417</v>
      </c>
      <c r="J80" s="253">
        <v>76.7</v>
      </c>
      <c r="K80" s="349">
        <v>0</v>
      </c>
      <c r="L80" s="253">
        <v>56.4</v>
      </c>
      <c r="M80" s="378">
        <v>71.7</v>
      </c>
      <c r="N80" s="198"/>
    </row>
    <row r="81" spans="1:14">
      <c r="A81" s="344" t="s">
        <v>93</v>
      </c>
      <c r="B81" s="123">
        <v>4269</v>
      </c>
      <c r="C81" s="349">
        <v>0</v>
      </c>
      <c r="D81" s="123">
        <v>3979</v>
      </c>
      <c r="E81" s="350">
        <v>8248</v>
      </c>
      <c r="F81" s="123">
        <v>308</v>
      </c>
      <c r="G81" s="349">
        <v>0</v>
      </c>
      <c r="H81" s="123">
        <v>257</v>
      </c>
      <c r="I81" s="350">
        <v>566</v>
      </c>
      <c r="J81" s="253">
        <v>72.2</v>
      </c>
      <c r="K81" s="349">
        <v>0</v>
      </c>
      <c r="L81" s="253">
        <v>64.7</v>
      </c>
      <c r="M81" s="378">
        <v>68.599999999999994</v>
      </c>
      <c r="N81" s="198"/>
    </row>
    <row r="82" spans="1:14">
      <c r="A82" s="345" t="s">
        <v>63</v>
      </c>
      <c r="B82" s="196">
        <v>35884</v>
      </c>
      <c r="C82" s="348">
        <v>1091</v>
      </c>
      <c r="D82" s="196">
        <v>36079</v>
      </c>
      <c r="E82" s="348">
        <v>73054</v>
      </c>
      <c r="F82" s="196">
        <v>2878</v>
      </c>
      <c r="G82" s="348">
        <v>55</v>
      </c>
      <c r="H82" s="196">
        <v>2176</v>
      </c>
      <c r="I82" s="348">
        <v>5110</v>
      </c>
      <c r="J82" s="255">
        <v>80.2</v>
      </c>
      <c r="K82" s="374">
        <v>50.8</v>
      </c>
      <c r="L82" s="255">
        <v>60.3</v>
      </c>
      <c r="M82" s="374">
        <v>69.900000000000006</v>
      </c>
      <c r="N82" s="198"/>
    </row>
    <row r="83" spans="1:14">
      <c r="A83" s="346">
        <v>2001</v>
      </c>
      <c r="B83" s="123"/>
      <c r="C83" s="349"/>
      <c r="D83" s="123"/>
      <c r="E83" s="350"/>
      <c r="F83" s="123"/>
      <c r="G83" s="349"/>
      <c r="H83" s="123"/>
      <c r="I83" s="350"/>
      <c r="J83" s="197"/>
      <c r="K83" s="352"/>
      <c r="L83" s="197"/>
      <c r="M83" s="354"/>
      <c r="N83" s="198"/>
    </row>
    <row r="84" spans="1:14">
      <c r="A84" s="344" t="s">
        <v>89</v>
      </c>
      <c r="B84" s="123">
        <v>3095</v>
      </c>
      <c r="C84" s="349">
        <v>0</v>
      </c>
      <c r="D84" s="123">
        <v>13406</v>
      </c>
      <c r="E84" s="350">
        <v>16501</v>
      </c>
      <c r="F84" s="123">
        <v>245</v>
      </c>
      <c r="G84" s="349">
        <v>0</v>
      </c>
      <c r="H84" s="123">
        <v>905</v>
      </c>
      <c r="I84" s="350">
        <v>1150</v>
      </c>
      <c r="J84" s="253">
        <v>79.2</v>
      </c>
      <c r="K84" s="349">
        <v>0</v>
      </c>
      <c r="L84" s="253">
        <v>67.5</v>
      </c>
      <c r="M84" s="378">
        <v>69.7</v>
      </c>
      <c r="N84" s="198"/>
    </row>
    <row r="85" spans="1:14">
      <c r="A85" s="344" t="s">
        <v>90</v>
      </c>
      <c r="B85" s="123">
        <v>15286</v>
      </c>
      <c r="C85" s="349">
        <v>677</v>
      </c>
      <c r="D85" s="123">
        <v>8028</v>
      </c>
      <c r="E85" s="350">
        <v>23991</v>
      </c>
      <c r="F85" s="123">
        <v>1367</v>
      </c>
      <c r="G85" s="349">
        <v>34</v>
      </c>
      <c r="H85" s="123">
        <v>563</v>
      </c>
      <c r="I85" s="350">
        <v>1964</v>
      </c>
      <c r="J85" s="253">
        <v>89.4</v>
      </c>
      <c r="K85" s="373">
        <v>50.1</v>
      </c>
      <c r="L85" s="253">
        <v>70.099999999999994</v>
      </c>
      <c r="M85" s="378">
        <v>81.900000000000006</v>
      </c>
      <c r="N85" s="198"/>
    </row>
    <row r="86" spans="1:14">
      <c r="A86" s="344" t="s">
        <v>91</v>
      </c>
      <c r="B86" s="123">
        <v>8721</v>
      </c>
      <c r="C86" s="349">
        <v>424</v>
      </c>
      <c r="D86" s="123">
        <v>9525</v>
      </c>
      <c r="E86" s="350">
        <v>18670</v>
      </c>
      <c r="F86" s="123">
        <v>788</v>
      </c>
      <c r="G86" s="349">
        <v>30</v>
      </c>
      <c r="H86" s="123">
        <v>713</v>
      </c>
      <c r="I86" s="350">
        <v>1531</v>
      </c>
      <c r="J86" s="253">
        <v>90.3</v>
      </c>
      <c r="K86" s="373">
        <v>70.599999999999994</v>
      </c>
      <c r="L86" s="253">
        <v>74.900000000000006</v>
      </c>
      <c r="M86" s="378">
        <v>82</v>
      </c>
      <c r="N86" s="198"/>
    </row>
    <row r="87" spans="1:14">
      <c r="A87" s="344" t="s">
        <v>92</v>
      </c>
      <c r="B87" s="123">
        <v>4132</v>
      </c>
      <c r="C87" s="349">
        <v>0</v>
      </c>
      <c r="D87" s="123">
        <v>1728</v>
      </c>
      <c r="E87" s="350">
        <v>5860</v>
      </c>
      <c r="F87" s="123">
        <v>380</v>
      </c>
      <c r="G87" s="349">
        <v>0</v>
      </c>
      <c r="H87" s="123">
        <v>133</v>
      </c>
      <c r="I87" s="350">
        <v>513</v>
      </c>
      <c r="J87" s="253">
        <v>92.1</v>
      </c>
      <c r="K87" s="349">
        <v>0</v>
      </c>
      <c r="L87" s="253">
        <v>76.7</v>
      </c>
      <c r="M87" s="378">
        <v>87.6</v>
      </c>
      <c r="N87" s="198"/>
    </row>
    <row r="88" spans="1:14">
      <c r="A88" s="344" t="s">
        <v>93</v>
      </c>
      <c r="B88" s="123">
        <v>4262</v>
      </c>
      <c r="C88" s="349">
        <v>0</v>
      </c>
      <c r="D88" s="123">
        <v>3913</v>
      </c>
      <c r="E88" s="350">
        <v>8175</v>
      </c>
      <c r="F88" s="123">
        <v>359</v>
      </c>
      <c r="G88" s="349">
        <v>0</v>
      </c>
      <c r="H88" s="123">
        <v>275</v>
      </c>
      <c r="I88" s="350">
        <v>634</v>
      </c>
      <c r="J88" s="253">
        <v>84.3</v>
      </c>
      <c r="K88" s="349">
        <v>0</v>
      </c>
      <c r="L88" s="253">
        <v>70.400000000000006</v>
      </c>
      <c r="M88" s="378">
        <v>77.599999999999994</v>
      </c>
      <c r="N88" s="198"/>
    </row>
    <row r="89" spans="1:14">
      <c r="A89" s="345" t="s">
        <v>63</v>
      </c>
      <c r="B89" s="196">
        <v>35496</v>
      </c>
      <c r="C89" s="348">
        <v>1101</v>
      </c>
      <c r="D89" s="196">
        <v>36600</v>
      </c>
      <c r="E89" s="348">
        <v>73197</v>
      </c>
      <c r="F89" s="196">
        <v>3139</v>
      </c>
      <c r="G89" s="348">
        <v>64</v>
      </c>
      <c r="H89" s="196">
        <v>2589</v>
      </c>
      <c r="I89" s="348">
        <v>5792</v>
      </c>
      <c r="J89" s="255">
        <v>88.5</v>
      </c>
      <c r="K89" s="374">
        <v>58</v>
      </c>
      <c r="L89" s="255">
        <v>70.7</v>
      </c>
      <c r="M89" s="374">
        <v>79.099999999999994</v>
      </c>
      <c r="N89" s="198"/>
    </row>
    <row r="90" spans="1:14">
      <c r="A90" s="346">
        <v>2002</v>
      </c>
      <c r="B90" s="123"/>
      <c r="C90" s="349"/>
      <c r="D90" s="123"/>
      <c r="E90" s="350"/>
      <c r="F90" s="123"/>
      <c r="G90" s="349"/>
      <c r="H90" s="123"/>
      <c r="I90" s="350"/>
      <c r="J90" s="197"/>
      <c r="K90" s="352"/>
      <c r="L90" s="197"/>
      <c r="M90" s="354"/>
      <c r="N90" s="198"/>
    </row>
    <row r="91" spans="1:14">
      <c r="A91" s="344" t="s">
        <v>89</v>
      </c>
      <c r="B91" s="123">
        <v>3270</v>
      </c>
      <c r="C91" s="349">
        <v>0</v>
      </c>
      <c r="D91" s="123">
        <v>13043</v>
      </c>
      <c r="E91" s="350">
        <v>16313</v>
      </c>
      <c r="F91" s="123">
        <v>207</v>
      </c>
      <c r="G91" s="349">
        <v>0</v>
      </c>
      <c r="H91" s="123">
        <v>740</v>
      </c>
      <c r="I91" s="350">
        <v>948</v>
      </c>
      <c r="J91" s="253">
        <v>63.4</v>
      </c>
      <c r="K91" s="349">
        <v>0</v>
      </c>
      <c r="L91" s="253">
        <v>56.8</v>
      </c>
      <c r="M91" s="378">
        <v>58.1</v>
      </c>
      <c r="N91" s="198"/>
    </row>
    <row r="92" spans="1:14">
      <c r="A92" s="344" t="s">
        <v>90</v>
      </c>
      <c r="B92" s="123">
        <v>10841</v>
      </c>
      <c r="C92" s="349">
        <v>653</v>
      </c>
      <c r="D92" s="123">
        <v>11867</v>
      </c>
      <c r="E92" s="350">
        <v>23361</v>
      </c>
      <c r="F92" s="123">
        <v>899</v>
      </c>
      <c r="G92" s="349">
        <v>26</v>
      </c>
      <c r="H92" s="123">
        <v>751</v>
      </c>
      <c r="I92" s="350">
        <v>1676</v>
      </c>
      <c r="J92" s="253">
        <v>82.9</v>
      </c>
      <c r="K92" s="373">
        <v>40.299999999999997</v>
      </c>
      <c r="L92" s="253">
        <v>63.3</v>
      </c>
      <c r="M92" s="378">
        <v>71.8</v>
      </c>
      <c r="N92" s="198"/>
    </row>
    <row r="93" spans="1:14">
      <c r="A93" s="344" t="s">
        <v>91</v>
      </c>
      <c r="B93" s="123">
        <v>8726</v>
      </c>
      <c r="C93" s="349">
        <v>420</v>
      </c>
      <c r="D93" s="123">
        <v>9544</v>
      </c>
      <c r="E93" s="350">
        <v>18690</v>
      </c>
      <c r="F93" s="123">
        <v>665</v>
      </c>
      <c r="G93" s="349">
        <v>24</v>
      </c>
      <c r="H93" s="123">
        <v>597</v>
      </c>
      <c r="I93" s="350">
        <v>1285</v>
      </c>
      <c r="J93" s="253">
        <v>76.2</v>
      </c>
      <c r="K93" s="373">
        <v>57.2</v>
      </c>
      <c r="L93" s="253">
        <v>62.5</v>
      </c>
      <c r="M93" s="378">
        <v>68.8</v>
      </c>
      <c r="N93" s="198"/>
    </row>
    <row r="94" spans="1:14">
      <c r="A94" s="344" t="s">
        <v>92</v>
      </c>
      <c r="B94" s="123">
        <v>4092</v>
      </c>
      <c r="C94" s="349">
        <v>0</v>
      </c>
      <c r="D94" s="123">
        <v>1709</v>
      </c>
      <c r="E94" s="350">
        <v>5801</v>
      </c>
      <c r="F94" s="123">
        <v>330</v>
      </c>
      <c r="G94" s="349">
        <v>0</v>
      </c>
      <c r="H94" s="123">
        <v>120</v>
      </c>
      <c r="I94" s="350">
        <v>450</v>
      </c>
      <c r="J94" s="253">
        <v>80.7</v>
      </c>
      <c r="K94" s="349">
        <v>0</v>
      </c>
      <c r="L94" s="253">
        <v>70.099999999999994</v>
      </c>
      <c r="M94" s="378">
        <v>77.599999999999994</v>
      </c>
      <c r="N94" s="198"/>
    </row>
    <row r="95" spans="1:14">
      <c r="A95" s="344" t="s">
        <v>93</v>
      </c>
      <c r="B95" s="123">
        <v>2690</v>
      </c>
      <c r="C95" s="349">
        <v>0</v>
      </c>
      <c r="D95" s="123">
        <v>5412</v>
      </c>
      <c r="E95" s="350">
        <v>8102</v>
      </c>
      <c r="F95" s="123">
        <v>192</v>
      </c>
      <c r="G95" s="349">
        <v>0</v>
      </c>
      <c r="H95" s="123">
        <v>323</v>
      </c>
      <c r="I95" s="350">
        <v>515</v>
      </c>
      <c r="J95" s="253">
        <v>71.400000000000006</v>
      </c>
      <c r="K95" s="349">
        <v>0</v>
      </c>
      <c r="L95" s="253">
        <v>59.6</v>
      </c>
      <c r="M95" s="378">
        <v>63.5</v>
      </c>
      <c r="N95" s="198"/>
    </row>
    <row r="96" spans="1:14">
      <c r="A96" s="345" t="s">
        <v>63</v>
      </c>
      <c r="B96" s="196">
        <v>29619</v>
      </c>
      <c r="C96" s="348">
        <v>1073</v>
      </c>
      <c r="D96" s="196">
        <v>41575</v>
      </c>
      <c r="E96" s="348">
        <v>72267</v>
      </c>
      <c r="F96" s="196">
        <v>2293</v>
      </c>
      <c r="G96" s="348">
        <v>50</v>
      </c>
      <c r="H96" s="196">
        <v>2531</v>
      </c>
      <c r="I96" s="348">
        <v>4874</v>
      </c>
      <c r="J96" s="255">
        <v>77.400000000000006</v>
      </c>
      <c r="K96" s="374">
        <v>46.9</v>
      </c>
      <c r="L96" s="255">
        <v>60.9</v>
      </c>
      <c r="M96" s="374">
        <v>67.400000000000006</v>
      </c>
      <c r="N96" s="198"/>
    </row>
    <row r="97" spans="1:14">
      <c r="A97" s="346">
        <v>2003</v>
      </c>
      <c r="B97" s="123"/>
      <c r="C97" s="349"/>
      <c r="D97" s="123"/>
      <c r="E97" s="350"/>
      <c r="F97" s="123"/>
      <c r="G97" s="349"/>
      <c r="H97" s="123"/>
      <c r="I97" s="350"/>
      <c r="J97" s="197"/>
      <c r="K97" s="352"/>
      <c r="L97" s="197"/>
      <c r="M97" s="354"/>
      <c r="N97" s="198"/>
    </row>
    <row r="98" spans="1:14">
      <c r="A98" s="344" t="s">
        <v>89</v>
      </c>
      <c r="B98" s="123">
        <v>3051</v>
      </c>
      <c r="C98" s="349">
        <v>0</v>
      </c>
      <c r="D98" s="123">
        <v>12874</v>
      </c>
      <c r="E98" s="350">
        <v>15925</v>
      </c>
      <c r="F98" s="123">
        <v>234</v>
      </c>
      <c r="G98" s="349">
        <v>0</v>
      </c>
      <c r="H98" s="123">
        <v>904</v>
      </c>
      <c r="I98" s="350">
        <v>1138</v>
      </c>
      <c r="J98" s="253">
        <v>76.7</v>
      </c>
      <c r="K98" s="349">
        <v>0</v>
      </c>
      <c r="L98" s="253">
        <v>70.2</v>
      </c>
      <c r="M98" s="378">
        <v>71.400000000000006</v>
      </c>
      <c r="N98" s="198"/>
    </row>
    <row r="99" spans="1:14">
      <c r="A99" s="344" t="s">
        <v>90</v>
      </c>
      <c r="B99" s="123">
        <v>9879</v>
      </c>
      <c r="C99" s="349">
        <v>634</v>
      </c>
      <c r="D99" s="123">
        <v>12546</v>
      </c>
      <c r="E99" s="350">
        <v>23059</v>
      </c>
      <c r="F99" s="123">
        <v>837</v>
      </c>
      <c r="G99" s="349">
        <v>28</v>
      </c>
      <c r="H99" s="123">
        <v>850</v>
      </c>
      <c r="I99" s="350">
        <v>1715</v>
      </c>
      <c r="J99" s="253">
        <v>84.7</v>
      </c>
      <c r="K99" s="373">
        <v>44.4</v>
      </c>
      <c r="L99" s="253">
        <v>67.7</v>
      </c>
      <c r="M99" s="378">
        <v>74.400000000000006</v>
      </c>
      <c r="N99" s="198"/>
    </row>
    <row r="100" spans="1:14">
      <c r="A100" s="344" t="s">
        <v>91</v>
      </c>
      <c r="B100" s="123">
        <v>8699</v>
      </c>
      <c r="C100" s="349">
        <v>407</v>
      </c>
      <c r="D100" s="123">
        <v>9393</v>
      </c>
      <c r="E100" s="350">
        <v>18499</v>
      </c>
      <c r="F100" s="123">
        <v>705</v>
      </c>
      <c r="G100" s="349">
        <v>24</v>
      </c>
      <c r="H100" s="123">
        <v>622</v>
      </c>
      <c r="I100" s="350">
        <v>1351</v>
      </c>
      <c r="J100" s="253">
        <v>81</v>
      </c>
      <c r="K100" s="373">
        <v>58.9</v>
      </c>
      <c r="L100" s="253">
        <v>66.3</v>
      </c>
      <c r="M100" s="378">
        <v>73.099999999999994</v>
      </c>
      <c r="N100" s="198"/>
    </row>
    <row r="101" spans="1:14">
      <c r="A101" s="344" t="s">
        <v>92</v>
      </c>
      <c r="B101" s="123">
        <v>4029</v>
      </c>
      <c r="C101" s="349">
        <v>0</v>
      </c>
      <c r="D101" s="123">
        <v>1742</v>
      </c>
      <c r="E101" s="350">
        <v>5771</v>
      </c>
      <c r="F101" s="123">
        <v>357</v>
      </c>
      <c r="G101" s="349">
        <v>0</v>
      </c>
      <c r="H101" s="123">
        <v>138</v>
      </c>
      <c r="I101" s="350">
        <v>495</v>
      </c>
      <c r="J101" s="253">
        <v>88.5</v>
      </c>
      <c r="K101" s="349">
        <v>0</v>
      </c>
      <c r="L101" s="253">
        <v>79.599999999999994</v>
      </c>
      <c r="M101" s="378">
        <v>85.8</v>
      </c>
      <c r="N101" s="198"/>
    </row>
    <row r="102" spans="1:14">
      <c r="A102" s="344" t="s">
        <v>93</v>
      </c>
      <c r="B102" s="123">
        <v>2626</v>
      </c>
      <c r="C102" s="349">
        <v>0</v>
      </c>
      <c r="D102" s="123">
        <v>5115</v>
      </c>
      <c r="E102" s="350">
        <v>7741</v>
      </c>
      <c r="F102" s="123">
        <v>176</v>
      </c>
      <c r="G102" s="349">
        <v>0</v>
      </c>
      <c r="H102" s="123">
        <v>324</v>
      </c>
      <c r="I102" s="350">
        <v>500</v>
      </c>
      <c r="J102" s="253">
        <v>67</v>
      </c>
      <c r="K102" s="349">
        <v>0</v>
      </c>
      <c r="L102" s="253">
        <v>63.3</v>
      </c>
      <c r="M102" s="378">
        <v>64.5</v>
      </c>
      <c r="N102" s="198"/>
    </row>
    <row r="103" spans="1:14">
      <c r="A103" s="345" t="s">
        <v>63</v>
      </c>
      <c r="B103" s="196">
        <v>28284</v>
      </c>
      <c r="C103" s="348">
        <v>1041</v>
      </c>
      <c r="D103" s="196">
        <v>41670</v>
      </c>
      <c r="E103" s="348">
        <v>70995</v>
      </c>
      <c r="F103" s="196">
        <v>2309</v>
      </c>
      <c r="G103" s="345">
        <v>52</v>
      </c>
      <c r="H103" s="196">
        <v>2838</v>
      </c>
      <c r="I103" s="348">
        <v>5199</v>
      </c>
      <c r="J103" s="255">
        <v>81.599999999999994</v>
      </c>
      <c r="K103" s="374">
        <v>46.9</v>
      </c>
      <c r="L103" s="255">
        <v>68.099999999999994</v>
      </c>
      <c r="M103" s="374">
        <v>73.2</v>
      </c>
      <c r="N103" s="198"/>
    </row>
    <row r="104" spans="1:14">
      <c r="A104" s="346">
        <v>2004</v>
      </c>
      <c r="B104" s="190"/>
      <c r="C104" s="344"/>
      <c r="D104" s="190"/>
      <c r="E104" s="353"/>
      <c r="F104" s="190"/>
      <c r="G104" s="344"/>
      <c r="H104" s="190"/>
      <c r="I104" s="353"/>
      <c r="J104" s="197"/>
      <c r="K104" s="352"/>
      <c r="L104" s="197"/>
      <c r="M104" s="354"/>
      <c r="N104" s="198"/>
    </row>
    <row r="105" spans="1:14">
      <c r="A105" s="344" t="s">
        <v>89</v>
      </c>
      <c r="B105" s="123">
        <v>3019</v>
      </c>
      <c r="C105" s="349">
        <v>0</v>
      </c>
      <c r="D105" s="123">
        <v>12854</v>
      </c>
      <c r="E105" s="350">
        <v>15874</v>
      </c>
      <c r="F105" s="123">
        <v>252</v>
      </c>
      <c r="G105" s="349">
        <v>0</v>
      </c>
      <c r="H105" s="123">
        <v>1031</v>
      </c>
      <c r="I105" s="350">
        <v>1283</v>
      </c>
      <c r="J105" s="253">
        <v>83.5</v>
      </c>
      <c r="K105" s="349">
        <v>0</v>
      </c>
      <c r="L105" s="253">
        <v>80.2</v>
      </c>
      <c r="M105" s="378">
        <v>80.8</v>
      </c>
      <c r="N105" s="198"/>
    </row>
    <row r="106" spans="1:14">
      <c r="A106" s="344" t="s">
        <v>90</v>
      </c>
      <c r="B106" s="123">
        <v>9942</v>
      </c>
      <c r="C106" s="349">
        <v>613</v>
      </c>
      <c r="D106" s="123">
        <v>11824</v>
      </c>
      <c r="E106" s="350">
        <v>22378</v>
      </c>
      <c r="F106" s="123">
        <v>880</v>
      </c>
      <c r="G106" s="349">
        <v>25</v>
      </c>
      <c r="H106" s="123">
        <v>814</v>
      </c>
      <c r="I106" s="350">
        <v>1719</v>
      </c>
      <c r="J106" s="253">
        <v>88.5</v>
      </c>
      <c r="K106" s="373">
        <v>40.799999999999997</v>
      </c>
      <c r="L106" s="253">
        <v>68.900000000000006</v>
      </c>
      <c r="M106" s="378">
        <v>76.8</v>
      </c>
      <c r="N106" s="198"/>
    </row>
    <row r="107" spans="1:14">
      <c r="A107" s="344" t="s">
        <v>91</v>
      </c>
      <c r="B107" s="123">
        <v>8585</v>
      </c>
      <c r="C107" s="349">
        <v>399</v>
      </c>
      <c r="D107" s="123">
        <v>9296</v>
      </c>
      <c r="E107" s="350">
        <v>18280</v>
      </c>
      <c r="F107" s="123">
        <v>687</v>
      </c>
      <c r="G107" s="349">
        <v>24</v>
      </c>
      <c r="H107" s="123">
        <v>621</v>
      </c>
      <c r="I107" s="350">
        <v>1331</v>
      </c>
      <c r="J107" s="253">
        <v>80</v>
      </c>
      <c r="K107" s="373">
        <v>59</v>
      </c>
      <c r="L107" s="253">
        <v>66.8</v>
      </c>
      <c r="M107" s="378">
        <v>72.8</v>
      </c>
      <c r="N107" s="198"/>
    </row>
    <row r="108" spans="1:14">
      <c r="A108" s="344" t="s">
        <v>92</v>
      </c>
      <c r="B108" s="123">
        <v>3970</v>
      </c>
      <c r="C108" s="349">
        <v>0</v>
      </c>
      <c r="D108" s="123">
        <v>1766</v>
      </c>
      <c r="E108" s="350">
        <v>5736</v>
      </c>
      <c r="F108" s="123">
        <v>355</v>
      </c>
      <c r="G108" s="349">
        <v>0</v>
      </c>
      <c r="H108" s="123">
        <v>142</v>
      </c>
      <c r="I108" s="350">
        <v>497</v>
      </c>
      <c r="J108" s="253">
        <v>89.4</v>
      </c>
      <c r="K108" s="349">
        <v>0</v>
      </c>
      <c r="L108" s="253">
        <v>80.400000000000006</v>
      </c>
      <c r="M108" s="378">
        <v>86.6</v>
      </c>
      <c r="N108" s="198"/>
    </row>
    <row r="109" spans="1:14">
      <c r="A109" s="344" t="s">
        <v>93</v>
      </c>
      <c r="B109" s="123">
        <v>2506</v>
      </c>
      <c r="C109" s="349">
        <v>0</v>
      </c>
      <c r="D109" s="123">
        <v>4924</v>
      </c>
      <c r="E109" s="350">
        <v>7430</v>
      </c>
      <c r="F109" s="123">
        <v>176</v>
      </c>
      <c r="G109" s="349">
        <v>0</v>
      </c>
      <c r="H109" s="123">
        <v>273</v>
      </c>
      <c r="I109" s="350">
        <v>450</v>
      </c>
      <c r="J109" s="253">
        <v>70.400000000000006</v>
      </c>
      <c r="K109" s="349">
        <v>0</v>
      </c>
      <c r="L109" s="253">
        <v>55.5</v>
      </c>
      <c r="M109" s="378">
        <v>60.5</v>
      </c>
      <c r="N109" s="198"/>
    </row>
    <row r="110" spans="1:14">
      <c r="A110" s="345" t="s">
        <v>63</v>
      </c>
      <c r="B110" s="196">
        <v>28022</v>
      </c>
      <c r="C110" s="348">
        <v>1013</v>
      </c>
      <c r="D110" s="196">
        <v>40664</v>
      </c>
      <c r="E110" s="348">
        <v>69698</v>
      </c>
      <c r="F110" s="196">
        <v>2350</v>
      </c>
      <c r="G110" s="348">
        <v>49</v>
      </c>
      <c r="H110" s="196">
        <v>2881</v>
      </c>
      <c r="I110" s="348">
        <v>5280</v>
      </c>
      <c r="J110" s="255">
        <v>83.9</v>
      </c>
      <c r="K110" s="374">
        <v>47.9</v>
      </c>
      <c r="L110" s="255">
        <v>70.900000000000006</v>
      </c>
      <c r="M110" s="374">
        <v>75.8</v>
      </c>
      <c r="N110" s="198"/>
    </row>
    <row r="111" spans="1:14">
      <c r="A111" s="346">
        <v>2005</v>
      </c>
      <c r="B111" s="123"/>
      <c r="C111" s="349"/>
      <c r="D111" s="123"/>
      <c r="E111" s="350"/>
      <c r="F111" s="123"/>
      <c r="G111" s="349"/>
      <c r="H111" s="123"/>
      <c r="I111" s="350"/>
      <c r="J111" s="197"/>
      <c r="K111" s="352"/>
      <c r="L111" s="197"/>
      <c r="M111" s="354"/>
      <c r="N111" s="198"/>
    </row>
    <row r="112" spans="1:14">
      <c r="A112" s="344" t="s">
        <v>89</v>
      </c>
      <c r="B112" s="123">
        <v>2973</v>
      </c>
      <c r="C112" s="349">
        <v>0</v>
      </c>
      <c r="D112" s="123">
        <v>12716</v>
      </c>
      <c r="E112" s="350">
        <v>15689</v>
      </c>
      <c r="F112" s="123">
        <v>225</v>
      </c>
      <c r="G112" s="349">
        <v>0</v>
      </c>
      <c r="H112" s="123">
        <v>864</v>
      </c>
      <c r="I112" s="350">
        <v>1089</v>
      </c>
      <c r="J112" s="253">
        <v>75.599999999999994</v>
      </c>
      <c r="K112" s="349">
        <v>0</v>
      </c>
      <c r="L112" s="253">
        <v>68</v>
      </c>
      <c r="M112" s="378">
        <v>69.400000000000006</v>
      </c>
      <c r="N112" s="198"/>
    </row>
    <row r="113" spans="1:14">
      <c r="A113" s="344" t="s">
        <v>90</v>
      </c>
      <c r="B113" s="123">
        <v>9775</v>
      </c>
      <c r="C113" s="349">
        <v>609</v>
      </c>
      <c r="D113" s="123">
        <v>11657</v>
      </c>
      <c r="E113" s="350">
        <v>22042</v>
      </c>
      <c r="F113" s="123">
        <v>855</v>
      </c>
      <c r="G113" s="349">
        <v>26</v>
      </c>
      <c r="H113" s="123">
        <v>831</v>
      </c>
      <c r="I113" s="350">
        <v>1711</v>
      </c>
      <c r="J113" s="253">
        <v>87.4</v>
      </c>
      <c r="K113" s="373">
        <v>42.4</v>
      </c>
      <c r="L113" s="253">
        <v>71.2</v>
      </c>
      <c r="M113" s="378">
        <v>77.599999999999994</v>
      </c>
      <c r="N113" s="198"/>
    </row>
    <row r="114" spans="1:14">
      <c r="A114" s="344" t="s">
        <v>91</v>
      </c>
      <c r="B114" s="123">
        <v>8638</v>
      </c>
      <c r="C114" s="349">
        <v>430</v>
      </c>
      <c r="D114" s="123">
        <v>9142</v>
      </c>
      <c r="E114" s="350">
        <v>18211</v>
      </c>
      <c r="F114" s="123">
        <v>673</v>
      </c>
      <c r="G114" s="349">
        <v>24</v>
      </c>
      <c r="H114" s="123">
        <v>591</v>
      </c>
      <c r="I114" s="350">
        <v>1288</v>
      </c>
      <c r="J114" s="253">
        <v>77.900000000000006</v>
      </c>
      <c r="K114" s="373">
        <v>55.4</v>
      </c>
      <c r="L114" s="253">
        <v>64.599999999999994</v>
      </c>
      <c r="M114" s="378">
        <v>70.7</v>
      </c>
      <c r="N114" s="198"/>
    </row>
    <row r="115" spans="1:14">
      <c r="A115" s="344" t="s">
        <v>92</v>
      </c>
      <c r="B115" s="123">
        <v>3735</v>
      </c>
      <c r="C115" s="349">
        <v>0</v>
      </c>
      <c r="D115" s="123">
        <v>1686</v>
      </c>
      <c r="E115" s="350">
        <v>5421</v>
      </c>
      <c r="F115" s="123">
        <v>337</v>
      </c>
      <c r="G115" s="349">
        <v>0</v>
      </c>
      <c r="H115" s="123">
        <v>127</v>
      </c>
      <c r="I115" s="350">
        <v>464</v>
      </c>
      <c r="J115" s="253">
        <v>90.3</v>
      </c>
      <c r="K115" s="349">
        <v>0</v>
      </c>
      <c r="L115" s="253">
        <v>75.2</v>
      </c>
      <c r="M115" s="378">
        <v>85.6</v>
      </c>
      <c r="N115" s="198"/>
    </row>
    <row r="116" spans="1:14">
      <c r="A116" s="344" t="s">
        <v>93</v>
      </c>
      <c r="B116" s="123">
        <v>2577</v>
      </c>
      <c r="C116" s="349">
        <v>0</v>
      </c>
      <c r="D116" s="123">
        <v>4411</v>
      </c>
      <c r="E116" s="350">
        <v>6988</v>
      </c>
      <c r="F116" s="123">
        <v>180</v>
      </c>
      <c r="G116" s="349">
        <v>0</v>
      </c>
      <c r="H116" s="123">
        <v>252</v>
      </c>
      <c r="I116" s="350">
        <v>432</v>
      </c>
      <c r="J116" s="253">
        <v>70.099999999999994</v>
      </c>
      <c r="K116" s="349">
        <v>0</v>
      </c>
      <c r="L116" s="253">
        <v>57.1</v>
      </c>
      <c r="M116" s="378">
        <v>61.9</v>
      </c>
      <c r="N116" s="198"/>
    </row>
    <row r="117" spans="1:14">
      <c r="A117" s="345" t="s">
        <v>63</v>
      </c>
      <c r="B117" s="196">
        <v>27699</v>
      </c>
      <c r="C117" s="348">
        <v>1039</v>
      </c>
      <c r="D117" s="196">
        <v>39612</v>
      </c>
      <c r="E117" s="348">
        <v>68351</v>
      </c>
      <c r="F117" s="196">
        <v>2270</v>
      </c>
      <c r="G117" s="348">
        <v>50</v>
      </c>
      <c r="H117" s="196">
        <v>2664</v>
      </c>
      <c r="I117" s="348">
        <v>4984</v>
      </c>
      <c r="J117" s="255">
        <v>82</v>
      </c>
      <c r="K117" s="374">
        <v>47.8</v>
      </c>
      <c r="L117" s="255">
        <v>67.3</v>
      </c>
      <c r="M117" s="374">
        <v>72.900000000000006</v>
      </c>
      <c r="N117" s="198"/>
    </row>
    <row r="118" spans="1:14">
      <c r="A118" s="346">
        <v>2006</v>
      </c>
      <c r="B118" s="190"/>
      <c r="C118" s="344"/>
      <c r="D118" s="190"/>
      <c r="E118" s="353"/>
      <c r="F118" s="190"/>
      <c r="G118" s="344"/>
      <c r="H118" s="190"/>
      <c r="I118" s="353"/>
      <c r="J118" s="197"/>
      <c r="K118" s="352"/>
      <c r="L118" s="197"/>
      <c r="M118" s="354"/>
      <c r="N118" s="198"/>
    </row>
    <row r="119" spans="1:14">
      <c r="A119" s="344" t="s">
        <v>89</v>
      </c>
      <c r="B119" s="123">
        <v>2934</v>
      </c>
      <c r="C119" s="349">
        <v>0</v>
      </c>
      <c r="D119" s="123">
        <v>12377</v>
      </c>
      <c r="E119" s="350">
        <v>15311</v>
      </c>
      <c r="F119" s="123">
        <v>221</v>
      </c>
      <c r="G119" s="349">
        <v>0</v>
      </c>
      <c r="H119" s="123">
        <v>916</v>
      </c>
      <c r="I119" s="350">
        <v>1137</v>
      </c>
      <c r="J119" s="253">
        <v>75.2</v>
      </c>
      <c r="K119" s="349">
        <v>0</v>
      </c>
      <c r="L119" s="253">
        <v>74</v>
      </c>
      <c r="M119" s="378">
        <v>74.3</v>
      </c>
      <c r="N119" s="198"/>
    </row>
    <row r="120" spans="1:14">
      <c r="A120" s="344" t="s">
        <v>90</v>
      </c>
      <c r="B120" s="123">
        <v>8899</v>
      </c>
      <c r="C120" s="349">
        <v>547</v>
      </c>
      <c r="D120" s="123">
        <v>12411</v>
      </c>
      <c r="E120" s="350">
        <v>21857</v>
      </c>
      <c r="F120" s="123">
        <v>771</v>
      </c>
      <c r="G120" s="349">
        <v>21</v>
      </c>
      <c r="H120" s="123">
        <v>789</v>
      </c>
      <c r="I120" s="350">
        <v>1581</v>
      </c>
      <c r="J120" s="253">
        <v>86.6</v>
      </c>
      <c r="K120" s="373">
        <v>38.700000000000003</v>
      </c>
      <c r="L120" s="253">
        <v>63.5</v>
      </c>
      <c r="M120" s="378">
        <v>72.3</v>
      </c>
      <c r="N120" s="198"/>
    </row>
    <row r="121" spans="1:14">
      <c r="A121" s="344" t="s">
        <v>91</v>
      </c>
      <c r="B121" s="123">
        <v>8624</v>
      </c>
      <c r="C121" s="349">
        <v>418</v>
      </c>
      <c r="D121" s="123">
        <v>8717</v>
      </c>
      <c r="E121" s="350">
        <v>17759</v>
      </c>
      <c r="F121" s="123">
        <v>642</v>
      </c>
      <c r="G121" s="349">
        <v>23</v>
      </c>
      <c r="H121" s="123">
        <v>524</v>
      </c>
      <c r="I121" s="350">
        <v>1188</v>
      </c>
      <c r="J121" s="253">
        <v>74.400000000000006</v>
      </c>
      <c r="K121" s="373">
        <v>54.8</v>
      </c>
      <c r="L121" s="253">
        <v>60.1</v>
      </c>
      <c r="M121" s="378">
        <v>66.900000000000006</v>
      </c>
      <c r="N121" s="198"/>
    </row>
    <row r="122" spans="1:14">
      <c r="A122" s="344" t="s">
        <v>92</v>
      </c>
      <c r="B122" s="123">
        <v>3604</v>
      </c>
      <c r="C122" s="349">
        <v>0</v>
      </c>
      <c r="D122" s="123">
        <v>1607</v>
      </c>
      <c r="E122" s="350">
        <v>5211</v>
      </c>
      <c r="F122" s="123">
        <v>310</v>
      </c>
      <c r="G122" s="349">
        <v>0</v>
      </c>
      <c r="H122" s="123">
        <v>118</v>
      </c>
      <c r="I122" s="350">
        <v>428</v>
      </c>
      <c r="J122" s="253">
        <v>85.9</v>
      </c>
      <c r="K122" s="349">
        <v>0</v>
      </c>
      <c r="L122" s="253">
        <v>73.5</v>
      </c>
      <c r="M122" s="378">
        <v>82.1</v>
      </c>
      <c r="N122" s="198"/>
    </row>
    <row r="123" spans="1:14">
      <c r="A123" s="344" t="s">
        <v>93</v>
      </c>
      <c r="B123" s="123">
        <v>2553</v>
      </c>
      <c r="C123" s="349">
        <v>0</v>
      </c>
      <c r="D123" s="123">
        <v>4041</v>
      </c>
      <c r="E123" s="350">
        <v>6594</v>
      </c>
      <c r="F123" s="123">
        <v>181</v>
      </c>
      <c r="G123" s="349">
        <v>0</v>
      </c>
      <c r="H123" s="123">
        <v>234</v>
      </c>
      <c r="I123" s="350">
        <v>415</v>
      </c>
      <c r="J123" s="253">
        <v>71.099999999999994</v>
      </c>
      <c r="K123" s="349">
        <v>0</v>
      </c>
      <c r="L123" s="253">
        <v>57.8</v>
      </c>
      <c r="M123" s="378">
        <v>63</v>
      </c>
      <c r="N123" s="198"/>
    </row>
    <row r="124" spans="1:14">
      <c r="A124" s="345" t="s">
        <v>63</v>
      </c>
      <c r="B124" s="196">
        <v>26614</v>
      </c>
      <c r="C124" s="348">
        <v>965</v>
      </c>
      <c r="D124" s="196">
        <v>39153</v>
      </c>
      <c r="E124" s="348">
        <v>66732</v>
      </c>
      <c r="F124" s="196">
        <v>2124</v>
      </c>
      <c r="G124" s="348">
        <v>44</v>
      </c>
      <c r="H124" s="196">
        <v>2581</v>
      </c>
      <c r="I124" s="348">
        <v>4749</v>
      </c>
      <c r="J124" s="255">
        <v>79.8</v>
      </c>
      <c r="K124" s="374">
        <v>45.7</v>
      </c>
      <c r="L124" s="255">
        <v>65.900000000000006</v>
      </c>
      <c r="M124" s="374">
        <v>71.2</v>
      </c>
      <c r="N124" s="198"/>
    </row>
    <row r="125" spans="1:14">
      <c r="A125" s="346">
        <v>2007</v>
      </c>
      <c r="B125" s="190"/>
      <c r="C125" s="344"/>
      <c r="D125" s="190"/>
      <c r="E125" s="353"/>
      <c r="F125" s="190"/>
      <c r="G125" s="344"/>
      <c r="H125" s="190"/>
      <c r="I125" s="353"/>
      <c r="J125" s="197"/>
      <c r="K125" s="352"/>
      <c r="L125" s="197"/>
      <c r="M125" s="354"/>
      <c r="N125" s="198"/>
    </row>
    <row r="126" spans="1:14">
      <c r="A126" s="344" t="s">
        <v>89</v>
      </c>
      <c r="B126" s="123">
        <v>4888</v>
      </c>
      <c r="C126" s="349">
        <v>0</v>
      </c>
      <c r="D126" s="123">
        <v>9984</v>
      </c>
      <c r="E126" s="350">
        <v>14872</v>
      </c>
      <c r="F126" s="123">
        <v>309</v>
      </c>
      <c r="G126" s="349">
        <v>0</v>
      </c>
      <c r="H126" s="123">
        <v>611</v>
      </c>
      <c r="I126" s="350">
        <v>920</v>
      </c>
      <c r="J126" s="253">
        <v>63.191080196399348</v>
      </c>
      <c r="K126" s="349">
        <v>0</v>
      </c>
      <c r="L126" s="253">
        <v>61.2</v>
      </c>
      <c r="M126" s="378">
        <v>61.837547068316297</v>
      </c>
      <c r="N126" s="198"/>
    </row>
    <row r="127" spans="1:14">
      <c r="A127" s="344" t="s">
        <v>90</v>
      </c>
      <c r="B127" s="123">
        <v>5141</v>
      </c>
      <c r="C127" s="349">
        <v>545</v>
      </c>
      <c r="D127" s="123">
        <v>15261</v>
      </c>
      <c r="E127" s="350">
        <v>20947</v>
      </c>
      <c r="F127" s="123">
        <v>420</v>
      </c>
      <c r="G127" s="349">
        <v>18</v>
      </c>
      <c r="H127" s="123">
        <v>1037</v>
      </c>
      <c r="I127" s="350">
        <v>1476</v>
      </c>
      <c r="J127" s="253">
        <v>81.753355378331065</v>
      </c>
      <c r="K127" s="373">
        <v>33.9</v>
      </c>
      <c r="L127" s="253">
        <v>67.964091475001638</v>
      </c>
      <c r="M127" s="378">
        <v>70.460734234019185</v>
      </c>
      <c r="N127" s="198"/>
    </row>
    <row r="128" spans="1:14">
      <c r="A128" s="344" t="s">
        <v>91</v>
      </c>
      <c r="B128" s="123">
        <v>8344</v>
      </c>
      <c r="C128" s="349">
        <v>420</v>
      </c>
      <c r="D128" s="123">
        <v>8325</v>
      </c>
      <c r="E128" s="350">
        <v>17089</v>
      </c>
      <c r="F128" s="123">
        <v>590</v>
      </c>
      <c r="G128" s="349">
        <v>22</v>
      </c>
      <c r="H128" s="123">
        <v>446</v>
      </c>
      <c r="I128" s="350">
        <v>1058</v>
      </c>
      <c r="J128" s="253">
        <v>70.754074784276128</v>
      </c>
      <c r="K128" s="373">
        <v>52.057142857142857</v>
      </c>
      <c r="L128" s="253">
        <v>53.521681681681684</v>
      </c>
      <c r="M128" s="378">
        <v>61.899701562408566</v>
      </c>
      <c r="N128" s="198"/>
    </row>
    <row r="129" spans="1:14">
      <c r="A129" s="344" t="s">
        <v>92</v>
      </c>
      <c r="B129" s="123">
        <v>3462</v>
      </c>
      <c r="C129" s="349">
        <v>0</v>
      </c>
      <c r="D129" s="123">
        <v>1501</v>
      </c>
      <c r="E129" s="350">
        <v>4963</v>
      </c>
      <c r="F129" s="123">
        <v>291</v>
      </c>
      <c r="G129" s="349">
        <v>0</v>
      </c>
      <c r="H129" s="123">
        <v>104</v>
      </c>
      <c r="I129" s="350">
        <v>395</v>
      </c>
      <c r="J129" s="253">
        <v>83.9</v>
      </c>
      <c r="K129" s="373">
        <v>0</v>
      </c>
      <c r="L129" s="253">
        <v>69.271818787475013</v>
      </c>
      <c r="M129" s="378">
        <v>79.514003626838601</v>
      </c>
      <c r="N129" s="198"/>
    </row>
    <row r="130" spans="1:14">
      <c r="A130" s="344" t="s">
        <v>93</v>
      </c>
      <c r="B130" s="123">
        <v>2524</v>
      </c>
      <c r="C130" s="349">
        <v>0</v>
      </c>
      <c r="D130" s="123">
        <v>3865</v>
      </c>
      <c r="E130" s="350">
        <v>6389</v>
      </c>
      <c r="F130" s="123">
        <v>173</v>
      </c>
      <c r="G130" s="349">
        <v>0</v>
      </c>
      <c r="H130" s="123">
        <v>215</v>
      </c>
      <c r="I130" s="350">
        <v>388</v>
      </c>
      <c r="J130" s="253">
        <v>68.605784469096676</v>
      </c>
      <c r="K130" s="349">
        <v>0</v>
      </c>
      <c r="L130" s="253">
        <v>55.541009055627427</v>
      </c>
      <c r="M130" s="378">
        <v>60.702457348567854</v>
      </c>
      <c r="N130" s="198"/>
    </row>
    <row r="131" spans="1:14">
      <c r="A131" s="345" t="s">
        <v>63</v>
      </c>
      <c r="B131" s="196">
        <v>24360</v>
      </c>
      <c r="C131" s="348">
        <v>964</v>
      </c>
      <c r="D131" s="196">
        <v>38936</v>
      </c>
      <c r="E131" s="348">
        <v>64260</v>
      </c>
      <c r="F131" s="196">
        <v>1783</v>
      </c>
      <c r="G131" s="348">
        <v>40</v>
      </c>
      <c r="H131" s="196">
        <v>2412</v>
      </c>
      <c r="I131" s="348">
        <v>4236</v>
      </c>
      <c r="J131" s="255">
        <v>73.20837438423645</v>
      </c>
      <c r="K131" s="374">
        <v>41.817427385892117</v>
      </c>
      <c r="L131" s="255">
        <v>61.952460447914525</v>
      </c>
      <c r="M131" s="374">
        <v>65.91735138499844</v>
      </c>
      <c r="N131" s="198"/>
    </row>
    <row r="132" spans="1:14">
      <c r="A132" s="355">
        <v>2008</v>
      </c>
      <c r="B132" s="247"/>
      <c r="C132" s="359"/>
      <c r="D132" s="248"/>
      <c r="E132" s="365"/>
      <c r="F132" s="249"/>
      <c r="G132" s="359"/>
      <c r="H132" s="248"/>
      <c r="I132" s="370"/>
      <c r="J132" s="250"/>
      <c r="K132" s="372"/>
      <c r="L132" s="251"/>
      <c r="M132" s="377"/>
      <c r="N132" s="198"/>
    </row>
    <row r="133" spans="1:14">
      <c r="A133" s="344" t="s">
        <v>89</v>
      </c>
      <c r="B133" s="128">
        <v>3347</v>
      </c>
      <c r="C133" s="349">
        <v>0</v>
      </c>
      <c r="D133" s="129">
        <v>9381</v>
      </c>
      <c r="E133" s="366">
        <v>12728</v>
      </c>
      <c r="F133" s="128">
        <v>262</v>
      </c>
      <c r="G133" s="349">
        <v>0</v>
      </c>
      <c r="H133" s="252">
        <v>614</v>
      </c>
      <c r="I133" s="366">
        <v>876</v>
      </c>
      <c r="J133" s="253">
        <v>78.354645951598442</v>
      </c>
      <c r="K133" s="349">
        <v>0</v>
      </c>
      <c r="L133" s="253">
        <v>65.406992857904271</v>
      </c>
      <c r="M133" s="378">
        <v>68.811753614079194</v>
      </c>
      <c r="N133" s="198"/>
    </row>
    <row r="134" spans="1:14">
      <c r="A134" s="344" t="s">
        <v>90</v>
      </c>
      <c r="B134" s="128">
        <v>11744</v>
      </c>
      <c r="C134" s="360">
        <v>494</v>
      </c>
      <c r="D134" s="129">
        <v>7883</v>
      </c>
      <c r="E134" s="366">
        <v>20121</v>
      </c>
      <c r="F134" s="128">
        <v>995</v>
      </c>
      <c r="G134" s="360">
        <v>20</v>
      </c>
      <c r="H134" s="129">
        <v>481</v>
      </c>
      <c r="I134" s="366">
        <v>1496</v>
      </c>
      <c r="J134" s="253">
        <v>84.7</v>
      </c>
      <c r="K134" s="373">
        <v>40.026315789473685</v>
      </c>
      <c r="L134" s="253">
        <v>61.040213116833691</v>
      </c>
      <c r="M134" s="378">
        <v>74.400000000000006</v>
      </c>
      <c r="N134" s="198"/>
    </row>
    <row r="135" spans="1:14">
      <c r="A135" s="344" t="s">
        <v>91</v>
      </c>
      <c r="B135" s="128">
        <v>8155</v>
      </c>
      <c r="C135" s="360">
        <v>413</v>
      </c>
      <c r="D135" s="129">
        <v>15714</v>
      </c>
      <c r="E135" s="366">
        <v>24282</v>
      </c>
      <c r="F135" s="128">
        <v>659</v>
      </c>
      <c r="G135" s="360">
        <v>25</v>
      </c>
      <c r="H135" s="129">
        <v>1050</v>
      </c>
      <c r="I135" s="366">
        <v>1734</v>
      </c>
      <c r="J135" s="253">
        <v>80.8</v>
      </c>
      <c r="K135" s="373">
        <v>60.4</v>
      </c>
      <c r="L135" s="253">
        <v>66.8</v>
      </c>
      <c r="M135" s="378">
        <v>71.400000000000006</v>
      </c>
      <c r="N135" s="198"/>
    </row>
    <row r="136" spans="1:14">
      <c r="A136" s="344" t="s">
        <v>92</v>
      </c>
      <c r="B136" s="128">
        <v>3326</v>
      </c>
      <c r="C136" s="349">
        <v>0</v>
      </c>
      <c r="D136" s="129">
        <v>1566</v>
      </c>
      <c r="E136" s="366">
        <v>4892</v>
      </c>
      <c r="F136" s="129">
        <v>311</v>
      </c>
      <c r="G136" s="349">
        <v>0</v>
      </c>
      <c r="H136" s="252">
        <v>117</v>
      </c>
      <c r="I136" s="366">
        <v>427</v>
      </c>
      <c r="J136" s="253">
        <v>93.3</v>
      </c>
      <c r="K136" s="349">
        <v>0</v>
      </c>
      <c r="L136" s="253">
        <v>74.400000000000006</v>
      </c>
      <c r="M136" s="378">
        <v>87.3</v>
      </c>
      <c r="N136" s="198"/>
    </row>
    <row r="137" spans="1:14">
      <c r="A137" s="356" t="s">
        <v>63</v>
      </c>
      <c r="B137" s="199">
        <v>26573</v>
      </c>
      <c r="C137" s="361">
        <v>907</v>
      </c>
      <c r="D137" s="199">
        <v>34544</v>
      </c>
      <c r="E137" s="361">
        <v>62024</v>
      </c>
      <c r="F137" s="199">
        <v>2227</v>
      </c>
      <c r="G137" s="361">
        <v>45</v>
      </c>
      <c r="H137" s="199">
        <v>2261</v>
      </c>
      <c r="I137" s="361">
        <v>4533</v>
      </c>
      <c r="J137" s="255">
        <v>83.8</v>
      </c>
      <c r="K137" s="374">
        <v>49.3</v>
      </c>
      <c r="L137" s="254">
        <v>65.5</v>
      </c>
      <c r="M137" s="374">
        <v>73.099999999999994</v>
      </c>
      <c r="N137" s="198"/>
    </row>
    <row r="138" spans="1:14">
      <c r="A138" s="346">
        <v>2009</v>
      </c>
      <c r="B138" s="123"/>
      <c r="C138" s="349"/>
      <c r="D138" s="123"/>
      <c r="E138" s="350"/>
      <c r="F138" s="123"/>
      <c r="G138" s="349"/>
      <c r="H138" s="123"/>
      <c r="I138" s="350"/>
      <c r="J138" s="197"/>
      <c r="K138" s="352"/>
      <c r="L138" s="197"/>
      <c r="M138" s="354"/>
      <c r="N138" s="198"/>
    </row>
    <row r="139" spans="1:14">
      <c r="A139" s="344" t="s">
        <v>89</v>
      </c>
      <c r="B139" s="123">
        <v>5430</v>
      </c>
      <c r="C139" s="349">
        <v>0</v>
      </c>
      <c r="D139" s="123">
        <v>8526</v>
      </c>
      <c r="E139" s="350">
        <v>13956</v>
      </c>
      <c r="F139" s="123">
        <v>461</v>
      </c>
      <c r="G139" s="349">
        <v>0</v>
      </c>
      <c r="H139" s="123">
        <v>669</v>
      </c>
      <c r="I139" s="350">
        <v>1130</v>
      </c>
      <c r="J139" s="253">
        <v>84.872191528545116</v>
      </c>
      <c r="K139" s="349">
        <v>0</v>
      </c>
      <c r="L139" s="253">
        <v>78.521229181327698</v>
      </c>
      <c r="M139" s="378">
        <v>80.992261392949274</v>
      </c>
      <c r="N139" s="198"/>
    </row>
    <row r="140" spans="1:14">
      <c r="A140" s="344" t="s">
        <v>90</v>
      </c>
      <c r="B140" s="123">
        <v>12461</v>
      </c>
      <c r="C140" s="349">
        <v>437</v>
      </c>
      <c r="D140" s="123">
        <v>6268</v>
      </c>
      <c r="E140" s="350">
        <v>19166</v>
      </c>
      <c r="F140" s="123">
        <v>1071</v>
      </c>
      <c r="G140" s="349">
        <v>18</v>
      </c>
      <c r="H140" s="123">
        <v>388</v>
      </c>
      <c r="I140" s="350">
        <v>1478</v>
      </c>
      <c r="J140" s="253">
        <v>85.983548671856198</v>
      </c>
      <c r="K140" s="373">
        <v>41.638443935926773</v>
      </c>
      <c r="L140" s="253">
        <v>61.894065092533502</v>
      </c>
      <c r="M140" s="378">
        <v>77.094281540227485</v>
      </c>
      <c r="N140" s="198"/>
    </row>
    <row r="141" spans="1:14">
      <c r="A141" s="344" t="s">
        <v>91</v>
      </c>
      <c r="B141" s="123">
        <v>8339</v>
      </c>
      <c r="C141" s="349">
        <v>370</v>
      </c>
      <c r="D141" s="123">
        <v>13815</v>
      </c>
      <c r="E141" s="350">
        <v>22524</v>
      </c>
      <c r="F141" s="123">
        <v>693</v>
      </c>
      <c r="G141" s="349">
        <v>22</v>
      </c>
      <c r="H141" s="123">
        <v>938</v>
      </c>
      <c r="I141" s="350">
        <v>1653</v>
      </c>
      <c r="J141" s="253">
        <v>83.073270176280133</v>
      </c>
      <c r="K141" s="373">
        <v>59.032432432432429</v>
      </c>
      <c r="L141" s="253">
        <v>67.915092290988056</v>
      </c>
      <c r="M141" s="378">
        <v>73.381193393713374</v>
      </c>
      <c r="N141" s="198"/>
    </row>
    <row r="142" spans="1:14">
      <c r="A142" s="344" t="s">
        <v>92</v>
      </c>
      <c r="B142" s="123">
        <v>3271</v>
      </c>
      <c r="C142" s="349">
        <v>0</v>
      </c>
      <c r="D142" s="123">
        <v>1463</v>
      </c>
      <c r="E142" s="350">
        <v>4734</v>
      </c>
      <c r="F142" s="123">
        <v>302</v>
      </c>
      <c r="G142" s="349">
        <v>0</v>
      </c>
      <c r="H142" s="123">
        <v>104</v>
      </c>
      <c r="I142" s="350">
        <v>406</v>
      </c>
      <c r="J142" s="253">
        <v>92.394986242739222</v>
      </c>
      <c r="K142" s="349">
        <v>0</v>
      </c>
      <c r="L142" s="253">
        <v>71.261790840738215</v>
      </c>
      <c r="M142" s="378">
        <v>85.863962822137722</v>
      </c>
      <c r="N142" s="198"/>
    </row>
    <row r="143" spans="1:14">
      <c r="A143" s="345" t="s">
        <v>63</v>
      </c>
      <c r="B143" s="196">
        <v>29500</v>
      </c>
      <c r="C143" s="348">
        <v>807</v>
      </c>
      <c r="D143" s="196">
        <v>30073</v>
      </c>
      <c r="E143" s="348">
        <v>60380</v>
      </c>
      <c r="F143" s="196">
        <v>2527</v>
      </c>
      <c r="G143" s="348">
        <v>40</v>
      </c>
      <c r="H143" s="196">
        <v>2100</v>
      </c>
      <c r="I143" s="348">
        <v>4667</v>
      </c>
      <c r="J143" s="255">
        <v>85.670169491525428</v>
      </c>
      <c r="K143" s="374">
        <v>49.613382899628256</v>
      </c>
      <c r="L143" s="255">
        <v>69.827652711734785</v>
      </c>
      <c r="M143" s="374">
        <v>77.297697913216297</v>
      </c>
      <c r="N143" s="198"/>
    </row>
    <row r="144" spans="1:14">
      <c r="A144" s="346">
        <v>2010</v>
      </c>
      <c r="B144" s="123"/>
      <c r="C144" s="349"/>
      <c r="D144" s="123"/>
      <c r="E144" s="350"/>
      <c r="F144" s="123"/>
      <c r="G144" s="349"/>
      <c r="H144" s="123"/>
      <c r="I144" s="350"/>
      <c r="J144" s="197"/>
      <c r="K144" s="352"/>
      <c r="L144" s="197"/>
      <c r="M144" s="354"/>
      <c r="N144" s="198"/>
    </row>
    <row r="145" spans="1:14">
      <c r="A145" s="344" t="s">
        <v>89</v>
      </c>
      <c r="B145" s="123">
        <v>5252</v>
      </c>
      <c r="C145" s="349">
        <v>0</v>
      </c>
      <c r="D145" s="123">
        <v>8253</v>
      </c>
      <c r="E145" s="350">
        <v>13505</v>
      </c>
      <c r="F145" s="123">
        <v>423</v>
      </c>
      <c r="G145" s="349">
        <v>0</v>
      </c>
      <c r="H145" s="123">
        <v>617</v>
      </c>
      <c r="I145" s="350">
        <v>1040</v>
      </c>
      <c r="J145" s="253">
        <v>83.3</v>
      </c>
      <c r="K145" s="349">
        <v>0</v>
      </c>
      <c r="L145" s="253">
        <v>74.7</v>
      </c>
      <c r="M145" s="378">
        <v>77</v>
      </c>
      <c r="N145" s="198"/>
    </row>
    <row r="146" spans="1:14">
      <c r="A146" s="344" t="s">
        <v>90</v>
      </c>
      <c r="B146" s="123">
        <v>11990</v>
      </c>
      <c r="C146" s="349">
        <v>421</v>
      </c>
      <c r="D146" s="123">
        <v>6078</v>
      </c>
      <c r="E146" s="350">
        <v>18489</v>
      </c>
      <c r="F146" s="123">
        <v>983</v>
      </c>
      <c r="G146" s="349">
        <v>13</v>
      </c>
      <c r="H146" s="123">
        <v>359</v>
      </c>
      <c r="I146" s="350">
        <v>1355</v>
      </c>
      <c r="J146" s="253">
        <v>82</v>
      </c>
      <c r="K146" s="373">
        <v>31.8</v>
      </c>
      <c r="L146" s="253">
        <v>59.1</v>
      </c>
      <c r="M146" s="378">
        <v>73.3</v>
      </c>
      <c r="N146" s="198"/>
    </row>
    <row r="147" spans="1:14">
      <c r="A147" s="344" t="s">
        <v>91</v>
      </c>
      <c r="B147" s="123">
        <v>8389</v>
      </c>
      <c r="C147" s="349">
        <v>391</v>
      </c>
      <c r="D147" s="123">
        <v>13363</v>
      </c>
      <c r="E147" s="350">
        <v>22143</v>
      </c>
      <c r="F147" s="123">
        <v>654</v>
      </c>
      <c r="G147" s="349">
        <v>22</v>
      </c>
      <c r="H147" s="123">
        <v>886</v>
      </c>
      <c r="I147" s="350">
        <v>1561</v>
      </c>
      <c r="J147" s="253">
        <v>77.900000000000006</v>
      </c>
      <c r="K147" s="373">
        <v>55.4</v>
      </c>
      <c r="L147" s="253">
        <v>66.3</v>
      </c>
      <c r="M147" s="378">
        <v>70.5</v>
      </c>
      <c r="N147" s="198"/>
    </row>
    <row r="148" spans="1:14">
      <c r="A148" s="344" t="s">
        <v>92</v>
      </c>
      <c r="B148" s="123">
        <v>3203</v>
      </c>
      <c r="C148" s="349">
        <v>0</v>
      </c>
      <c r="D148" s="123">
        <v>1368</v>
      </c>
      <c r="E148" s="350">
        <v>4572</v>
      </c>
      <c r="F148" s="123">
        <v>305</v>
      </c>
      <c r="G148" s="349">
        <v>0</v>
      </c>
      <c r="H148" s="123">
        <v>104</v>
      </c>
      <c r="I148" s="350">
        <v>410</v>
      </c>
      <c r="J148" s="253">
        <v>95.2</v>
      </c>
      <c r="K148" s="349">
        <v>0</v>
      </c>
      <c r="L148" s="253">
        <v>76.400000000000006</v>
      </c>
      <c r="M148" s="378">
        <v>89.6</v>
      </c>
      <c r="N148" s="198"/>
    </row>
    <row r="149" spans="1:14">
      <c r="A149" s="345" t="s">
        <v>63</v>
      </c>
      <c r="B149" s="196">
        <v>28834</v>
      </c>
      <c r="C149" s="348">
        <v>812</v>
      </c>
      <c r="D149" s="196">
        <v>29063</v>
      </c>
      <c r="E149" s="348">
        <v>58709</v>
      </c>
      <c r="F149" s="196">
        <v>2364</v>
      </c>
      <c r="G149" s="348">
        <v>35</v>
      </c>
      <c r="H149" s="196">
        <v>1966</v>
      </c>
      <c r="I149" s="348">
        <v>4366</v>
      </c>
      <c r="J149" s="255">
        <v>82</v>
      </c>
      <c r="K149" s="374">
        <v>43.2</v>
      </c>
      <c r="L149" s="255">
        <v>67.599999999999994</v>
      </c>
      <c r="M149" s="374">
        <v>74.400000000000006</v>
      </c>
      <c r="N149" s="198"/>
    </row>
    <row r="150" spans="1:14">
      <c r="A150" s="346">
        <v>2011</v>
      </c>
      <c r="B150" s="123"/>
      <c r="C150" s="349"/>
      <c r="D150" s="123"/>
      <c r="E150" s="350"/>
      <c r="F150" s="123"/>
      <c r="G150" s="349"/>
      <c r="H150" s="123"/>
      <c r="I150" s="350"/>
      <c r="J150" s="197"/>
      <c r="K150" s="352"/>
      <c r="L150" s="197"/>
      <c r="M150" s="354"/>
      <c r="N150" s="198"/>
    </row>
    <row r="151" spans="1:14">
      <c r="A151" s="344" t="s">
        <v>89</v>
      </c>
      <c r="B151" s="123">
        <v>7005</v>
      </c>
      <c r="C151" s="349">
        <v>0</v>
      </c>
      <c r="D151" s="123">
        <v>5954</v>
      </c>
      <c r="E151" s="350">
        <v>12959</v>
      </c>
      <c r="F151" s="514">
        <v>569</v>
      </c>
      <c r="G151" s="349">
        <v>0</v>
      </c>
      <c r="H151" s="515">
        <v>430</v>
      </c>
      <c r="I151" s="527">
        <v>1000</v>
      </c>
      <c r="J151" s="253">
        <v>81.2</v>
      </c>
      <c r="K151" s="349">
        <v>0</v>
      </c>
      <c r="L151" s="253">
        <v>72.3</v>
      </c>
      <c r="M151" s="378">
        <v>77.099999999999994</v>
      </c>
      <c r="N151" s="198"/>
    </row>
    <row r="152" spans="1:14">
      <c r="A152" s="344" t="s">
        <v>90</v>
      </c>
      <c r="B152" s="123">
        <v>11470</v>
      </c>
      <c r="C152" s="349">
        <v>304</v>
      </c>
      <c r="D152" s="123">
        <v>5859</v>
      </c>
      <c r="E152" s="350">
        <v>17634</v>
      </c>
      <c r="F152" s="514">
        <v>955</v>
      </c>
      <c r="G152" s="349">
        <v>10</v>
      </c>
      <c r="H152" s="515">
        <v>374</v>
      </c>
      <c r="I152" s="527">
        <v>1339</v>
      </c>
      <c r="J152" s="253">
        <v>83.3</v>
      </c>
      <c r="K152" s="373">
        <v>34</v>
      </c>
      <c r="L152" s="253">
        <v>63.7</v>
      </c>
      <c r="M152" s="378">
        <v>76</v>
      </c>
      <c r="N152" s="198"/>
    </row>
    <row r="153" spans="1:14">
      <c r="A153" s="344" t="s">
        <v>91</v>
      </c>
      <c r="B153" s="123">
        <v>8499</v>
      </c>
      <c r="C153" s="349">
        <v>367</v>
      </c>
      <c r="D153" s="123">
        <v>12649</v>
      </c>
      <c r="E153" s="350">
        <v>21516</v>
      </c>
      <c r="F153" s="517">
        <v>668</v>
      </c>
      <c r="G153" s="349">
        <v>20</v>
      </c>
      <c r="H153" s="515">
        <v>819</v>
      </c>
      <c r="I153" s="527">
        <v>1507</v>
      </c>
      <c r="J153" s="253">
        <v>78.599999999999994</v>
      </c>
      <c r="K153" s="373">
        <v>53.4</v>
      </c>
      <c r="L153" s="253">
        <v>64.7</v>
      </c>
      <c r="M153" s="378">
        <v>70</v>
      </c>
      <c r="N153" s="198"/>
    </row>
    <row r="154" spans="1:14">
      <c r="A154" s="344" t="s">
        <v>92</v>
      </c>
      <c r="B154" s="123">
        <v>3226</v>
      </c>
      <c r="C154" s="349">
        <v>0</v>
      </c>
      <c r="D154" s="123">
        <v>1334</v>
      </c>
      <c r="E154" s="350">
        <v>4560</v>
      </c>
      <c r="F154" s="514">
        <v>287</v>
      </c>
      <c r="G154" s="349">
        <v>0</v>
      </c>
      <c r="H154" s="517">
        <v>98</v>
      </c>
      <c r="I154" s="527">
        <v>385</v>
      </c>
      <c r="J154" s="253">
        <v>88.8</v>
      </c>
      <c r="K154" s="349">
        <v>0</v>
      </c>
      <c r="L154" s="253">
        <v>73.400000000000006</v>
      </c>
      <c r="M154" s="378">
        <v>84.3</v>
      </c>
      <c r="N154" s="198"/>
    </row>
    <row r="155" spans="1:14">
      <c r="A155" s="345" t="s">
        <v>63</v>
      </c>
      <c r="B155" s="196">
        <v>30200</v>
      </c>
      <c r="C155" s="348">
        <v>672</v>
      </c>
      <c r="D155" s="196">
        <v>25797</v>
      </c>
      <c r="E155" s="348">
        <v>56668</v>
      </c>
      <c r="F155" s="196">
        <v>2479</v>
      </c>
      <c r="G155" s="348">
        <v>30</v>
      </c>
      <c r="H155" s="518">
        <v>1721</v>
      </c>
      <c r="I155" s="526">
        <v>4230</v>
      </c>
      <c r="J155" s="255">
        <v>82.094139072847682</v>
      </c>
      <c r="K155" s="374">
        <v>44.605654761904759</v>
      </c>
      <c r="L155" s="255">
        <v>66.711478078846383</v>
      </c>
      <c r="M155" s="374">
        <v>74.64837297945931</v>
      </c>
      <c r="N155" s="198"/>
    </row>
    <row r="156" spans="1:14">
      <c r="A156" s="346">
        <v>2012</v>
      </c>
      <c r="B156" s="128"/>
      <c r="C156" s="360"/>
      <c r="D156" s="129"/>
      <c r="E156" s="367"/>
      <c r="F156" s="130"/>
      <c r="G156" s="367"/>
      <c r="H156" s="131"/>
      <c r="I156" s="366"/>
      <c r="J156" s="250"/>
      <c r="K156" s="372"/>
      <c r="L156" s="251"/>
      <c r="M156" s="379"/>
      <c r="N156" s="198"/>
    </row>
    <row r="157" spans="1:14">
      <c r="A157" s="352" t="s">
        <v>89</v>
      </c>
      <c r="B157" s="128">
        <v>4933</v>
      </c>
      <c r="C157" s="349">
        <v>0</v>
      </c>
      <c r="D157" s="129">
        <v>7539</v>
      </c>
      <c r="E157" s="366">
        <v>12472</v>
      </c>
      <c r="F157" s="514">
        <v>377</v>
      </c>
      <c r="G157" s="349">
        <v>0</v>
      </c>
      <c r="H157" s="515">
        <v>480</v>
      </c>
      <c r="I157" s="527">
        <v>857</v>
      </c>
      <c r="J157" s="253">
        <v>76.5</v>
      </c>
      <c r="K157" s="349">
        <v>0</v>
      </c>
      <c r="L157" s="253">
        <v>63.7</v>
      </c>
      <c r="M157" s="378">
        <v>68.7</v>
      </c>
      <c r="N157" s="198"/>
    </row>
    <row r="158" spans="1:14">
      <c r="A158" s="352" t="s">
        <v>90</v>
      </c>
      <c r="B158" s="128">
        <v>11450</v>
      </c>
      <c r="C158" s="360">
        <v>227</v>
      </c>
      <c r="D158" s="129">
        <v>5052</v>
      </c>
      <c r="E158" s="366">
        <v>16728</v>
      </c>
      <c r="F158" s="514">
        <v>910</v>
      </c>
      <c r="G158" s="360">
        <v>8</v>
      </c>
      <c r="H158" s="515">
        <v>319</v>
      </c>
      <c r="I158" s="527">
        <v>1237</v>
      </c>
      <c r="J158" s="253">
        <v>79.5</v>
      </c>
      <c r="K158" s="373">
        <v>35.299999999999997</v>
      </c>
      <c r="L158" s="253">
        <v>63.1</v>
      </c>
      <c r="M158" s="378">
        <v>74</v>
      </c>
      <c r="N158" s="198"/>
    </row>
    <row r="159" spans="1:14">
      <c r="A159" s="352" t="s">
        <v>91</v>
      </c>
      <c r="B159" s="128">
        <v>8299</v>
      </c>
      <c r="C159" s="360">
        <v>346</v>
      </c>
      <c r="D159" s="129">
        <v>11720</v>
      </c>
      <c r="E159" s="366">
        <v>20365</v>
      </c>
      <c r="F159" s="517">
        <v>680</v>
      </c>
      <c r="G159" s="360">
        <v>18</v>
      </c>
      <c r="H159" s="515">
        <v>795</v>
      </c>
      <c r="I159" s="527">
        <v>1493</v>
      </c>
      <c r="J159" s="253">
        <v>81.900000000000006</v>
      </c>
      <c r="K159" s="373">
        <v>52.6</v>
      </c>
      <c r="L159" s="253">
        <v>67.87</v>
      </c>
      <c r="M159" s="378">
        <v>73.3</v>
      </c>
      <c r="N159" s="198"/>
    </row>
    <row r="160" spans="1:14">
      <c r="A160" s="352" t="s">
        <v>92</v>
      </c>
      <c r="B160" s="128">
        <v>3317</v>
      </c>
      <c r="C160" s="349">
        <v>0</v>
      </c>
      <c r="D160" s="129">
        <v>1258</v>
      </c>
      <c r="E160" s="366">
        <v>4575</v>
      </c>
      <c r="F160" s="514">
        <v>277</v>
      </c>
      <c r="G160" s="349">
        <v>0</v>
      </c>
      <c r="H160" s="517">
        <v>83</v>
      </c>
      <c r="I160" s="527">
        <v>360</v>
      </c>
      <c r="J160" s="253">
        <v>83.6</v>
      </c>
      <c r="K160" s="349">
        <v>0</v>
      </c>
      <c r="L160" s="253">
        <v>65.599999999999994</v>
      </c>
      <c r="M160" s="378">
        <v>78.599999999999994</v>
      </c>
      <c r="N160" s="198"/>
    </row>
    <row r="161" spans="1:14">
      <c r="A161" s="356" t="s">
        <v>63</v>
      </c>
      <c r="B161" s="199">
        <v>27999</v>
      </c>
      <c r="C161" s="361">
        <v>573</v>
      </c>
      <c r="D161" s="199">
        <v>25569</v>
      </c>
      <c r="E161" s="361">
        <v>54140</v>
      </c>
      <c r="F161" s="199">
        <v>2244</v>
      </c>
      <c r="G161" s="361">
        <v>26</v>
      </c>
      <c r="H161" s="518">
        <v>1677</v>
      </c>
      <c r="I161" s="526">
        <v>3947</v>
      </c>
      <c r="J161" s="255">
        <v>80.161148612450447</v>
      </c>
      <c r="K161" s="374">
        <v>45.694589877835952</v>
      </c>
      <c r="L161" s="255">
        <v>65.574328288161439</v>
      </c>
      <c r="M161" s="374">
        <v>72.908847432582192</v>
      </c>
      <c r="N161" s="198"/>
    </row>
    <row r="162" spans="1:14">
      <c r="A162" s="346">
        <v>2013</v>
      </c>
      <c r="B162" s="128"/>
      <c r="C162" s="360"/>
      <c r="D162" s="129"/>
      <c r="E162" s="367"/>
      <c r="F162" s="130"/>
      <c r="G162" s="367"/>
      <c r="H162" s="131"/>
      <c r="I162" s="366"/>
      <c r="J162" s="250"/>
      <c r="K162" s="372"/>
      <c r="L162" s="251"/>
      <c r="M162" s="379"/>
      <c r="N162" s="198"/>
    </row>
    <row r="163" spans="1:14">
      <c r="A163" s="352" t="s">
        <v>89</v>
      </c>
      <c r="B163" s="128">
        <v>4954</v>
      </c>
      <c r="C163" s="349">
        <v>0</v>
      </c>
      <c r="D163" s="129">
        <v>7341</v>
      </c>
      <c r="E163" s="366">
        <v>12295</v>
      </c>
      <c r="F163" s="514">
        <v>357</v>
      </c>
      <c r="G163" s="349">
        <v>0</v>
      </c>
      <c r="H163" s="515">
        <v>443</v>
      </c>
      <c r="I163" s="527">
        <v>800</v>
      </c>
      <c r="J163" s="253">
        <v>72.134234961647152</v>
      </c>
      <c r="K163" s="349">
        <v>0</v>
      </c>
      <c r="L163" s="253">
        <v>60.317531671434409</v>
      </c>
      <c r="M163" s="378">
        <v>65.078812525416836</v>
      </c>
      <c r="N163" s="198"/>
    </row>
    <row r="164" spans="1:14">
      <c r="A164" s="352" t="s">
        <v>90</v>
      </c>
      <c r="B164" s="128">
        <v>11391</v>
      </c>
      <c r="C164" s="360">
        <v>102</v>
      </c>
      <c r="D164" s="129">
        <v>4891</v>
      </c>
      <c r="E164" s="366">
        <v>16384</v>
      </c>
      <c r="F164" s="514">
        <v>933</v>
      </c>
      <c r="G164" s="360">
        <v>4</v>
      </c>
      <c r="H164" s="515">
        <v>316</v>
      </c>
      <c r="I164" s="527">
        <v>1253</v>
      </c>
      <c r="J164" s="253">
        <v>81.877622684575542</v>
      </c>
      <c r="K164" s="373">
        <v>37.147058823529413</v>
      </c>
      <c r="L164" s="253">
        <v>64.615007156000814</v>
      </c>
      <c r="M164" s="378">
        <v>76.44586181640625</v>
      </c>
      <c r="N164" s="198"/>
    </row>
    <row r="165" spans="1:14">
      <c r="A165" s="352" t="s">
        <v>91</v>
      </c>
      <c r="B165" s="128">
        <v>8267</v>
      </c>
      <c r="C165" s="360">
        <v>353</v>
      </c>
      <c r="D165" s="129">
        <v>11445</v>
      </c>
      <c r="E165" s="366">
        <v>20065</v>
      </c>
      <c r="F165" s="517">
        <v>643</v>
      </c>
      <c r="G165" s="360">
        <v>19</v>
      </c>
      <c r="H165" s="515">
        <v>706</v>
      </c>
      <c r="I165" s="527">
        <v>1368</v>
      </c>
      <c r="J165" s="253">
        <v>77.764606265876381</v>
      </c>
      <c r="K165" s="373">
        <v>52.504249291784703</v>
      </c>
      <c r="L165" s="253">
        <v>61.713411970292704</v>
      </c>
      <c r="M165" s="378">
        <v>68.164615001245949</v>
      </c>
      <c r="N165" s="198"/>
    </row>
    <row r="166" spans="1:14">
      <c r="A166" s="352" t="s">
        <v>92</v>
      </c>
      <c r="B166" s="128">
        <v>3392</v>
      </c>
      <c r="C166" s="349">
        <v>0</v>
      </c>
      <c r="D166" s="129">
        <v>1328</v>
      </c>
      <c r="E166" s="366">
        <v>4720</v>
      </c>
      <c r="F166" s="514">
        <v>304</v>
      </c>
      <c r="G166" s="349">
        <v>0</v>
      </c>
      <c r="H166" s="517">
        <v>91</v>
      </c>
      <c r="I166" s="527">
        <v>395</v>
      </c>
      <c r="J166" s="253">
        <v>89.660966981132077</v>
      </c>
      <c r="K166" s="349">
        <v>0</v>
      </c>
      <c r="L166" s="253">
        <v>68.746234939759034</v>
      </c>
      <c r="M166" s="378">
        <v>83.77648305084746</v>
      </c>
      <c r="N166" s="198"/>
    </row>
    <row r="167" spans="1:14">
      <c r="A167" s="356" t="s">
        <v>63</v>
      </c>
      <c r="B167" s="199">
        <v>28003</v>
      </c>
      <c r="C167" s="361">
        <v>456</v>
      </c>
      <c r="D167" s="199">
        <f>D163+D164+D165+D166</f>
        <v>25005</v>
      </c>
      <c r="E167" s="361">
        <f>B167+C167+D167</f>
        <v>53464</v>
      </c>
      <c r="F167" s="199">
        <v>2237</v>
      </c>
      <c r="G167" s="361">
        <v>22</v>
      </c>
      <c r="H167" s="518">
        <v>1556</v>
      </c>
      <c r="I167" s="526">
        <v>3816</v>
      </c>
      <c r="J167" s="255">
        <v>79.885369424704493</v>
      </c>
      <c r="K167" s="374">
        <v>48.953947368421055</v>
      </c>
      <c r="L167" s="254">
        <v>62.244671065786839</v>
      </c>
      <c r="M167" s="374">
        <v>71.371053419123143</v>
      </c>
      <c r="N167" s="198"/>
    </row>
    <row r="168" spans="1:14">
      <c r="A168" s="346">
        <v>2014</v>
      </c>
      <c r="B168" s="128"/>
      <c r="C168" s="360"/>
      <c r="D168" s="129"/>
      <c r="E168" s="367"/>
      <c r="F168" s="130"/>
      <c r="G168" s="367"/>
      <c r="H168" s="131"/>
      <c r="I168" s="366"/>
      <c r="J168" s="250"/>
      <c r="K168" s="372"/>
      <c r="L168" s="251"/>
      <c r="M168" s="379"/>
      <c r="N168" s="198"/>
    </row>
    <row r="169" spans="1:14">
      <c r="A169" s="352" t="s">
        <v>89</v>
      </c>
      <c r="B169" s="128">
        <v>4856</v>
      </c>
      <c r="C169" s="349">
        <v>0</v>
      </c>
      <c r="D169" s="129">
        <v>6724</v>
      </c>
      <c r="E169" s="366">
        <v>11580</v>
      </c>
      <c r="F169" s="514">
        <v>375</v>
      </c>
      <c r="G169" s="349">
        <v>0</v>
      </c>
      <c r="H169" s="515">
        <v>489</v>
      </c>
      <c r="I169" s="527">
        <v>864</v>
      </c>
      <c r="J169" s="253">
        <v>77.290000000000006</v>
      </c>
      <c r="K169" s="349">
        <v>0</v>
      </c>
      <c r="L169" s="253">
        <v>72.7</v>
      </c>
      <c r="M169" s="378">
        <v>74.62</v>
      </c>
      <c r="N169" s="198"/>
    </row>
    <row r="170" spans="1:14">
      <c r="A170" s="352" t="s">
        <v>90</v>
      </c>
      <c r="B170" s="128">
        <v>11027</v>
      </c>
      <c r="C170" s="360">
        <v>133</v>
      </c>
      <c r="D170" s="129">
        <v>4718</v>
      </c>
      <c r="E170" s="366">
        <v>15878</v>
      </c>
      <c r="F170" s="514">
        <v>973</v>
      </c>
      <c r="G170" s="360">
        <v>5</v>
      </c>
      <c r="H170" s="515">
        <v>330</v>
      </c>
      <c r="I170" s="527">
        <v>1308</v>
      </c>
      <c r="J170" s="253">
        <v>88.23</v>
      </c>
      <c r="K170" s="373">
        <v>38.06</v>
      </c>
      <c r="L170" s="253">
        <v>70.05</v>
      </c>
      <c r="M170" s="378">
        <v>82.41</v>
      </c>
      <c r="N170" s="198"/>
    </row>
    <row r="171" spans="1:14">
      <c r="A171" s="352" t="s">
        <v>91</v>
      </c>
      <c r="B171" s="128">
        <v>7165</v>
      </c>
      <c r="C171" s="360">
        <v>490</v>
      </c>
      <c r="D171" s="129">
        <v>10849</v>
      </c>
      <c r="E171" s="366">
        <v>18504</v>
      </c>
      <c r="F171" s="517">
        <v>654</v>
      </c>
      <c r="G171" s="360">
        <v>27</v>
      </c>
      <c r="H171" s="515">
        <v>793</v>
      </c>
      <c r="I171" s="527">
        <v>1474</v>
      </c>
      <c r="J171" s="253">
        <v>91.22</v>
      </c>
      <c r="K171" s="373">
        <v>55.72</v>
      </c>
      <c r="L171" s="253">
        <v>73.08</v>
      </c>
      <c r="M171" s="378">
        <v>79.64</v>
      </c>
      <c r="N171" s="198"/>
    </row>
    <row r="172" spans="1:14">
      <c r="A172" s="352" t="s">
        <v>92</v>
      </c>
      <c r="B172" s="128">
        <v>3374</v>
      </c>
      <c r="C172" s="349">
        <v>0</v>
      </c>
      <c r="D172" s="129">
        <v>1357</v>
      </c>
      <c r="E172" s="366">
        <v>4731</v>
      </c>
      <c r="F172" s="514">
        <v>307</v>
      </c>
      <c r="G172" s="349">
        <v>0</v>
      </c>
      <c r="H172" s="517">
        <v>91</v>
      </c>
      <c r="I172" s="527">
        <v>398</v>
      </c>
      <c r="J172" s="253">
        <v>91.07</v>
      </c>
      <c r="K172" s="349">
        <v>0</v>
      </c>
      <c r="L172" s="253">
        <v>66.86</v>
      </c>
      <c r="M172" s="378">
        <v>84.13</v>
      </c>
      <c r="N172" s="198"/>
    </row>
    <row r="173" spans="1:14">
      <c r="A173" s="356" t="s">
        <v>63</v>
      </c>
      <c r="B173" s="199">
        <v>26422</v>
      </c>
      <c r="C173" s="361">
        <v>623</v>
      </c>
      <c r="D173" s="199">
        <v>23648</v>
      </c>
      <c r="E173" s="361">
        <v>50694</v>
      </c>
      <c r="F173" s="199">
        <v>2309</v>
      </c>
      <c r="G173" s="361">
        <v>32</v>
      </c>
      <c r="H173" s="518">
        <v>1703</v>
      </c>
      <c r="I173" s="526">
        <v>4044</v>
      </c>
      <c r="J173" s="255">
        <v>87.39</v>
      </c>
      <c r="K173" s="374">
        <v>51.96</v>
      </c>
      <c r="L173" s="254">
        <v>72.010000000000005</v>
      </c>
      <c r="M173" s="374">
        <v>79.78</v>
      </c>
      <c r="N173" s="198"/>
    </row>
    <row r="174" spans="1:14">
      <c r="A174" s="346">
        <v>2015</v>
      </c>
      <c r="B174" s="128"/>
      <c r="C174" s="360"/>
      <c r="D174" s="129"/>
      <c r="E174" s="367"/>
      <c r="F174" s="130"/>
      <c r="G174" s="367"/>
      <c r="H174" s="131"/>
      <c r="I174" s="366"/>
      <c r="J174" s="250"/>
      <c r="K174" s="372"/>
      <c r="L174" s="251"/>
      <c r="M174" s="379"/>
      <c r="N174" s="198"/>
    </row>
    <row r="175" spans="1:14">
      <c r="A175" s="352" t="s">
        <v>89</v>
      </c>
      <c r="B175" s="128">
        <v>4985.28</v>
      </c>
      <c r="C175" s="349">
        <v>0</v>
      </c>
      <c r="D175" s="129">
        <v>6406.9850000000006</v>
      </c>
      <c r="E175" s="366">
        <v>11392.264999999999</v>
      </c>
      <c r="F175" s="514">
        <v>391</v>
      </c>
      <c r="G175" s="349">
        <v>0</v>
      </c>
      <c r="H175" s="515">
        <v>497</v>
      </c>
      <c r="I175" s="527">
        <v>888</v>
      </c>
      <c r="J175" s="253">
        <v>78.454229250914693</v>
      </c>
      <c r="K175" s="349">
        <v>0</v>
      </c>
      <c r="L175" s="253">
        <v>77.591349129114548</v>
      </c>
      <c r="M175" s="378">
        <v>77.96894735155827</v>
      </c>
      <c r="N175" s="198"/>
    </row>
    <row r="176" spans="1:14">
      <c r="A176" s="352" t="s">
        <v>90</v>
      </c>
      <c r="B176" s="128">
        <v>11452.957999999999</v>
      </c>
      <c r="C176" s="360">
        <v>74.760999999999996</v>
      </c>
      <c r="D176" s="129">
        <v>4490.2529999999997</v>
      </c>
      <c r="E176" s="366">
        <v>16017.971999999998</v>
      </c>
      <c r="F176" s="514">
        <v>933</v>
      </c>
      <c r="G176" s="360">
        <v>3</v>
      </c>
      <c r="H176" s="515">
        <v>279</v>
      </c>
      <c r="I176" s="527">
        <v>1215</v>
      </c>
      <c r="J176" s="253">
        <v>81.430712484931846</v>
      </c>
      <c r="K176" s="373">
        <v>42.550126402803606</v>
      </c>
      <c r="L176" s="253">
        <v>62.131376561632493</v>
      </c>
      <c r="M176" s="378">
        <v>75.839139936066815</v>
      </c>
      <c r="N176" s="198"/>
    </row>
    <row r="177" spans="1:14">
      <c r="A177" s="352" t="s">
        <v>91</v>
      </c>
      <c r="B177" s="128">
        <v>8456.0329999999994</v>
      </c>
      <c r="C177" s="360">
        <v>491.68</v>
      </c>
      <c r="D177" s="129">
        <v>11225.773000000001</v>
      </c>
      <c r="E177" s="366">
        <v>20173.486000000001</v>
      </c>
      <c r="F177" s="517">
        <v>734</v>
      </c>
      <c r="G177" s="360">
        <v>26</v>
      </c>
      <c r="H177" s="515">
        <v>723</v>
      </c>
      <c r="I177" s="527">
        <v>1483</v>
      </c>
      <c r="J177" s="253">
        <v>86.795360188400409</v>
      </c>
      <c r="K177" s="373">
        <v>52.064350797266513</v>
      </c>
      <c r="L177" s="253">
        <v>64.427708452682936</v>
      </c>
      <c r="M177" s="378">
        <v>73.502133443867848</v>
      </c>
      <c r="N177" s="198"/>
    </row>
    <row r="178" spans="1:14">
      <c r="A178" s="352" t="s">
        <v>92</v>
      </c>
      <c r="B178" s="128">
        <v>3420.63</v>
      </c>
      <c r="C178" s="349">
        <v>0</v>
      </c>
      <c r="D178" s="129">
        <v>1382.9940000000001</v>
      </c>
      <c r="E178" s="366">
        <v>4803.6239999999998</v>
      </c>
      <c r="F178" s="514">
        <v>342</v>
      </c>
      <c r="G178" s="349">
        <v>0</v>
      </c>
      <c r="H178" s="517">
        <v>82</v>
      </c>
      <c r="I178" s="527">
        <v>423</v>
      </c>
      <c r="J178" s="253">
        <v>99.913679643808294</v>
      </c>
      <c r="K178" s="349">
        <v>0</v>
      </c>
      <c r="L178" s="253">
        <v>59.029815024504806</v>
      </c>
      <c r="M178" s="378">
        <v>88.142954152947866</v>
      </c>
      <c r="N178" s="198"/>
    </row>
    <row r="179" spans="1:14">
      <c r="A179" s="356" t="s">
        <v>63</v>
      </c>
      <c r="B179" s="199">
        <v>28314.900999999998</v>
      </c>
      <c r="C179" s="361">
        <v>566.44100000000003</v>
      </c>
      <c r="D179" s="199">
        <v>23506.005000000001</v>
      </c>
      <c r="E179" s="361">
        <v>52387.346999999994</v>
      </c>
      <c r="F179" s="199">
        <v>2399</v>
      </c>
      <c r="G179" s="361">
        <v>29</v>
      </c>
      <c r="H179" s="518">
        <v>1581</v>
      </c>
      <c r="I179" s="526">
        <v>4009</v>
      </c>
      <c r="J179" s="255">
        <v>84.741634448942634</v>
      </c>
      <c r="K179" s="374">
        <v>50.808627906525125</v>
      </c>
      <c r="L179" s="254">
        <v>67.259447958085602</v>
      </c>
      <c r="M179" s="374">
        <v>76.530540857508967</v>
      </c>
      <c r="N179" s="198"/>
    </row>
    <row r="180" spans="1:14">
      <c r="A180" s="346">
        <v>2016</v>
      </c>
      <c r="B180" s="128"/>
      <c r="C180" s="360"/>
      <c r="D180" s="129"/>
      <c r="E180" s="367"/>
      <c r="F180" s="130"/>
      <c r="G180" s="367"/>
      <c r="H180" s="131"/>
      <c r="I180" s="366"/>
      <c r="J180" s="250"/>
      <c r="K180" s="372"/>
      <c r="L180" s="251"/>
      <c r="M180" s="379"/>
      <c r="N180" s="198"/>
    </row>
    <row r="181" spans="1:14">
      <c r="A181" s="352" t="s">
        <v>89</v>
      </c>
      <c r="B181" s="128">
        <v>4916.4100000000008</v>
      </c>
      <c r="C181" s="349">
        <v>0</v>
      </c>
      <c r="D181" s="129">
        <v>6115.2139999999999</v>
      </c>
      <c r="E181" s="366">
        <v>11031.624</v>
      </c>
      <c r="F181" s="514">
        <v>389</v>
      </c>
      <c r="G181" s="349">
        <v>0</v>
      </c>
      <c r="H181" s="515">
        <v>460</v>
      </c>
      <c r="I181" s="527">
        <v>849</v>
      </c>
      <c r="J181" s="253">
        <v>79.122977945289335</v>
      </c>
      <c r="K181" s="349">
        <v>0</v>
      </c>
      <c r="L181" s="253">
        <v>75.140513479986154</v>
      </c>
      <c r="M181" s="378">
        <v>76.915358971625579</v>
      </c>
      <c r="N181" s="198"/>
    </row>
    <row r="182" spans="1:14">
      <c r="A182" s="352" t="s">
        <v>90</v>
      </c>
      <c r="B182" s="128">
        <v>11194.769</v>
      </c>
      <c r="C182" s="360">
        <v>79.218999999999994</v>
      </c>
      <c r="D182" s="129">
        <v>4304.2150000000001</v>
      </c>
      <c r="E182" s="366">
        <v>15578.203</v>
      </c>
      <c r="F182" s="514">
        <v>889</v>
      </c>
      <c r="G182" s="360">
        <v>3</v>
      </c>
      <c r="H182" s="515">
        <v>269</v>
      </c>
      <c r="I182" s="527">
        <v>1161</v>
      </c>
      <c r="J182" s="253">
        <v>79.372428318976475</v>
      </c>
      <c r="K182" s="373">
        <v>42.502429972607587</v>
      </c>
      <c r="L182" s="253">
        <v>62.585163612877146</v>
      </c>
      <c r="M182" s="378">
        <v>74.546659842601869</v>
      </c>
      <c r="N182" s="198"/>
    </row>
    <row r="183" spans="1:14">
      <c r="A183" s="352" t="s">
        <v>91</v>
      </c>
      <c r="B183" s="128">
        <v>8549.6119999999992</v>
      </c>
      <c r="C183" s="360">
        <v>513.42399999999998</v>
      </c>
      <c r="D183" s="129">
        <v>11094.108</v>
      </c>
      <c r="E183" s="366">
        <v>20157.144</v>
      </c>
      <c r="F183" s="517">
        <v>677</v>
      </c>
      <c r="G183" s="360">
        <v>27</v>
      </c>
      <c r="H183" s="515">
        <v>713</v>
      </c>
      <c r="I183" s="527">
        <v>1417</v>
      </c>
      <c r="J183" s="253">
        <v>79.195184530011431</v>
      </c>
      <c r="K183" s="373">
        <v>52.246077316214283</v>
      </c>
      <c r="L183" s="253">
        <v>64.268618982256172</v>
      </c>
      <c r="M183" s="378">
        <v>70.293464689243677</v>
      </c>
      <c r="N183" s="198"/>
    </row>
    <row r="184" spans="1:14">
      <c r="A184" s="352" t="s">
        <v>92</v>
      </c>
      <c r="B184" s="128">
        <v>3495.7200000000003</v>
      </c>
      <c r="C184" s="349">
        <v>0</v>
      </c>
      <c r="D184" s="129">
        <v>1213.7469999999998</v>
      </c>
      <c r="E184" s="366">
        <v>4709.4670000000006</v>
      </c>
      <c r="F184" s="514">
        <v>299</v>
      </c>
      <c r="G184" s="349">
        <v>0</v>
      </c>
      <c r="H184" s="517">
        <v>72</v>
      </c>
      <c r="I184" s="527">
        <v>372</v>
      </c>
      <c r="J184" s="253">
        <v>85.677580012129113</v>
      </c>
      <c r="K184" s="349">
        <v>0</v>
      </c>
      <c r="L184" s="253">
        <v>59.504163553030416</v>
      </c>
      <c r="M184" s="378">
        <v>78.932038381413435</v>
      </c>
      <c r="N184" s="198"/>
    </row>
    <row r="185" spans="1:14">
      <c r="A185" s="356" t="s">
        <v>63</v>
      </c>
      <c r="B185" s="199">
        <v>28156.510999999999</v>
      </c>
      <c r="C185" s="361">
        <v>592.64300000000003</v>
      </c>
      <c r="D185" s="199">
        <v>22727.284</v>
      </c>
      <c r="E185" s="361">
        <v>51476.437999999995</v>
      </c>
      <c r="F185" s="199">
        <v>2254</v>
      </c>
      <c r="G185" s="361">
        <v>30</v>
      </c>
      <c r="H185" s="518">
        <v>1514</v>
      </c>
      <c r="I185" s="526">
        <v>3798</v>
      </c>
      <c r="J185" s="255">
        <v>80.057856955359284</v>
      </c>
      <c r="K185" s="374">
        <v>50.943637231857963</v>
      </c>
      <c r="L185" s="254">
        <v>66.62064503616007</v>
      </c>
      <c r="M185" s="374">
        <v>73.790024865356855</v>
      </c>
      <c r="N185" s="198"/>
    </row>
    <row r="186" spans="1:14">
      <c r="A186" s="346">
        <v>2017</v>
      </c>
      <c r="B186" s="237"/>
      <c r="C186" s="362"/>
      <c r="D186" s="235"/>
      <c r="E186" s="368"/>
      <c r="F186" s="256"/>
      <c r="G186" s="368"/>
      <c r="H186" s="236"/>
      <c r="I186" s="371"/>
      <c r="J186" s="232"/>
      <c r="K186" s="375"/>
      <c r="L186" s="233"/>
      <c r="M186" s="380"/>
      <c r="N186" s="198"/>
    </row>
    <row r="187" spans="1:14">
      <c r="A187" s="357" t="s">
        <v>89</v>
      </c>
      <c r="B187" s="237">
        <v>4921</v>
      </c>
      <c r="C187" s="349">
        <v>0</v>
      </c>
      <c r="D187" s="235">
        <v>6479</v>
      </c>
      <c r="E187" s="369">
        <v>11400.06</v>
      </c>
      <c r="F187" s="514">
        <v>425</v>
      </c>
      <c r="G187" s="349">
        <v>0</v>
      </c>
      <c r="H187" s="515">
        <v>447</v>
      </c>
      <c r="I187" s="527">
        <v>872</v>
      </c>
      <c r="J187" s="253">
        <v>86.3</v>
      </c>
      <c r="K187" s="349">
        <v>0</v>
      </c>
      <c r="L187" s="234">
        <v>68.956474764624176</v>
      </c>
      <c r="M187" s="381">
        <v>76.459246705719096</v>
      </c>
      <c r="N187" s="198"/>
    </row>
    <row r="188" spans="1:14">
      <c r="A188" s="357" t="s">
        <v>90</v>
      </c>
      <c r="B188" s="237">
        <v>10633</v>
      </c>
      <c r="C188" s="362">
        <v>74.981999999999999</v>
      </c>
      <c r="D188" s="235">
        <v>3993</v>
      </c>
      <c r="E188" s="369">
        <v>14700.972000000002</v>
      </c>
      <c r="F188" s="514">
        <v>814</v>
      </c>
      <c r="G188" s="362">
        <v>3</v>
      </c>
      <c r="H188" s="515">
        <v>243</v>
      </c>
      <c r="I188" s="527">
        <v>1060</v>
      </c>
      <c r="J188" s="253">
        <v>76.599999999999994</v>
      </c>
      <c r="K188" s="373">
        <v>45.8</v>
      </c>
      <c r="L188" s="234">
        <v>60.753819183571252</v>
      </c>
      <c r="M188" s="381">
        <v>72.100198544694862</v>
      </c>
      <c r="N188" s="198"/>
    </row>
    <row r="189" spans="1:14">
      <c r="A189" s="357" t="s">
        <v>91</v>
      </c>
      <c r="B189" s="235">
        <v>8508</v>
      </c>
      <c r="C189" s="363">
        <v>486</v>
      </c>
      <c r="D189" s="235">
        <v>10494</v>
      </c>
      <c r="E189" s="369">
        <v>19488.006000000001</v>
      </c>
      <c r="F189" s="517">
        <v>711</v>
      </c>
      <c r="G189" s="362">
        <v>26</v>
      </c>
      <c r="H189" s="515">
        <v>681</v>
      </c>
      <c r="I189" s="527">
        <v>1418</v>
      </c>
      <c r="J189" s="253">
        <v>83.6</v>
      </c>
      <c r="K189" s="373">
        <v>53.5</v>
      </c>
      <c r="L189" s="234">
        <v>64.920811892510002</v>
      </c>
      <c r="M189" s="381">
        <v>72.782611520131908</v>
      </c>
      <c r="N189" s="198"/>
    </row>
    <row r="190" spans="1:14">
      <c r="A190" s="357" t="s">
        <v>92</v>
      </c>
      <c r="B190" s="237">
        <v>3451</v>
      </c>
      <c r="C190" s="349">
        <v>0</v>
      </c>
      <c r="D190" s="235">
        <v>933.6</v>
      </c>
      <c r="E190" s="369">
        <v>4385.0600000000004</v>
      </c>
      <c r="F190" s="514">
        <v>296</v>
      </c>
      <c r="G190" s="349">
        <v>0</v>
      </c>
      <c r="H190" s="517">
        <v>67</v>
      </c>
      <c r="I190" s="527">
        <v>363</v>
      </c>
      <c r="J190" s="253">
        <v>85.8</v>
      </c>
      <c r="K190" s="349">
        <v>0</v>
      </c>
      <c r="L190" s="234">
        <v>72.024528706083984</v>
      </c>
      <c r="M190" s="381">
        <v>82.863167208658481</v>
      </c>
      <c r="N190" s="198"/>
    </row>
    <row r="191" spans="1:14">
      <c r="A191" s="358" t="s">
        <v>63</v>
      </c>
      <c r="B191" s="238">
        <v>27513</v>
      </c>
      <c r="C191" s="364">
        <v>560.98199999999997</v>
      </c>
      <c r="D191" s="238">
        <v>21899.599999999999</v>
      </c>
      <c r="E191" s="364">
        <v>49974.097999999998</v>
      </c>
      <c r="F191" s="238">
        <v>2246</v>
      </c>
      <c r="G191" s="364">
        <v>29</v>
      </c>
      <c r="H191" s="518">
        <v>1438</v>
      </c>
      <c r="I191" s="526">
        <v>3713</v>
      </c>
      <c r="J191" s="255">
        <v>81.599999999999994</v>
      </c>
      <c r="K191" s="374">
        <v>52.5</v>
      </c>
      <c r="L191" s="239">
        <v>65.657824800452985</v>
      </c>
      <c r="M191" s="376">
        <v>74.305111620023638</v>
      </c>
      <c r="N191" s="198"/>
    </row>
    <row r="192" spans="1:14">
      <c r="A192" s="355">
        <v>2018</v>
      </c>
      <c r="B192" s="521"/>
      <c r="C192" s="522"/>
      <c r="D192" s="521"/>
      <c r="E192" s="522"/>
      <c r="F192" s="521"/>
      <c r="G192" s="522"/>
      <c r="H192" s="521"/>
      <c r="I192" s="522"/>
      <c r="J192" s="521"/>
      <c r="K192" s="522"/>
      <c r="L192" s="521"/>
      <c r="M192" s="522"/>
    </row>
    <row r="193" spans="1:13">
      <c r="A193" s="357" t="s">
        <v>89</v>
      </c>
      <c r="B193" s="514">
        <v>4763</v>
      </c>
      <c r="C193" s="523">
        <v>0</v>
      </c>
      <c r="D193" s="515">
        <v>5990</v>
      </c>
      <c r="E193" s="527">
        <v>10753</v>
      </c>
      <c r="F193" s="514">
        <v>356</v>
      </c>
      <c r="G193" s="523">
        <v>0</v>
      </c>
      <c r="H193" s="515">
        <v>399</v>
      </c>
      <c r="I193" s="527">
        <v>755</v>
      </c>
      <c r="J193" s="253">
        <v>74.846735250892294</v>
      </c>
      <c r="K193" s="349">
        <v>0</v>
      </c>
      <c r="L193" s="516">
        <v>66.5</v>
      </c>
      <c r="M193" s="530">
        <v>70.2</v>
      </c>
    </row>
    <row r="194" spans="1:13">
      <c r="A194" s="357" t="s">
        <v>90</v>
      </c>
      <c r="B194" s="514">
        <v>9884</v>
      </c>
      <c r="C194" s="524">
        <v>66</v>
      </c>
      <c r="D194" s="515">
        <v>3600</v>
      </c>
      <c r="E194" s="527">
        <v>13550</v>
      </c>
      <c r="F194" s="514">
        <v>718</v>
      </c>
      <c r="G194" s="524">
        <v>2</v>
      </c>
      <c r="H194" s="515">
        <v>198</v>
      </c>
      <c r="I194" s="527">
        <v>918</v>
      </c>
      <c r="J194" s="253">
        <v>72.64</v>
      </c>
      <c r="K194" s="373">
        <v>35.1</v>
      </c>
      <c r="L194" s="516">
        <v>55</v>
      </c>
      <c r="M194" s="530">
        <v>67.8</v>
      </c>
    </row>
    <row r="195" spans="1:13">
      <c r="A195" s="357" t="s">
        <v>91</v>
      </c>
      <c r="B195" s="517">
        <v>8484</v>
      </c>
      <c r="C195" s="525">
        <v>406</v>
      </c>
      <c r="D195" s="517">
        <v>10213</v>
      </c>
      <c r="E195" s="527">
        <v>19102</v>
      </c>
      <c r="F195" s="517">
        <v>582</v>
      </c>
      <c r="G195" s="524">
        <v>22</v>
      </c>
      <c r="H195" s="515">
        <v>544</v>
      </c>
      <c r="I195" s="527">
        <v>1149</v>
      </c>
      <c r="J195" s="253">
        <v>68.66</v>
      </c>
      <c r="K195" s="373">
        <v>53.6</v>
      </c>
      <c r="L195" s="516">
        <v>53.3</v>
      </c>
      <c r="M195" s="530">
        <v>60.1</v>
      </c>
    </row>
    <row r="196" spans="1:13">
      <c r="A196" s="357" t="s">
        <v>92</v>
      </c>
      <c r="B196" s="514">
        <v>3398</v>
      </c>
      <c r="C196" s="523">
        <v>0</v>
      </c>
      <c r="D196" s="515">
        <v>874</v>
      </c>
      <c r="E196" s="527">
        <v>4272</v>
      </c>
      <c r="F196" s="514">
        <v>273</v>
      </c>
      <c r="G196" s="523">
        <v>0</v>
      </c>
      <c r="H196" s="517">
        <v>60</v>
      </c>
      <c r="I196" s="527">
        <v>333</v>
      </c>
      <c r="J196" s="253">
        <v>80.2</v>
      </c>
      <c r="K196" s="349">
        <v>0</v>
      </c>
      <c r="L196" s="516">
        <v>68.7</v>
      </c>
      <c r="M196" s="530">
        <v>77.900000000000006</v>
      </c>
    </row>
    <row r="197" spans="1:13">
      <c r="A197" s="358" t="s">
        <v>63</v>
      </c>
      <c r="B197" s="518">
        <v>26530</v>
      </c>
      <c r="C197" s="526">
        <v>471</v>
      </c>
      <c r="D197" s="518">
        <v>20677</v>
      </c>
      <c r="E197" s="526">
        <v>47678</v>
      </c>
      <c r="F197" s="518">
        <v>1929</v>
      </c>
      <c r="G197" s="526">
        <v>24</v>
      </c>
      <c r="H197" s="518">
        <v>1201</v>
      </c>
      <c r="I197" s="526">
        <v>3155</v>
      </c>
      <c r="J197" s="255">
        <v>72.73</v>
      </c>
      <c r="K197" s="374">
        <v>51</v>
      </c>
      <c r="L197" s="520">
        <v>58.1</v>
      </c>
      <c r="M197" s="529">
        <v>66.2</v>
      </c>
    </row>
    <row r="198" spans="1:13">
      <c r="A198" s="355">
        <v>2019</v>
      </c>
      <c r="B198" s="521"/>
      <c r="C198" s="522"/>
      <c r="D198" s="521"/>
      <c r="E198" s="522"/>
      <c r="F198" s="521"/>
      <c r="G198" s="522"/>
      <c r="H198" s="521"/>
      <c r="I198" s="522"/>
      <c r="J198" s="521"/>
      <c r="K198" s="522"/>
      <c r="L198" s="521"/>
      <c r="M198" s="522"/>
    </row>
    <row r="199" spans="1:13">
      <c r="A199" s="357" t="s">
        <v>89</v>
      </c>
      <c r="B199" s="514">
        <v>4878</v>
      </c>
      <c r="C199" s="523">
        <v>0</v>
      </c>
      <c r="D199" s="515">
        <v>7280</v>
      </c>
      <c r="E199" s="527">
        <v>12158</v>
      </c>
      <c r="F199" s="514">
        <v>391</v>
      </c>
      <c r="G199" s="523">
        <v>0</v>
      </c>
      <c r="H199" s="515">
        <v>535</v>
      </c>
      <c r="I199" s="527">
        <v>927</v>
      </c>
      <c r="J199" s="253">
        <v>80.2</v>
      </c>
      <c r="K199" s="349">
        <v>0</v>
      </c>
      <c r="L199" s="516">
        <v>73.599999999999994</v>
      </c>
      <c r="M199" s="530">
        <v>76.2</v>
      </c>
    </row>
    <row r="200" spans="1:13">
      <c r="A200" s="357" t="s">
        <v>90</v>
      </c>
      <c r="B200" s="514">
        <v>9131</v>
      </c>
      <c r="C200" s="524">
        <v>59</v>
      </c>
      <c r="D200" s="515">
        <v>5256</v>
      </c>
      <c r="E200" s="527">
        <v>14446</v>
      </c>
      <c r="F200" s="514">
        <v>770</v>
      </c>
      <c r="G200" s="523">
        <v>2</v>
      </c>
      <c r="H200" s="515">
        <v>373</v>
      </c>
      <c r="I200" s="527">
        <v>1145</v>
      </c>
      <c r="J200" s="253">
        <v>84.3</v>
      </c>
      <c r="K200" s="373">
        <v>43.1</v>
      </c>
      <c r="L200" s="516">
        <v>70.900000000000006</v>
      </c>
      <c r="M200" s="530">
        <v>79.3</v>
      </c>
    </row>
    <row r="201" spans="1:13">
      <c r="A201" s="357" t="s">
        <v>91</v>
      </c>
      <c r="B201" s="517">
        <v>7760</v>
      </c>
      <c r="C201" s="525">
        <v>414</v>
      </c>
      <c r="D201" s="517">
        <v>10276</v>
      </c>
      <c r="E201" s="527">
        <v>18450</v>
      </c>
      <c r="F201" s="517">
        <v>641</v>
      </c>
      <c r="G201" s="523">
        <v>24</v>
      </c>
      <c r="H201" s="517">
        <v>668</v>
      </c>
      <c r="I201" s="527">
        <v>1333</v>
      </c>
      <c r="J201" s="253">
        <v>82.6</v>
      </c>
      <c r="K201" s="373">
        <v>57.4</v>
      </c>
      <c r="L201" s="516">
        <v>65</v>
      </c>
      <c r="M201" s="530">
        <v>72.2</v>
      </c>
    </row>
    <row r="202" spans="1:13">
      <c r="A202" s="358" t="s">
        <v>63</v>
      </c>
      <c r="B202" s="518">
        <v>21768.623</v>
      </c>
      <c r="C202" s="526">
        <v>473.02600000000001</v>
      </c>
      <c r="D202" s="518">
        <v>22812.062000000002</v>
      </c>
      <c r="E202" s="526">
        <v>45053.711000000003</v>
      </c>
      <c r="F202" s="519">
        <v>1802</v>
      </c>
      <c r="G202" s="526">
        <v>26</v>
      </c>
      <c r="H202" s="518">
        <v>1576</v>
      </c>
      <c r="I202" s="526">
        <v>3405</v>
      </c>
      <c r="J202" s="255">
        <v>82.8</v>
      </c>
      <c r="K202" s="374">
        <v>55.6</v>
      </c>
      <c r="L202" s="520">
        <v>69.099999999999994</v>
      </c>
      <c r="M202" s="529">
        <v>75.599999999999994</v>
      </c>
    </row>
    <row r="203" spans="1:13">
      <c r="A203" s="355">
        <v>2020</v>
      </c>
      <c r="B203" s="521"/>
      <c r="C203" s="522"/>
      <c r="D203" s="521"/>
      <c r="E203" s="522"/>
      <c r="F203" s="521"/>
      <c r="G203" s="522"/>
      <c r="H203" s="521"/>
      <c r="I203" s="522"/>
      <c r="J203" s="521"/>
      <c r="K203" s="522"/>
      <c r="L203" s="521"/>
      <c r="M203" s="522"/>
    </row>
    <row r="204" spans="1:13">
      <c r="A204" s="357" t="s">
        <v>89</v>
      </c>
      <c r="B204" s="514">
        <v>4632</v>
      </c>
      <c r="C204" s="523">
        <v>0</v>
      </c>
      <c r="D204" s="515">
        <v>7202</v>
      </c>
      <c r="E204" s="527">
        <v>11834</v>
      </c>
      <c r="F204" s="514">
        <v>303</v>
      </c>
      <c r="G204" s="523">
        <v>0</v>
      </c>
      <c r="H204" s="515">
        <v>414</v>
      </c>
      <c r="I204" s="527">
        <v>717</v>
      </c>
      <c r="J204" s="253">
        <v>65.415109775656589</v>
      </c>
      <c r="K204" s="349">
        <v>0</v>
      </c>
      <c r="L204" s="516">
        <v>57.563871146903637</v>
      </c>
      <c r="M204" s="530">
        <v>60.637214682672791</v>
      </c>
    </row>
    <row r="205" spans="1:13">
      <c r="A205" s="357" t="s">
        <v>90</v>
      </c>
      <c r="B205" s="514">
        <v>8940</v>
      </c>
      <c r="C205" s="524">
        <v>58</v>
      </c>
      <c r="D205" s="515">
        <v>5280</v>
      </c>
      <c r="E205" s="527">
        <v>14278</v>
      </c>
      <c r="F205" s="514">
        <v>599</v>
      </c>
      <c r="G205" s="523">
        <v>2</v>
      </c>
      <c r="H205" s="515">
        <v>279</v>
      </c>
      <c r="I205" s="527">
        <v>880</v>
      </c>
      <c r="J205" s="253">
        <v>66.970693512304251</v>
      </c>
      <c r="K205" s="373">
        <v>29.165278612518247</v>
      </c>
      <c r="L205" s="516">
        <v>52.764173563893259</v>
      </c>
      <c r="M205" s="530">
        <v>61.563082293310714</v>
      </c>
    </row>
    <row r="206" spans="1:13">
      <c r="A206" s="357" t="s">
        <v>91</v>
      </c>
      <c r="B206" s="517">
        <v>6713</v>
      </c>
      <c r="C206" s="525">
        <v>410</v>
      </c>
      <c r="D206" s="517">
        <v>10476</v>
      </c>
      <c r="E206" s="527">
        <v>17599</v>
      </c>
      <c r="F206" s="517">
        <v>481</v>
      </c>
      <c r="G206" s="523">
        <v>18</v>
      </c>
      <c r="H206" s="517">
        <v>525</v>
      </c>
      <c r="I206" s="527">
        <v>1024</v>
      </c>
      <c r="J206" s="253">
        <v>71.639646065581189</v>
      </c>
      <c r="K206" s="373">
        <v>45.309365853658534</v>
      </c>
      <c r="L206" s="516">
        <v>50.093547155402824</v>
      </c>
      <c r="M206" s="530">
        <v>58.200418259212526</v>
      </c>
    </row>
    <row r="207" spans="1:13">
      <c r="A207" s="358" t="s">
        <v>63</v>
      </c>
      <c r="B207" s="518">
        <v>20285</v>
      </c>
      <c r="C207" s="526">
        <v>468</v>
      </c>
      <c r="D207" s="518">
        <v>22958</v>
      </c>
      <c r="E207" s="526">
        <v>43711</v>
      </c>
      <c r="F207" s="519">
        <v>1383</v>
      </c>
      <c r="G207" s="526">
        <v>20</v>
      </c>
      <c r="H207" s="518">
        <v>1218</v>
      </c>
      <c r="I207" s="526">
        <v>2621</v>
      </c>
      <c r="J207" s="255">
        <v>68.2</v>
      </c>
      <c r="K207" s="374">
        <v>43.3</v>
      </c>
      <c r="L207" s="520">
        <v>53.1</v>
      </c>
      <c r="M207" s="529">
        <v>60</v>
      </c>
    </row>
    <row r="208" spans="1:13">
      <c r="A208" s="355">
        <v>2021</v>
      </c>
      <c r="B208" s="521"/>
      <c r="C208" s="522"/>
      <c r="D208" s="521"/>
      <c r="E208" s="522"/>
      <c r="F208" s="521"/>
      <c r="G208" s="522"/>
      <c r="H208" s="521"/>
      <c r="I208" s="522"/>
      <c r="J208" s="521"/>
      <c r="K208" s="522"/>
      <c r="L208" s="521"/>
      <c r="M208" s="522"/>
    </row>
    <row r="209" spans="1:13">
      <c r="A209" s="357" t="s">
        <v>89</v>
      </c>
      <c r="B209" s="514">
        <v>4594</v>
      </c>
      <c r="C209" s="523">
        <v>0</v>
      </c>
      <c r="D209" s="515">
        <v>7207</v>
      </c>
      <c r="E209" s="527">
        <v>11801</v>
      </c>
      <c r="F209" s="514">
        <v>328</v>
      </c>
      <c r="G209" s="523">
        <v>0</v>
      </c>
      <c r="H209" s="515">
        <v>395</v>
      </c>
      <c r="I209" s="527">
        <v>723</v>
      </c>
      <c r="J209" s="516">
        <v>71.3</v>
      </c>
      <c r="K209" s="523">
        <v>0</v>
      </c>
      <c r="L209" s="516">
        <v>54.8</v>
      </c>
      <c r="M209" s="530">
        <v>61.2</v>
      </c>
    </row>
    <row r="210" spans="1:13">
      <c r="A210" s="357" t="s">
        <v>90</v>
      </c>
      <c r="B210" s="514">
        <v>8475</v>
      </c>
      <c r="C210" s="524">
        <v>54</v>
      </c>
      <c r="D210" s="515">
        <v>4887</v>
      </c>
      <c r="E210" s="527">
        <v>13416</v>
      </c>
      <c r="F210" s="514">
        <v>619</v>
      </c>
      <c r="G210" s="523">
        <v>2</v>
      </c>
      <c r="H210" s="515">
        <v>272</v>
      </c>
      <c r="I210" s="527">
        <v>892</v>
      </c>
      <c r="J210" s="516">
        <v>73</v>
      </c>
      <c r="K210" s="528">
        <v>29.8</v>
      </c>
      <c r="L210" s="516">
        <v>55.6</v>
      </c>
      <c r="M210" s="530">
        <v>66.5</v>
      </c>
    </row>
    <row r="211" spans="1:13">
      <c r="A211" s="357" t="s">
        <v>91</v>
      </c>
      <c r="B211" s="517">
        <v>6131</v>
      </c>
      <c r="C211" s="525">
        <v>378</v>
      </c>
      <c r="D211" s="517">
        <v>10171</v>
      </c>
      <c r="E211" s="527">
        <v>16680</v>
      </c>
      <c r="F211" s="517">
        <v>465</v>
      </c>
      <c r="G211" s="523">
        <v>24</v>
      </c>
      <c r="H211" s="517">
        <v>566</v>
      </c>
      <c r="I211" s="527">
        <v>1055</v>
      </c>
      <c r="J211" s="516">
        <v>75.900000000000006</v>
      </c>
      <c r="K211" s="528">
        <v>62.9</v>
      </c>
      <c r="L211" s="516">
        <v>55.6</v>
      </c>
      <c r="M211" s="530">
        <v>63.2</v>
      </c>
    </row>
    <row r="212" spans="1:13">
      <c r="A212" s="358" t="s">
        <v>63</v>
      </c>
      <c r="B212" s="518">
        <v>19200</v>
      </c>
      <c r="C212" s="526">
        <v>433</v>
      </c>
      <c r="D212" s="518">
        <v>22265</v>
      </c>
      <c r="E212" s="526">
        <v>41897</v>
      </c>
      <c r="F212" s="519">
        <v>1411</v>
      </c>
      <c r="G212" s="526">
        <v>25</v>
      </c>
      <c r="H212" s="518">
        <v>1233</v>
      </c>
      <c r="I212" s="526">
        <v>2670</v>
      </c>
      <c r="J212" s="520">
        <v>73.5</v>
      </c>
      <c r="K212" s="529">
        <v>58.7</v>
      </c>
      <c r="L212" s="520">
        <v>55.4</v>
      </c>
      <c r="M212" s="529">
        <v>63.7</v>
      </c>
    </row>
    <row r="213" spans="1:13">
      <c r="A213" s="355">
        <v>2022</v>
      </c>
      <c r="B213" s="521"/>
      <c r="C213" s="522"/>
      <c r="D213" s="521"/>
      <c r="E213" s="522"/>
      <c r="F213" s="521"/>
      <c r="G213" s="522"/>
      <c r="H213" s="521"/>
      <c r="I213" s="522"/>
      <c r="J213" s="521"/>
      <c r="K213" s="522"/>
      <c r="L213" s="521"/>
      <c r="M213" s="522"/>
    </row>
    <row r="214" spans="1:13">
      <c r="A214" s="357" t="s">
        <v>89</v>
      </c>
      <c r="B214" s="514">
        <v>4408</v>
      </c>
      <c r="C214" s="523">
        <v>0</v>
      </c>
      <c r="D214" s="515">
        <v>7084</v>
      </c>
      <c r="E214" s="527">
        <v>11491</v>
      </c>
      <c r="F214" s="514">
        <v>278</v>
      </c>
      <c r="G214" s="523">
        <v>0</v>
      </c>
      <c r="H214" s="515">
        <v>410</v>
      </c>
      <c r="I214" s="527">
        <v>688</v>
      </c>
      <c r="J214" s="516">
        <v>63.2</v>
      </c>
      <c r="K214" s="523">
        <v>0</v>
      </c>
      <c r="L214" s="516">
        <v>57.9</v>
      </c>
      <c r="M214" s="530">
        <v>59.9</v>
      </c>
    </row>
    <row r="215" spans="1:13">
      <c r="A215" s="357" t="s">
        <v>90</v>
      </c>
      <c r="B215" s="514">
        <v>7793</v>
      </c>
      <c r="C215" s="524">
        <v>60</v>
      </c>
      <c r="D215" s="515">
        <v>4883</v>
      </c>
      <c r="E215" s="527">
        <v>12736</v>
      </c>
      <c r="F215" s="514">
        <v>492</v>
      </c>
      <c r="G215" s="523">
        <v>1</v>
      </c>
      <c r="H215" s="515">
        <v>252</v>
      </c>
      <c r="I215" s="527">
        <v>746</v>
      </c>
      <c r="J215" s="516">
        <v>63.2</v>
      </c>
      <c r="K215" s="528">
        <v>23.3</v>
      </c>
      <c r="L215" s="516">
        <v>51.6</v>
      </c>
      <c r="M215" s="530">
        <v>58.6</v>
      </c>
    </row>
    <row r="216" spans="1:13">
      <c r="A216" s="357" t="s">
        <v>91</v>
      </c>
      <c r="B216" s="517">
        <v>5659</v>
      </c>
      <c r="C216" s="525">
        <v>359</v>
      </c>
      <c r="D216" s="517">
        <v>8953</v>
      </c>
      <c r="E216" s="527">
        <v>14972</v>
      </c>
      <c r="F216" s="517">
        <v>368</v>
      </c>
      <c r="G216" s="523">
        <v>17</v>
      </c>
      <c r="H216" s="517">
        <v>438</v>
      </c>
      <c r="I216" s="527">
        <v>823</v>
      </c>
      <c r="J216" s="516">
        <v>65</v>
      </c>
      <c r="K216" s="528">
        <v>46.8</v>
      </c>
      <c r="L216" s="516">
        <v>48.9</v>
      </c>
      <c r="M216" s="530">
        <v>54.9</v>
      </c>
    </row>
    <row r="217" spans="1:13">
      <c r="A217" s="358" t="s">
        <v>63</v>
      </c>
      <c r="B217" s="518">
        <v>17860</v>
      </c>
      <c r="C217" s="526">
        <v>419</v>
      </c>
      <c r="D217" s="518">
        <v>20920</v>
      </c>
      <c r="E217" s="526">
        <v>39199</v>
      </c>
      <c r="F217" s="519">
        <v>1138</v>
      </c>
      <c r="G217" s="526">
        <v>18</v>
      </c>
      <c r="H217" s="518">
        <v>1100</v>
      </c>
      <c r="I217" s="526">
        <v>2257</v>
      </c>
      <c r="J217" s="520">
        <v>63.7</v>
      </c>
      <c r="K217" s="529">
        <v>43.5</v>
      </c>
      <c r="L217" s="520">
        <v>52.6</v>
      </c>
      <c r="M217" s="529">
        <v>57.6</v>
      </c>
    </row>
    <row r="218" spans="1:13">
      <c r="A218" s="355">
        <v>2023</v>
      </c>
      <c r="B218" s="521"/>
      <c r="C218" s="522"/>
      <c r="D218" s="521"/>
      <c r="E218" s="522"/>
      <c r="F218" s="521"/>
      <c r="G218" s="522"/>
      <c r="H218" s="521"/>
      <c r="I218" s="522"/>
      <c r="J218" s="521"/>
      <c r="K218" s="522"/>
      <c r="L218" s="521"/>
      <c r="M218" s="522"/>
    </row>
    <row r="219" spans="1:13">
      <c r="A219" s="357" t="s">
        <v>89</v>
      </c>
      <c r="B219" s="514">
        <v>4333</v>
      </c>
      <c r="C219" s="523">
        <v>0</v>
      </c>
      <c r="D219" s="515">
        <v>5836</v>
      </c>
      <c r="E219" s="527">
        <v>10170</v>
      </c>
      <c r="F219" s="514">
        <v>302</v>
      </c>
      <c r="G219" s="523">
        <v>0</v>
      </c>
      <c r="H219" s="515">
        <v>394</v>
      </c>
      <c r="I219" s="527">
        <v>697</v>
      </c>
      <c r="J219" s="516">
        <v>69.7</v>
      </c>
      <c r="K219" s="523">
        <v>0</v>
      </c>
      <c r="L219" s="516">
        <v>67.599999999999994</v>
      </c>
      <c r="M219" s="530">
        <v>68.5</v>
      </c>
    </row>
    <row r="220" spans="1:13">
      <c r="A220" s="357" t="s">
        <v>90</v>
      </c>
      <c r="B220" s="514">
        <v>7113</v>
      </c>
      <c r="C220" s="524">
        <v>43</v>
      </c>
      <c r="D220" s="515">
        <v>4216</v>
      </c>
      <c r="E220" s="527">
        <v>11372</v>
      </c>
      <c r="F220" s="514">
        <v>548</v>
      </c>
      <c r="G220" s="523">
        <v>1</v>
      </c>
      <c r="H220" s="515">
        <v>246</v>
      </c>
      <c r="I220" s="527">
        <v>795</v>
      </c>
      <c r="J220" s="516">
        <v>77</v>
      </c>
      <c r="K220" s="528">
        <v>25.2</v>
      </c>
      <c r="L220" s="516">
        <v>58.4</v>
      </c>
      <c r="M220" s="530">
        <v>69.900000000000006</v>
      </c>
    </row>
    <row r="221" spans="1:13">
      <c r="A221" s="357" t="s">
        <v>91</v>
      </c>
      <c r="B221" s="517">
        <v>6024</v>
      </c>
      <c r="C221" s="525">
        <v>351</v>
      </c>
      <c r="D221" s="517">
        <v>7946</v>
      </c>
      <c r="E221" s="527">
        <v>14321</v>
      </c>
      <c r="F221" s="517">
        <v>493</v>
      </c>
      <c r="G221" s="523">
        <v>17</v>
      </c>
      <c r="H221" s="517">
        <v>451</v>
      </c>
      <c r="I221" s="527">
        <v>961</v>
      </c>
      <c r="J221" s="516">
        <v>81.8</v>
      </c>
      <c r="K221" s="528">
        <v>48.9</v>
      </c>
      <c r="L221" s="516">
        <v>568</v>
      </c>
      <c r="M221" s="530">
        <v>67.099999999999994</v>
      </c>
    </row>
    <row r="222" spans="1:13">
      <c r="A222" s="358" t="s">
        <v>63</v>
      </c>
      <c r="B222" s="518">
        <v>17470</v>
      </c>
      <c r="C222" s="526">
        <v>395</v>
      </c>
      <c r="D222" s="518">
        <v>17998</v>
      </c>
      <c r="E222" s="526">
        <v>35863</v>
      </c>
      <c r="F222" s="519">
        <v>1343</v>
      </c>
      <c r="G222" s="526">
        <v>18</v>
      </c>
      <c r="H222" s="518">
        <v>1091</v>
      </c>
      <c r="I222" s="526">
        <v>2453</v>
      </c>
      <c r="J222" s="520">
        <v>76.900000000000006</v>
      </c>
      <c r="K222" s="529">
        <v>46.3</v>
      </c>
      <c r="L222" s="520">
        <v>60.6</v>
      </c>
      <c r="M222" s="529">
        <v>68.400000000000006</v>
      </c>
    </row>
    <row r="223" spans="1:13">
      <c r="A223" s="355">
        <v>2024</v>
      </c>
      <c r="B223" s="521"/>
      <c r="C223" s="522"/>
      <c r="D223" s="521"/>
      <c r="E223" s="522"/>
      <c r="F223" s="521"/>
      <c r="G223" s="522"/>
      <c r="H223" s="521"/>
      <c r="I223" s="522"/>
      <c r="J223" s="521"/>
      <c r="K223" s="522"/>
      <c r="L223" s="521"/>
      <c r="M223" s="522"/>
    </row>
    <row r="224" spans="1:13">
      <c r="A224" s="357" t="s">
        <v>89</v>
      </c>
      <c r="B224" s="514">
        <v>4236</v>
      </c>
      <c r="C224" s="523">
        <v>0</v>
      </c>
      <c r="D224" s="515">
        <v>5782</v>
      </c>
      <c r="E224" s="527">
        <v>10018</v>
      </c>
      <c r="F224" s="514">
        <v>308</v>
      </c>
      <c r="G224" s="523">
        <v>0</v>
      </c>
      <c r="H224" s="515">
        <v>371</v>
      </c>
      <c r="I224" s="527">
        <v>679</v>
      </c>
      <c r="J224" s="516">
        <v>72.7</v>
      </c>
      <c r="K224" s="523">
        <v>0</v>
      </c>
      <c r="L224" s="516">
        <v>64.2</v>
      </c>
      <c r="M224" s="530">
        <v>67.8</v>
      </c>
    </row>
    <row r="225" spans="1:13">
      <c r="A225" s="357" t="s">
        <v>90</v>
      </c>
      <c r="B225" s="514">
        <v>2107</v>
      </c>
      <c r="C225" s="524">
        <v>26</v>
      </c>
      <c r="D225" s="515">
        <v>8835</v>
      </c>
      <c r="E225" s="527">
        <v>10968</v>
      </c>
      <c r="F225" s="514">
        <v>170</v>
      </c>
      <c r="G225" s="523">
        <v>1</v>
      </c>
      <c r="H225" s="515">
        <v>555</v>
      </c>
      <c r="I225" s="527">
        <v>726</v>
      </c>
      <c r="J225" s="516">
        <v>80.900000000000006</v>
      </c>
      <c r="K225" s="528">
        <v>27.1</v>
      </c>
      <c r="L225" s="516">
        <v>62.8</v>
      </c>
      <c r="M225" s="530">
        <v>66.2</v>
      </c>
    </row>
    <row r="226" spans="1:13">
      <c r="A226" s="357" t="s">
        <v>91</v>
      </c>
      <c r="B226" s="517">
        <v>5884</v>
      </c>
      <c r="C226" s="525">
        <v>359</v>
      </c>
      <c r="D226" s="517">
        <v>7529</v>
      </c>
      <c r="E226" s="527">
        <v>13773</v>
      </c>
      <c r="F226" s="517">
        <v>384</v>
      </c>
      <c r="G226" s="523">
        <v>16</v>
      </c>
      <c r="H226" s="517">
        <v>390</v>
      </c>
      <c r="I226" s="527">
        <v>791</v>
      </c>
      <c r="J226" s="516">
        <v>65.3</v>
      </c>
      <c r="K226" s="528">
        <v>45.7</v>
      </c>
      <c r="L226" s="516">
        <v>51.8</v>
      </c>
      <c r="M226" s="530">
        <v>57.4</v>
      </c>
    </row>
    <row r="227" spans="1:13">
      <c r="A227" s="358" t="s">
        <v>63</v>
      </c>
      <c r="B227" s="518">
        <v>12227</v>
      </c>
      <c r="C227" s="526">
        <v>385</v>
      </c>
      <c r="D227" s="518">
        <v>22147</v>
      </c>
      <c r="E227" s="526">
        <v>34759</v>
      </c>
      <c r="F227" s="519">
        <v>863</v>
      </c>
      <c r="G227" s="526">
        <v>17</v>
      </c>
      <c r="H227" s="518">
        <v>1316</v>
      </c>
      <c r="I227" s="526">
        <v>2196</v>
      </c>
      <c r="J227" s="520">
        <v>70.599999999999994</v>
      </c>
      <c r="K227" s="529">
        <v>44.4</v>
      </c>
      <c r="L227" s="520">
        <v>59.4</v>
      </c>
      <c r="M227" s="529">
        <v>63.2</v>
      </c>
    </row>
    <row r="228" spans="1:13" ht="6.75" customHeight="1"/>
    <row r="229" spans="1:13">
      <c r="A229" s="606" t="s">
        <v>231</v>
      </c>
      <c r="B229" s="142"/>
      <c r="C229" s="142"/>
      <c r="D229" s="142"/>
      <c r="E229" s="142"/>
      <c r="F229" s="142"/>
      <c r="G229" s="142"/>
      <c r="H229" s="142"/>
      <c r="I229" s="142"/>
      <c r="J229" s="142"/>
      <c r="K229" s="142"/>
      <c r="L229" s="142"/>
      <c r="M229" s="142"/>
    </row>
  </sheetData>
  <mergeCells count="4">
    <mergeCell ref="A4:A5"/>
    <mergeCell ref="B4:E4"/>
    <mergeCell ref="F4:I4"/>
    <mergeCell ref="J4:M4"/>
  </mergeCells>
  <hyperlinks>
    <hyperlink ref="A1" location="Contents!A1" display="Back to Table of Contents" xr:uid="{00000000-0004-0000-0900-000000000000}"/>
  </hyperlinks>
  <pageMargins left="0" right="0"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6"/>
  <sheetViews>
    <sheetView workbookViewId="0"/>
  </sheetViews>
  <sheetFormatPr defaultRowHeight="12.75"/>
  <cols>
    <col min="1" max="4" width="16.140625" customWidth="1"/>
  </cols>
  <sheetData>
    <row r="1" spans="1:9">
      <c r="A1" s="124" t="s">
        <v>164</v>
      </c>
    </row>
    <row r="2" spans="1:9" ht="15.75">
      <c r="A2" s="382" t="s">
        <v>315</v>
      </c>
      <c r="B2" s="382"/>
      <c r="C2" s="382"/>
      <c r="D2" s="382"/>
      <c r="E2" s="227"/>
      <c r="F2" s="227"/>
      <c r="G2" s="227"/>
      <c r="H2" s="227"/>
      <c r="I2" s="227"/>
    </row>
    <row r="3" spans="1:9">
      <c r="A3" s="1"/>
      <c r="B3" s="1"/>
      <c r="C3" s="1"/>
      <c r="D3" s="12"/>
    </row>
    <row r="4" spans="1:9" ht="15.75" customHeight="1">
      <c r="A4" s="805" t="s">
        <v>94</v>
      </c>
      <c r="B4" s="787" t="s">
        <v>95</v>
      </c>
      <c r="C4" s="806" t="s">
        <v>68</v>
      </c>
      <c r="D4" s="807"/>
    </row>
    <row r="5" spans="1:9">
      <c r="A5" s="805"/>
      <c r="B5" s="789"/>
      <c r="C5" s="383" t="s">
        <v>96</v>
      </c>
      <c r="D5" s="383" t="s">
        <v>97</v>
      </c>
    </row>
    <row r="6" spans="1:9" ht="20.25" customHeight="1">
      <c r="A6" s="339">
        <v>1980</v>
      </c>
      <c r="B6" s="57">
        <v>3916</v>
      </c>
      <c r="C6" s="384">
        <v>22553</v>
      </c>
      <c r="D6" s="57">
        <v>4386</v>
      </c>
    </row>
    <row r="7" spans="1:9" ht="20.25" customHeight="1">
      <c r="A7" s="339">
        <v>1981</v>
      </c>
      <c r="B7" s="57">
        <v>3954</v>
      </c>
      <c r="C7" s="384">
        <v>25044.799999999999</v>
      </c>
      <c r="D7" s="57">
        <v>5052</v>
      </c>
    </row>
    <row r="8" spans="1:9" ht="20.25" customHeight="1">
      <c r="A8" s="339">
        <v>1982</v>
      </c>
      <c r="B8" s="57">
        <v>3799</v>
      </c>
      <c r="C8" s="384">
        <v>26577.5</v>
      </c>
      <c r="D8" s="57">
        <v>5287</v>
      </c>
    </row>
    <row r="9" spans="1:9" ht="20.25" customHeight="1">
      <c r="A9" s="339">
        <v>1983</v>
      </c>
      <c r="B9" s="57">
        <v>3900</v>
      </c>
      <c r="C9" s="384">
        <v>31274.5</v>
      </c>
      <c r="D9" s="57">
        <v>6142</v>
      </c>
    </row>
    <row r="10" spans="1:9" ht="20.25" customHeight="1">
      <c r="A10" s="339">
        <v>1984</v>
      </c>
      <c r="B10" s="57">
        <v>3955</v>
      </c>
      <c r="C10" s="384">
        <v>41573.1</v>
      </c>
      <c r="D10" s="57">
        <v>8021</v>
      </c>
    </row>
    <row r="11" spans="1:9" ht="20.25" customHeight="1">
      <c r="A11" s="339">
        <v>1985</v>
      </c>
      <c r="B11" s="57">
        <v>3908</v>
      </c>
      <c r="C11" s="384">
        <v>45291</v>
      </c>
      <c r="D11" s="57">
        <v>8115</v>
      </c>
    </row>
    <row r="12" spans="1:9" ht="20.25" customHeight="1">
      <c r="A12" s="339">
        <v>1986</v>
      </c>
      <c r="B12" s="57">
        <v>3776</v>
      </c>
      <c r="C12" s="384">
        <v>43423</v>
      </c>
      <c r="D12" s="57">
        <v>7876</v>
      </c>
    </row>
    <row r="13" spans="1:9" ht="20.25" customHeight="1">
      <c r="A13" s="339">
        <v>1987</v>
      </c>
      <c r="B13" s="57">
        <v>3661</v>
      </c>
      <c r="C13" s="384">
        <v>39917</v>
      </c>
      <c r="D13" s="57">
        <v>7148</v>
      </c>
    </row>
    <row r="14" spans="1:9" ht="20.25" customHeight="1">
      <c r="A14" s="339">
        <v>1988</v>
      </c>
      <c r="B14" s="57">
        <v>3385</v>
      </c>
      <c r="C14" s="384">
        <v>36163</v>
      </c>
      <c r="D14" s="57">
        <v>6854</v>
      </c>
    </row>
    <row r="15" spans="1:9" ht="20.25" customHeight="1">
      <c r="A15" s="339">
        <v>1989</v>
      </c>
      <c r="B15" s="57">
        <v>3071</v>
      </c>
      <c r="C15" s="384">
        <v>29239</v>
      </c>
      <c r="D15" s="57">
        <v>5500</v>
      </c>
    </row>
    <row r="16" spans="1:9" ht="20.25" customHeight="1">
      <c r="A16" s="339">
        <v>1990</v>
      </c>
      <c r="B16" s="57">
        <v>2905</v>
      </c>
      <c r="C16" s="384">
        <v>29868</v>
      </c>
      <c r="D16" s="57">
        <v>5751</v>
      </c>
    </row>
    <row r="17" spans="1:4" ht="20.25" customHeight="1">
      <c r="A17" s="339">
        <v>1991</v>
      </c>
      <c r="B17" s="57">
        <v>2869</v>
      </c>
      <c r="C17" s="384">
        <v>30863</v>
      </c>
      <c r="D17" s="57">
        <v>5918</v>
      </c>
    </row>
    <row r="18" spans="1:4" ht="20.25" customHeight="1">
      <c r="A18" s="339">
        <v>1992</v>
      </c>
      <c r="B18" s="57">
        <v>3133</v>
      </c>
      <c r="C18" s="384">
        <v>30178</v>
      </c>
      <c r="D18" s="57">
        <v>5925</v>
      </c>
    </row>
    <row r="19" spans="1:4" ht="20.25" customHeight="1">
      <c r="A19" s="339">
        <v>1993</v>
      </c>
      <c r="B19" s="57">
        <v>3151</v>
      </c>
      <c r="C19" s="384">
        <v>30697</v>
      </c>
      <c r="D19" s="57">
        <v>5931</v>
      </c>
    </row>
    <row r="20" spans="1:4" ht="20.25" customHeight="1">
      <c r="A20" s="339">
        <v>1994</v>
      </c>
      <c r="B20" s="57">
        <v>3028</v>
      </c>
      <c r="C20" s="384">
        <v>27204</v>
      </c>
      <c r="D20" s="57">
        <v>5089</v>
      </c>
    </row>
    <row r="21" spans="1:4" ht="20.25" customHeight="1">
      <c r="A21" s="339">
        <v>1995</v>
      </c>
      <c r="B21" s="57">
        <v>2077</v>
      </c>
      <c r="C21" s="384">
        <v>21419</v>
      </c>
      <c r="D21" s="57">
        <v>3785</v>
      </c>
    </row>
    <row r="22" spans="1:4" ht="20.25" customHeight="1">
      <c r="A22" s="339">
        <v>1996</v>
      </c>
      <c r="B22" s="57">
        <v>1108</v>
      </c>
      <c r="C22" s="384">
        <v>13209</v>
      </c>
      <c r="D22" s="57">
        <v>2497</v>
      </c>
    </row>
    <row r="23" spans="1:4" ht="20.25" customHeight="1">
      <c r="A23" s="339">
        <v>1997</v>
      </c>
      <c r="B23" s="57">
        <v>767</v>
      </c>
      <c r="C23" s="384">
        <v>9026</v>
      </c>
      <c r="D23" s="57">
        <v>1787</v>
      </c>
    </row>
    <row r="24" spans="1:4" ht="20.25" customHeight="1">
      <c r="A24" s="339">
        <v>1998</v>
      </c>
      <c r="B24" s="57">
        <v>689</v>
      </c>
      <c r="C24" s="384">
        <v>7393</v>
      </c>
      <c r="D24" s="57">
        <v>1488</v>
      </c>
    </row>
    <row r="25" spans="1:4" ht="20.25" customHeight="1">
      <c r="A25" s="339">
        <v>1999</v>
      </c>
      <c r="B25" s="57">
        <v>671</v>
      </c>
      <c r="C25" s="384">
        <v>7134</v>
      </c>
      <c r="D25" s="57">
        <v>1473</v>
      </c>
    </row>
    <row r="26" spans="1:4" ht="20.25" customHeight="1">
      <c r="A26" s="339">
        <v>2000</v>
      </c>
      <c r="B26" s="57">
        <v>670</v>
      </c>
      <c r="C26" s="384">
        <v>6440</v>
      </c>
      <c r="D26" s="57">
        <v>1312</v>
      </c>
    </row>
    <row r="27" spans="1:4" ht="20.25" customHeight="1">
      <c r="A27" s="339">
        <v>2001</v>
      </c>
      <c r="B27" s="57">
        <v>660</v>
      </c>
      <c r="C27" s="384">
        <v>7440</v>
      </c>
      <c r="D27" s="57">
        <v>1517</v>
      </c>
    </row>
    <row r="28" spans="1:4" ht="20.25" customHeight="1">
      <c r="A28" s="339">
        <v>2002</v>
      </c>
      <c r="B28" s="57">
        <v>680</v>
      </c>
      <c r="C28" s="384">
        <v>6870</v>
      </c>
      <c r="D28" s="57">
        <v>1381</v>
      </c>
    </row>
    <row r="29" spans="1:4" ht="20.25" customHeight="1">
      <c r="A29" s="339">
        <v>2003</v>
      </c>
      <c r="B29" s="57">
        <v>681</v>
      </c>
      <c r="C29" s="384">
        <v>6973</v>
      </c>
      <c r="D29" s="57">
        <v>1436</v>
      </c>
    </row>
    <row r="30" spans="1:4" ht="20.25" customHeight="1">
      <c r="A30" s="339">
        <v>2004</v>
      </c>
      <c r="B30" s="57">
        <v>674</v>
      </c>
      <c r="C30" s="384">
        <v>7229</v>
      </c>
      <c r="D30" s="57">
        <v>1482</v>
      </c>
    </row>
    <row r="31" spans="1:4" ht="20.25" customHeight="1">
      <c r="A31" s="339">
        <v>2005</v>
      </c>
      <c r="B31" s="57">
        <v>670</v>
      </c>
      <c r="C31" s="384">
        <v>6798</v>
      </c>
      <c r="D31" s="57">
        <v>1387</v>
      </c>
    </row>
    <row r="32" spans="1:4" ht="20.25" customHeight="1">
      <c r="A32" s="339">
        <v>2006</v>
      </c>
      <c r="B32" s="57">
        <v>688</v>
      </c>
      <c r="C32" s="384">
        <v>7649</v>
      </c>
      <c r="D32" s="57">
        <v>1567</v>
      </c>
    </row>
    <row r="33" spans="1:4" ht="21" customHeight="1">
      <c r="A33" s="340">
        <v>2007</v>
      </c>
      <c r="B33" s="58">
        <v>709</v>
      </c>
      <c r="C33" s="385">
        <v>8027</v>
      </c>
      <c r="D33" s="58">
        <v>1563</v>
      </c>
    </row>
    <row r="34" spans="1:4" ht="21" customHeight="1">
      <c r="A34" s="340">
        <v>2008</v>
      </c>
      <c r="B34" s="58">
        <v>701</v>
      </c>
      <c r="C34" s="385">
        <v>8672</v>
      </c>
      <c r="D34" s="58">
        <v>1668</v>
      </c>
    </row>
    <row r="35" spans="1:4" ht="21" customHeight="1">
      <c r="A35" s="340">
        <v>2009</v>
      </c>
      <c r="B35" s="58">
        <v>713</v>
      </c>
      <c r="C35" s="385">
        <v>7663</v>
      </c>
      <c r="D35" s="58">
        <v>1481</v>
      </c>
    </row>
    <row r="36" spans="1:4" ht="21" customHeight="1">
      <c r="A36" s="339">
        <v>2010</v>
      </c>
      <c r="B36" s="58">
        <v>698</v>
      </c>
      <c r="C36" s="385">
        <v>7370</v>
      </c>
      <c r="D36" s="58">
        <v>1467</v>
      </c>
    </row>
    <row r="37" spans="1:4" ht="21" customHeight="1">
      <c r="A37" s="340">
        <v>2011</v>
      </c>
      <c r="B37" s="57">
        <v>651</v>
      </c>
      <c r="C37" s="384">
        <v>8975</v>
      </c>
      <c r="D37" s="57">
        <v>1787</v>
      </c>
    </row>
    <row r="38" spans="1:4" ht="21" customHeight="1">
      <c r="A38" s="339">
        <v>2012</v>
      </c>
      <c r="B38" s="57">
        <v>669</v>
      </c>
      <c r="C38" s="384">
        <v>7947</v>
      </c>
      <c r="D38" s="178">
        <v>1577</v>
      </c>
    </row>
    <row r="39" spans="1:4" ht="21" customHeight="1">
      <c r="A39" s="339">
        <v>2013</v>
      </c>
      <c r="B39" s="178">
        <v>672</v>
      </c>
      <c r="C39" s="384">
        <v>7981</v>
      </c>
      <c r="D39" s="178">
        <v>1563</v>
      </c>
    </row>
    <row r="40" spans="1:4" ht="21" customHeight="1">
      <c r="A40" s="339">
        <v>2014</v>
      </c>
      <c r="B40" s="178">
        <v>672</v>
      </c>
      <c r="C40" s="384">
        <v>7607</v>
      </c>
      <c r="D40" s="178">
        <v>1503.97</v>
      </c>
    </row>
    <row r="41" spans="1:4" ht="21" customHeight="1">
      <c r="A41" s="339">
        <v>2015</v>
      </c>
      <c r="B41" s="178">
        <v>574</v>
      </c>
      <c r="C41" s="384">
        <v>6732</v>
      </c>
      <c r="D41" s="178">
        <v>1295</v>
      </c>
    </row>
    <row r="42" spans="1:4" ht="21" customHeight="1">
      <c r="A42" s="339">
        <v>2016</v>
      </c>
      <c r="B42" s="178">
        <v>622</v>
      </c>
      <c r="C42" s="384">
        <v>7301</v>
      </c>
      <c r="D42" s="178">
        <v>1353</v>
      </c>
    </row>
    <row r="43" spans="1:4" ht="21" customHeight="1">
      <c r="A43" s="339">
        <v>2017</v>
      </c>
      <c r="B43" s="178">
        <v>622</v>
      </c>
      <c r="C43" s="384">
        <v>7309</v>
      </c>
      <c r="D43" s="178">
        <v>1378.5500000000002</v>
      </c>
    </row>
    <row r="44" spans="1:4" ht="21" customHeight="1">
      <c r="A44" s="339">
        <v>2018</v>
      </c>
      <c r="B44" s="178">
        <v>656</v>
      </c>
      <c r="C44" s="384">
        <v>8056</v>
      </c>
      <c r="D44" s="178">
        <v>1470</v>
      </c>
    </row>
    <row r="45" spans="1:4" ht="21" customHeight="1">
      <c r="A45" s="339">
        <v>2019</v>
      </c>
      <c r="B45" s="178">
        <v>656</v>
      </c>
      <c r="C45" s="384">
        <v>8329</v>
      </c>
      <c r="D45" s="178">
        <v>1583</v>
      </c>
    </row>
    <row r="46" spans="1:4" ht="21" customHeight="1">
      <c r="A46" s="339">
        <v>2020</v>
      </c>
      <c r="B46" s="178">
        <v>667</v>
      </c>
      <c r="C46" s="384">
        <v>5105</v>
      </c>
      <c r="D46" s="178">
        <v>1083</v>
      </c>
    </row>
    <row r="47" spans="1:4" ht="21" customHeight="1">
      <c r="A47" s="339">
        <v>2021</v>
      </c>
      <c r="B47" s="178">
        <v>669</v>
      </c>
      <c r="C47" s="384">
        <v>5034</v>
      </c>
      <c r="D47" s="178">
        <v>1097</v>
      </c>
    </row>
    <row r="48" spans="1:4" ht="21" customHeight="1">
      <c r="A48" s="339">
        <v>2022</v>
      </c>
      <c r="B48" s="178">
        <v>659</v>
      </c>
      <c r="C48" s="384">
        <v>6351</v>
      </c>
      <c r="D48" s="178">
        <v>1156</v>
      </c>
    </row>
    <row r="49" spans="1:4" ht="21" customHeight="1">
      <c r="A49" s="339">
        <v>2023</v>
      </c>
      <c r="B49" s="178">
        <v>627</v>
      </c>
      <c r="C49" s="384">
        <v>6762</v>
      </c>
      <c r="D49" s="178">
        <v>1345</v>
      </c>
    </row>
    <row r="50" spans="1:4" ht="21" customHeight="1">
      <c r="A50" s="339">
        <v>2024</v>
      </c>
      <c r="B50" s="178">
        <v>635</v>
      </c>
      <c r="C50" s="384">
        <v>6018</v>
      </c>
      <c r="D50" s="178">
        <v>1186</v>
      </c>
    </row>
    <row r="51" spans="1:4" ht="7.5" customHeight="1">
      <c r="D51" s="612"/>
    </row>
    <row r="52" spans="1:4" ht="18" customHeight="1">
      <c r="A52" s="621" t="s">
        <v>201</v>
      </c>
      <c r="B52" s="478"/>
      <c r="C52" s="477"/>
      <c r="D52" s="1"/>
    </row>
    <row r="53" spans="1:4" ht="21" customHeight="1"/>
    <row r="54" spans="1:4" ht="21" customHeight="1"/>
    <row r="55" spans="1:4" ht="21" customHeight="1"/>
    <row r="56" spans="1:4" ht="21" customHeight="1"/>
  </sheetData>
  <mergeCells count="3">
    <mergeCell ref="A4:A5"/>
    <mergeCell ref="B4:B5"/>
    <mergeCell ref="C4:D4"/>
  </mergeCells>
  <hyperlinks>
    <hyperlink ref="A1" location="Contents!A1" display="Back to Table of Contents" xr:uid="{00000000-0004-0000-0A00-000000000000}"/>
  </hyperlinks>
  <pageMargins left="0.70866141732283472" right="0.70866141732283472" top="0" bottom="0"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50"/>
  <sheetViews>
    <sheetView workbookViewId="0"/>
  </sheetViews>
  <sheetFormatPr defaultRowHeight="12.75"/>
  <cols>
    <col min="1" max="1" width="15.7109375" style="15" customWidth="1"/>
    <col min="2" max="3" width="25.7109375" style="15" customWidth="1"/>
    <col min="4" max="16384" width="9.140625" style="15"/>
  </cols>
  <sheetData>
    <row r="1" spans="1:3" customFormat="1">
      <c r="A1" s="124" t="s">
        <v>164</v>
      </c>
    </row>
    <row r="2" spans="1:3" ht="15.75">
      <c r="A2" s="382" t="s">
        <v>213</v>
      </c>
      <c r="B2" s="386"/>
      <c r="C2" s="386"/>
    </row>
    <row r="3" spans="1:3">
      <c r="B3" s="120"/>
    </row>
    <row r="4" spans="1:3" ht="25.5">
      <c r="A4" s="333" t="s">
        <v>162</v>
      </c>
      <c r="B4" s="383" t="s">
        <v>98</v>
      </c>
      <c r="C4" s="383" t="s">
        <v>99</v>
      </c>
    </row>
    <row r="5" spans="1:3">
      <c r="A5" s="339" t="s">
        <v>100</v>
      </c>
      <c r="B5" s="56">
        <v>586</v>
      </c>
      <c r="C5" s="387">
        <v>805</v>
      </c>
    </row>
    <row r="6" spans="1:3">
      <c r="A6" s="339" t="s">
        <v>101</v>
      </c>
      <c r="B6" s="56">
        <v>585</v>
      </c>
      <c r="C6" s="387">
        <v>700</v>
      </c>
    </row>
    <row r="7" spans="1:3">
      <c r="A7" s="339" t="s">
        <v>102</v>
      </c>
      <c r="B7" s="56">
        <v>544</v>
      </c>
      <c r="C7" s="387">
        <v>587</v>
      </c>
    </row>
    <row r="8" spans="1:3">
      <c r="A8" s="339" t="s">
        <v>103</v>
      </c>
      <c r="B8" s="56">
        <v>619</v>
      </c>
      <c r="C8" s="387">
        <v>727</v>
      </c>
    </row>
    <row r="9" spans="1:3">
      <c r="A9" s="339" t="s">
        <v>104</v>
      </c>
      <c r="B9" s="56">
        <v>771</v>
      </c>
      <c r="C9" s="387">
        <v>747</v>
      </c>
    </row>
    <row r="10" spans="1:3">
      <c r="A10" s="339" t="s">
        <v>105</v>
      </c>
      <c r="B10" s="56">
        <v>876</v>
      </c>
      <c r="C10" s="387">
        <v>1153</v>
      </c>
    </row>
    <row r="11" spans="1:3">
      <c r="A11" s="339" t="s">
        <v>106</v>
      </c>
      <c r="B11" s="56">
        <v>742</v>
      </c>
      <c r="C11" s="387">
        <v>1259</v>
      </c>
    </row>
    <row r="12" spans="1:3">
      <c r="A12" s="339" t="s">
        <v>107</v>
      </c>
      <c r="B12" s="56">
        <v>386</v>
      </c>
      <c r="C12" s="387">
        <v>624</v>
      </c>
    </row>
    <row r="13" spans="1:3">
      <c r="A13" s="339" t="s">
        <v>108</v>
      </c>
      <c r="B13" s="56">
        <v>504</v>
      </c>
      <c r="C13" s="387">
        <v>796</v>
      </c>
    </row>
    <row r="14" spans="1:3">
      <c r="A14" s="339" t="s">
        <v>109</v>
      </c>
      <c r="B14" s="56">
        <v>515</v>
      </c>
      <c r="C14" s="387">
        <v>934</v>
      </c>
    </row>
    <row r="15" spans="1:3">
      <c r="A15" s="339" t="s">
        <v>110</v>
      </c>
      <c r="B15" s="56">
        <v>537</v>
      </c>
      <c r="C15" s="387">
        <v>831</v>
      </c>
    </row>
    <row r="16" spans="1:3">
      <c r="A16" s="339" t="s">
        <v>111</v>
      </c>
      <c r="B16" s="56">
        <v>603</v>
      </c>
      <c r="C16" s="387">
        <v>948</v>
      </c>
    </row>
    <row r="17" spans="1:3">
      <c r="A17" s="339" t="s">
        <v>112</v>
      </c>
      <c r="B17" s="56">
        <v>637</v>
      </c>
      <c r="C17" s="387">
        <v>908</v>
      </c>
    </row>
    <row r="18" spans="1:3">
      <c r="A18" s="339" t="s">
        <v>113</v>
      </c>
      <c r="B18" s="56">
        <v>764</v>
      </c>
      <c r="C18" s="387">
        <v>967</v>
      </c>
    </row>
    <row r="19" spans="1:3">
      <c r="A19" s="339" t="s">
        <v>114</v>
      </c>
      <c r="B19" s="56">
        <v>797</v>
      </c>
      <c r="C19" s="387">
        <v>1036</v>
      </c>
    </row>
    <row r="20" spans="1:3">
      <c r="A20" s="339" t="s">
        <v>115</v>
      </c>
      <c r="B20" s="56">
        <v>665</v>
      </c>
      <c r="C20" s="387">
        <v>799</v>
      </c>
    </row>
    <row r="21" spans="1:3">
      <c r="A21" s="339" t="s">
        <v>116</v>
      </c>
      <c r="B21" s="56">
        <v>626</v>
      </c>
      <c r="C21" s="387">
        <v>862</v>
      </c>
    </row>
    <row r="22" spans="1:3">
      <c r="A22" s="339" t="s">
        <v>117</v>
      </c>
      <c r="B22" s="56">
        <v>813</v>
      </c>
      <c r="C22" s="387">
        <v>963</v>
      </c>
    </row>
    <row r="23" spans="1:3">
      <c r="A23" s="339" t="s">
        <v>118</v>
      </c>
      <c r="B23" s="56">
        <v>764</v>
      </c>
      <c r="C23" s="387">
        <v>1015</v>
      </c>
    </row>
    <row r="24" spans="1:3">
      <c r="A24" s="339" t="s">
        <v>119</v>
      </c>
      <c r="B24" s="56">
        <v>704</v>
      </c>
      <c r="C24" s="387">
        <v>1024</v>
      </c>
    </row>
    <row r="25" spans="1:3">
      <c r="A25" s="339" t="s">
        <v>120</v>
      </c>
      <c r="B25" s="56">
        <v>694</v>
      </c>
      <c r="C25" s="387">
        <v>1016</v>
      </c>
    </row>
    <row r="26" spans="1:3">
      <c r="A26" s="339" t="s">
        <v>121</v>
      </c>
      <c r="B26" s="56">
        <v>616</v>
      </c>
      <c r="C26" s="387">
        <v>878</v>
      </c>
    </row>
    <row r="27" spans="1:3">
      <c r="A27" s="339">
        <v>1997</v>
      </c>
      <c r="B27" s="56">
        <v>438</v>
      </c>
      <c r="C27" s="387">
        <v>673</v>
      </c>
    </row>
    <row r="28" spans="1:3">
      <c r="A28" s="339">
        <v>1998</v>
      </c>
      <c r="B28" s="56">
        <v>461</v>
      </c>
      <c r="C28" s="387">
        <v>686</v>
      </c>
    </row>
    <row r="29" spans="1:3">
      <c r="A29" s="339">
        <v>1999</v>
      </c>
      <c r="B29" s="56">
        <v>403</v>
      </c>
      <c r="C29" s="387">
        <v>710</v>
      </c>
    </row>
    <row r="30" spans="1:3">
      <c r="A30" s="339">
        <v>2000</v>
      </c>
      <c r="B30" s="56">
        <v>395</v>
      </c>
      <c r="C30" s="387">
        <v>563</v>
      </c>
    </row>
    <row r="31" spans="1:3">
      <c r="A31" s="339">
        <v>2001</v>
      </c>
      <c r="B31" s="56">
        <v>373</v>
      </c>
      <c r="C31" s="387">
        <v>608</v>
      </c>
    </row>
    <row r="32" spans="1:3">
      <c r="A32" s="339">
        <v>2002</v>
      </c>
      <c r="B32" s="56">
        <v>339</v>
      </c>
      <c r="C32" s="387">
        <v>477</v>
      </c>
    </row>
    <row r="33" spans="1:4">
      <c r="A33" s="339">
        <v>2003</v>
      </c>
      <c r="B33" s="56">
        <v>379</v>
      </c>
      <c r="C33" s="387">
        <v>422</v>
      </c>
    </row>
    <row r="34" spans="1:4">
      <c r="A34" s="339">
        <v>2004</v>
      </c>
      <c r="B34" s="56">
        <v>367</v>
      </c>
      <c r="C34" s="387">
        <v>410</v>
      </c>
    </row>
    <row r="35" spans="1:4">
      <c r="A35" s="339">
        <v>2005</v>
      </c>
      <c r="B35" s="56">
        <v>267</v>
      </c>
      <c r="C35" s="387">
        <v>291</v>
      </c>
    </row>
    <row r="36" spans="1:4">
      <c r="A36" s="339">
        <v>2006</v>
      </c>
      <c r="B36" s="56">
        <v>263</v>
      </c>
      <c r="C36" s="387">
        <v>298</v>
      </c>
    </row>
    <row r="37" spans="1:4" ht="12.75" customHeight="1">
      <c r="A37" s="339">
        <v>2007</v>
      </c>
      <c r="B37" s="56">
        <v>258</v>
      </c>
      <c r="C37" s="387">
        <v>316</v>
      </c>
    </row>
    <row r="38" spans="1:4" ht="12.75" customHeight="1">
      <c r="A38" s="339">
        <v>2008</v>
      </c>
      <c r="B38" s="56">
        <v>260</v>
      </c>
      <c r="C38" s="387">
        <v>333</v>
      </c>
    </row>
    <row r="39" spans="1:4" ht="12.75" customHeight="1">
      <c r="A39" s="339">
        <v>2009</v>
      </c>
      <c r="B39" s="56">
        <v>255</v>
      </c>
      <c r="C39" s="387">
        <v>345</v>
      </c>
    </row>
    <row r="40" spans="1:4" ht="12.75" customHeight="1">
      <c r="A40" s="339">
        <v>2010</v>
      </c>
      <c r="B40" s="56">
        <v>210</v>
      </c>
      <c r="C40" s="387">
        <v>282</v>
      </c>
    </row>
    <row r="41" spans="1:4" ht="12.75" customHeight="1">
      <c r="A41" s="339">
        <v>2011</v>
      </c>
      <c r="B41" s="56">
        <v>222</v>
      </c>
      <c r="C41" s="387">
        <v>345</v>
      </c>
    </row>
    <row r="42" spans="1:4" ht="12.75" customHeight="1">
      <c r="A42" s="339">
        <v>2012</v>
      </c>
      <c r="B42" s="56">
        <v>173</v>
      </c>
      <c r="C42" s="387">
        <v>245</v>
      </c>
    </row>
    <row r="43" spans="1:4" ht="12.75" customHeight="1">
      <c r="A43" s="339">
        <v>2013</v>
      </c>
      <c r="B43" s="56">
        <v>2</v>
      </c>
      <c r="C43" s="387">
        <v>1</v>
      </c>
    </row>
    <row r="44" spans="1:4" ht="8.25" customHeight="1">
      <c r="A44" s="205"/>
      <c r="B44" s="204"/>
      <c r="C44" s="206"/>
    </row>
    <row r="45" spans="1:4" ht="11.25" customHeight="1">
      <c r="A45" s="808" t="s">
        <v>122</v>
      </c>
      <c r="B45" s="809"/>
      <c r="C45" s="809"/>
    </row>
    <row r="46" spans="1:4" ht="18.75" customHeight="1">
      <c r="A46" s="809"/>
      <c r="B46" s="809"/>
      <c r="C46" s="809"/>
    </row>
    <row r="47" spans="1:4" ht="19.5" customHeight="1">
      <c r="A47" s="616" t="s">
        <v>206</v>
      </c>
      <c r="B47" s="617"/>
      <c r="C47" s="617"/>
    </row>
    <row r="48" spans="1:4" ht="18.75" customHeight="1">
      <c r="A48" s="615" t="s">
        <v>201</v>
      </c>
      <c r="B48" s="613"/>
      <c r="C48" s="614"/>
      <c r="D48" s="476"/>
    </row>
    <row r="50" ht="26.25" customHeight="1"/>
  </sheetData>
  <mergeCells count="1">
    <mergeCell ref="A45:C46"/>
  </mergeCells>
  <hyperlinks>
    <hyperlink ref="A1" location="Contents!A1" display="Back to Table of Contents"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V47"/>
  <sheetViews>
    <sheetView workbookViewId="0"/>
  </sheetViews>
  <sheetFormatPr defaultRowHeight="12.75"/>
  <cols>
    <col min="1" max="1" width="20" style="15" customWidth="1"/>
    <col min="2" max="2" width="9.42578125" style="15" customWidth="1"/>
    <col min="3" max="3" width="8.28515625" style="15" customWidth="1"/>
    <col min="4" max="4" width="8.140625" style="15" customWidth="1"/>
    <col min="5" max="5" width="8.42578125" style="15" customWidth="1"/>
    <col min="6" max="6" width="8.5703125" style="15" customWidth="1"/>
    <col min="7" max="40" width="9.140625" style="15" customWidth="1"/>
    <col min="41" max="16384" width="9.140625" style="15"/>
  </cols>
  <sheetData>
    <row r="1" spans="1:48" customFormat="1">
      <c r="A1" s="124" t="s">
        <v>164</v>
      </c>
    </row>
    <row r="2" spans="1:48" ht="15.75">
      <c r="A2" s="388" t="s">
        <v>316</v>
      </c>
      <c r="B2" s="389"/>
      <c r="C2" s="389"/>
      <c r="D2" s="389"/>
      <c r="E2" s="389"/>
      <c r="F2" s="389"/>
      <c r="G2" s="389"/>
      <c r="H2" s="389"/>
      <c r="I2" s="389"/>
      <c r="J2" s="389"/>
      <c r="K2" s="389"/>
      <c r="L2" s="389"/>
      <c r="M2" s="389"/>
      <c r="N2" s="389"/>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row>
    <row r="3" spans="1:48" ht="18.75" customHeight="1">
      <c r="A3" s="62"/>
      <c r="B3" s="62"/>
      <c r="C3" s="62"/>
      <c r="D3" s="62"/>
      <c r="E3" s="62"/>
      <c r="F3" s="62"/>
      <c r="G3" s="62"/>
      <c r="H3" s="62"/>
      <c r="I3" s="62"/>
      <c r="J3" s="62"/>
      <c r="K3" s="62"/>
      <c r="L3" s="62"/>
      <c r="M3" s="29"/>
      <c r="AS3" s="63"/>
      <c r="AU3" s="63"/>
      <c r="AV3" s="63" t="s">
        <v>123</v>
      </c>
    </row>
    <row r="4" spans="1:48" ht="21" customHeight="1">
      <c r="A4" s="390"/>
      <c r="B4" s="333">
        <v>1978</v>
      </c>
      <c r="C4" s="333">
        <v>1979</v>
      </c>
      <c r="D4" s="333">
        <v>1980</v>
      </c>
      <c r="E4" s="333">
        <v>1981</v>
      </c>
      <c r="F4" s="333">
        <v>1982</v>
      </c>
      <c r="G4" s="333">
        <v>1983</v>
      </c>
      <c r="H4" s="333">
        <v>1984</v>
      </c>
      <c r="I4" s="333">
        <v>1985</v>
      </c>
      <c r="J4" s="333">
        <v>1986</v>
      </c>
      <c r="K4" s="333">
        <v>1987</v>
      </c>
      <c r="L4" s="333">
        <v>1988</v>
      </c>
      <c r="M4" s="333">
        <v>1989</v>
      </c>
      <c r="N4" s="333">
        <v>1990</v>
      </c>
      <c r="O4" s="333">
        <v>1991</v>
      </c>
      <c r="P4" s="333">
        <v>1992</v>
      </c>
      <c r="Q4" s="333">
        <v>1993</v>
      </c>
      <c r="R4" s="333">
        <v>1994</v>
      </c>
      <c r="S4" s="333">
        <v>1995</v>
      </c>
      <c r="T4" s="333">
        <v>1996</v>
      </c>
      <c r="U4" s="333">
        <v>1997</v>
      </c>
      <c r="V4" s="333">
        <v>1998</v>
      </c>
      <c r="W4" s="333">
        <v>1999</v>
      </c>
      <c r="X4" s="333">
        <v>2000</v>
      </c>
      <c r="Y4" s="333">
        <v>2001</v>
      </c>
      <c r="Z4" s="333">
        <v>2002</v>
      </c>
      <c r="AA4" s="333">
        <v>2003</v>
      </c>
      <c r="AB4" s="333">
        <v>2004</v>
      </c>
      <c r="AC4" s="333">
        <v>2005</v>
      </c>
      <c r="AD4" s="333">
        <v>2006</v>
      </c>
      <c r="AE4" s="333">
        <v>2007</v>
      </c>
      <c r="AF4" s="333">
        <v>2008</v>
      </c>
      <c r="AG4" s="333">
        <v>2009</v>
      </c>
      <c r="AH4" s="338">
        <v>2010</v>
      </c>
      <c r="AI4" s="338">
        <v>2011</v>
      </c>
      <c r="AJ4" s="338">
        <v>2012</v>
      </c>
      <c r="AK4" s="338">
        <v>2013</v>
      </c>
      <c r="AL4" s="338">
        <v>2014</v>
      </c>
      <c r="AM4" s="338">
        <v>2015</v>
      </c>
      <c r="AN4" s="338">
        <v>2016</v>
      </c>
      <c r="AO4" s="338">
        <v>2017</v>
      </c>
      <c r="AP4" s="338">
        <v>2018</v>
      </c>
      <c r="AQ4" s="338">
        <v>2019</v>
      </c>
      <c r="AR4" s="338">
        <v>2020</v>
      </c>
      <c r="AS4" s="338">
        <v>2021</v>
      </c>
      <c r="AT4" s="338">
        <v>2022</v>
      </c>
      <c r="AU4" s="338">
        <v>2023</v>
      </c>
      <c r="AV4" s="338" t="s">
        <v>292</v>
      </c>
    </row>
    <row r="5" spans="1:48" ht="21" customHeight="1">
      <c r="A5" s="391" t="s">
        <v>242</v>
      </c>
      <c r="B5" s="64">
        <v>7180</v>
      </c>
      <c r="C5" s="393">
        <v>4766</v>
      </c>
      <c r="D5" s="64">
        <v>4882</v>
      </c>
      <c r="E5" s="393">
        <v>5118</v>
      </c>
      <c r="F5" s="64">
        <v>7880</v>
      </c>
      <c r="G5" s="393">
        <v>7487</v>
      </c>
      <c r="H5" s="64">
        <v>8469</v>
      </c>
      <c r="I5" s="393">
        <v>11629</v>
      </c>
      <c r="J5" s="64">
        <v>11907</v>
      </c>
      <c r="K5" s="393">
        <v>13790</v>
      </c>
      <c r="L5" s="64">
        <v>12966</v>
      </c>
      <c r="M5" s="393">
        <v>12785</v>
      </c>
      <c r="N5" s="64">
        <v>10568</v>
      </c>
      <c r="O5" s="393">
        <v>15497</v>
      </c>
      <c r="P5" s="64">
        <v>13677</v>
      </c>
      <c r="Q5" s="393">
        <v>16307</v>
      </c>
      <c r="R5" s="64">
        <v>14678</v>
      </c>
      <c r="S5" s="393">
        <v>12618</v>
      </c>
      <c r="T5" s="64">
        <v>8389</v>
      </c>
      <c r="U5" s="393">
        <v>10051</v>
      </c>
      <c r="V5" s="64">
        <v>7550</v>
      </c>
      <c r="W5" s="393">
        <v>8339</v>
      </c>
      <c r="X5" s="64">
        <v>5468</v>
      </c>
      <c r="Y5" s="393">
        <v>6711</v>
      </c>
      <c r="Z5" s="64">
        <v>7021</v>
      </c>
      <c r="AA5" s="393">
        <v>7304</v>
      </c>
      <c r="AB5" s="64">
        <v>7000</v>
      </c>
      <c r="AC5" s="393">
        <v>6711</v>
      </c>
      <c r="AD5" s="64">
        <v>6259</v>
      </c>
      <c r="AE5" s="393">
        <v>4060</v>
      </c>
      <c r="AF5" s="64">
        <v>3614</v>
      </c>
      <c r="AG5" s="393">
        <v>4115</v>
      </c>
      <c r="AH5" s="552">
        <v>3214</v>
      </c>
      <c r="AI5" s="367">
        <v>2663</v>
      </c>
      <c r="AJ5" s="552">
        <v>2383</v>
      </c>
      <c r="AK5" s="367">
        <v>3625</v>
      </c>
      <c r="AL5" s="557">
        <v>10214</v>
      </c>
      <c r="AM5" s="554">
        <v>11669</v>
      </c>
      <c r="AN5" s="555">
        <v>13877</v>
      </c>
      <c r="AO5" s="554">
        <v>19887</v>
      </c>
      <c r="AP5" s="556">
        <v>25319</v>
      </c>
      <c r="AQ5" s="554">
        <v>30099</v>
      </c>
      <c r="AR5" s="556">
        <v>22000</v>
      </c>
      <c r="AS5" s="554">
        <v>25335</v>
      </c>
      <c r="AT5" s="556">
        <v>30261</v>
      </c>
      <c r="AU5" s="554">
        <v>32243</v>
      </c>
      <c r="AV5" s="556">
        <v>35069</v>
      </c>
    </row>
    <row r="6" spans="1:48" ht="21" customHeight="1">
      <c r="A6" s="392" t="s">
        <v>124</v>
      </c>
      <c r="B6" s="65">
        <v>2108</v>
      </c>
      <c r="C6" s="394">
        <v>773</v>
      </c>
      <c r="D6" s="66">
        <v>1739</v>
      </c>
      <c r="E6" s="394">
        <v>2369</v>
      </c>
      <c r="F6" s="66">
        <v>4467</v>
      </c>
      <c r="G6" s="394">
        <v>4777</v>
      </c>
      <c r="H6" s="66">
        <v>6741</v>
      </c>
      <c r="I6" s="394">
        <v>8971</v>
      </c>
      <c r="J6" s="66">
        <v>8814</v>
      </c>
      <c r="K6" s="394">
        <v>13790</v>
      </c>
      <c r="L6" s="66">
        <v>12966</v>
      </c>
      <c r="M6" s="394">
        <v>12785</v>
      </c>
      <c r="N6" s="66">
        <v>10568</v>
      </c>
      <c r="O6" s="394">
        <v>15497</v>
      </c>
      <c r="P6" s="66">
        <v>13677</v>
      </c>
      <c r="Q6" s="394">
        <v>16307</v>
      </c>
      <c r="R6" s="66">
        <v>14678</v>
      </c>
      <c r="S6" s="394">
        <v>12618</v>
      </c>
      <c r="T6" s="66">
        <v>8389</v>
      </c>
      <c r="U6" s="394">
        <v>10051</v>
      </c>
      <c r="V6" s="66">
        <v>7550</v>
      </c>
      <c r="W6" s="394">
        <v>8339</v>
      </c>
      <c r="X6" s="66">
        <v>5468</v>
      </c>
      <c r="Y6" s="394">
        <v>6711</v>
      </c>
      <c r="Z6" s="66">
        <v>7021</v>
      </c>
      <c r="AA6" s="394">
        <v>7304</v>
      </c>
      <c r="AB6" s="66">
        <v>7000</v>
      </c>
      <c r="AC6" s="394">
        <v>6711</v>
      </c>
      <c r="AD6" s="66">
        <v>6259</v>
      </c>
      <c r="AE6" s="394">
        <v>4060</v>
      </c>
      <c r="AF6" s="66">
        <v>3614</v>
      </c>
      <c r="AG6" s="394">
        <v>4115</v>
      </c>
      <c r="AH6" s="546">
        <v>3214</v>
      </c>
      <c r="AI6" s="547">
        <v>2663.1</v>
      </c>
      <c r="AJ6" s="546">
        <v>2383</v>
      </c>
      <c r="AK6" s="547">
        <v>3625</v>
      </c>
      <c r="AL6" s="548">
        <v>10214</v>
      </c>
      <c r="AM6" s="547">
        <v>11669</v>
      </c>
      <c r="AN6" s="548">
        <v>13877</v>
      </c>
      <c r="AO6" s="547">
        <v>19887</v>
      </c>
      <c r="AP6" s="551">
        <v>25319</v>
      </c>
      <c r="AQ6" s="547">
        <v>30099</v>
      </c>
      <c r="AR6" s="551">
        <v>22000</v>
      </c>
      <c r="AS6" s="547">
        <v>25335</v>
      </c>
      <c r="AT6" s="551">
        <v>30261</v>
      </c>
      <c r="AU6" s="547">
        <v>32243</v>
      </c>
      <c r="AV6" s="551">
        <v>35069</v>
      </c>
    </row>
    <row r="7" spans="1:48" ht="21" customHeight="1">
      <c r="A7" s="347" t="s">
        <v>274</v>
      </c>
      <c r="B7" s="65">
        <v>5072</v>
      </c>
      <c r="C7" s="394">
        <v>3993</v>
      </c>
      <c r="D7" s="66">
        <v>3143</v>
      </c>
      <c r="E7" s="394">
        <v>2749</v>
      </c>
      <c r="F7" s="66">
        <v>3413</v>
      </c>
      <c r="G7" s="394">
        <v>2710</v>
      </c>
      <c r="H7" s="66">
        <v>1728</v>
      </c>
      <c r="I7" s="394">
        <v>2658</v>
      </c>
      <c r="J7" s="66">
        <v>3093</v>
      </c>
      <c r="K7" s="349">
        <v>0</v>
      </c>
      <c r="L7" s="123">
        <v>0</v>
      </c>
      <c r="M7" s="349">
        <v>0</v>
      </c>
      <c r="N7" s="123">
        <v>0</v>
      </c>
      <c r="O7" s="349">
        <v>0</v>
      </c>
      <c r="P7" s="123">
        <v>0</v>
      </c>
      <c r="Q7" s="349">
        <v>0</v>
      </c>
      <c r="R7" s="123">
        <v>0</v>
      </c>
      <c r="S7" s="349">
        <v>0</v>
      </c>
      <c r="T7" s="123">
        <v>0</v>
      </c>
      <c r="U7" s="349">
        <v>0</v>
      </c>
      <c r="V7" s="123">
        <v>0</v>
      </c>
      <c r="W7" s="349">
        <v>0</v>
      </c>
      <c r="X7" s="123">
        <v>0</v>
      </c>
      <c r="Y7" s="349">
        <v>0</v>
      </c>
      <c r="Z7" s="123">
        <v>0</v>
      </c>
      <c r="AA7" s="349">
        <v>0</v>
      </c>
      <c r="AB7" s="123">
        <v>0</v>
      </c>
      <c r="AC7" s="349">
        <v>0</v>
      </c>
      <c r="AD7" s="123">
        <v>0</v>
      </c>
      <c r="AE7" s="349">
        <v>0</v>
      </c>
      <c r="AF7" s="123">
        <v>0</v>
      </c>
      <c r="AG7" s="349">
        <v>0</v>
      </c>
      <c r="AH7" s="123">
        <v>0</v>
      </c>
      <c r="AI7" s="349">
        <v>0</v>
      </c>
      <c r="AJ7" s="123">
        <v>0</v>
      </c>
      <c r="AK7" s="349">
        <v>0</v>
      </c>
      <c r="AL7" s="123">
        <v>0</v>
      </c>
      <c r="AM7" s="349">
        <v>0</v>
      </c>
      <c r="AN7" s="123">
        <v>0</v>
      </c>
      <c r="AO7" s="349">
        <v>0</v>
      </c>
      <c r="AP7" s="532">
        <v>0</v>
      </c>
      <c r="AQ7" s="547">
        <v>0</v>
      </c>
      <c r="AR7" s="532">
        <v>0</v>
      </c>
      <c r="AS7" s="547">
        <v>0</v>
      </c>
      <c r="AT7" s="532">
        <v>0</v>
      </c>
      <c r="AU7" s="547">
        <v>0</v>
      </c>
      <c r="AV7" s="532">
        <v>0</v>
      </c>
    </row>
    <row r="8" spans="1:48" ht="21" customHeight="1">
      <c r="A8" s="392"/>
      <c r="B8" s="65"/>
      <c r="C8" s="394"/>
      <c r="D8" s="66"/>
      <c r="E8" s="394"/>
      <c r="F8" s="66"/>
      <c r="G8" s="394"/>
      <c r="H8" s="66"/>
      <c r="I8" s="394"/>
      <c r="J8" s="66"/>
      <c r="K8" s="394"/>
      <c r="L8" s="66"/>
      <c r="M8" s="394"/>
      <c r="N8" s="66"/>
      <c r="O8" s="394"/>
      <c r="P8" s="66"/>
      <c r="Q8" s="394"/>
      <c r="R8" s="66"/>
      <c r="S8" s="394"/>
      <c r="T8" s="66"/>
      <c r="U8" s="394"/>
      <c r="V8" s="66"/>
      <c r="W8" s="394"/>
      <c r="X8" s="66"/>
      <c r="Y8" s="394"/>
      <c r="Z8" s="66"/>
      <c r="AA8" s="394"/>
      <c r="AB8" s="66"/>
      <c r="AC8" s="394"/>
      <c r="AD8" s="66"/>
      <c r="AE8" s="394"/>
      <c r="AF8" s="66"/>
      <c r="AG8" s="394"/>
      <c r="AH8" s="66"/>
      <c r="AI8" s="396"/>
      <c r="AJ8" s="122"/>
      <c r="AK8" s="397"/>
      <c r="AL8" s="182"/>
      <c r="AM8" s="397"/>
      <c r="AN8" s="182"/>
      <c r="AO8" s="397"/>
      <c r="AP8" s="531"/>
      <c r="AQ8" s="349"/>
      <c r="AR8" s="556"/>
      <c r="AS8" s="349"/>
      <c r="AT8" s="556"/>
      <c r="AU8" s="349"/>
      <c r="AV8" s="556"/>
    </row>
    <row r="9" spans="1:48" ht="21" customHeight="1">
      <c r="A9" s="391" t="s">
        <v>125</v>
      </c>
      <c r="B9" s="64">
        <v>2664</v>
      </c>
      <c r="C9" s="393">
        <v>2645</v>
      </c>
      <c r="D9" s="64">
        <v>1935</v>
      </c>
      <c r="E9" s="393">
        <v>1912</v>
      </c>
      <c r="F9" s="64">
        <v>1754</v>
      </c>
      <c r="G9" s="393">
        <v>2070</v>
      </c>
      <c r="H9" s="64">
        <v>2075</v>
      </c>
      <c r="I9" s="393">
        <v>2034</v>
      </c>
      <c r="J9" s="64">
        <v>2062</v>
      </c>
      <c r="K9" s="393">
        <v>2297</v>
      </c>
      <c r="L9" s="64">
        <v>2429</v>
      </c>
      <c r="M9" s="393">
        <v>2494</v>
      </c>
      <c r="N9" s="64">
        <v>2587</v>
      </c>
      <c r="O9" s="393">
        <v>2518</v>
      </c>
      <c r="P9" s="64">
        <v>2725</v>
      </c>
      <c r="Q9" s="393">
        <v>2533</v>
      </c>
      <c r="R9" s="64">
        <v>2613</v>
      </c>
      <c r="S9" s="393">
        <v>2393</v>
      </c>
      <c r="T9" s="64">
        <v>2566</v>
      </c>
      <c r="U9" s="393">
        <v>2196</v>
      </c>
      <c r="V9" s="64">
        <v>2179</v>
      </c>
      <c r="W9" s="393">
        <v>2175</v>
      </c>
      <c r="X9" s="64">
        <v>2310</v>
      </c>
      <c r="Y9" s="393">
        <v>2025</v>
      </c>
      <c r="Z9" s="64">
        <v>2252</v>
      </c>
      <c r="AA9" s="393">
        <v>2116</v>
      </c>
      <c r="AB9" s="64">
        <v>1993</v>
      </c>
      <c r="AC9" s="393">
        <v>1897</v>
      </c>
      <c r="AD9" s="64">
        <v>2114</v>
      </c>
      <c r="AE9" s="393">
        <v>1754</v>
      </c>
      <c r="AF9" s="64">
        <v>1808</v>
      </c>
      <c r="AG9" s="393">
        <v>2161</v>
      </c>
      <c r="AH9" s="552">
        <v>2112</v>
      </c>
      <c r="AI9" s="367">
        <v>2100.1999999999998</v>
      </c>
      <c r="AJ9" s="553">
        <v>1887.7</v>
      </c>
      <c r="AK9" s="554">
        <v>1749</v>
      </c>
      <c r="AL9" s="555">
        <v>1649</v>
      </c>
      <c r="AM9" s="554">
        <v>1799</v>
      </c>
      <c r="AN9" s="555">
        <v>1804</v>
      </c>
      <c r="AO9" s="554">
        <v>1758</v>
      </c>
      <c r="AP9" s="556">
        <v>1745</v>
      </c>
      <c r="AQ9" s="554">
        <v>1722</v>
      </c>
      <c r="AR9" s="556">
        <v>1133</v>
      </c>
      <c r="AS9" s="554">
        <v>1140</v>
      </c>
      <c r="AT9" s="556">
        <v>1442</v>
      </c>
      <c r="AU9" s="554">
        <v>1524</v>
      </c>
      <c r="AV9" s="556">
        <v>1501</v>
      </c>
    </row>
    <row r="10" spans="1:48" ht="21" customHeight="1">
      <c r="A10" s="392" t="s">
        <v>126</v>
      </c>
      <c r="B10" s="65">
        <v>1964</v>
      </c>
      <c r="C10" s="394">
        <v>1945</v>
      </c>
      <c r="D10" s="66">
        <v>1235</v>
      </c>
      <c r="E10" s="394">
        <v>1212</v>
      </c>
      <c r="F10" s="66">
        <v>1054</v>
      </c>
      <c r="G10" s="394">
        <v>1370</v>
      </c>
      <c r="H10" s="66">
        <v>1375</v>
      </c>
      <c r="I10" s="394">
        <v>1334</v>
      </c>
      <c r="J10" s="66">
        <v>1362</v>
      </c>
      <c r="K10" s="394">
        <v>1597</v>
      </c>
      <c r="L10" s="66">
        <v>1479</v>
      </c>
      <c r="M10" s="394">
        <v>1544</v>
      </c>
      <c r="N10" s="66">
        <v>1637</v>
      </c>
      <c r="O10" s="394">
        <v>1568</v>
      </c>
      <c r="P10" s="66">
        <v>1775</v>
      </c>
      <c r="Q10" s="394">
        <v>1583</v>
      </c>
      <c r="R10" s="66">
        <v>1663</v>
      </c>
      <c r="S10" s="394">
        <v>1443</v>
      </c>
      <c r="T10" s="66">
        <v>1616</v>
      </c>
      <c r="U10" s="394">
        <v>1246</v>
      </c>
      <c r="V10" s="66">
        <v>1229</v>
      </c>
      <c r="W10" s="394">
        <v>1225</v>
      </c>
      <c r="X10" s="66">
        <v>1360</v>
      </c>
      <c r="Y10" s="394">
        <v>1075</v>
      </c>
      <c r="Z10" s="66">
        <v>1302</v>
      </c>
      <c r="AA10" s="394">
        <v>1166</v>
      </c>
      <c r="AB10" s="66">
        <v>1043</v>
      </c>
      <c r="AC10" s="394">
        <v>947</v>
      </c>
      <c r="AD10" s="66">
        <v>1164</v>
      </c>
      <c r="AE10" s="394">
        <v>804</v>
      </c>
      <c r="AF10" s="66">
        <v>858</v>
      </c>
      <c r="AG10" s="394">
        <v>1211</v>
      </c>
      <c r="AH10" s="546">
        <v>1162</v>
      </c>
      <c r="AI10" s="547">
        <v>1150.2</v>
      </c>
      <c r="AJ10" s="546">
        <v>937.7</v>
      </c>
      <c r="AK10" s="547">
        <v>799</v>
      </c>
      <c r="AL10" s="548">
        <v>699</v>
      </c>
      <c r="AM10" s="549">
        <v>849</v>
      </c>
      <c r="AN10" s="550">
        <v>854</v>
      </c>
      <c r="AO10" s="549">
        <v>808</v>
      </c>
      <c r="AP10" s="551">
        <v>1095</v>
      </c>
      <c r="AQ10" s="549">
        <v>1072</v>
      </c>
      <c r="AR10" s="551">
        <f>606+214</f>
        <v>820</v>
      </c>
      <c r="AS10" s="549">
        <v>852</v>
      </c>
      <c r="AT10" s="551">
        <v>892</v>
      </c>
      <c r="AU10" s="549">
        <v>974</v>
      </c>
      <c r="AV10" s="551">
        <v>951</v>
      </c>
    </row>
    <row r="11" spans="1:48" ht="21" customHeight="1">
      <c r="A11" s="392" t="s">
        <v>127</v>
      </c>
      <c r="B11" s="66">
        <v>400</v>
      </c>
      <c r="C11" s="394">
        <v>400</v>
      </c>
      <c r="D11" s="66">
        <v>400</v>
      </c>
      <c r="E11" s="394">
        <v>400</v>
      </c>
      <c r="F11" s="66">
        <v>400</v>
      </c>
      <c r="G11" s="394">
        <v>400</v>
      </c>
      <c r="H11" s="66">
        <v>400</v>
      </c>
      <c r="I11" s="394">
        <v>400</v>
      </c>
      <c r="J11" s="66">
        <v>400</v>
      </c>
      <c r="K11" s="394">
        <v>400</v>
      </c>
      <c r="L11" s="66">
        <v>650</v>
      </c>
      <c r="M11" s="394">
        <v>650</v>
      </c>
      <c r="N11" s="66">
        <v>650</v>
      </c>
      <c r="O11" s="394">
        <v>650</v>
      </c>
      <c r="P11" s="66">
        <v>650</v>
      </c>
      <c r="Q11" s="394">
        <v>650</v>
      </c>
      <c r="R11" s="66">
        <v>650</v>
      </c>
      <c r="S11" s="394">
        <v>650</v>
      </c>
      <c r="T11" s="66">
        <v>650</v>
      </c>
      <c r="U11" s="394">
        <v>650</v>
      </c>
      <c r="V11" s="66">
        <v>650</v>
      </c>
      <c r="W11" s="394">
        <v>650</v>
      </c>
      <c r="X11" s="66">
        <v>650</v>
      </c>
      <c r="Y11" s="394">
        <v>650</v>
      </c>
      <c r="Z11" s="66">
        <v>650</v>
      </c>
      <c r="AA11" s="394">
        <v>650</v>
      </c>
      <c r="AB11" s="66">
        <v>650</v>
      </c>
      <c r="AC11" s="394">
        <v>650</v>
      </c>
      <c r="AD11" s="66">
        <v>650</v>
      </c>
      <c r="AE11" s="394">
        <v>650</v>
      </c>
      <c r="AF11" s="66">
        <v>650</v>
      </c>
      <c r="AG11" s="545">
        <v>650</v>
      </c>
      <c r="AH11" s="546">
        <v>650</v>
      </c>
      <c r="AI11" s="547">
        <v>650</v>
      </c>
      <c r="AJ11" s="546">
        <v>650</v>
      </c>
      <c r="AK11" s="547">
        <v>650</v>
      </c>
      <c r="AL11" s="548">
        <v>650</v>
      </c>
      <c r="AM11" s="547">
        <v>650</v>
      </c>
      <c r="AN11" s="548">
        <v>650</v>
      </c>
      <c r="AO11" s="547">
        <v>650</v>
      </c>
      <c r="AP11" s="551">
        <v>350</v>
      </c>
      <c r="AQ11" s="547">
        <v>350</v>
      </c>
      <c r="AR11" s="551">
        <v>88</v>
      </c>
      <c r="AS11" s="547">
        <v>88</v>
      </c>
      <c r="AT11" s="551">
        <v>350</v>
      </c>
      <c r="AU11" s="547">
        <v>350</v>
      </c>
      <c r="AV11" s="551">
        <v>350</v>
      </c>
    </row>
    <row r="12" spans="1:48" ht="21" customHeight="1">
      <c r="A12" s="392" t="s">
        <v>128</v>
      </c>
      <c r="B12" s="66">
        <v>300</v>
      </c>
      <c r="C12" s="394">
        <v>300</v>
      </c>
      <c r="D12" s="66">
        <v>300</v>
      </c>
      <c r="E12" s="394">
        <v>300</v>
      </c>
      <c r="F12" s="66">
        <v>300</v>
      </c>
      <c r="G12" s="394">
        <v>300</v>
      </c>
      <c r="H12" s="66">
        <v>300</v>
      </c>
      <c r="I12" s="394">
        <v>300</v>
      </c>
      <c r="J12" s="66">
        <v>300</v>
      </c>
      <c r="K12" s="394">
        <v>300</v>
      </c>
      <c r="L12" s="66">
        <v>300</v>
      </c>
      <c r="M12" s="394">
        <v>300</v>
      </c>
      <c r="N12" s="66">
        <v>300</v>
      </c>
      <c r="O12" s="394">
        <v>300</v>
      </c>
      <c r="P12" s="66">
        <v>300</v>
      </c>
      <c r="Q12" s="394">
        <v>300</v>
      </c>
      <c r="R12" s="66">
        <v>300</v>
      </c>
      <c r="S12" s="394">
        <v>300</v>
      </c>
      <c r="T12" s="66">
        <v>300</v>
      </c>
      <c r="U12" s="394">
        <v>300</v>
      </c>
      <c r="V12" s="66">
        <v>300</v>
      </c>
      <c r="W12" s="394">
        <v>300</v>
      </c>
      <c r="X12" s="66">
        <v>300</v>
      </c>
      <c r="Y12" s="394">
        <v>300</v>
      </c>
      <c r="Z12" s="66">
        <v>300</v>
      </c>
      <c r="AA12" s="394">
        <v>300</v>
      </c>
      <c r="AB12" s="66">
        <v>300</v>
      </c>
      <c r="AC12" s="394">
        <v>300</v>
      </c>
      <c r="AD12" s="66">
        <v>300</v>
      </c>
      <c r="AE12" s="394">
        <v>300</v>
      </c>
      <c r="AF12" s="66">
        <v>300</v>
      </c>
      <c r="AG12" s="394">
        <v>300</v>
      </c>
      <c r="AH12" s="546">
        <v>300</v>
      </c>
      <c r="AI12" s="547">
        <v>300</v>
      </c>
      <c r="AJ12" s="546">
        <v>300</v>
      </c>
      <c r="AK12" s="547">
        <v>300</v>
      </c>
      <c r="AL12" s="548">
        <v>300</v>
      </c>
      <c r="AM12" s="547">
        <v>300</v>
      </c>
      <c r="AN12" s="548">
        <v>300</v>
      </c>
      <c r="AO12" s="547">
        <v>300</v>
      </c>
      <c r="AP12" s="551">
        <v>300</v>
      </c>
      <c r="AQ12" s="547">
        <v>300</v>
      </c>
      <c r="AR12" s="551">
        <v>225</v>
      </c>
      <c r="AS12" s="547">
        <v>200</v>
      </c>
      <c r="AT12" s="551">
        <v>200</v>
      </c>
      <c r="AU12" s="547">
        <v>200</v>
      </c>
      <c r="AV12" s="551">
        <v>200</v>
      </c>
    </row>
    <row r="13" spans="1:48" ht="21" customHeight="1">
      <c r="A13" s="392"/>
      <c r="B13" s="65"/>
      <c r="C13" s="394"/>
      <c r="D13" s="66"/>
      <c r="E13" s="394"/>
      <c r="F13" s="66"/>
      <c r="G13" s="394"/>
      <c r="H13" s="66"/>
      <c r="I13" s="394"/>
      <c r="J13" s="66"/>
      <c r="K13" s="394"/>
      <c r="L13" s="66"/>
      <c r="M13" s="394"/>
      <c r="N13" s="66"/>
      <c r="O13" s="394"/>
      <c r="P13" s="66"/>
      <c r="Q13" s="394"/>
      <c r="R13" s="66"/>
      <c r="S13" s="394"/>
      <c r="T13" s="66"/>
      <c r="U13" s="394"/>
      <c r="V13" s="66"/>
      <c r="W13" s="394"/>
      <c r="X13" s="66"/>
      <c r="Y13" s="394"/>
      <c r="Z13" s="66"/>
      <c r="AA13" s="394"/>
      <c r="AB13" s="66"/>
      <c r="AC13" s="394"/>
      <c r="AD13" s="66"/>
      <c r="AE13" s="394"/>
      <c r="AF13" s="66"/>
      <c r="AG13" s="394"/>
      <c r="AH13" s="69"/>
      <c r="AI13" s="395"/>
      <c r="AJ13" s="69"/>
      <c r="AK13" s="395"/>
      <c r="AL13" s="181"/>
      <c r="AM13" s="395"/>
      <c r="AN13" s="181"/>
      <c r="AO13" s="395"/>
      <c r="AP13" s="122"/>
      <c r="AQ13" s="547"/>
      <c r="AR13" s="122"/>
      <c r="AS13" s="547"/>
      <c r="AT13" s="122"/>
      <c r="AU13" s="547"/>
      <c r="AV13" s="122"/>
    </row>
    <row r="14" spans="1:48" ht="30.75" customHeight="1">
      <c r="A14" s="620" t="s">
        <v>221</v>
      </c>
      <c r="B14" s="64">
        <v>16</v>
      </c>
      <c r="C14" s="393">
        <v>26</v>
      </c>
      <c r="D14" s="64">
        <v>27</v>
      </c>
      <c r="E14" s="393">
        <v>36</v>
      </c>
      <c r="F14" s="64">
        <v>37</v>
      </c>
      <c r="G14" s="393">
        <v>35</v>
      </c>
      <c r="H14" s="64">
        <v>36</v>
      </c>
      <c r="I14" s="393">
        <v>35</v>
      </c>
      <c r="J14" s="64">
        <v>46</v>
      </c>
      <c r="K14" s="393">
        <v>62</v>
      </c>
      <c r="L14" s="64">
        <v>71</v>
      </c>
      <c r="M14" s="393">
        <v>70</v>
      </c>
      <c r="N14" s="64">
        <v>67</v>
      </c>
      <c r="O14" s="393">
        <v>66</v>
      </c>
      <c r="P14" s="64">
        <v>86</v>
      </c>
      <c r="Q14" s="393">
        <v>83</v>
      </c>
      <c r="R14" s="64">
        <v>135</v>
      </c>
      <c r="S14" s="393">
        <v>170</v>
      </c>
      <c r="T14" s="64">
        <v>165</v>
      </c>
      <c r="U14" s="393">
        <v>115</v>
      </c>
      <c r="V14" s="64">
        <v>106</v>
      </c>
      <c r="W14" s="393">
        <v>58</v>
      </c>
      <c r="X14" s="64">
        <v>64</v>
      </c>
      <c r="Y14" s="393">
        <v>58</v>
      </c>
      <c r="Z14" s="64">
        <v>41</v>
      </c>
      <c r="AA14" s="393">
        <v>29</v>
      </c>
      <c r="AB14" s="64">
        <v>437</v>
      </c>
      <c r="AC14" s="393">
        <v>374</v>
      </c>
      <c r="AD14" s="64">
        <v>472</v>
      </c>
      <c r="AE14" s="393">
        <v>563</v>
      </c>
      <c r="AF14" s="64">
        <v>238</v>
      </c>
      <c r="AG14" s="393">
        <v>430</v>
      </c>
      <c r="AH14" s="552">
        <v>561</v>
      </c>
      <c r="AI14" s="367">
        <v>520</v>
      </c>
      <c r="AJ14" s="552">
        <v>509</v>
      </c>
      <c r="AK14" s="367">
        <v>421</v>
      </c>
      <c r="AL14" s="557">
        <v>774</v>
      </c>
      <c r="AM14" s="367">
        <v>771</v>
      </c>
      <c r="AN14" s="557">
        <v>1017</v>
      </c>
      <c r="AO14" s="367">
        <v>1087</v>
      </c>
      <c r="AP14" s="556">
        <v>2052</v>
      </c>
      <c r="AQ14" s="367">
        <v>3234</v>
      </c>
      <c r="AR14" s="556">
        <v>3282</v>
      </c>
      <c r="AS14" s="367">
        <v>2294</v>
      </c>
      <c r="AT14" s="556">
        <v>1523</v>
      </c>
      <c r="AU14" s="367">
        <v>2331</v>
      </c>
      <c r="AV14" s="556">
        <v>1875</v>
      </c>
    </row>
    <row r="15" spans="1:48" ht="21" customHeight="1">
      <c r="A15" s="392"/>
      <c r="B15" s="65"/>
      <c r="C15" s="394"/>
      <c r="D15" s="66"/>
      <c r="E15" s="394"/>
      <c r="F15" s="66"/>
      <c r="G15" s="394"/>
      <c r="H15" s="66"/>
      <c r="I15" s="394"/>
      <c r="J15" s="66"/>
      <c r="K15" s="394"/>
      <c r="L15" s="66"/>
      <c r="M15" s="394"/>
      <c r="N15" s="66"/>
      <c r="O15" s="394"/>
      <c r="P15" s="66"/>
      <c r="Q15" s="394"/>
      <c r="R15" s="66"/>
      <c r="S15" s="394"/>
      <c r="T15" s="66"/>
      <c r="U15" s="394"/>
      <c r="V15" s="66"/>
      <c r="W15" s="394"/>
      <c r="X15" s="66"/>
      <c r="Y15" s="394"/>
      <c r="Z15" s="66"/>
      <c r="AA15" s="394"/>
      <c r="AB15" s="66"/>
      <c r="AC15" s="394"/>
      <c r="AD15" s="66"/>
      <c r="AE15" s="394"/>
      <c r="AF15" s="66"/>
      <c r="AG15" s="394"/>
      <c r="AH15" s="66"/>
      <c r="AI15" s="396"/>
      <c r="AJ15" s="122"/>
      <c r="AK15" s="397"/>
      <c r="AL15" s="182"/>
      <c r="AM15" s="397"/>
      <c r="AN15" s="182"/>
      <c r="AO15" s="397"/>
      <c r="AP15" s="122"/>
      <c r="AQ15" s="397"/>
      <c r="AR15" s="122"/>
      <c r="AS15" s="397"/>
      <c r="AT15" s="122"/>
      <c r="AU15" s="397"/>
      <c r="AV15" s="122"/>
    </row>
    <row r="16" spans="1:48" ht="21" customHeight="1">
      <c r="A16" s="748" t="s">
        <v>129</v>
      </c>
      <c r="B16" s="64">
        <v>9860</v>
      </c>
      <c r="C16" s="393">
        <v>7437</v>
      </c>
      <c r="D16" s="64">
        <v>6844</v>
      </c>
      <c r="E16" s="393">
        <v>7066</v>
      </c>
      <c r="F16" s="64">
        <v>9671</v>
      </c>
      <c r="G16" s="393">
        <v>9592</v>
      </c>
      <c r="H16" s="64">
        <v>10580</v>
      </c>
      <c r="I16" s="393">
        <v>13698</v>
      </c>
      <c r="J16" s="64">
        <v>14015</v>
      </c>
      <c r="K16" s="393">
        <v>16149</v>
      </c>
      <c r="L16" s="64">
        <v>15466</v>
      </c>
      <c r="M16" s="393">
        <v>15349</v>
      </c>
      <c r="N16" s="64">
        <v>13222</v>
      </c>
      <c r="O16" s="393">
        <v>18081</v>
      </c>
      <c r="P16" s="64">
        <v>16488</v>
      </c>
      <c r="Q16" s="393">
        <v>18923</v>
      </c>
      <c r="R16" s="64">
        <v>17426</v>
      </c>
      <c r="S16" s="393">
        <v>15181</v>
      </c>
      <c r="T16" s="64">
        <v>11120</v>
      </c>
      <c r="U16" s="393">
        <v>12362</v>
      </c>
      <c r="V16" s="64">
        <v>9835</v>
      </c>
      <c r="W16" s="393">
        <v>10572</v>
      </c>
      <c r="X16" s="64">
        <v>7842</v>
      </c>
      <c r="Y16" s="393">
        <v>8794</v>
      </c>
      <c r="Z16" s="64">
        <v>9314</v>
      </c>
      <c r="AA16" s="393">
        <v>9449</v>
      </c>
      <c r="AB16" s="64">
        <v>9430</v>
      </c>
      <c r="AC16" s="393">
        <v>8982</v>
      </c>
      <c r="AD16" s="64">
        <v>8845</v>
      </c>
      <c r="AE16" s="393">
        <v>6377</v>
      </c>
      <c r="AF16" s="64">
        <v>5660</v>
      </c>
      <c r="AG16" s="393">
        <v>6706</v>
      </c>
      <c r="AH16" s="64">
        <v>5887</v>
      </c>
      <c r="AI16" s="348">
        <v>5283.2999999999993</v>
      </c>
      <c r="AJ16" s="751">
        <v>4779.7</v>
      </c>
      <c r="AK16" s="752">
        <v>5795</v>
      </c>
      <c r="AL16" s="753">
        <v>12637</v>
      </c>
      <c r="AM16" s="752">
        <v>14239</v>
      </c>
      <c r="AN16" s="753">
        <v>16698</v>
      </c>
      <c r="AO16" s="752">
        <v>22732</v>
      </c>
      <c r="AP16" s="754">
        <v>29116</v>
      </c>
      <c r="AQ16" s="752">
        <v>35055</v>
      </c>
      <c r="AR16" s="754">
        <v>26415</v>
      </c>
      <c r="AS16" s="752">
        <v>28769</v>
      </c>
      <c r="AT16" s="754">
        <v>33226</v>
      </c>
      <c r="AU16" s="752">
        <v>36098</v>
      </c>
      <c r="AV16" s="754">
        <v>38445</v>
      </c>
    </row>
    <row r="17" spans="1:14" ht="6" customHeight="1">
      <c r="A17" s="29"/>
      <c r="B17" s="67"/>
      <c r="C17" s="29"/>
      <c r="D17" s="29"/>
      <c r="E17" s="29"/>
      <c r="F17" s="29"/>
      <c r="G17" s="29"/>
      <c r="H17" s="29"/>
      <c r="I17" s="29"/>
      <c r="J17" s="29"/>
      <c r="K17" s="29"/>
      <c r="L17" s="29"/>
      <c r="M17" s="29"/>
      <c r="N17" s="29"/>
    </row>
    <row r="18" spans="1:14" ht="18" customHeight="1">
      <c r="A18" s="618" t="s">
        <v>240</v>
      </c>
      <c r="B18" s="61"/>
      <c r="C18" s="61"/>
      <c r="D18" s="61"/>
      <c r="E18" s="61"/>
      <c r="F18" s="61"/>
      <c r="G18" s="61"/>
      <c r="H18" s="61"/>
      <c r="I18" s="61"/>
      <c r="J18" s="61"/>
      <c r="K18" s="61"/>
      <c r="L18" s="61"/>
      <c r="M18" s="61"/>
      <c r="N18" s="61"/>
    </row>
    <row r="19" spans="1:14" ht="18" customHeight="1">
      <c r="A19" s="618" t="s">
        <v>241</v>
      </c>
      <c r="B19" s="160"/>
      <c r="C19" s="160"/>
      <c r="D19" s="160"/>
      <c r="E19" s="160"/>
      <c r="F19" s="160"/>
      <c r="G19" s="160"/>
      <c r="H19" s="160"/>
      <c r="I19" s="160"/>
      <c r="J19" s="160"/>
      <c r="K19" s="160"/>
      <c r="L19" s="160"/>
      <c r="M19" s="160"/>
      <c r="N19" s="160"/>
    </row>
    <row r="20" spans="1:14" ht="4.5" customHeight="1">
      <c r="A20" s="134"/>
      <c r="B20" s="159"/>
      <c r="C20" s="159"/>
      <c r="D20" s="159"/>
      <c r="E20" s="159"/>
      <c r="F20" s="159"/>
      <c r="G20" s="159"/>
      <c r="H20" s="159"/>
      <c r="I20" s="159"/>
      <c r="J20" s="159"/>
      <c r="K20" s="159"/>
      <c r="L20" s="159"/>
      <c r="M20" s="159"/>
      <c r="N20" s="159"/>
    </row>
    <row r="21" spans="1:14" ht="13.5">
      <c r="A21" s="619" t="s">
        <v>286</v>
      </c>
      <c r="B21" s="160"/>
      <c r="C21" s="160"/>
      <c r="D21" s="160"/>
      <c r="E21" s="160"/>
      <c r="F21" s="160"/>
      <c r="G21" s="160"/>
      <c r="H21" s="160"/>
      <c r="I21" s="160"/>
      <c r="J21" s="160"/>
      <c r="K21" s="160"/>
      <c r="L21" s="160"/>
      <c r="M21" s="160"/>
      <c r="N21" s="160"/>
    </row>
    <row r="22" spans="1:14">
      <c r="A22" s="107"/>
      <c r="B22" s="160"/>
      <c r="C22" s="160"/>
      <c r="D22" s="160"/>
      <c r="E22" s="160"/>
      <c r="F22" s="160"/>
      <c r="G22" s="160"/>
      <c r="H22" s="160"/>
      <c r="I22" s="160"/>
      <c r="J22" s="160"/>
      <c r="K22" s="160"/>
      <c r="L22" s="160"/>
      <c r="M22" s="160"/>
      <c r="N22" s="160"/>
    </row>
    <row r="23" spans="1:14">
      <c r="A23" s="107"/>
      <c r="B23" s="160"/>
      <c r="C23" s="160"/>
      <c r="D23" s="160"/>
      <c r="E23" s="160"/>
      <c r="F23" s="160"/>
      <c r="G23" s="160"/>
      <c r="H23" s="160"/>
      <c r="I23" s="160"/>
      <c r="J23" s="160"/>
      <c r="K23" s="160"/>
      <c r="L23" s="160"/>
      <c r="M23" s="160"/>
      <c r="N23" s="160"/>
    </row>
    <row r="24" spans="1:14" ht="6" customHeight="1">
      <c r="A24" s="107"/>
      <c r="B24" s="160"/>
      <c r="C24" s="160"/>
      <c r="D24" s="160"/>
      <c r="E24" s="160"/>
      <c r="F24" s="160"/>
      <c r="G24" s="160"/>
      <c r="H24" s="160"/>
      <c r="I24" s="160"/>
      <c r="J24" s="160"/>
      <c r="K24" s="160"/>
      <c r="L24" s="160"/>
      <c r="M24" s="160"/>
      <c r="N24" s="160"/>
    </row>
    <row r="25" spans="1:14">
      <c r="A25" s="108"/>
      <c r="B25" s="159"/>
      <c r="C25" s="159"/>
      <c r="D25" s="159"/>
      <c r="E25" s="159"/>
      <c r="F25" s="159"/>
      <c r="G25" s="159"/>
      <c r="H25" s="159"/>
      <c r="I25" s="159"/>
      <c r="J25" s="159"/>
      <c r="K25" s="159"/>
      <c r="L25" s="159"/>
      <c r="M25" s="159"/>
      <c r="N25" s="159"/>
    </row>
    <row r="26" spans="1:14" ht="5.25" customHeight="1">
      <c r="A26" s="107"/>
      <c r="B26" s="160"/>
      <c r="C26" s="160"/>
      <c r="D26" s="160"/>
      <c r="E26" s="160"/>
      <c r="F26" s="160"/>
      <c r="G26" s="160"/>
      <c r="H26" s="160"/>
      <c r="I26" s="160"/>
      <c r="J26" s="160"/>
      <c r="K26" s="160"/>
      <c r="L26" s="160"/>
      <c r="M26" s="160"/>
      <c r="N26" s="160"/>
    </row>
    <row r="27" spans="1:14">
      <c r="A27" s="108"/>
      <c r="B27" s="159"/>
      <c r="C27" s="159"/>
      <c r="D27" s="159"/>
      <c r="E27" s="159"/>
      <c r="F27" s="159"/>
      <c r="G27" s="159"/>
      <c r="H27" s="159"/>
      <c r="I27" s="159"/>
      <c r="J27" s="159"/>
      <c r="K27" s="159"/>
      <c r="L27" s="159"/>
      <c r="M27" s="159"/>
      <c r="N27" s="159"/>
    </row>
    <row r="28" spans="1:14" ht="6" customHeight="1">
      <c r="A28" s="107"/>
      <c r="B28" s="107"/>
      <c r="C28" s="107"/>
      <c r="D28" s="107"/>
      <c r="E28" s="107"/>
      <c r="F28" s="107"/>
      <c r="G28" s="107"/>
      <c r="H28" s="107"/>
      <c r="I28" s="107"/>
      <c r="J28" s="107"/>
      <c r="K28" s="107"/>
      <c r="L28" s="107"/>
      <c r="M28" s="107"/>
      <c r="N28" s="107"/>
    </row>
    <row r="29" spans="1:14">
      <c r="A29" s="121"/>
      <c r="B29" s="61"/>
      <c r="C29" s="61"/>
      <c r="D29" s="61"/>
      <c r="E29" s="61"/>
      <c r="F29" s="61"/>
      <c r="G29" s="61"/>
      <c r="H29" s="61"/>
      <c r="I29" s="61"/>
      <c r="J29" s="61"/>
      <c r="K29" s="61"/>
      <c r="L29" s="61"/>
      <c r="M29" s="61"/>
      <c r="N29" s="61"/>
    </row>
    <row r="30" spans="1:14" ht="12" customHeight="1">
      <c r="A30" s="61"/>
      <c r="B30" s="156"/>
      <c r="C30" s="107"/>
      <c r="D30" s="107"/>
      <c r="E30" s="107"/>
      <c r="F30" s="107"/>
      <c r="G30" s="157"/>
      <c r="H30" s="107"/>
      <c r="I30" s="107"/>
      <c r="J30" s="157"/>
      <c r="K30" s="107"/>
      <c r="L30" s="107"/>
      <c r="M30" s="107"/>
      <c r="N30" s="107"/>
    </row>
    <row r="31" spans="1:14">
      <c r="A31" s="61"/>
      <c r="B31" s="158"/>
      <c r="C31" s="158"/>
      <c r="D31" s="158"/>
      <c r="E31" s="158"/>
      <c r="F31" s="158"/>
      <c r="G31" s="158"/>
      <c r="H31" s="138"/>
      <c r="I31" s="138"/>
      <c r="J31" s="138"/>
      <c r="K31" s="138"/>
      <c r="L31" s="127"/>
      <c r="M31" s="127"/>
      <c r="N31" s="127"/>
    </row>
    <row r="32" spans="1:14">
      <c r="A32" s="108"/>
      <c r="B32" s="159"/>
      <c r="C32" s="159"/>
      <c r="D32" s="159"/>
      <c r="E32" s="159"/>
      <c r="F32" s="159"/>
      <c r="G32" s="159"/>
      <c r="H32" s="83"/>
      <c r="I32" s="83"/>
      <c r="J32" s="83"/>
      <c r="K32" s="83"/>
      <c r="L32" s="127"/>
      <c r="M32" s="127"/>
      <c r="N32" s="127"/>
    </row>
    <row r="33" spans="1:14">
      <c r="A33" s="107"/>
      <c r="B33" s="160"/>
      <c r="C33" s="160"/>
      <c r="D33" s="160"/>
      <c r="E33" s="160"/>
      <c r="F33" s="160"/>
      <c r="G33" s="160"/>
      <c r="H33" s="95"/>
      <c r="I33" s="95"/>
      <c r="J33" s="95"/>
      <c r="K33" s="95"/>
      <c r="L33" s="127"/>
      <c r="M33" s="127"/>
      <c r="N33" s="127"/>
    </row>
    <row r="34" spans="1:14">
      <c r="A34" s="107"/>
      <c r="B34" s="160"/>
      <c r="C34" s="160"/>
      <c r="D34" s="160"/>
      <c r="E34" s="160"/>
      <c r="F34" s="160"/>
      <c r="G34" s="160"/>
      <c r="H34" s="160"/>
      <c r="I34" s="161"/>
      <c r="J34" s="161"/>
      <c r="K34" s="161"/>
      <c r="L34" s="127"/>
      <c r="M34" s="127"/>
      <c r="N34" s="127"/>
    </row>
    <row r="35" spans="1:14" ht="6" customHeight="1">
      <c r="A35" s="107"/>
      <c r="B35" s="160"/>
      <c r="C35" s="160"/>
      <c r="D35" s="160"/>
      <c r="E35" s="160"/>
      <c r="F35" s="160"/>
      <c r="G35" s="160"/>
      <c r="H35" s="160"/>
      <c r="I35" s="162"/>
      <c r="J35" s="127"/>
      <c r="K35" s="127"/>
      <c r="L35" s="127"/>
      <c r="M35" s="127"/>
      <c r="N35" s="127"/>
    </row>
    <row r="36" spans="1:14">
      <c r="A36" s="108"/>
      <c r="B36" s="159"/>
      <c r="C36" s="159"/>
      <c r="D36" s="159"/>
      <c r="E36" s="159"/>
      <c r="F36" s="159"/>
      <c r="G36" s="159"/>
      <c r="H36" s="83"/>
      <c r="I36" s="83"/>
      <c r="J36" s="83"/>
      <c r="K36" s="83"/>
      <c r="L36" s="127"/>
      <c r="M36" s="127"/>
      <c r="N36" s="127"/>
    </row>
    <row r="37" spans="1:14">
      <c r="A37" s="107"/>
      <c r="B37" s="160"/>
      <c r="C37" s="160"/>
      <c r="D37" s="160"/>
      <c r="E37" s="160"/>
      <c r="F37" s="160"/>
      <c r="G37" s="160"/>
      <c r="H37" s="95"/>
      <c r="I37" s="95"/>
      <c r="J37" s="95"/>
      <c r="K37" s="95"/>
      <c r="L37" s="127"/>
      <c r="M37" s="127"/>
      <c r="N37" s="127"/>
    </row>
    <row r="38" spans="1:14">
      <c r="A38" s="107"/>
      <c r="B38" s="160"/>
      <c r="C38" s="160"/>
      <c r="D38" s="160"/>
      <c r="E38" s="160"/>
      <c r="F38" s="160"/>
      <c r="G38" s="160"/>
      <c r="H38" s="95"/>
      <c r="I38" s="95"/>
      <c r="J38" s="95"/>
      <c r="K38" s="95"/>
      <c r="L38" s="127"/>
      <c r="M38" s="127"/>
      <c r="N38" s="127"/>
    </row>
    <row r="39" spans="1:14">
      <c r="A39" s="107"/>
      <c r="B39" s="160"/>
      <c r="C39" s="160"/>
      <c r="D39" s="160"/>
      <c r="E39" s="160"/>
      <c r="F39" s="160"/>
      <c r="G39" s="160"/>
      <c r="H39" s="95"/>
      <c r="I39" s="95"/>
      <c r="J39" s="95"/>
      <c r="K39" s="95"/>
      <c r="L39" s="127"/>
      <c r="M39" s="127"/>
      <c r="N39" s="127"/>
    </row>
    <row r="40" spans="1:14">
      <c r="A40" s="107"/>
      <c r="B40" s="160"/>
      <c r="C40" s="160"/>
      <c r="D40" s="160"/>
      <c r="E40" s="160"/>
      <c r="F40" s="160"/>
      <c r="G40" s="160"/>
      <c r="H40" s="95"/>
      <c r="I40" s="95"/>
      <c r="J40" s="95"/>
      <c r="K40" s="95"/>
      <c r="L40" s="127"/>
      <c r="M40" s="127"/>
      <c r="N40" s="127"/>
    </row>
    <row r="41" spans="1:14">
      <c r="A41" s="108"/>
      <c r="B41" s="159"/>
      <c r="C41" s="159"/>
      <c r="D41" s="159"/>
      <c r="E41" s="159"/>
      <c r="F41" s="159"/>
      <c r="G41" s="159"/>
      <c r="H41" s="83"/>
      <c r="I41" s="83"/>
      <c r="J41" s="83"/>
      <c r="K41" s="83"/>
      <c r="L41" s="127"/>
      <c r="M41" s="127"/>
      <c r="N41" s="127"/>
    </row>
    <row r="42" spans="1:14">
      <c r="A42" s="107"/>
      <c r="B42" s="160"/>
      <c r="C42" s="160"/>
      <c r="D42" s="160"/>
      <c r="E42" s="160"/>
      <c r="F42" s="160"/>
      <c r="G42" s="160"/>
      <c r="H42" s="160"/>
      <c r="I42" s="162"/>
      <c r="J42" s="127"/>
      <c r="K42" s="127"/>
      <c r="L42" s="127"/>
      <c r="M42" s="127"/>
      <c r="N42" s="127"/>
    </row>
    <row r="43" spans="1:14">
      <c r="A43" s="108"/>
      <c r="B43" s="159"/>
      <c r="C43" s="159"/>
      <c r="D43" s="159"/>
      <c r="E43" s="159"/>
      <c r="F43" s="159"/>
      <c r="G43" s="159"/>
      <c r="H43" s="159"/>
      <c r="I43" s="163"/>
      <c r="J43" s="164"/>
      <c r="K43" s="164"/>
      <c r="L43" s="127"/>
      <c r="M43" s="127"/>
      <c r="N43" s="127"/>
    </row>
    <row r="44" spans="1:14" ht="4.5" customHeight="1">
      <c r="A44" s="107"/>
      <c r="B44" s="107"/>
      <c r="C44" s="107"/>
      <c r="D44" s="107"/>
      <c r="E44" s="107"/>
      <c r="F44" s="107"/>
      <c r="G44" s="107"/>
      <c r="H44" s="107"/>
      <c r="I44" s="107"/>
      <c r="J44" s="107"/>
      <c r="K44" s="107"/>
      <c r="L44" s="107"/>
      <c r="M44" s="107"/>
      <c r="N44" s="107"/>
    </row>
    <row r="45" spans="1:14" ht="15.75">
      <c r="A45" s="165"/>
      <c r="B45" s="107"/>
      <c r="C45" s="107"/>
      <c r="D45" s="107"/>
      <c r="E45" s="107"/>
      <c r="F45" s="107"/>
      <c r="G45" s="107"/>
      <c r="H45" s="107"/>
      <c r="I45" s="107"/>
      <c r="J45" s="107"/>
      <c r="K45" s="107"/>
      <c r="L45" s="107"/>
      <c r="M45" s="107"/>
      <c r="N45" s="107"/>
    </row>
    <row r="46" spans="1:14" ht="15.75">
      <c r="A46" s="165"/>
      <c r="B46" s="107"/>
      <c r="C46" s="107"/>
      <c r="D46" s="107"/>
      <c r="E46" s="107"/>
      <c r="F46" s="107"/>
      <c r="G46" s="107"/>
      <c r="H46" s="107"/>
      <c r="I46" s="107"/>
      <c r="J46" s="107"/>
      <c r="K46" s="107"/>
      <c r="L46" s="107"/>
      <c r="M46" s="107"/>
      <c r="N46" s="107"/>
    </row>
    <row r="47" spans="1:14">
      <c r="A47" s="107"/>
      <c r="B47" s="156"/>
      <c r="C47" s="107"/>
      <c r="D47" s="107"/>
      <c r="E47" s="107"/>
      <c r="F47" s="107"/>
      <c r="G47" s="107"/>
      <c r="H47" s="107"/>
      <c r="I47" s="107"/>
      <c r="J47" s="107"/>
      <c r="K47" s="107"/>
      <c r="L47" s="107"/>
      <c r="M47" s="107"/>
      <c r="N47" s="107"/>
    </row>
  </sheetData>
  <phoneticPr fontId="63" type="noConversion"/>
  <hyperlinks>
    <hyperlink ref="A1" location="Contents!A1" display="Back to Table of Contents" xr:uid="{00000000-0004-0000-0C00-000000000000}"/>
  </hyperlinks>
  <pageMargins left="0.26" right="0.70866141732283472" top="0.16" bottom="0.17" header="0.11"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W25"/>
  <sheetViews>
    <sheetView workbookViewId="0"/>
  </sheetViews>
  <sheetFormatPr defaultRowHeight="12.75"/>
  <cols>
    <col min="1" max="1" width="18.28515625" customWidth="1"/>
    <col min="2" max="75" width="9.140625" customWidth="1"/>
  </cols>
  <sheetData>
    <row r="1" spans="1:101">
      <c r="A1" s="124" t="s">
        <v>164</v>
      </c>
    </row>
    <row r="2" spans="1:101" ht="15.75">
      <c r="A2" s="419" t="s">
        <v>318</v>
      </c>
      <c r="B2" s="420"/>
      <c r="C2" s="420"/>
      <c r="D2" s="420"/>
      <c r="E2" s="420"/>
      <c r="F2" s="53"/>
      <c r="G2" s="53"/>
      <c r="H2" s="53"/>
      <c r="I2" s="53"/>
      <c r="J2" s="53"/>
      <c r="K2" s="53"/>
      <c r="L2" s="53"/>
      <c r="M2" s="53"/>
      <c r="N2" s="53"/>
      <c r="O2" s="53"/>
    </row>
    <row r="3" spans="1:101">
      <c r="A3" s="1"/>
      <c r="B3" s="1"/>
      <c r="C3" s="1"/>
      <c r="D3" s="1"/>
      <c r="E3" s="1"/>
      <c r="F3" s="1"/>
      <c r="G3" s="1"/>
      <c r="H3" s="1"/>
      <c r="I3" s="1"/>
      <c r="J3" s="1"/>
      <c r="K3" s="1"/>
      <c r="L3" s="1"/>
      <c r="M3" s="1"/>
      <c r="N3" s="1"/>
      <c r="O3" s="1"/>
    </row>
    <row r="4" spans="1:101" ht="21.75" customHeight="1">
      <c r="A4" s="810" t="s">
        <v>130</v>
      </c>
      <c r="B4" s="769">
        <v>1975</v>
      </c>
      <c r="C4" s="770"/>
      <c r="D4" s="769">
        <v>1976</v>
      </c>
      <c r="E4" s="770"/>
      <c r="F4" s="769">
        <v>1977</v>
      </c>
      <c r="G4" s="770"/>
      <c r="H4" s="769">
        <v>1978</v>
      </c>
      <c r="I4" s="770"/>
      <c r="J4" s="769">
        <v>1979</v>
      </c>
      <c r="K4" s="770"/>
      <c r="L4" s="769">
        <v>1980</v>
      </c>
      <c r="M4" s="770"/>
      <c r="N4" s="769">
        <v>1981</v>
      </c>
      <c r="O4" s="770"/>
      <c r="P4" s="769">
        <v>1982</v>
      </c>
      <c r="Q4" s="770"/>
      <c r="R4" s="769">
        <v>1983</v>
      </c>
      <c r="S4" s="770"/>
      <c r="T4" s="769">
        <v>1984</v>
      </c>
      <c r="U4" s="770"/>
      <c r="V4" s="769">
        <v>1985</v>
      </c>
      <c r="W4" s="770"/>
      <c r="X4" s="769">
        <v>1986</v>
      </c>
      <c r="Y4" s="770"/>
      <c r="Z4" s="769">
        <v>1987</v>
      </c>
      <c r="AA4" s="770"/>
      <c r="AB4" s="769">
        <v>1988</v>
      </c>
      <c r="AC4" s="770"/>
      <c r="AD4" s="769">
        <v>1989</v>
      </c>
      <c r="AE4" s="770"/>
      <c r="AF4" s="769">
        <v>1990</v>
      </c>
      <c r="AG4" s="770"/>
      <c r="AH4" s="769">
        <v>1991</v>
      </c>
      <c r="AI4" s="770"/>
      <c r="AJ4" s="769">
        <v>1992</v>
      </c>
      <c r="AK4" s="813"/>
      <c r="AL4" s="423">
        <v>1993</v>
      </c>
      <c r="AM4" s="424"/>
      <c r="AN4" s="425">
        <v>1994</v>
      </c>
      <c r="AO4" s="424"/>
      <c r="AP4" s="425">
        <v>1995</v>
      </c>
      <c r="AQ4" s="424"/>
      <c r="AR4" s="426">
        <v>1996</v>
      </c>
      <c r="AS4" s="427"/>
      <c r="AT4" s="428">
        <v>1997</v>
      </c>
      <c r="AU4" s="427"/>
      <c r="AV4" s="428">
        <v>1998</v>
      </c>
      <c r="AW4" s="427"/>
      <c r="AX4" s="428">
        <v>1999</v>
      </c>
      <c r="AY4" s="427"/>
      <c r="AZ4" s="428">
        <v>2000</v>
      </c>
      <c r="BA4" s="427"/>
      <c r="BB4" s="428">
        <v>2001</v>
      </c>
      <c r="BC4" s="427"/>
      <c r="BD4" s="428">
        <v>2002</v>
      </c>
      <c r="BE4" s="427"/>
      <c r="BF4" s="769">
        <v>2003</v>
      </c>
      <c r="BG4" s="770"/>
      <c r="BH4" s="769">
        <v>2004</v>
      </c>
      <c r="BI4" s="770"/>
      <c r="BJ4" s="769">
        <v>2005</v>
      </c>
      <c r="BK4" s="770"/>
      <c r="BL4" s="769">
        <v>2006</v>
      </c>
      <c r="BM4" s="770"/>
      <c r="BN4" s="769">
        <v>2007</v>
      </c>
      <c r="BO4" s="770"/>
      <c r="BP4" s="769">
        <v>2008</v>
      </c>
      <c r="BQ4" s="770"/>
      <c r="BR4" s="769">
        <v>2009</v>
      </c>
      <c r="BS4" s="770"/>
      <c r="BT4" s="769">
        <v>2010</v>
      </c>
      <c r="BU4" s="770"/>
      <c r="BV4" s="769">
        <v>2011</v>
      </c>
      <c r="BW4" s="770"/>
      <c r="BX4" s="769">
        <v>2012</v>
      </c>
      <c r="BY4" s="770"/>
      <c r="BZ4" s="769">
        <v>2013</v>
      </c>
      <c r="CA4" s="770"/>
      <c r="CB4" s="769">
        <v>2014</v>
      </c>
      <c r="CC4" s="770"/>
      <c r="CD4" s="769">
        <v>2015</v>
      </c>
      <c r="CE4" s="770"/>
      <c r="CF4" s="769">
        <v>2016</v>
      </c>
      <c r="CG4" s="770"/>
      <c r="CH4" s="769">
        <v>2017</v>
      </c>
      <c r="CI4" s="770"/>
      <c r="CJ4" s="769">
        <v>2018</v>
      </c>
      <c r="CK4" s="770"/>
      <c r="CL4" s="769">
        <v>2019</v>
      </c>
      <c r="CM4" s="770"/>
      <c r="CN4" s="769">
        <v>2020</v>
      </c>
      <c r="CO4" s="770"/>
      <c r="CP4" s="769">
        <v>2021</v>
      </c>
      <c r="CQ4" s="770"/>
      <c r="CR4" s="769">
        <v>2022</v>
      </c>
      <c r="CS4" s="770"/>
      <c r="CT4" s="769">
        <v>2023</v>
      </c>
      <c r="CU4" s="770"/>
      <c r="CV4" s="769">
        <v>2024</v>
      </c>
      <c r="CW4" s="770"/>
    </row>
    <row r="5" spans="1:101" ht="21.75" customHeight="1">
      <c r="A5" s="811"/>
      <c r="B5" s="70" t="s">
        <v>131</v>
      </c>
      <c r="C5" s="429" t="s">
        <v>132</v>
      </c>
      <c r="D5" s="70" t="s">
        <v>131</v>
      </c>
      <c r="E5" s="429" t="s">
        <v>132</v>
      </c>
      <c r="F5" s="70" t="s">
        <v>131</v>
      </c>
      <c r="G5" s="429" t="s">
        <v>132</v>
      </c>
      <c r="H5" s="70" t="s">
        <v>131</v>
      </c>
      <c r="I5" s="429" t="s">
        <v>132</v>
      </c>
      <c r="J5" s="70" t="s">
        <v>131</v>
      </c>
      <c r="K5" s="429" t="s">
        <v>132</v>
      </c>
      <c r="L5" s="70" t="s">
        <v>131</v>
      </c>
      <c r="M5" s="429" t="s">
        <v>132</v>
      </c>
      <c r="N5" s="70" t="s">
        <v>131</v>
      </c>
      <c r="O5" s="429" t="s">
        <v>132</v>
      </c>
      <c r="P5" s="70" t="s">
        <v>131</v>
      </c>
      <c r="Q5" s="429" t="s">
        <v>132</v>
      </c>
      <c r="R5" s="70" t="s">
        <v>131</v>
      </c>
      <c r="S5" s="429" t="s">
        <v>132</v>
      </c>
      <c r="T5" s="70" t="s">
        <v>131</v>
      </c>
      <c r="U5" s="429" t="s">
        <v>132</v>
      </c>
      <c r="V5" s="70" t="s">
        <v>131</v>
      </c>
      <c r="W5" s="429" t="s">
        <v>132</v>
      </c>
      <c r="X5" s="70" t="s">
        <v>131</v>
      </c>
      <c r="Y5" s="429" t="s">
        <v>132</v>
      </c>
      <c r="Z5" s="70" t="s">
        <v>131</v>
      </c>
      <c r="AA5" s="429" t="s">
        <v>132</v>
      </c>
      <c r="AB5" s="70" t="s">
        <v>131</v>
      </c>
      <c r="AC5" s="429" t="s">
        <v>132</v>
      </c>
      <c r="AD5" s="70" t="s">
        <v>131</v>
      </c>
      <c r="AE5" s="429" t="s">
        <v>132</v>
      </c>
      <c r="AF5" s="70" t="s">
        <v>131</v>
      </c>
      <c r="AG5" s="429" t="s">
        <v>132</v>
      </c>
      <c r="AH5" s="70" t="s">
        <v>131</v>
      </c>
      <c r="AI5" s="429" t="s">
        <v>132</v>
      </c>
      <c r="AJ5" s="70" t="s">
        <v>131</v>
      </c>
      <c r="AK5" s="436" t="s">
        <v>132</v>
      </c>
      <c r="AL5" s="86" t="s">
        <v>131</v>
      </c>
      <c r="AM5" s="430" t="s">
        <v>132</v>
      </c>
      <c r="AN5" s="87" t="s">
        <v>131</v>
      </c>
      <c r="AO5" s="430" t="s">
        <v>132</v>
      </c>
      <c r="AP5" s="88" t="s">
        <v>131</v>
      </c>
      <c r="AQ5" s="441" t="s">
        <v>132</v>
      </c>
      <c r="AR5" s="132" t="s">
        <v>131</v>
      </c>
      <c r="AS5" s="429" t="s">
        <v>132</v>
      </c>
      <c r="AT5" s="70" t="s">
        <v>131</v>
      </c>
      <c r="AU5" s="429" t="s">
        <v>132</v>
      </c>
      <c r="AV5" s="70" t="s">
        <v>131</v>
      </c>
      <c r="AW5" s="429" t="s">
        <v>132</v>
      </c>
      <c r="AX5" s="70" t="s">
        <v>131</v>
      </c>
      <c r="AY5" s="429" t="s">
        <v>132</v>
      </c>
      <c r="AZ5" s="70" t="s">
        <v>131</v>
      </c>
      <c r="BA5" s="429" t="s">
        <v>132</v>
      </c>
      <c r="BB5" s="70" t="s">
        <v>131</v>
      </c>
      <c r="BC5" s="429" t="s">
        <v>132</v>
      </c>
      <c r="BD5" s="70" t="s">
        <v>131</v>
      </c>
      <c r="BE5" s="429" t="s">
        <v>132</v>
      </c>
      <c r="BF5" s="70" t="s">
        <v>131</v>
      </c>
      <c r="BG5" s="429" t="s">
        <v>132</v>
      </c>
      <c r="BH5" s="70" t="s">
        <v>131</v>
      </c>
      <c r="BI5" s="429" t="s">
        <v>132</v>
      </c>
      <c r="BJ5" s="70" t="s">
        <v>131</v>
      </c>
      <c r="BK5" s="429" t="s">
        <v>132</v>
      </c>
      <c r="BL5" s="70" t="s">
        <v>131</v>
      </c>
      <c r="BM5" s="429" t="s">
        <v>132</v>
      </c>
      <c r="BN5" s="70" t="s">
        <v>131</v>
      </c>
      <c r="BO5" s="429" t="s">
        <v>132</v>
      </c>
      <c r="BP5" s="70" t="s">
        <v>131</v>
      </c>
      <c r="BQ5" s="429" t="s">
        <v>132</v>
      </c>
      <c r="BR5" s="70" t="s">
        <v>131</v>
      </c>
      <c r="BS5" s="429" t="s">
        <v>132</v>
      </c>
      <c r="BT5" s="70" t="s">
        <v>131</v>
      </c>
      <c r="BU5" s="429" t="s">
        <v>132</v>
      </c>
      <c r="BV5" s="70" t="s">
        <v>131</v>
      </c>
      <c r="BW5" s="429" t="s">
        <v>132</v>
      </c>
      <c r="BX5" s="70" t="s">
        <v>131</v>
      </c>
      <c r="BY5" s="429" t="s">
        <v>132</v>
      </c>
      <c r="BZ5" s="70" t="s">
        <v>131</v>
      </c>
      <c r="CA5" s="429" t="s">
        <v>132</v>
      </c>
      <c r="CB5" s="187" t="s">
        <v>131</v>
      </c>
      <c r="CC5" s="429" t="s">
        <v>132</v>
      </c>
      <c r="CD5" s="187" t="s">
        <v>131</v>
      </c>
      <c r="CE5" s="429" t="s">
        <v>132</v>
      </c>
      <c r="CF5" s="187" t="s">
        <v>131</v>
      </c>
      <c r="CG5" s="429" t="s">
        <v>132</v>
      </c>
      <c r="CH5" s="187" t="s">
        <v>131</v>
      </c>
      <c r="CI5" s="429" t="s">
        <v>132</v>
      </c>
      <c r="CJ5" s="187" t="s">
        <v>131</v>
      </c>
      <c r="CK5" s="429" t="s">
        <v>132</v>
      </c>
      <c r="CL5" s="187" t="s">
        <v>131</v>
      </c>
      <c r="CM5" s="429" t="s">
        <v>132</v>
      </c>
      <c r="CN5" s="187" t="s">
        <v>131</v>
      </c>
      <c r="CO5" s="429" t="s">
        <v>132</v>
      </c>
      <c r="CP5" s="187" t="s">
        <v>131</v>
      </c>
      <c r="CQ5" s="429" t="s">
        <v>132</v>
      </c>
      <c r="CR5" s="187" t="s">
        <v>131</v>
      </c>
      <c r="CS5" s="429" t="s">
        <v>132</v>
      </c>
      <c r="CT5" s="187" t="s">
        <v>131</v>
      </c>
      <c r="CU5" s="429" t="s">
        <v>132</v>
      </c>
      <c r="CV5" s="187" t="s">
        <v>131</v>
      </c>
      <c r="CW5" s="429" t="s">
        <v>132</v>
      </c>
    </row>
    <row r="6" spans="1:101" ht="21.75" customHeight="1">
      <c r="A6" s="811"/>
      <c r="B6" s="71" t="s">
        <v>133</v>
      </c>
      <c r="C6" s="430" t="s">
        <v>134</v>
      </c>
      <c r="D6" s="71" t="s">
        <v>133</v>
      </c>
      <c r="E6" s="430" t="s">
        <v>134</v>
      </c>
      <c r="F6" s="71" t="s">
        <v>133</v>
      </c>
      <c r="G6" s="430" t="s">
        <v>134</v>
      </c>
      <c r="H6" s="71" t="s">
        <v>133</v>
      </c>
      <c r="I6" s="430" t="s">
        <v>134</v>
      </c>
      <c r="J6" s="71" t="s">
        <v>133</v>
      </c>
      <c r="K6" s="430" t="s">
        <v>134</v>
      </c>
      <c r="L6" s="71" t="s">
        <v>133</v>
      </c>
      <c r="M6" s="430" t="s">
        <v>134</v>
      </c>
      <c r="N6" s="71" t="s">
        <v>133</v>
      </c>
      <c r="O6" s="430" t="s">
        <v>134</v>
      </c>
      <c r="P6" s="71" t="s">
        <v>133</v>
      </c>
      <c r="Q6" s="430" t="s">
        <v>134</v>
      </c>
      <c r="R6" s="71" t="s">
        <v>133</v>
      </c>
      <c r="S6" s="430" t="s">
        <v>134</v>
      </c>
      <c r="T6" s="71" t="s">
        <v>133</v>
      </c>
      <c r="U6" s="430" t="s">
        <v>134</v>
      </c>
      <c r="V6" s="71" t="s">
        <v>133</v>
      </c>
      <c r="W6" s="430" t="s">
        <v>134</v>
      </c>
      <c r="X6" s="71" t="s">
        <v>133</v>
      </c>
      <c r="Y6" s="430" t="s">
        <v>134</v>
      </c>
      <c r="Z6" s="71" t="s">
        <v>133</v>
      </c>
      <c r="AA6" s="430" t="s">
        <v>134</v>
      </c>
      <c r="AB6" s="71" t="s">
        <v>133</v>
      </c>
      <c r="AC6" s="430" t="s">
        <v>134</v>
      </c>
      <c r="AD6" s="71" t="s">
        <v>133</v>
      </c>
      <c r="AE6" s="430" t="s">
        <v>134</v>
      </c>
      <c r="AF6" s="71" t="s">
        <v>133</v>
      </c>
      <c r="AG6" s="430" t="s">
        <v>134</v>
      </c>
      <c r="AH6" s="71" t="s">
        <v>133</v>
      </c>
      <c r="AI6" s="430" t="s">
        <v>134</v>
      </c>
      <c r="AJ6" s="71" t="s">
        <v>133</v>
      </c>
      <c r="AK6" s="437" t="s">
        <v>134</v>
      </c>
      <c r="AL6" s="86" t="s">
        <v>133</v>
      </c>
      <c r="AM6" s="430" t="s">
        <v>134</v>
      </c>
      <c r="AN6" s="87" t="s">
        <v>133</v>
      </c>
      <c r="AO6" s="430" t="s">
        <v>134</v>
      </c>
      <c r="AP6" s="88" t="s">
        <v>133</v>
      </c>
      <c r="AQ6" s="441" t="s">
        <v>134</v>
      </c>
      <c r="AR6" s="88" t="s">
        <v>133</v>
      </c>
      <c r="AS6" s="430" t="s">
        <v>134</v>
      </c>
      <c r="AT6" s="71" t="s">
        <v>133</v>
      </c>
      <c r="AU6" s="430" t="s">
        <v>134</v>
      </c>
      <c r="AV6" s="71" t="s">
        <v>133</v>
      </c>
      <c r="AW6" s="430" t="s">
        <v>134</v>
      </c>
      <c r="AX6" s="71" t="s">
        <v>133</v>
      </c>
      <c r="AY6" s="430" t="s">
        <v>134</v>
      </c>
      <c r="AZ6" s="71" t="s">
        <v>133</v>
      </c>
      <c r="BA6" s="430" t="s">
        <v>134</v>
      </c>
      <c r="BB6" s="71" t="s">
        <v>133</v>
      </c>
      <c r="BC6" s="430" t="s">
        <v>134</v>
      </c>
      <c r="BD6" s="71" t="s">
        <v>133</v>
      </c>
      <c r="BE6" s="430" t="s">
        <v>134</v>
      </c>
      <c r="BF6" s="71" t="s">
        <v>133</v>
      </c>
      <c r="BG6" s="430" t="s">
        <v>134</v>
      </c>
      <c r="BH6" s="71" t="s">
        <v>133</v>
      </c>
      <c r="BI6" s="430" t="s">
        <v>134</v>
      </c>
      <c r="BJ6" s="71" t="s">
        <v>133</v>
      </c>
      <c r="BK6" s="430" t="s">
        <v>134</v>
      </c>
      <c r="BL6" s="71" t="s">
        <v>133</v>
      </c>
      <c r="BM6" s="430" t="s">
        <v>134</v>
      </c>
      <c r="BN6" s="71" t="s">
        <v>133</v>
      </c>
      <c r="BO6" s="430" t="s">
        <v>134</v>
      </c>
      <c r="BP6" s="71" t="s">
        <v>133</v>
      </c>
      <c r="BQ6" s="430" t="s">
        <v>134</v>
      </c>
      <c r="BR6" s="71" t="s">
        <v>133</v>
      </c>
      <c r="BS6" s="430" t="s">
        <v>134</v>
      </c>
      <c r="BT6" s="71" t="s">
        <v>133</v>
      </c>
      <c r="BU6" s="430" t="s">
        <v>134</v>
      </c>
      <c r="BV6" s="71" t="s">
        <v>133</v>
      </c>
      <c r="BW6" s="430" t="s">
        <v>134</v>
      </c>
      <c r="BX6" s="71" t="s">
        <v>133</v>
      </c>
      <c r="BY6" s="430" t="s">
        <v>134</v>
      </c>
      <c r="BZ6" s="71" t="s">
        <v>133</v>
      </c>
      <c r="CA6" s="430" t="s">
        <v>134</v>
      </c>
      <c r="CB6" s="188" t="s">
        <v>133</v>
      </c>
      <c r="CC6" s="430" t="s">
        <v>134</v>
      </c>
      <c r="CD6" s="188" t="s">
        <v>133</v>
      </c>
      <c r="CE6" s="430" t="s">
        <v>134</v>
      </c>
      <c r="CF6" s="188" t="s">
        <v>133</v>
      </c>
      <c r="CG6" s="430" t="s">
        <v>134</v>
      </c>
      <c r="CH6" s="188" t="s">
        <v>133</v>
      </c>
      <c r="CI6" s="430" t="s">
        <v>134</v>
      </c>
      <c r="CJ6" s="188" t="s">
        <v>133</v>
      </c>
      <c r="CK6" s="430" t="s">
        <v>134</v>
      </c>
      <c r="CL6" s="188" t="s">
        <v>133</v>
      </c>
      <c r="CM6" s="430" t="s">
        <v>134</v>
      </c>
      <c r="CN6" s="188" t="s">
        <v>133</v>
      </c>
      <c r="CO6" s="430" t="s">
        <v>134</v>
      </c>
      <c r="CP6" s="188" t="s">
        <v>133</v>
      </c>
      <c r="CQ6" s="430" t="s">
        <v>134</v>
      </c>
      <c r="CR6" s="188" t="s">
        <v>133</v>
      </c>
      <c r="CS6" s="430" t="s">
        <v>134</v>
      </c>
      <c r="CT6" s="188" t="s">
        <v>133</v>
      </c>
      <c r="CU6" s="430" t="s">
        <v>134</v>
      </c>
      <c r="CV6" s="188" t="s">
        <v>133</v>
      </c>
      <c r="CW6" s="430" t="s">
        <v>134</v>
      </c>
    </row>
    <row r="7" spans="1:101" ht="21.75" customHeight="1">
      <c r="A7" s="812"/>
      <c r="B7" s="646"/>
      <c r="C7" s="647" t="s">
        <v>78</v>
      </c>
      <c r="D7" s="646"/>
      <c r="E7" s="647" t="s">
        <v>78</v>
      </c>
      <c r="F7" s="646"/>
      <c r="G7" s="647" t="s">
        <v>78</v>
      </c>
      <c r="H7" s="646"/>
      <c r="I7" s="647" t="s">
        <v>78</v>
      </c>
      <c r="J7" s="646"/>
      <c r="K7" s="647" t="s">
        <v>78</v>
      </c>
      <c r="L7" s="646"/>
      <c r="M7" s="647" t="s">
        <v>78</v>
      </c>
      <c r="N7" s="646"/>
      <c r="O7" s="647" t="s">
        <v>78</v>
      </c>
      <c r="P7" s="646"/>
      <c r="Q7" s="647" t="s">
        <v>78</v>
      </c>
      <c r="R7" s="646"/>
      <c r="S7" s="647" t="s">
        <v>78</v>
      </c>
      <c r="T7" s="646"/>
      <c r="U7" s="647" t="s">
        <v>78</v>
      </c>
      <c r="V7" s="646"/>
      <c r="W7" s="647" t="s">
        <v>78</v>
      </c>
      <c r="X7" s="646"/>
      <c r="Y7" s="647" t="s">
        <v>78</v>
      </c>
      <c r="Z7" s="646"/>
      <c r="AA7" s="647" t="s">
        <v>78</v>
      </c>
      <c r="AB7" s="646"/>
      <c r="AC7" s="647" t="s">
        <v>78</v>
      </c>
      <c r="AD7" s="646"/>
      <c r="AE7" s="647" t="s">
        <v>78</v>
      </c>
      <c r="AF7" s="646"/>
      <c r="AG7" s="647" t="s">
        <v>78</v>
      </c>
      <c r="AH7" s="646"/>
      <c r="AI7" s="647" t="s">
        <v>78</v>
      </c>
      <c r="AJ7" s="646"/>
      <c r="AK7" s="648" t="s">
        <v>78</v>
      </c>
      <c r="AL7" s="649"/>
      <c r="AM7" s="647" t="s">
        <v>78</v>
      </c>
      <c r="AN7" s="650"/>
      <c r="AO7" s="647" t="s">
        <v>78</v>
      </c>
      <c r="AP7" s="651"/>
      <c r="AQ7" s="652" t="s">
        <v>78</v>
      </c>
      <c r="AR7" s="651"/>
      <c r="AS7" s="647" t="s">
        <v>78</v>
      </c>
      <c r="AT7" s="646"/>
      <c r="AU7" s="647" t="s">
        <v>78</v>
      </c>
      <c r="AV7" s="646"/>
      <c r="AW7" s="647" t="s">
        <v>78</v>
      </c>
      <c r="AX7" s="646"/>
      <c r="AY7" s="647" t="s">
        <v>78</v>
      </c>
      <c r="AZ7" s="646"/>
      <c r="BA7" s="647" t="s">
        <v>78</v>
      </c>
      <c r="BB7" s="646"/>
      <c r="BC7" s="647" t="s">
        <v>78</v>
      </c>
      <c r="BD7" s="646"/>
      <c r="BE7" s="647" t="s">
        <v>78</v>
      </c>
      <c r="BF7" s="646"/>
      <c r="BG7" s="647" t="s">
        <v>78</v>
      </c>
      <c r="BH7" s="646"/>
      <c r="BI7" s="647" t="s">
        <v>78</v>
      </c>
      <c r="BJ7" s="646"/>
      <c r="BK7" s="647" t="s">
        <v>78</v>
      </c>
      <c r="BL7" s="646"/>
      <c r="BM7" s="647" t="s">
        <v>78</v>
      </c>
      <c r="BN7" s="646"/>
      <c r="BO7" s="647" t="s">
        <v>78</v>
      </c>
      <c r="BP7" s="646"/>
      <c r="BQ7" s="647" t="s">
        <v>78</v>
      </c>
      <c r="BR7" s="646"/>
      <c r="BS7" s="647" t="s">
        <v>78</v>
      </c>
      <c r="BT7" s="646"/>
      <c r="BU7" s="647" t="s">
        <v>78</v>
      </c>
      <c r="BV7" s="646"/>
      <c r="BW7" s="647" t="s">
        <v>78</v>
      </c>
      <c r="BX7" s="646"/>
      <c r="BY7" s="647" t="s">
        <v>78</v>
      </c>
      <c r="BZ7" s="646"/>
      <c r="CA7" s="647" t="s">
        <v>78</v>
      </c>
      <c r="CB7" s="653"/>
      <c r="CC7" s="647" t="s">
        <v>78</v>
      </c>
      <c r="CD7" s="653"/>
      <c r="CE7" s="647" t="s">
        <v>78</v>
      </c>
      <c r="CF7" s="653"/>
      <c r="CG7" s="647" t="s">
        <v>78</v>
      </c>
      <c r="CH7" s="653"/>
      <c r="CI7" s="647" t="s">
        <v>78</v>
      </c>
      <c r="CJ7" s="653"/>
      <c r="CK7" s="647" t="s">
        <v>78</v>
      </c>
      <c r="CL7" s="653"/>
      <c r="CM7" s="647" t="s">
        <v>78</v>
      </c>
      <c r="CN7" s="653"/>
      <c r="CO7" s="647" t="s">
        <v>78</v>
      </c>
      <c r="CP7" s="653"/>
      <c r="CQ7" s="647" t="s">
        <v>78</v>
      </c>
      <c r="CR7" s="653"/>
      <c r="CS7" s="647" t="s">
        <v>78</v>
      </c>
      <c r="CT7" s="653"/>
      <c r="CU7" s="647" t="s">
        <v>78</v>
      </c>
      <c r="CV7" s="653"/>
      <c r="CW7" s="647" t="s">
        <v>78</v>
      </c>
    </row>
    <row r="8" spans="1:101" ht="21" customHeight="1">
      <c r="A8" s="421" t="s">
        <v>135</v>
      </c>
      <c r="B8" s="68">
        <v>8129</v>
      </c>
      <c r="C8" s="431">
        <v>967.8</v>
      </c>
      <c r="D8" s="68">
        <v>8826</v>
      </c>
      <c r="E8" s="431">
        <v>1055.9000000000001</v>
      </c>
      <c r="F8" s="68">
        <v>10230</v>
      </c>
      <c r="G8" s="431">
        <v>1257.2</v>
      </c>
      <c r="H8" s="68">
        <v>7709</v>
      </c>
      <c r="I8" s="431">
        <v>1156.8</v>
      </c>
      <c r="J8" s="68">
        <v>8893</v>
      </c>
      <c r="K8" s="431">
        <v>1633</v>
      </c>
      <c r="L8" s="68">
        <v>10181</v>
      </c>
      <c r="M8" s="431">
        <v>1857.5</v>
      </c>
      <c r="N8" s="68">
        <v>6654</v>
      </c>
      <c r="O8" s="431">
        <v>1199.0999999999999</v>
      </c>
      <c r="P8" s="68">
        <v>6301</v>
      </c>
      <c r="Q8" s="431">
        <v>1262.2</v>
      </c>
      <c r="R8" s="68">
        <v>6034</v>
      </c>
      <c r="S8" s="431">
        <v>1174.4000000000001</v>
      </c>
      <c r="T8" s="68">
        <v>5000</v>
      </c>
      <c r="U8" s="431">
        <v>983.3</v>
      </c>
      <c r="V8" s="68">
        <v>5088</v>
      </c>
      <c r="W8" s="431">
        <v>948.8</v>
      </c>
      <c r="X8" s="68">
        <v>6901</v>
      </c>
      <c r="Y8" s="431">
        <v>1232.8</v>
      </c>
      <c r="Z8" s="68">
        <v>9247</v>
      </c>
      <c r="AA8" s="431">
        <v>1417</v>
      </c>
      <c r="AB8" s="68">
        <v>10346</v>
      </c>
      <c r="AC8" s="431">
        <v>1557.8</v>
      </c>
      <c r="AD8" s="68">
        <v>10836</v>
      </c>
      <c r="AE8" s="431">
        <v>1641.5</v>
      </c>
      <c r="AF8" s="68">
        <v>12913</v>
      </c>
      <c r="AG8" s="431">
        <v>2048.6</v>
      </c>
      <c r="AH8" s="68">
        <v>14254</v>
      </c>
      <c r="AI8" s="431">
        <v>2156.6</v>
      </c>
      <c r="AJ8" s="68">
        <v>13129</v>
      </c>
      <c r="AK8" s="431">
        <v>2376</v>
      </c>
      <c r="AL8" s="68">
        <v>10867</v>
      </c>
      <c r="AM8" s="431">
        <v>2522.6</v>
      </c>
      <c r="AN8" s="68">
        <v>11733</v>
      </c>
      <c r="AO8" s="431">
        <v>2608.5</v>
      </c>
      <c r="AP8" s="68">
        <v>10726</v>
      </c>
      <c r="AQ8" s="431">
        <v>2296.1</v>
      </c>
      <c r="AR8" s="68">
        <v>12525</v>
      </c>
      <c r="AS8" s="431">
        <v>2321</v>
      </c>
      <c r="AT8" s="68">
        <v>10646</v>
      </c>
      <c r="AU8" s="431">
        <v>2274.1</v>
      </c>
      <c r="AV8" s="68">
        <v>11765</v>
      </c>
      <c r="AW8" s="431">
        <v>2515.5</v>
      </c>
      <c r="AX8" s="68">
        <v>11834</v>
      </c>
      <c r="AY8" s="431">
        <v>2575.3000000000002</v>
      </c>
      <c r="AZ8" s="68">
        <v>11869</v>
      </c>
      <c r="BA8" s="431">
        <v>2537.6999999999998</v>
      </c>
      <c r="BB8" s="68">
        <v>11907</v>
      </c>
      <c r="BC8" s="431">
        <v>2247.6999999999998</v>
      </c>
      <c r="BD8" s="68">
        <v>11482</v>
      </c>
      <c r="BE8" s="431">
        <v>2428.4</v>
      </c>
      <c r="BF8" s="72">
        <v>11342</v>
      </c>
      <c r="BG8" s="431">
        <v>2505.3000000000002</v>
      </c>
      <c r="BH8" s="68">
        <v>10845</v>
      </c>
      <c r="BI8" s="431">
        <v>2456</v>
      </c>
      <c r="BJ8" s="68">
        <v>11052</v>
      </c>
      <c r="BK8" s="431">
        <v>2483.6</v>
      </c>
      <c r="BL8" s="68">
        <v>10999</v>
      </c>
      <c r="BM8" s="431">
        <v>2187</v>
      </c>
      <c r="BN8" s="68">
        <v>7811</v>
      </c>
      <c r="BO8" s="431">
        <v>1847.1</v>
      </c>
      <c r="BP8" s="68">
        <v>8472</v>
      </c>
      <c r="BQ8" s="431">
        <v>1902.6</v>
      </c>
      <c r="BR8" s="68">
        <v>8451</v>
      </c>
      <c r="BS8" s="431">
        <v>2090.3000000000002</v>
      </c>
      <c r="BT8" s="68">
        <v>8473</v>
      </c>
      <c r="BU8" s="431">
        <v>2194.4</v>
      </c>
      <c r="BV8" s="68">
        <v>8282</v>
      </c>
      <c r="BW8" s="431">
        <v>2022.8</v>
      </c>
      <c r="BX8" s="68">
        <v>8425</v>
      </c>
      <c r="BY8" s="431">
        <v>1986.1</v>
      </c>
      <c r="BZ8" s="68">
        <v>8884</v>
      </c>
      <c r="CA8" s="431">
        <v>1946.2</v>
      </c>
      <c r="CB8" s="180">
        <v>7634</v>
      </c>
      <c r="CC8" s="431">
        <v>1955.7</v>
      </c>
      <c r="CD8" s="68">
        <v>8054</v>
      </c>
      <c r="CE8" s="431">
        <v>2012.6</v>
      </c>
      <c r="CF8" s="68">
        <v>7125</v>
      </c>
      <c r="CG8" s="431">
        <v>1955.9</v>
      </c>
      <c r="CH8" s="68">
        <v>7151</v>
      </c>
      <c r="CI8" s="558">
        <v>2078</v>
      </c>
      <c r="CJ8" s="593">
        <v>7443</v>
      </c>
      <c r="CK8" s="594">
        <v>2052.5</v>
      </c>
      <c r="CL8" s="593">
        <v>7303</v>
      </c>
      <c r="CM8" s="594">
        <v>2051.1</v>
      </c>
      <c r="CN8" s="593">
        <v>6525</v>
      </c>
      <c r="CO8" s="594">
        <v>1825.8</v>
      </c>
      <c r="CP8" s="593">
        <v>6494</v>
      </c>
      <c r="CQ8" s="594">
        <v>1822.9</v>
      </c>
      <c r="CR8" s="593">
        <v>7721</v>
      </c>
      <c r="CS8" s="594">
        <v>2071.3000000000002</v>
      </c>
      <c r="CT8" s="593">
        <v>7425</v>
      </c>
      <c r="CU8" s="594">
        <v>2049.3000000000002</v>
      </c>
      <c r="CV8" s="593">
        <v>7558</v>
      </c>
      <c r="CW8" s="594">
        <v>2115.6</v>
      </c>
    </row>
    <row r="9" spans="1:101" ht="21" customHeight="1">
      <c r="A9" s="421" t="s">
        <v>136</v>
      </c>
      <c r="B9" s="68">
        <v>6285</v>
      </c>
      <c r="C9" s="431">
        <v>738.2</v>
      </c>
      <c r="D9" s="68">
        <v>8010</v>
      </c>
      <c r="E9" s="431">
        <v>932.7</v>
      </c>
      <c r="F9" s="68">
        <v>8948</v>
      </c>
      <c r="G9" s="431">
        <v>1052.5</v>
      </c>
      <c r="H9" s="68">
        <v>4140</v>
      </c>
      <c r="I9" s="431">
        <v>458</v>
      </c>
      <c r="J9" s="68">
        <v>3791</v>
      </c>
      <c r="K9" s="431">
        <v>575.6</v>
      </c>
      <c r="L9" s="68">
        <v>2861</v>
      </c>
      <c r="M9" s="431">
        <v>453.3</v>
      </c>
      <c r="N9" s="68">
        <v>2876</v>
      </c>
      <c r="O9" s="431">
        <v>433.7</v>
      </c>
      <c r="P9" s="68">
        <v>2108</v>
      </c>
      <c r="Q9" s="431">
        <v>357.7</v>
      </c>
      <c r="R9" s="68">
        <v>2562</v>
      </c>
      <c r="S9" s="431">
        <v>406.9</v>
      </c>
      <c r="T9" s="68">
        <v>1862</v>
      </c>
      <c r="U9" s="431">
        <v>341.7</v>
      </c>
      <c r="V9" s="68">
        <v>2621</v>
      </c>
      <c r="W9" s="431">
        <v>497.8</v>
      </c>
      <c r="X9" s="68">
        <v>4402</v>
      </c>
      <c r="Y9" s="431">
        <v>784.9</v>
      </c>
      <c r="Z9" s="68">
        <v>6467</v>
      </c>
      <c r="AA9" s="431">
        <v>994.2</v>
      </c>
      <c r="AB9" s="68">
        <v>5183</v>
      </c>
      <c r="AC9" s="431">
        <v>776.9</v>
      </c>
      <c r="AD9" s="68">
        <v>3603</v>
      </c>
      <c r="AE9" s="431">
        <v>531.20000000000005</v>
      </c>
      <c r="AF9" s="68">
        <v>2591</v>
      </c>
      <c r="AG9" s="431">
        <v>389</v>
      </c>
      <c r="AH9" s="68">
        <v>2744</v>
      </c>
      <c r="AI9" s="431">
        <v>457.6</v>
      </c>
      <c r="AJ9" s="68">
        <v>2449</v>
      </c>
      <c r="AK9" s="431">
        <v>443.1</v>
      </c>
      <c r="AL9" s="68">
        <v>2076</v>
      </c>
      <c r="AM9" s="431">
        <v>386.4</v>
      </c>
      <c r="AN9" s="68">
        <v>1997</v>
      </c>
      <c r="AO9" s="431">
        <v>342.7</v>
      </c>
      <c r="AP9" s="68">
        <v>2442</v>
      </c>
      <c r="AQ9" s="431">
        <v>476.8</v>
      </c>
      <c r="AR9" s="68">
        <v>2907</v>
      </c>
      <c r="AS9" s="431">
        <v>515.4</v>
      </c>
      <c r="AT9" s="68">
        <v>1543</v>
      </c>
      <c r="AU9" s="431">
        <v>278.39999999999998</v>
      </c>
      <c r="AV9" s="68">
        <v>1438</v>
      </c>
      <c r="AW9" s="431">
        <v>276.89999999999998</v>
      </c>
      <c r="AX9" s="68">
        <v>1218</v>
      </c>
      <c r="AY9" s="431">
        <v>206.3</v>
      </c>
      <c r="AZ9" s="68">
        <v>927</v>
      </c>
      <c r="BA9" s="431">
        <v>153.1</v>
      </c>
      <c r="BB9" s="68">
        <v>843</v>
      </c>
      <c r="BC9" s="431">
        <v>132.6</v>
      </c>
      <c r="BD9" s="68">
        <v>353</v>
      </c>
      <c r="BE9" s="431">
        <v>62.1</v>
      </c>
      <c r="BF9" s="68">
        <v>535</v>
      </c>
      <c r="BG9" s="431">
        <v>98.1</v>
      </c>
      <c r="BH9" s="68">
        <v>374</v>
      </c>
      <c r="BI9" s="431">
        <v>65.099999999999994</v>
      </c>
      <c r="BJ9" s="68">
        <v>208</v>
      </c>
      <c r="BK9" s="431">
        <v>37.6</v>
      </c>
      <c r="BL9" s="68">
        <v>221</v>
      </c>
      <c r="BM9" s="431">
        <v>41.5</v>
      </c>
      <c r="BN9" s="68">
        <v>284</v>
      </c>
      <c r="BO9" s="431">
        <v>50.8</v>
      </c>
      <c r="BP9" s="68">
        <v>92</v>
      </c>
      <c r="BQ9" s="431">
        <v>16.8</v>
      </c>
      <c r="BR9" s="68">
        <v>131</v>
      </c>
      <c r="BS9" s="431">
        <v>25.3</v>
      </c>
      <c r="BT9" s="68">
        <v>361</v>
      </c>
      <c r="BU9" s="431">
        <v>75.099999999999994</v>
      </c>
      <c r="BV9" s="68">
        <v>605</v>
      </c>
      <c r="BW9" s="431">
        <v>103</v>
      </c>
      <c r="BX9" s="68">
        <v>1156</v>
      </c>
      <c r="BY9" s="431">
        <v>171.6</v>
      </c>
      <c r="BZ9" s="68">
        <v>507</v>
      </c>
      <c r="CA9" s="431">
        <v>85.4</v>
      </c>
      <c r="CB9" s="180">
        <v>246</v>
      </c>
      <c r="CC9" s="431">
        <v>44.3</v>
      </c>
      <c r="CD9" s="180">
        <v>341</v>
      </c>
      <c r="CE9" s="431">
        <v>60.2</v>
      </c>
      <c r="CF9" s="180">
        <v>194</v>
      </c>
      <c r="CG9" s="431">
        <v>36.299999999999997</v>
      </c>
      <c r="CH9" s="180">
        <v>67</v>
      </c>
      <c r="CI9" s="431">
        <v>12.3</v>
      </c>
      <c r="CJ9" s="595">
        <v>114</v>
      </c>
      <c r="CK9" s="596">
        <v>22.6</v>
      </c>
      <c r="CL9" s="595">
        <v>43</v>
      </c>
      <c r="CM9" s="596">
        <v>9.8000000000000007</v>
      </c>
      <c r="CN9" s="595">
        <v>22</v>
      </c>
      <c r="CO9" s="596">
        <v>4.0999999999999996</v>
      </c>
      <c r="CP9" s="595">
        <v>21</v>
      </c>
      <c r="CQ9" s="596">
        <v>5.0999999999999996</v>
      </c>
      <c r="CR9" s="595">
        <v>12</v>
      </c>
      <c r="CS9" s="596">
        <v>2.6</v>
      </c>
      <c r="CT9" s="595">
        <v>17</v>
      </c>
      <c r="CU9" s="596">
        <v>3.1</v>
      </c>
      <c r="CV9" s="595">
        <v>34</v>
      </c>
      <c r="CW9" s="596">
        <v>5.3</v>
      </c>
    </row>
    <row r="10" spans="1:101" ht="21" customHeight="1">
      <c r="A10" s="413" t="s">
        <v>137</v>
      </c>
      <c r="B10" s="73"/>
      <c r="C10" s="432"/>
      <c r="D10" s="73"/>
      <c r="E10" s="431"/>
      <c r="F10" s="73"/>
      <c r="G10" s="431"/>
      <c r="H10" s="73"/>
      <c r="I10" s="431"/>
      <c r="J10" s="73"/>
      <c r="K10" s="431"/>
      <c r="L10" s="73"/>
      <c r="M10" s="431"/>
      <c r="N10" s="73"/>
      <c r="O10" s="431"/>
      <c r="P10" s="73"/>
      <c r="Q10" s="431"/>
      <c r="R10" s="73"/>
      <c r="S10" s="431"/>
      <c r="T10" s="73"/>
      <c r="U10" s="431"/>
      <c r="V10" s="73"/>
      <c r="W10" s="431"/>
      <c r="X10" s="73"/>
      <c r="Y10" s="431"/>
      <c r="Z10" s="73"/>
      <c r="AA10" s="431"/>
      <c r="AB10" s="73"/>
      <c r="AC10" s="431"/>
      <c r="AD10" s="73"/>
      <c r="AE10" s="431"/>
      <c r="AF10" s="89"/>
      <c r="AG10" s="431"/>
      <c r="AH10" s="89"/>
      <c r="AI10" s="431"/>
      <c r="AJ10" s="89"/>
      <c r="AK10" s="438"/>
      <c r="AL10" s="90"/>
      <c r="AM10" s="431"/>
      <c r="AN10" s="91"/>
      <c r="AO10" s="431"/>
      <c r="AP10" s="92"/>
      <c r="AQ10" s="431"/>
      <c r="AR10" s="89"/>
      <c r="AS10" s="431"/>
      <c r="AT10" s="89"/>
      <c r="AU10" s="431"/>
      <c r="AV10" s="89"/>
      <c r="AW10" s="431"/>
      <c r="AX10" s="89"/>
      <c r="AY10" s="431"/>
      <c r="AZ10" s="89"/>
      <c r="BA10" s="431"/>
      <c r="BB10" s="89"/>
      <c r="BC10" s="431"/>
      <c r="BD10" s="89"/>
      <c r="BE10" s="431"/>
      <c r="BF10" s="89"/>
      <c r="BG10" s="431"/>
      <c r="BH10" s="89"/>
      <c r="BI10" s="431"/>
      <c r="BJ10" s="89"/>
      <c r="BK10" s="431"/>
      <c r="BL10" s="89"/>
      <c r="BM10" s="431"/>
      <c r="BN10" s="89"/>
      <c r="BO10" s="431"/>
      <c r="BP10" s="89"/>
      <c r="BQ10" s="431"/>
      <c r="BR10" s="89"/>
      <c r="BS10" s="431"/>
      <c r="BT10" s="89"/>
      <c r="BU10" s="431"/>
      <c r="BV10" s="89"/>
      <c r="BW10" s="431"/>
      <c r="BX10" s="89"/>
      <c r="BY10" s="431"/>
      <c r="BZ10" s="89"/>
      <c r="CA10" s="431"/>
      <c r="CB10" s="123"/>
      <c r="CC10" s="431"/>
      <c r="CD10" s="123"/>
      <c r="CE10" s="431"/>
      <c r="CF10" s="123"/>
      <c r="CG10" s="431"/>
      <c r="CH10" s="123"/>
      <c r="CI10" s="431"/>
      <c r="CJ10" s="597"/>
      <c r="CK10" s="598"/>
      <c r="CL10" s="597"/>
      <c r="CM10" s="598"/>
      <c r="CN10" s="597"/>
      <c r="CO10" s="598"/>
      <c r="CP10" s="597"/>
      <c r="CQ10" s="598"/>
      <c r="CR10" s="597"/>
      <c r="CS10" s="598"/>
      <c r="CT10" s="597"/>
      <c r="CU10" s="598"/>
      <c r="CV10" s="597"/>
      <c r="CW10" s="598"/>
    </row>
    <row r="11" spans="1:101" ht="21" customHeight="1">
      <c r="A11" s="720" t="s">
        <v>138</v>
      </c>
      <c r="B11" s="74">
        <v>5188</v>
      </c>
      <c r="C11" s="433">
        <v>592.6</v>
      </c>
      <c r="D11" s="74">
        <v>5440</v>
      </c>
      <c r="E11" s="433">
        <v>592</v>
      </c>
      <c r="F11" s="74">
        <v>4078</v>
      </c>
      <c r="G11" s="433">
        <v>444.2</v>
      </c>
      <c r="H11" s="75">
        <v>2581</v>
      </c>
      <c r="I11" s="433">
        <v>265.89999999999998</v>
      </c>
      <c r="J11" s="74">
        <v>1735</v>
      </c>
      <c r="K11" s="433">
        <v>215.2</v>
      </c>
      <c r="L11" s="74">
        <v>872</v>
      </c>
      <c r="M11" s="433">
        <v>104.2</v>
      </c>
      <c r="N11" s="74">
        <v>879</v>
      </c>
      <c r="O11" s="433">
        <v>99.8</v>
      </c>
      <c r="P11" s="74">
        <v>435</v>
      </c>
      <c r="Q11" s="433">
        <v>54.5</v>
      </c>
      <c r="R11" s="74">
        <v>720</v>
      </c>
      <c r="S11" s="433">
        <v>93.5</v>
      </c>
      <c r="T11" s="74">
        <v>460</v>
      </c>
      <c r="U11" s="433">
        <v>60</v>
      </c>
      <c r="V11" s="76">
        <v>690</v>
      </c>
      <c r="W11" s="433">
        <v>93.8</v>
      </c>
      <c r="X11" s="76">
        <v>1295</v>
      </c>
      <c r="Y11" s="433">
        <v>176.4</v>
      </c>
      <c r="Z11" s="74">
        <v>1963</v>
      </c>
      <c r="AA11" s="433">
        <v>241.8</v>
      </c>
      <c r="AB11" s="74">
        <v>2080</v>
      </c>
      <c r="AC11" s="433">
        <v>231.3</v>
      </c>
      <c r="AD11" s="74">
        <v>1541</v>
      </c>
      <c r="AE11" s="433">
        <v>174.8</v>
      </c>
      <c r="AF11" s="93">
        <v>1149</v>
      </c>
      <c r="AG11" s="433">
        <v>132.69999999999999</v>
      </c>
      <c r="AH11" s="93">
        <v>962</v>
      </c>
      <c r="AI11" s="433">
        <v>115.2</v>
      </c>
      <c r="AJ11" s="93">
        <v>696</v>
      </c>
      <c r="AK11" s="439">
        <v>90</v>
      </c>
      <c r="AL11" s="94">
        <v>563</v>
      </c>
      <c r="AM11" s="433">
        <v>79.599999999999994</v>
      </c>
      <c r="AN11" s="95">
        <v>542</v>
      </c>
      <c r="AO11" s="433">
        <v>66.3</v>
      </c>
      <c r="AP11" s="96">
        <v>520</v>
      </c>
      <c r="AQ11" s="433">
        <v>73.7</v>
      </c>
      <c r="AR11" s="93">
        <v>496</v>
      </c>
      <c r="AS11" s="433">
        <v>75.599999999999994</v>
      </c>
      <c r="AT11" s="93">
        <v>259</v>
      </c>
      <c r="AU11" s="433">
        <v>38.9</v>
      </c>
      <c r="AV11" s="93">
        <v>317</v>
      </c>
      <c r="AW11" s="433">
        <v>56.3</v>
      </c>
      <c r="AX11" s="93">
        <v>345</v>
      </c>
      <c r="AY11" s="433">
        <v>58.1</v>
      </c>
      <c r="AZ11" s="93">
        <v>388</v>
      </c>
      <c r="BA11" s="433">
        <v>64.400000000000006</v>
      </c>
      <c r="BB11" s="93">
        <v>412</v>
      </c>
      <c r="BC11" s="433">
        <v>57.8</v>
      </c>
      <c r="BD11" s="93">
        <v>171</v>
      </c>
      <c r="BE11" s="433">
        <v>30.2</v>
      </c>
      <c r="BF11" s="93">
        <v>159</v>
      </c>
      <c r="BG11" s="433">
        <v>27.3</v>
      </c>
      <c r="BH11" s="93">
        <v>74</v>
      </c>
      <c r="BI11" s="433">
        <v>13.9</v>
      </c>
      <c r="BJ11" s="93">
        <v>18</v>
      </c>
      <c r="BK11" s="433">
        <v>3.5</v>
      </c>
      <c r="BL11" s="93">
        <v>0</v>
      </c>
      <c r="BM11" s="442">
        <v>0</v>
      </c>
      <c r="BN11" s="93">
        <v>0</v>
      </c>
      <c r="BO11" s="442">
        <v>0</v>
      </c>
      <c r="BP11" s="93">
        <v>0</v>
      </c>
      <c r="BQ11" s="442">
        <v>0</v>
      </c>
      <c r="BR11" s="93">
        <v>0</v>
      </c>
      <c r="BS11" s="442">
        <v>0</v>
      </c>
      <c r="BT11" s="93">
        <v>0</v>
      </c>
      <c r="BU11" s="483">
        <v>0</v>
      </c>
      <c r="BV11" s="498" t="s">
        <v>187</v>
      </c>
      <c r="BW11" s="497" t="s">
        <v>187</v>
      </c>
      <c r="BX11" s="498" t="s">
        <v>187</v>
      </c>
      <c r="BY11" s="497" t="s">
        <v>187</v>
      </c>
      <c r="BZ11" s="498" t="s">
        <v>187</v>
      </c>
      <c r="CA11" s="497" t="s">
        <v>187</v>
      </c>
      <c r="CB11" s="498" t="s">
        <v>187</v>
      </c>
      <c r="CC11" s="497" t="s">
        <v>187</v>
      </c>
      <c r="CD11" s="498" t="s">
        <v>187</v>
      </c>
      <c r="CE11" s="497" t="s">
        <v>187</v>
      </c>
      <c r="CF11" s="498" t="s">
        <v>187</v>
      </c>
      <c r="CG11" s="497" t="s">
        <v>187</v>
      </c>
      <c r="CH11" s="498" t="s">
        <v>187</v>
      </c>
      <c r="CI11" s="491" t="s">
        <v>187</v>
      </c>
      <c r="CJ11" s="537" t="s">
        <v>187</v>
      </c>
      <c r="CK11" s="491" t="s">
        <v>187</v>
      </c>
      <c r="CL11" s="537" t="s">
        <v>187</v>
      </c>
      <c r="CM11" s="491" t="s">
        <v>187</v>
      </c>
      <c r="CN11" s="537" t="s">
        <v>187</v>
      </c>
      <c r="CO11" s="491" t="s">
        <v>187</v>
      </c>
      <c r="CP11" s="537" t="s">
        <v>187</v>
      </c>
      <c r="CQ11" s="491" t="s">
        <v>187</v>
      </c>
      <c r="CR11" s="537" t="s">
        <v>187</v>
      </c>
      <c r="CS11" s="491" t="s">
        <v>187</v>
      </c>
      <c r="CT11" s="537" t="s">
        <v>187</v>
      </c>
      <c r="CU11" s="491" t="s">
        <v>187</v>
      </c>
      <c r="CV11" s="537" t="s">
        <v>187</v>
      </c>
      <c r="CW11" s="491" t="s">
        <v>187</v>
      </c>
    </row>
    <row r="12" spans="1:101" ht="21" customHeight="1">
      <c r="A12" s="720" t="s">
        <v>139</v>
      </c>
      <c r="B12" s="76">
        <v>253</v>
      </c>
      <c r="C12" s="433">
        <v>33.200000000000003</v>
      </c>
      <c r="D12" s="76">
        <v>1159</v>
      </c>
      <c r="E12" s="433">
        <v>156.1</v>
      </c>
      <c r="F12" s="76">
        <v>3297</v>
      </c>
      <c r="G12" s="433">
        <v>410.3</v>
      </c>
      <c r="H12" s="76">
        <v>440</v>
      </c>
      <c r="I12" s="433">
        <v>54.9</v>
      </c>
      <c r="J12" s="76">
        <v>440</v>
      </c>
      <c r="K12" s="433">
        <v>66.8</v>
      </c>
      <c r="L12" s="76">
        <v>453</v>
      </c>
      <c r="M12" s="433">
        <v>63.9</v>
      </c>
      <c r="N12" s="76">
        <v>420</v>
      </c>
      <c r="O12" s="433">
        <v>60.7</v>
      </c>
      <c r="P12" s="76">
        <v>160</v>
      </c>
      <c r="Q12" s="433">
        <v>24.7</v>
      </c>
      <c r="R12" s="76">
        <v>73</v>
      </c>
      <c r="S12" s="433">
        <v>10</v>
      </c>
      <c r="T12" s="76">
        <v>83</v>
      </c>
      <c r="U12" s="433">
        <v>11</v>
      </c>
      <c r="V12" s="76">
        <v>138</v>
      </c>
      <c r="W12" s="433">
        <v>16.399999999999999</v>
      </c>
      <c r="X12" s="76">
        <v>220</v>
      </c>
      <c r="Y12" s="433">
        <v>30.9</v>
      </c>
      <c r="Z12" s="76">
        <v>567</v>
      </c>
      <c r="AA12" s="433">
        <v>77.8</v>
      </c>
      <c r="AB12" s="76">
        <v>633</v>
      </c>
      <c r="AC12" s="433">
        <v>85.7</v>
      </c>
      <c r="AD12" s="76">
        <v>357</v>
      </c>
      <c r="AE12" s="433">
        <v>49.6</v>
      </c>
      <c r="AF12" s="93">
        <v>130</v>
      </c>
      <c r="AG12" s="433">
        <v>18.100000000000001</v>
      </c>
      <c r="AH12" s="93">
        <v>254</v>
      </c>
      <c r="AI12" s="433">
        <v>36.6</v>
      </c>
      <c r="AJ12" s="93">
        <v>182</v>
      </c>
      <c r="AK12" s="439">
        <v>22.9</v>
      </c>
      <c r="AL12" s="94">
        <v>347</v>
      </c>
      <c r="AM12" s="433">
        <v>51.6</v>
      </c>
      <c r="AN12" s="95">
        <v>296</v>
      </c>
      <c r="AO12" s="433">
        <v>39.200000000000003</v>
      </c>
      <c r="AP12" s="96">
        <v>151</v>
      </c>
      <c r="AQ12" s="433">
        <v>20</v>
      </c>
      <c r="AR12" s="93">
        <v>142</v>
      </c>
      <c r="AS12" s="433">
        <v>19.2</v>
      </c>
      <c r="AT12" s="93">
        <v>51</v>
      </c>
      <c r="AU12" s="433">
        <v>6.1</v>
      </c>
      <c r="AV12" s="93">
        <v>48</v>
      </c>
      <c r="AW12" s="433">
        <v>4.8</v>
      </c>
      <c r="AX12" s="93">
        <v>46</v>
      </c>
      <c r="AY12" s="433">
        <v>7.2</v>
      </c>
      <c r="AZ12" s="93">
        <v>97</v>
      </c>
      <c r="BA12" s="433">
        <v>15.1</v>
      </c>
      <c r="BB12" s="93">
        <v>27</v>
      </c>
      <c r="BC12" s="433">
        <v>5</v>
      </c>
      <c r="BD12" s="93">
        <v>16</v>
      </c>
      <c r="BE12" s="433">
        <v>2.4</v>
      </c>
      <c r="BF12" s="93">
        <v>74</v>
      </c>
      <c r="BG12" s="433">
        <v>13.7</v>
      </c>
      <c r="BH12" s="93">
        <v>130</v>
      </c>
      <c r="BI12" s="433">
        <v>22.9</v>
      </c>
      <c r="BJ12" s="93">
        <v>139</v>
      </c>
      <c r="BK12" s="433">
        <v>25.6</v>
      </c>
      <c r="BL12" s="93">
        <v>177</v>
      </c>
      <c r="BM12" s="433">
        <v>33.1</v>
      </c>
      <c r="BN12" s="93">
        <v>133</v>
      </c>
      <c r="BO12" s="433">
        <v>24.7</v>
      </c>
      <c r="BP12" s="93">
        <v>47</v>
      </c>
      <c r="BQ12" s="433">
        <v>8.8000000000000007</v>
      </c>
      <c r="BR12" s="93">
        <v>46</v>
      </c>
      <c r="BS12" s="433">
        <v>8.1999999999999993</v>
      </c>
      <c r="BT12" s="93">
        <v>100</v>
      </c>
      <c r="BU12" s="439">
        <v>18.5</v>
      </c>
      <c r="BV12" s="498" t="s">
        <v>187</v>
      </c>
      <c r="BW12" s="497" t="s">
        <v>187</v>
      </c>
      <c r="BX12" s="498" t="s">
        <v>187</v>
      </c>
      <c r="BY12" s="497" t="s">
        <v>187</v>
      </c>
      <c r="BZ12" s="498" t="s">
        <v>187</v>
      </c>
      <c r="CA12" s="497" t="s">
        <v>187</v>
      </c>
      <c r="CB12" s="498" t="s">
        <v>187</v>
      </c>
      <c r="CC12" s="497" t="s">
        <v>187</v>
      </c>
      <c r="CD12" s="498" t="s">
        <v>187</v>
      </c>
      <c r="CE12" s="497" t="s">
        <v>187</v>
      </c>
      <c r="CF12" s="498" t="s">
        <v>187</v>
      </c>
      <c r="CG12" s="497" t="s">
        <v>187</v>
      </c>
      <c r="CH12" s="498" t="s">
        <v>187</v>
      </c>
      <c r="CI12" s="491" t="s">
        <v>187</v>
      </c>
      <c r="CJ12" s="537" t="s">
        <v>187</v>
      </c>
      <c r="CK12" s="491" t="s">
        <v>187</v>
      </c>
      <c r="CL12" s="537" t="s">
        <v>187</v>
      </c>
      <c r="CM12" s="491" t="s">
        <v>187</v>
      </c>
      <c r="CN12" s="537" t="s">
        <v>187</v>
      </c>
      <c r="CO12" s="491" t="s">
        <v>187</v>
      </c>
      <c r="CP12" s="537" t="s">
        <v>187</v>
      </c>
      <c r="CQ12" s="491" t="s">
        <v>187</v>
      </c>
      <c r="CR12" s="537" t="s">
        <v>187</v>
      </c>
      <c r="CS12" s="491" t="s">
        <v>187</v>
      </c>
      <c r="CT12" s="537" t="s">
        <v>187</v>
      </c>
      <c r="CU12" s="491" t="s">
        <v>187</v>
      </c>
      <c r="CV12" s="537" t="s">
        <v>187</v>
      </c>
      <c r="CW12" s="491" t="s">
        <v>187</v>
      </c>
    </row>
    <row r="13" spans="1:101" ht="21" customHeight="1">
      <c r="A13" s="413" t="s">
        <v>275</v>
      </c>
      <c r="B13" s="74">
        <v>844</v>
      </c>
      <c r="C13" s="433">
        <v>112.4</v>
      </c>
      <c r="D13" s="74">
        <v>1411</v>
      </c>
      <c r="E13" s="433">
        <v>184.6</v>
      </c>
      <c r="F13" s="74">
        <v>1573</v>
      </c>
      <c r="G13" s="433">
        <v>198</v>
      </c>
      <c r="H13" s="75">
        <v>1119</v>
      </c>
      <c r="I13" s="433">
        <v>137.19999999999999</v>
      </c>
      <c r="J13" s="74">
        <v>1616</v>
      </c>
      <c r="K13" s="433">
        <v>293.60000000000002</v>
      </c>
      <c r="L13" s="74">
        <v>1536</v>
      </c>
      <c r="M13" s="433">
        <v>285.2</v>
      </c>
      <c r="N13" s="74">
        <v>1577</v>
      </c>
      <c r="O13" s="433">
        <v>273.2</v>
      </c>
      <c r="P13" s="74">
        <v>1513</v>
      </c>
      <c r="Q13" s="433">
        <v>278.5</v>
      </c>
      <c r="R13" s="74">
        <v>1769</v>
      </c>
      <c r="S13" s="433">
        <v>303.39999999999998</v>
      </c>
      <c r="T13" s="74">
        <v>1319</v>
      </c>
      <c r="U13" s="433">
        <v>270.7</v>
      </c>
      <c r="V13" s="74">
        <v>1793</v>
      </c>
      <c r="W13" s="433">
        <v>387.6</v>
      </c>
      <c r="X13" s="74">
        <v>2887</v>
      </c>
      <c r="Y13" s="433">
        <v>577.6</v>
      </c>
      <c r="Z13" s="74">
        <v>3937</v>
      </c>
      <c r="AA13" s="433">
        <v>674.6</v>
      </c>
      <c r="AB13" s="74">
        <v>2470</v>
      </c>
      <c r="AC13" s="433">
        <v>459.9</v>
      </c>
      <c r="AD13" s="74">
        <v>1705</v>
      </c>
      <c r="AE13" s="433">
        <v>306.8</v>
      </c>
      <c r="AF13" s="93">
        <v>1312</v>
      </c>
      <c r="AG13" s="433">
        <v>238.2</v>
      </c>
      <c r="AH13" s="93">
        <v>1528</v>
      </c>
      <c r="AI13" s="433">
        <v>305.8</v>
      </c>
      <c r="AJ13" s="93">
        <v>1571</v>
      </c>
      <c r="AK13" s="439">
        <v>330.2</v>
      </c>
      <c r="AL13" s="94">
        <v>1166</v>
      </c>
      <c r="AM13" s="433">
        <v>255.2</v>
      </c>
      <c r="AN13" s="95">
        <v>1159</v>
      </c>
      <c r="AO13" s="433">
        <v>237.2</v>
      </c>
      <c r="AP13" s="96">
        <v>1771</v>
      </c>
      <c r="AQ13" s="433">
        <v>383.1</v>
      </c>
      <c r="AR13" s="93">
        <v>2269</v>
      </c>
      <c r="AS13" s="433">
        <v>420.6</v>
      </c>
      <c r="AT13" s="93">
        <v>1233</v>
      </c>
      <c r="AU13" s="433">
        <v>233.4</v>
      </c>
      <c r="AV13" s="93">
        <v>1073</v>
      </c>
      <c r="AW13" s="433">
        <v>215.8</v>
      </c>
      <c r="AX13" s="93">
        <v>827</v>
      </c>
      <c r="AY13" s="433">
        <v>141</v>
      </c>
      <c r="AZ13" s="93">
        <v>442</v>
      </c>
      <c r="BA13" s="433">
        <v>73.599999999999994</v>
      </c>
      <c r="BB13" s="93">
        <v>404</v>
      </c>
      <c r="BC13" s="433">
        <v>69.8</v>
      </c>
      <c r="BD13" s="93">
        <v>166</v>
      </c>
      <c r="BE13" s="433">
        <v>29.5</v>
      </c>
      <c r="BF13" s="93">
        <v>302</v>
      </c>
      <c r="BG13" s="433">
        <v>57.1</v>
      </c>
      <c r="BH13" s="93">
        <v>170</v>
      </c>
      <c r="BI13" s="433">
        <v>28.3</v>
      </c>
      <c r="BJ13" s="93">
        <v>51</v>
      </c>
      <c r="BK13" s="433">
        <v>8.5</v>
      </c>
      <c r="BL13" s="93">
        <v>44</v>
      </c>
      <c r="BM13" s="433">
        <v>8.4</v>
      </c>
      <c r="BN13" s="93">
        <v>151</v>
      </c>
      <c r="BO13" s="433">
        <v>26.1</v>
      </c>
      <c r="BP13" s="93">
        <v>45</v>
      </c>
      <c r="BQ13" s="433">
        <v>8</v>
      </c>
      <c r="BR13" s="93">
        <v>85</v>
      </c>
      <c r="BS13" s="433">
        <v>17.100000000000001</v>
      </c>
      <c r="BT13" s="93">
        <v>261</v>
      </c>
      <c r="BU13" s="439">
        <v>56.6</v>
      </c>
      <c r="BV13" s="498" t="s">
        <v>187</v>
      </c>
      <c r="BW13" s="497" t="s">
        <v>187</v>
      </c>
      <c r="BX13" s="498" t="s">
        <v>187</v>
      </c>
      <c r="BY13" s="497" t="s">
        <v>187</v>
      </c>
      <c r="BZ13" s="498" t="s">
        <v>187</v>
      </c>
      <c r="CA13" s="497" t="s">
        <v>187</v>
      </c>
      <c r="CB13" s="498" t="s">
        <v>187</v>
      </c>
      <c r="CC13" s="497" t="s">
        <v>187</v>
      </c>
      <c r="CD13" s="498" t="s">
        <v>187</v>
      </c>
      <c r="CE13" s="497" t="s">
        <v>187</v>
      </c>
      <c r="CF13" s="498" t="s">
        <v>187</v>
      </c>
      <c r="CG13" s="497" t="s">
        <v>187</v>
      </c>
      <c r="CH13" s="498" t="s">
        <v>187</v>
      </c>
      <c r="CI13" s="491" t="s">
        <v>187</v>
      </c>
      <c r="CJ13" s="537" t="s">
        <v>187</v>
      </c>
      <c r="CK13" s="491" t="s">
        <v>187</v>
      </c>
      <c r="CL13" s="537" t="s">
        <v>187</v>
      </c>
      <c r="CM13" s="491" t="s">
        <v>187</v>
      </c>
      <c r="CN13" s="537" t="s">
        <v>187</v>
      </c>
      <c r="CO13" s="491" t="s">
        <v>187</v>
      </c>
      <c r="CP13" s="537" t="s">
        <v>187</v>
      </c>
      <c r="CQ13" s="491" t="s">
        <v>187</v>
      </c>
      <c r="CR13" s="537" t="s">
        <v>187</v>
      </c>
      <c r="CS13" s="491" t="s">
        <v>187</v>
      </c>
      <c r="CT13" s="537" t="s">
        <v>187</v>
      </c>
      <c r="CU13" s="491" t="s">
        <v>187</v>
      </c>
      <c r="CV13" s="537" t="s">
        <v>187</v>
      </c>
      <c r="CW13" s="491" t="s">
        <v>187</v>
      </c>
    </row>
    <row r="14" spans="1:101" ht="21" customHeight="1">
      <c r="A14" s="421" t="s">
        <v>140</v>
      </c>
      <c r="B14" s="78">
        <v>1188</v>
      </c>
      <c r="C14" s="431">
        <v>139.6</v>
      </c>
      <c r="D14" s="77">
        <v>558</v>
      </c>
      <c r="E14" s="431">
        <v>73</v>
      </c>
      <c r="F14" s="77">
        <v>413</v>
      </c>
      <c r="G14" s="431">
        <v>54.7</v>
      </c>
      <c r="H14" s="77">
        <v>47</v>
      </c>
      <c r="I14" s="431">
        <v>5.5</v>
      </c>
      <c r="J14" s="77">
        <v>56</v>
      </c>
      <c r="K14" s="431">
        <v>7.7</v>
      </c>
      <c r="L14" s="77">
        <v>446</v>
      </c>
      <c r="M14" s="431">
        <v>59.7</v>
      </c>
      <c r="N14" s="77">
        <v>694</v>
      </c>
      <c r="O14" s="431">
        <v>94.6</v>
      </c>
      <c r="P14" s="77">
        <v>428</v>
      </c>
      <c r="Q14" s="431">
        <v>56.9</v>
      </c>
      <c r="R14" s="77">
        <v>712</v>
      </c>
      <c r="S14" s="431">
        <v>101.3</v>
      </c>
      <c r="T14" s="77">
        <v>736</v>
      </c>
      <c r="U14" s="431">
        <v>90.6</v>
      </c>
      <c r="V14" s="77">
        <v>731</v>
      </c>
      <c r="W14" s="431">
        <v>89.3</v>
      </c>
      <c r="X14" s="77">
        <v>807</v>
      </c>
      <c r="Y14" s="431">
        <v>108.9</v>
      </c>
      <c r="Z14" s="77">
        <v>1422</v>
      </c>
      <c r="AA14" s="431">
        <v>193.4</v>
      </c>
      <c r="AB14" s="77">
        <v>1401</v>
      </c>
      <c r="AC14" s="431">
        <v>178.7</v>
      </c>
      <c r="AD14" s="77">
        <v>446</v>
      </c>
      <c r="AE14" s="431">
        <v>57.7</v>
      </c>
      <c r="AF14" s="68">
        <v>451</v>
      </c>
      <c r="AG14" s="431">
        <v>60.9</v>
      </c>
      <c r="AH14" s="68">
        <v>683</v>
      </c>
      <c r="AI14" s="431">
        <v>86.3</v>
      </c>
      <c r="AJ14" s="68">
        <v>579</v>
      </c>
      <c r="AK14" s="438">
        <v>84.6</v>
      </c>
      <c r="AL14" s="97">
        <v>287</v>
      </c>
      <c r="AM14" s="431">
        <v>40.6</v>
      </c>
      <c r="AN14" s="83">
        <v>309</v>
      </c>
      <c r="AO14" s="431">
        <v>48.2</v>
      </c>
      <c r="AP14" s="98">
        <v>792</v>
      </c>
      <c r="AQ14" s="431">
        <v>115</v>
      </c>
      <c r="AR14" s="68">
        <v>476</v>
      </c>
      <c r="AS14" s="431">
        <v>70.900000000000006</v>
      </c>
      <c r="AT14" s="68">
        <v>117</v>
      </c>
      <c r="AU14" s="431">
        <v>17.100000000000001</v>
      </c>
      <c r="AV14" s="68">
        <v>416</v>
      </c>
      <c r="AW14" s="431">
        <v>63.4</v>
      </c>
      <c r="AX14" s="68">
        <v>541</v>
      </c>
      <c r="AY14" s="431">
        <v>72.8</v>
      </c>
      <c r="AZ14" s="68">
        <v>722</v>
      </c>
      <c r="BA14" s="431">
        <v>86.9</v>
      </c>
      <c r="BB14" s="68">
        <v>1897</v>
      </c>
      <c r="BC14" s="431">
        <v>242</v>
      </c>
      <c r="BD14" s="180">
        <v>923</v>
      </c>
      <c r="BE14" s="431">
        <v>145.6</v>
      </c>
      <c r="BF14" s="68">
        <v>645</v>
      </c>
      <c r="BG14" s="431">
        <v>104.4</v>
      </c>
      <c r="BH14" s="68">
        <v>464</v>
      </c>
      <c r="BI14" s="431">
        <v>72</v>
      </c>
      <c r="BJ14" s="68">
        <v>223</v>
      </c>
      <c r="BK14" s="431">
        <v>34.9</v>
      </c>
      <c r="BL14" s="68">
        <v>357</v>
      </c>
      <c r="BM14" s="431">
        <v>58</v>
      </c>
      <c r="BN14" s="68">
        <v>276</v>
      </c>
      <c r="BO14" s="431">
        <v>39.1</v>
      </c>
      <c r="BP14" s="68">
        <v>73</v>
      </c>
      <c r="BQ14" s="431">
        <v>10.4</v>
      </c>
      <c r="BR14" s="68">
        <v>65</v>
      </c>
      <c r="BS14" s="431">
        <v>11.2</v>
      </c>
      <c r="BT14" s="68">
        <v>89</v>
      </c>
      <c r="BU14" s="431">
        <v>13.3</v>
      </c>
      <c r="BV14" s="68">
        <v>214</v>
      </c>
      <c r="BW14" s="431">
        <v>33.1</v>
      </c>
      <c r="BX14" s="68">
        <v>61</v>
      </c>
      <c r="BY14" s="431">
        <v>8.5</v>
      </c>
      <c r="BZ14" s="68">
        <v>36</v>
      </c>
      <c r="CA14" s="431">
        <v>4.5</v>
      </c>
      <c r="CB14" s="180">
        <v>122</v>
      </c>
      <c r="CC14" s="431">
        <v>15.9</v>
      </c>
      <c r="CD14" s="180">
        <v>184</v>
      </c>
      <c r="CE14" s="431">
        <v>24.8</v>
      </c>
      <c r="CF14" s="180">
        <v>130</v>
      </c>
      <c r="CG14" s="431">
        <v>17.8</v>
      </c>
      <c r="CH14" s="180">
        <v>411</v>
      </c>
      <c r="CI14" s="431">
        <v>73.900000000000006</v>
      </c>
      <c r="CJ14" s="593">
        <v>277</v>
      </c>
      <c r="CK14" s="596">
        <v>54.9</v>
      </c>
      <c r="CL14" s="593">
        <v>355</v>
      </c>
      <c r="CM14" s="596">
        <v>62.7</v>
      </c>
      <c r="CN14" s="593">
        <v>92</v>
      </c>
      <c r="CO14" s="596">
        <v>14.2</v>
      </c>
      <c r="CP14" s="593">
        <v>33</v>
      </c>
      <c r="CQ14" s="596">
        <v>5.5</v>
      </c>
      <c r="CR14" s="593">
        <v>716</v>
      </c>
      <c r="CS14" s="596">
        <v>120.4</v>
      </c>
      <c r="CT14" s="593">
        <v>300</v>
      </c>
      <c r="CU14" s="596">
        <v>50.1</v>
      </c>
      <c r="CV14" s="593">
        <v>618</v>
      </c>
      <c r="CW14" s="596">
        <v>94.8</v>
      </c>
    </row>
    <row r="15" spans="1:101" ht="21" customHeight="1">
      <c r="A15" s="655" t="s">
        <v>141</v>
      </c>
      <c r="B15" s="80">
        <v>656</v>
      </c>
      <c r="C15" s="656">
        <v>90</v>
      </c>
      <c r="D15" s="80">
        <v>258</v>
      </c>
      <c r="E15" s="435">
        <v>50.2</v>
      </c>
      <c r="F15" s="80">
        <v>869</v>
      </c>
      <c r="G15" s="435">
        <v>150</v>
      </c>
      <c r="H15" s="80">
        <v>3522</v>
      </c>
      <c r="I15" s="435">
        <v>693.3</v>
      </c>
      <c r="J15" s="80">
        <v>5046</v>
      </c>
      <c r="K15" s="435">
        <v>1049.8</v>
      </c>
      <c r="L15" s="80">
        <v>6874</v>
      </c>
      <c r="M15" s="435">
        <v>1344.5</v>
      </c>
      <c r="N15" s="80">
        <v>3084</v>
      </c>
      <c r="O15" s="435">
        <v>670.8</v>
      </c>
      <c r="P15" s="80">
        <v>3765</v>
      </c>
      <c r="Q15" s="435">
        <v>847.6</v>
      </c>
      <c r="R15" s="80">
        <v>2760</v>
      </c>
      <c r="S15" s="435">
        <v>666.2</v>
      </c>
      <c r="T15" s="80">
        <v>2402</v>
      </c>
      <c r="U15" s="435">
        <v>551</v>
      </c>
      <c r="V15" s="80">
        <v>1736</v>
      </c>
      <c r="W15" s="435">
        <v>361.7</v>
      </c>
      <c r="X15" s="80">
        <v>1692</v>
      </c>
      <c r="Y15" s="435">
        <v>339</v>
      </c>
      <c r="Z15" s="80">
        <v>1358</v>
      </c>
      <c r="AA15" s="435">
        <v>229.4</v>
      </c>
      <c r="AB15" s="80">
        <v>3762</v>
      </c>
      <c r="AC15" s="435">
        <v>602.20000000000005</v>
      </c>
      <c r="AD15" s="80">
        <v>6787</v>
      </c>
      <c r="AE15" s="435">
        <v>1052.5999999999999</v>
      </c>
      <c r="AF15" s="99">
        <v>9871</v>
      </c>
      <c r="AG15" s="435">
        <v>1598.7</v>
      </c>
      <c r="AH15" s="99">
        <v>10827</v>
      </c>
      <c r="AI15" s="435">
        <v>1612.7</v>
      </c>
      <c r="AJ15" s="99">
        <v>10101</v>
      </c>
      <c r="AK15" s="440">
        <v>1848.3</v>
      </c>
      <c r="AL15" s="100">
        <v>8504</v>
      </c>
      <c r="AM15" s="435">
        <v>2095.6</v>
      </c>
      <c r="AN15" s="101">
        <v>9427</v>
      </c>
      <c r="AO15" s="435">
        <v>2217.6</v>
      </c>
      <c r="AP15" s="102">
        <v>7492</v>
      </c>
      <c r="AQ15" s="435">
        <v>1704.3</v>
      </c>
      <c r="AR15" s="99">
        <v>9142</v>
      </c>
      <c r="AS15" s="435">
        <v>1734.7</v>
      </c>
      <c r="AT15" s="99">
        <v>8986</v>
      </c>
      <c r="AU15" s="435">
        <v>1978.6</v>
      </c>
      <c r="AV15" s="99">
        <v>9911</v>
      </c>
      <c r="AW15" s="435">
        <v>2175.1999999999998</v>
      </c>
      <c r="AX15" s="99">
        <v>10075</v>
      </c>
      <c r="AY15" s="435">
        <v>2296.1999999999998</v>
      </c>
      <c r="AZ15" s="99">
        <v>10220</v>
      </c>
      <c r="BA15" s="435">
        <v>2297.6999999999998</v>
      </c>
      <c r="BB15" s="99">
        <v>9167</v>
      </c>
      <c r="BC15" s="435">
        <v>1873.1</v>
      </c>
      <c r="BD15" s="99">
        <v>10206</v>
      </c>
      <c r="BE15" s="435">
        <v>2220.6999999999998</v>
      </c>
      <c r="BF15" s="99">
        <v>10162</v>
      </c>
      <c r="BG15" s="435">
        <v>2302.9</v>
      </c>
      <c r="BH15" s="99">
        <v>10007</v>
      </c>
      <c r="BI15" s="435">
        <v>2319</v>
      </c>
      <c r="BJ15" s="99">
        <v>10621</v>
      </c>
      <c r="BK15" s="435">
        <v>2411.1</v>
      </c>
      <c r="BL15" s="99">
        <v>10421</v>
      </c>
      <c r="BM15" s="435">
        <v>2087.5</v>
      </c>
      <c r="BN15" s="99">
        <v>7251</v>
      </c>
      <c r="BO15" s="435">
        <v>1757.1</v>
      </c>
      <c r="BP15" s="99">
        <v>8307</v>
      </c>
      <c r="BQ15" s="435">
        <v>1875.4</v>
      </c>
      <c r="BR15" s="99">
        <v>8255</v>
      </c>
      <c r="BS15" s="435">
        <v>2053.8000000000002</v>
      </c>
      <c r="BT15" s="99">
        <v>8023</v>
      </c>
      <c r="BU15" s="435">
        <v>2106</v>
      </c>
      <c r="BV15" s="99">
        <v>7463</v>
      </c>
      <c r="BW15" s="435">
        <v>1886.7</v>
      </c>
      <c r="BX15" s="99">
        <v>7208</v>
      </c>
      <c r="BY15" s="435">
        <v>1806</v>
      </c>
      <c r="BZ15" s="99">
        <v>8341</v>
      </c>
      <c r="CA15" s="435">
        <v>1856.3</v>
      </c>
      <c r="CB15" s="191">
        <v>7266</v>
      </c>
      <c r="CC15" s="435">
        <v>1895.5</v>
      </c>
      <c r="CD15" s="191">
        <v>7529</v>
      </c>
      <c r="CE15" s="435">
        <v>1927.6</v>
      </c>
      <c r="CF15" s="191">
        <v>6801</v>
      </c>
      <c r="CG15" s="435">
        <v>1901.8</v>
      </c>
      <c r="CH15" s="657">
        <v>6673</v>
      </c>
      <c r="CI15" s="658">
        <v>1991.8</v>
      </c>
      <c r="CJ15" s="601">
        <v>7052</v>
      </c>
      <c r="CK15" s="602">
        <v>1975</v>
      </c>
      <c r="CL15" s="601">
        <v>6905</v>
      </c>
      <c r="CM15" s="602">
        <v>1978.6</v>
      </c>
      <c r="CN15" s="601">
        <v>6411</v>
      </c>
      <c r="CO15" s="602">
        <v>1807.5</v>
      </c>
      <c r="CP15" s="601">
        <v>6440</v>
      </c>
      <c r="CQ15" s="602">
        <v>1812.3</v>
      </c>
      <c r="CR15" s="601">
        <v>6993</v>
      </c>
      <c r="CS15" s="602">
        <v>1948.2</v>
      </c>
      <c r="CT15" s="601">
        <v>7108</v>
      </c>
      <c r="CU15" s="602">
        <v>1996.1</v>
      </c>
      <c r="CV15" s="601">
        <v>6906</v>
      </c>
      <c r="CW15" s="602">
        <v>2015.5</v>
      </c>
    </row>
    <row r="16" spans="1:101" ht="21" customHeight="1">
      <c r="A16" s="421" t="s">
        <v>142</v>
      </c>
      <c r="B16" s="78">
        <v>11427</v>
      </c>
      <c r="C16" s="431">
        <v>134.80000000000001</v>
      </c>
      <c r="D16" s="78">
        <v>14018</v>
      </c>
      <c r="E16" s="431">
        <v>133</v>
      </c>
      <c r="F16" s="78">
        <v>16632</v>
      </c>
      <c r="G16" s="431">
        <v>154.9</v>
      </c>
      <c r="H16" s="78">
        <v>18544</v>
      </c>
      <c r="I16" s="431">
        <v>136.19999999999999</v>
      </c>
      <c r="J16" s="78">
        <v>17856</v>
      </c>
      <c r="K16" s="431">
        <v>142.69999999999999</v>
      </c>
      <c r="L16" s="78">
        <v>13960</v>
      </c>
      <c r="M16" s="431">
        <v>85.5</v>
      </c>
      <c r="N16" s="78">
        <v>11872</v>
      </c>
      <c r="O16" s="431">
        <v>78.2</v>
      </c>
      <c r="P16" s="78">
        <v>13341</v>
      </c>
      <c r="Q16" s="431">
        <v>85.3</v>
      </c>
      <c r="R16" s="78">
        <v>15188</v>
      </c>
      <c r="S16" s="431">
        <v>95.2</v>
      </c>
      <c r="T16" s="78">
        <v>16886</v>
      </c>
      <c r="U16" s="431">
        <v>108.7</v>
      </c>
      <c r="V16" s="78">
        <v>19873</v>
      </c>
      <c r="W16" s="431">
        <v>121.6</v>
      </c>
      <c r="X16" s="78">
        <v>21908</v>
      </c>
      <c r="Y16" s="431">
        <v>131.5</v>
      </c>
      <c r="Z16" s="78">
        <v>23498</v>
      </c>
      <c r="AA16" s="431">
        <v>136.19999999999999</v>
      </c>
      <c r="AB16" s="78">
        <v>22766</v>
      </c>
      <c r="AC16" s="431">
        <v>137.9</v>
      </c>
      <c r="AD16" s="78">
        <v>15892</v>
      </c>
      <c r="AE16" s="431">
        <v>101.1</v>
      </c>
      <c r="AF16" s="68">
        <v>14752</v>
      </c>
      <c r="AG16" s="431">
        <v>133.80000000000001</v>
      </c>
      <c r="AH16" s="68">
        <v>16942</v>
      </c>
      <c r="AI16" s="431">
        <v>166.3</v>
      </c>
      <c r="AJ16" s="68">
        <v>17408</v>
      </c>
      <c r="AK16" s="438">
        <v>126.4</v>
      </c>
      <c r="AL16" s="97">
        <v>17088</v>
      </c>
      <c r="AM16" s="431">
        <v>123.5</v>
      </c>
      <c r="AN16" s="83">
        <v>16364</v>
      </c>
      <c r="AO16" s="431">
        <v>137</v>
      </c>
      <c r="AP16" s="98">
        <v>13793</v>
      </c>
      <c r="AQ16" s="431">
        <v>116.7</v>
      </c>
      <c r="AR16" s="68">
        <v>12955</v>
      </c>
      <c r="AS16" s="431">
        <v>130</v>
      </c>
      <c r="AT16" s="68">
        <v>11328</v>
      </c>
      <c r="AU16" s="431">
        <v>120</v>
      </c>
      <c r="AV16" s="68">
        <v>11168</v>
      </c>
      <c r="AW16" s="431">
        <v>111.9</v>
      </c>
      <c r="AX16" s="68">
        <v>11213</v>
      </c>
      <c r="AY16" s="431">
        <v>115.5</v>
      </c>
      <c r="AZ16" s="68">
        <v>9545</v>
      </c>
      <c r="BA16" s="431">
        <v>86.2</v>
      </c>
      <c r="BB16" s="68">
        <v>8969</v>
      </c>
      <c r="BC16" s="431">
        <v>73.7</v>
      </c>
      <c r="BD16" s="68">
        <v>8398</v>
      </c>
      <c r="BE16" s="431">
        <v>100.2</v>
      </c>
      <c r="BF16" s="68">
        <v>8403</v>
      </c>
      <c r="BG16" s="431">
        <v>96.6</v>
      </c>
      <c r="BH16" s="68">
        <v>6901</v>
      </c>
      <c r="BI16" s="431">
        <v>89.1</v>
      </c>
      <c r="BJ16" s="68">
        <v>7870</v>
      </c>
      <c r="BK16" s="431">
        <v>104.2</v>
      </c>
      <c r="BL16" s="68">
        <v>7369</v>
      </c>
      <c r="BM16" s="431">
        <v>96.3</v>
      </c>
      <c r="BN16" s="68">
        <v>5244</v>
      </c>
      <c r="BO16" s="431">
        <v>64.8</v>
      </c>
      <c r="BP16" s="68">
        <v>4741</v>
      </c>
      <c r="BQ16" s="431">
        <v>62.7</v>
      </c>
      <c r="BR16" s="68">
        <v>5407</v>
      </c>
      <c r="BS16" s="431">
        <v>62.9</v>
      </c>
      <c r="BT16" s="68">
        <v>5243</v>
      </c>
      <c r="BU16" s="431">
        <v>51.1</v>
      </c>
      <c r="BV16" s="68">
        <v>6094</v>
      </c>
      <c r="BW16" s="431">
        <v>51.2</v>
      </c>
      <c r="BX16" s="68">
        <v>4753</v>
      </c>
      <c r="BY16" s="431">
        <v>41.7</v>
      </c>
      <c r="BZ16" s="68">
        <v>4679</v>
      </c>
      <c r="CA16" s="431">
        <v>41.2</v>
      </c>
      <c r="CB16" s="180">
        <v>4033</v>
      </c>
      <c r="CC16" s="431">
        <v>37.1</v>
      </c>
      <c r="CD16" s="68">
        <v>3855</v>
      </c>
      <c r="CE16" s="431">
        <v>35.6</v>
      </c>
      <c r="CF16" s="68">
        <v>3289</v>
      </c>
      <c r="CG16" s="431">
        <v>31.8</v>
      </c>
      <c r="CH16" s="68">
        <v>2434</v>
      </c>
      <c r="CI16" s="431">
        <v>31.8</v>
      </c>
      <c r="CJ16" s="593">
        <v>2328</v>
      </c>
      <c r="CK16" s="596">
        <v>35.799999999999997</v>
      </c>
      <c r="CL16" s="593">
        <v>1550</v>
      </c>
      <c r="CM16" s="596">
        <v>24.1</v>
      </c>
      <c r="CN16" s="593">
        <v>1388</v>
      </c>
      <c r="CO16" s="596">
        <v>22.4</v>
      </c>
      <c r="CP16" s="593">
        <v>1106</v>
      </c>
      <c r="CQ16" s="596">
        <v>18.899999999999999</v>
      </c>
      <c r="CR16" s="593">
        <v>1302</v>
      </c>
      <c r="CS16" s="596">
        <v>20.100000000000001</v>
      </c>
      <c r="CT16" s="593">
        <v>1225</v>
      </c>
      <c r="CU16" s="596">
        <v>18.899999999999999</v>
      </c>
      <c r="CV16" s="593">
        <v>1189</v>
      </c>
      <c r="CW16" s="596">
        <v>19.2</v>
      </c>
    </row>
    <row r="17" spans="1:101" ht="21" customHeight="1">
      <c r="A17" s="413" t="s">
        <v>143</v>
      </c>
      <c r="B17" s="79" t="s">
        <v>144</v>
      </c>
      <c r="C17" s="434" t="s">
        <v>144</v>
      </c>
      <c r="D17" s="79" t="s">
        <v>144</v>
      </c>
      <c r="E17" s="434" t="s">
        <v>144</v>
      </c>
      <c r="F17" s="79" t="s">
        <v>144</v>
      </c>
      <c r="G17" s="434" t="s">
        <v>144</v>
      </c>
      <c r="H17" s="79" t="s">
        <v>144</v>
      </c>
      <c r="I17" s="434" t="s">
        <v>144</v>
      </c>
      <c r="J17" s="79" t="s">
        <v>144</v>
      </c>
      <c r="K17" s="434" t="s">
        <v>144</v>
      </c>
      <c r="L17" s="79" t="s">
        <v>144</v>
      </c>
      <c r="M17" s="434" t="s">
        <v>144</v>
      </c>
      <c r="N17" s="79" t="s">
        <v>144</v>
      </c>
      <c r="O17" s="434" t="s">
        <v>144</v>
      </c>
      <c r="P17" s="79" t="s">
        <v>144</v>
      </c>
      <c r="Q17" s="434" t="s">
        <v>144</v>
      </c>
      <c r="R17" s="79" t="s">
        <v>144</v>
      </c>
      <c r="S17" s="434" t="s">
        <v>144</v>
      </c>
      <c r="T17" s="79" t="s">
        <v>144</v>
      </c>
      <c r="U17" s="434" t="s">
        <v>144</v>
      </c>
      <c r="V17" s="79" t="s">
        <v>144</v>
      </c>
      <c r="W17" s="434" t="s">
        <v>144</v>
      </c>
      <c r="X17" s="79" t="s">
        <v>144</v>
      </c>
      <c r="Y17" s="434" t="s">
        <v>144</v>
      </c>
      <c r="Z17" s="79" t="s">
        <v>144</v>
      </c>
      <c r="AA17" s="434" t="s">
        <v>144</v>
      </c>
      <c r="AB17" s="79" t="s">
        <v>144</v>
      </c>
      <c r="AC17" s="434" t="s">
        <v>144</v>
      </c>
      <c r="AD17" s="74">
        <v>15478</v>
      </c>
      <c r="AE17" s="433">
        <v>95.2</v>
      </c>
      <c r="AF17" s="93">
        <v>9566</v>
      </c>
      <c r="AG17" s="433">
        <v>61.8</v>
      </c>
      <c r="AH17" s="74">
        <v>10336</v>
      </c>
      <c r="AI17" s="433">
        <v>68.2</v>
      </c>
      <c r="AJ17" s="93">
        <v>14090</v>
      </c>
      <c r="AK17" s="439">
        <v>84.8</v>
      </c>
      <c r="AL17" s="94">
        <v>13231</v>
      </c>
      <c r="AM17" s="433">
        <v>78.900000000000006</v>
      </c>
      <c r="AN17" s="95">
        <v>8915</v>
      </c>
      <c r="AO17" s="433">
        <v>54.5</v>
      </c>
      <c r="AP17" s="96">
        <v>9324</v>
      </c>
      <c r="AQ17" s="433">
        <v>60.5</v>
      </c>
      <c r="AR17" s="93">
        <v>7275</v>
      </c>
      <c r="AS17" s="433">
        <v>46.8</v>
      </c>
      <c r="AT17" s="93">
        <v>7184</v>
      </c>
      <c r="AU17" s="433">
        <v>51.6</v>
      </c>
      <c r="AV17" s="93">
        <v>5333</v>
      </c>
      <c r="AW17" s="433">
        <v>33.6</v>
      </c>
      <c r="AX17" s="93">
        <v>6038</v>
      </c>
      <c r="AY17" s="433">
        <v>40.200000000000003</v>
      </c>
      <c r="AZ17" s="93">
        <v>7319</v>
      </c>
      <c r="BA17" s="433">
        <v>56</v>
      </c>
      <c r="BB17" s="93">
        <v>7187</v>
      </c>
      <c r="BC17" s="433">
        <v>47.6</v>
      </c>
      <c r="BD17" s="93">
        <v>4348</v>
      </c>
      <c r="BE17" s="433">
        <v>28.9</v>
      </c>
      <c r="BF17" s="93">
        <v>5007</v>
      </c>
      <c r="BG17" s="433">
        <v>35</v>
      </c>
      <c r="BH17" s="93">
        <v>3865</v>
      </c>
      <c r="BI17" s="433">
        <v>25.7</v>
      </c>
      <c r="BJ17" s="93">
        <v>3467</v>
      </c>
      <c r="BK17" s="433">
        <v>25.4</v>
      </c>
      <c r="BL17" s="93">
        <v>4118</v>
      </c>
      <c r="BM17" s="433">
        <v>29.3</v>
      </c>
      <c r="BN17" s="93">
        <v>3264</v>
      </c>
      <c r="BO17" s="433">
        <v>24.4</v>
      </c>
      <c r="BP17" s="93">
        <v>2327</v>
      </c>
      <c r="BQ17" s="433">
        <v>18.7</v>
      </c>
      <c r="BR17" s="93">
        <v>2680</v>
      </c>
      <c r="BS17" s="433">
        <v>22.2</v>
      </c>
      <c r="BT17" s="93">
        <v>3450</v>
      </c>
      <c r="BU17" s="433">
        <v>28.8</v>
      </c>
      <c r="BV17" s="93">
        <v>5664</v>
      </c>
      <c r="BW17" s="433">
        <v>45</v>
      </c>
      <c r="BX17" s="93">
        <v>4358</v>
      </c>
      <c r="BY17" s="433">
        <v>35.799999999999997</v>
      </c>
      <c r="BZ17" s="93">
        <v>3756</v>
      </c>
      <c r="CA17" s="433">
        <v>30.5</v>
      </c>
      <c r="CB17" s="155">
        <v>3372</v>
      </c>
      <c r="CC17" s="433">
        <v>28.1</v>
      </c>
      <c r="CD17" s="155">
        <v>3752</v>
      </c>
      <c r="CE17" s="433">
        <v>33.700000000000003</v>
      </c>
      <c r="CF17" s="155">
        <v>3164</v>
      </c>
      <c r="CG17" s="433">
        <v>29.5</v>
      </c>
      <c r="CH17" s="155">
        <v>2196</v>
      </c>
      <c r="CI17" s="433">
        <v>27.5</v>
      </c>
      <c r="CJ17" s="599">
        <v>1498</v>
      </c>
      <c r="CK17" s="600">
        <v>19.2</v>
      </c>
      <c r="CL17" s="599">
        <v>920</v>
      </c>
      <c r="CM17" s="600">
        <v>11.2</v>
      </c>
      <c r="CN17" s="599">
        <v>611</v>
      </c>
      <c r="CO17" s="600">
        <v>7.3</v>
      </c>
      <c r="CP17" s="599">
        <v>333</v>
      </c>
      <c r="CQ17" s="600">
        <v>4.2</v>
      </c>
      <c r="CR17" s="599">
        <v>1256</v>
      </c>
      <c r="CS17" s="600">
        <v>18.8</v>
      </c>
      <c r="CT17" s="599">
        <v>880</v>
      </c>
      <c r="CU17" s="600">
        <v>12.4</v>
      </c>
      <c r="CV17" s="599">
        <v>733</v>
      </c>
      <c r="CW17" s="600">
        <v>10.1</v>
      </c>
    </row>
    <row r="18" spans="1:101" ht="21" customHeight="1">
      <c r="A18" s="413" t="s">
        <v>145</v>
      </c>
      <c r="B18" s="79" t="s">
        <v>144</v>
      </c>
      <c r="C18" s="434" t="s">
        <v>144</v>
      </c>
      <c r="D18" s="79" t="s">
        <v>144</v>
      </c>
      <c r="E18" s="434" t="s">
        <v>144</v>
      </c>
      <c r="F18" s="79" t="s">
        <v>144</v>
      </c>
      <c r="G18" s="434" t="s">
        <v>144</v>
      </c>
      <c r="H18" s="79" t="s">
        <v>144</v>
      </c>
      <c r="I18" s="434" t="s">
        <v>144</v>
      </c>
      <c r="J18" s="79" t="s">
        <v>144</v>
      </c>
      <c r="K18" s="434" t="s">
        <v>144</v>
      </c>
      <c r="L18" s="79" t="s">
        <v>144</v>
      </c>
      <c r="M18" s="434" t="s">
        <v>144</v>
      </c>
      <c r="N18" s="79" t="s">
        <v>144</v>
      </c>
      <c r="O18" s="434" t="s">
        <v>144</v>
      </c>
      <c r="P18" s="79" t="s">
        <v>144</v>
      </c>
      <c r="Q18" s="434" t="s">
        <v>144</v>
      </c>
      <c r="R18" s="79" t="s">
        <v>144</v>
      </c>
      <c r="S18" s="434" t="s">
        <v>144</v>
      </c>
      <c r="T18" s="79" t="s">
        <v>144</v>
      </c>
      <c r="U18" s="434" t="s">
        <v>144</v>
      </c>
      <c r="V18" s="79" t="s">
        <v>144</v>
      </c>
      <c r="W18" s="434" t="s">
        <v>144</v>
      </c>
      <c r="X18" s="79" t="s">
        <v>144</v>
      </c>
      <c r="Y18" s="434" t="s">
        <v>144</v>
      </c>
      <c r="Z18" s="79" t="s">
        <v>144</v>
      </c>
      <c r="AA18" s="434" t="s">
        <v>144</v>
      </c>
      <c r="AB18" s="79" t="s">
        <v>144</v>
      </c>
      <c r="AC18" s="434" t="s">
        <v>144</v>
      </c>
      <c r="AD18" s="76">
        <v>414</v>
      </c>
      <c r="AE18" s="433">
        <v>5.9</v>
      </c>
      <c r="AF18" s="93">
        <v>5186</v>
      </c>
      <c r="AG18" s="433">
        <v>72</v>
      </c>
      <c r="AH18" s="74">
        <v>6606</v>
      </c>
      <c r="AI18" s="433">
        <v>98.1</v>
      </c>
      <c r="AJ18" s="74">
        <v>3318</v>
      </c>
      <c r="AK18" s="439">
        <v>41.6</v>
      </c>
      <c r="AL18" s="94">
        <v>3857</v>
      </c>
      <c r="AM18" s="433">
        <v>44.6</v>
      </c>
      <c r="AN18" s="95">
        <v>7449</v>
      </c>
      <c r="AO18" s="433">
        <v>82.5</v>
      </c>
      <c r="AP18" s="96">
        <v>4469</v>
      </c>
      <c r="AQ18" s="433">
        <v>56.2</v>
      </c>
      <c r="AR18" s="93">
        <v>5680</v>
      </c>
      <c r="AS18" s="433">
        <v>83.2</v>
      </c>
      <c r="AT18" s="93">
        <v>4144</v>
      </c>
      <c r="AU18" s="433">
        <v>68.400000000000006</v>
      </c>
      <c r="AV18" s="93">
        <v>5835</v>
      </c>
      <c r="AW18" s="433">
        <v>78.3</v>
      </c>
      <c r="AX18" s="93">
        <v>5175</v>
      </c>
      <c r="AY18" s="433">
        <v>75.3</v>
      </c>
      <c r="AZ18" s="93">
        <v>2226</v>
      </c>
      <c r="BA18" s="433">
        <v>30.2</v>
      </c>
      <c r="BB18" s="93">
        <v>1782</v>
      </c>
      <c r="BC18" s="433">
        <v>26.1</v>
      </c>
      <c r="BD18" s="93">
        <v>4050</v>
      </c>
      <c r="BE18" s="433">
        <v>71.3</v>
      </c>
      <c r="BF18" s="93">
        <v>3396</v>
      </c>
      <c r="BG18" s="433">
        <v>61.6</v>
      </c>
      <c r="BH18" s="93">
        <v>3036</v>
      </c>
      <c r="BI18" s="433">
        <v>63.4</v>
      </c>
      <c r="BJ18" s="93">
        <v>4403</v>
      </c>
      <c r="BK18" s="433">
        <v>78.8</v>
      </c>
      <c r="BL18" s="93">
        <v>3251</v>
      </c>
      <c r="BM18" s="433">
        <v>67</v>
      </c>
      <c r="BN18" s="93">
        <v>1980</v>
      </c>
      <c r="BO18" s="433">
        <v>40.4</v>
      </c>
      <c r="BP18" s="93">
        <v>2414</v>
      </c>
      <c r="BQ18" s="433">
        <v>44</v>
      </c>
      <c r="BR18" s="93">
        <v>2727</v>
      </c>
      <c r="BS18" s="433">
        <v>40.700000000000003</v>
      </c>
      <c r="BT18" s="93">
        <v>1793</v>
      </c>
      <c r="BU18" s="433">
        <v>22.3</v>
      </c>
      <c r="BV18" s="93">
        <v>430</v>
      </c>
      <c r="BW18" s="433">
        <v>6.2</v>
      </c>
      <c r="BX18" s="93">
        <v>395</v>
      </c>
      <c r="BY18" s="433">
        <v>5.9</v>
      </c>
      <c r="BZ18" s="93">
        <v>923</v>
      </c>
      <c r="CA18" s="433">
        <v>10.7</v>
      </c>
      <c r="CB18" s="155">
        <v>661</v>
      </c>
      <c r="CC18" s="433">
        <v>9</v>
      </c>
      <c r="CD18" s="155">
        <v>103</v>
      </c>
      <c r="CE18" s="433">
        <v>1.9</v>
      </c>
      <c r="CF18" s="155">
        <v>125</v>
      </c>
      <c r="CG18" s="433">
        <v>2.2999999999999998</v>
      </c>
      <c r="CH18" s="155">
        <v>238</v>
      </c>
      <c r="CI18" s="433">
        <v>4.3</v>
      </c>
      <c r="CJ18" s="599">
        <v>830</v>
      </c>
      <c r="CK18" s="600">
        <v>16.600000000000001</v>
      </c>
      <c r="CL18" s="599">
        <v>630</v>
      </c>
      <c r="CM18" s="600">
        <v>12.9</v>
      </c>
      <c r="CN18" s="599">
        <v>777</v>
      </c>
      <c r="CO18" s="600">
        <v>15.1</v>
      </c>
      <c r="CP18" s="599">
        <v>773</v>
      </c>
      <c r="CQ18" s="600">
        <v>14.7</v>
      </c>
      <c r="CR18" s="599">
        <v>46</v>
      </c>
      <c r="CS18" s="600">
        <v>1.2</v>
      </c>
      <c r="CT18" s="599">
        <v>345</v>
      </c>
      <c r="CU18" s="600">
        <v>6.6</v>
      </c>
      <c r="CV18" s="599">
        <v>456</v>
      </c>
      <c r="CW18" s="600">
        <v>9.1</v>
      </c>
    </row>
    <row r="19" spans="1:101" ht="21" customHeight="1">
      <c r="A19" s="421" t="s">
        <v>146</v>
      </c>
      <c r="B19" s="78">
        <v>2678</v>
      </c>
      <c r="C19" s="431">
        <v>70</v>
      </c>
      <c r="D19" s="78">
        <v>2075</v>
      </c>
      <c r="E19" s="431">
        <v>33.4</v>
      </c>
      <c r="F19" s="78">
        <v>2775</v>
      </c>
      <c r="G19" s="431">
        <v>430</v>
      </c>
      <c r="H19" s="78">
        <v>2838</v>
      </c>
      <c r="I19" s="431">
        <v>37.4</v>
      </c>
      <c r="J19" s="78">
        <v>3236</v>
      </c>
      <c r="K19" s="431">
        <v>40.6</v>
      </c>
      <c r="L19" s="78">
        <v>4138</v>
      </c>
      <c r="M19" s="431">
        <v>49.7</v>
      </c>
      <c r="N19" s="78">
        <v>2874</v>
      </c>
      <c r="O19" s="431">
        <v>26.4</v>
      </c>
      <c r="P19" s="78">
        <v>2438</v>
      </c>
      <c r="Q19" s="431">
        <v>23.3</v>
      </c>
      <c r="R19" s="78">
        <v>2254</v>
      </c>
      <c r="S19" s="431">
        <v>20.7</v>
      </c>
      <c r="T19" s="78">
        <v>2082</v>
      </c>
      <c r="U19" s="431">
        <v>21.2</v>
      </c>
      <c r="V19" s="78">
        <v>2058</v>
      </c>
      <c r="W19" s="431">
        <v>24.1</v>
      </c>
      <c r="X19" s="78">
        <v>2552</v>
      </c>
      <c r="Y19" s="431">
        <v>29.1</v>
      </c>
      <c r="Z19" s="78">
        <v>3883</v>
      </c>
      <c r="AA19" s="431">
        <v>36.200000000000003</v>
      </c>
      <c r="AB19" s="78">
        <v>4808</v>
      </c>
      <c r="AC19" s="431">
        <v>42.1</v>
      </c>
      <c r="AD19" s="78">
        <v>3850</v>
      </c>
      <c r="AE19" s="431">
        <v>31.4</v>
      </c>
      <c r="AF19" s="68">
        <v>2642</v>
      </c>
      <c r="AG19" s="431">
        <v>21.1</v>
      </c>
      <c r="AH19" s="78">
        <v>1566</v>
      </c>
      <c r="AI19" s="431">
        <v>12</v>
      </c>
      <c r="AJ19" s="78">
        <v>1994</v>
      </c>
      <c r="AK19" s="438">
        <v>17.5</v>
      </c>
      <c r="AL19" s="97">
        <v>1729</v>
      </c>
      <c r="AM19" s="431">
        <v>15.3</v>
      </c>
      <c r="AN19" s="83">
        <v>1303</v>
      </c>
      <c r="AO19" s="431">
        <v>11.4</v>
      </c>
      <c r="AP19" s="98">
        <v>1005</v>
      </c>
      <c r="AQ19" s="431">
        <v>9.6999999999999993</v>
      </c>
      <c r="AR19" s="68">
        <v>969</v>
      </c>
      <c r="AS19" s="431">
        <v>10.4</v>
      </c>
      <c r="AT19" s="68">
        <v>682</v>
      </c>
      <c r="AU19" s="431">
        <v>7.9</v>
      </c>
      <c r="AV19" s="68">
        <v>534</v>
      </c>
      <c r="AW19" s="431">
        <v>6.2</v>
      </c>
      <c r="AX19" s="68">
        <v>750</v>
      </c>
      <c r="AY19" s="431">
        <v>9.4</v>
      </c>
      <c r="AZ19" s="68">
        <v>1271</v>
      </c>
      <c r="BA19" s="431">
        <v>15.8</v>
      </c>
      <c r="BB19" s="68">
        <v>2573</v>
      </c>
      <c r="BC19" s="431">
        <v>39.9</v>
      </c>
      <c r="BD19" s="68">
        <v>590</v>
      </c>
      <c r="BE19" s="431">
        <v>13.8</v>
      </c>
      <c r="BF19" s="68">
        <v>562</v>
      </c>
      <c r="BG19" s="431">
        <v>10.8</v>
      </c>
      <c r="BH19" s="68">
        <v>891</v>
      </c>
      <c r="BI19" s="431">
        <v>17.5</v>
      </c>
      <c r="BJ19" s="68">
        <v>370</v>
      </c>
      <c r="BK19" s="431">
        <v>6.9</v>
      </c>
      <c r="BL19" s="68">
        <v>224</v>
      </c>
      <c r="BM19" s="431">
        <v>3.1</v>
      </c>
      <c r="BN19" s="68">
        <v>588</v>
      </c>
      <c r="BO19" s="431">
        <v>9.9</v>
      </c>
      <c r="BP19" s="68">
        <v>562</v>
      </c>
      <c r="BQ19" s="431">
        <v>13.3</v>
      </c>
      <c r="BR19" s="68">
        <v>901</v>
      </c>
      <c r="BS19" s="431">
        <v>14.2</v>
      </c>
      <c r="BT19" s="68">
        <v>841</v>
      </c>
      <c r="BU19" s="431">
        <v>17.100000000000001</v>
      </c>
      <c r="BV19" s="68">
        <v>627</v>
      </c>
      <c r="BW19" s="431">
        <v>10.6</v>
      </c>
      <c r="BX19" s="68">
        <v>577</v>
      </c>
      <c r="BY19" s="431">
        <v>9.5</v>
      </c>
      <c r="BZ19" s="68">
        <v>318</v>
      </c>
      <c r="CA19" s="431">
        <v>5.2</v>
      </c>
      <c r="CB19" s="180">
        <v>473</v>
      </c>
      <c r="CC19" s="431">
        <v>7.5</v>
      </c>
      <c r="CD19" s="68">
        <v>443</v>
      </c>
      <c r="CE19" s="431">
        <v>6</v>
      </c>
      <c r="CF19" s="68">
        <v>648</v>
      </c>
      <c r="CG19" s="431">
        <v>9.8000000000000007</v>
      </c>
      <c r="CH19" s="68">
        <v>1624</v>
      </c>
      <c r="CI19" s="431">
        <v>24.2</v>
      </c>
      <c r="CJ19" s="593">
        <v>1590</v>
      </c>
      <c r="CK19" s="596">
        <v>25.6</v>
      </c>
      <c r="CL19" s="593">
        <v>1002</v>
      </c>
      <c r="CM19" s="596">
        <v>18.399999999999999</v>
      </c>
      <c r="CN19" s="593">
        <v>1197</v>
      </c>
      <c r="CO19" s="596">
        <v>19.100000000000001</v>
      </c>
      <c r="CP19" s="593">
        <v>1110</v>
      </c>
      <c r="CQ19" s="596">
        <v>21.4</v>
      </c>
      <c r="CR19" s="593">
        <v>2103</v>
      </c>
      <c r="CS19" s="596">
        <v>35</v>
      </c>
      <c r="CT19" s="593">
        <v>1614</v>
      </c>
      <c r="CU19" s="596">
        <v>26.8</v>
      </c>
      <c r="CV19" s="593">
        <v>1593</v>
      </c>
      <c r="CW19" s="596">
        <v>29.3</v>
      </c>
    </row>
    <row r="20" spans="1:101" ht="21" customHeight="1">
      <c r="A20" s="422" t="s">
        <v>147</v>
      </c>
      <c r="B20" s="80">
        <v>9216</v>
      </c>
      <c r="C20" s="435">
        <v>745.1</v>
      </c>
      <c r="D20" s="80">
        <v>8215</v>
      </c>
      <c r="E20" s="435">
        <v>604.4</v>
      </c>
      <c r="F20" s="81">
        <v>7266</v>
      </c>
      <c r="G20" s="435">
        <v>471.8</v>
      </c>
      <c r="H20" s="80">
        <v>8240</v>
      </c>
      <c r="I20" s="435">
        <v>490.6</v>
      </c>
      <c r="J20" s="80">
        <v>8063</v>
      </c>
      <c r="K20" s="435">
        <v>522.6</v>
      </c>
      <c r="L20" s="80">
        <v>9200</v>
      </c>
      <c r="M20" s="435">
        <v>595</v>
      </c>
      <c r="N20" s="80">
        <v>10681</v>
      </c>
      <c r="O20" s="435">
        <v>639.29999999999995</v>
      </c>
      <c r="P20" s="80">
        <v>11322</v>
      </c>
      <c r="Q20" s="435">
        <v>608.29999999999995</v>
      </c>
      <c r="R20" s="80">
        <v>11147</v>
      </c>
      <c r="S20" s="435">
        <v>600.70000000000005</v>
      </c>
      <c r="T20" s="80">
        <v>12140</v>
      </c>
      <c r="U20" s="435">
        <v>616.5</v>
      </c>
      <c r="V20" s="80">
        <v>11731</v>
      </c>
      <c r="W20" s="435">
        <v>540.5</v>
      </c>
      <c r="X20" s="80">
        <v>10461</v>
      </c>
      <c r="Y20" s="435">
        <v>595.20000000000005</v>
      </c>
      <c r="Z20" s="80">
        <v>13460</v>
      </c>
      <c r="AA20" s="435">
        <v>732.3</v>
      </c>
      <c r="AB20" s="80">
        <v>13138</v>
      </c>
      <c r="AC20" s="435">
        <v>659.9</v>
      </c>
      <c r="AD20" s="80">
        <v>12697</v>
      </c>
      <c r="AE20" s="435">
        <v>659.8</v>
      </c>
      <c r="AF20" s="99">
        <v>11949</v>
      </c>
      <c r="AG20" s="435">
        <v>829.5</v>
      </c>
      <c r="AH20" s="80">
        <v>13017</v>
      </c>
      <c r="AI20" s="435">
        <v>905.6</v>
      </c>
      <c r="AJ20" s="80">
        <v>14510</v>
      </c>
      <c r="AK20" s="440">
        <v>994.1</v>
      </c>
      <c r="AL20" s="100">
        <v>15649</v>
      </c>
      <c r="AM20" s="435">
        <v>1054.3</v>
      </c>
      <c r="AN20" s="101">
        <v>15716</v>
      </c>
      <c r="AO20" s="435">
        <v>1058.0999999999999</v>
      </c>
      <c r="AP20" s="102">
        <v>15419</v>
      </c>
      <c r="AQ20" s="435">
        <v>1038.2</v>
      </c>
      <c r="AR20" s="99">
        <v>15925</v>
      </c>
      <c r="AS20" s="435">
        <v>1112.0999999999999</v>
      </c>
      <c r="AT20" s="99">
        <v>13892</v>
      </c>
      <c r="AU20" s="435">
        <v>947.8</v>
      </c>
      <c r="AV20" s="99">
        <v>11261</v>
      </c>
      <c r="AW20" s="435">
        <v>752.1</v>
      </c>
      <c r="AX20" s="99">
        <v>10042</v>
      </c>
      <c r="AY20" s="435">
        <v>677.9</v>
      </c>
      <c r="AZ20" s="99">
        <v>12146</v>
      </c>
      <c r="BA20" s="435">
        <v>890.7</v>
      </c>
      <c r="BB20" s="99">
        <v>12493</v>
      </c>
      <c r="BC20" s="435">
        <v>881.8</v>
      </c>
      <c r="BD20" s="99">
        <v>10772</v>
      </c>
      <c r="BE20" s="435">
        <v>756.2</v>
      </c>
      <c r="BF20" s="99">
        <v>11106</v>
      </c>
      <c r="BG20" s="435">
        <v>784.5</v>
      </c>
      <c r="BH20" s="99">
        <v>10354</v>
      </c>
      <c r="BI20" s="435">
        <v>743.4</v>
      </c>
      <c r="BJ20" s="99">
        <v>10011</v>
      </c>
      <c r="BK20" s="435">
        <v>709.3</v>
      </c>
      <c r="BL20" s="99">
        <v>10479</v>
      </c>
      <c r="BM20" s="435">
        <v>681.2</v>
      </c>
      <c r="BN20" s="99">
        <v>7814</v>
      </c>
      <c r="BO20" s="435">
        <v>510.9</v>
      </c>
      <c r="BP20" s="99">
        <v>5423</v>
      </c>
      <c r="BQ20" s="435">
        <v>329.9</v>
      </c>
      <c r="BR20" s="99">
        <v>6125</v>
      </c>
      <c r="BS20" s="435">
        <v>427.6</v>
      </c>
      <c r="BT20" s="99">
        <v>8886</v>
      </c>
      <c r="BU20" s="435">
        <v>623</v>
      </c>
      <c r="BV20" s="99">
        <v>9540</v>
      </c>
      <c r="BW20" s="435">
        <v>650.29999999999995</v>
      </c>
      <c r="BX20" s="99">
        <v>9990</v>
      </c>
      <c r="BY20" s="435">
        <v>652.9</v>
      </c>
      <c r="BZ20" s="99">
        <v>9656</v>
      </c>
      <c r="CA20" s="435">
        <v>615.4</v>
      </c>
      <c r="CB20" s="191">
        <v>8516</v>
      </c>
      <c r="CC20" s="435">
        <v>556.5</v>
      </c>
      <c r="CD20" s="99">
        <v>8564</v>
      </c>
      <c r="CE20" s="435">
        <v>560</v>
      </c>
      <c r="CF20" s="99">
        <v>9632</v>
      </c>
      <c r="CG20" s="435">
        <v>631.6</v>
      </c>
      <c r="CH20" s="99">
        <v>9332</v>
      </c>
      <c r="CI20" s="435">
        <v>605.9</v>
      </c>
      <c r="CJ20" s="601">
        <v>8424</v>
      </c>
      <c r="CK20" s="602">
        <v>542.79999999999995</v>
      </c>
      <c r="CL20" s="601">
        <v>8865</v>
      </c>
      <c r="CM20" s="602">
        <v>595.6</v>
      </c>
      <c r="CN20" s="601">
        <v>8863</v>
      </c>
      <c r="CO20" s="602">
        <v>598.29999999999995</v>
      </c>
      <c r="CP20" s="601">
        <v>9357</v>
      </c>
      <c r="CQ20" s="602">
        <v>574.20000000000005</v>
      </c>
      <c r="CR20" s="601">
        <v>8827</v>
      </c>
      <c r="CS20" s="602">
        <v>583</v>
      </c>
      <c r="CT20" s="601">
        <v>8305</v>
      </c>
      <c r="CU20" s="602">
        <v>571.70000000000005</v>
      </c>
      <c r="CV20" s="601">
        <v>9427</v>
      </c>
      <c r="CW20" s="602">
        <v>632.79999999999995</v>
      </c>
    </row>
    <row r="21" spans="1:101" ht="9" customHeight="1">
      <c r="A21" s="82"/>
      <c r="B21" s="83"/>
      <c r="C21" s="84"/>
      <c r="D21" s="84"/>
      <c r="E21" s="84"/>
      <c r="F21" s="84"/>
      <c r="G21" s="84"/>
      <c r="H21" s="84"/>
      <c r="I21" s="84"/>
      <c r="J21" s="84"/>
      <c r="K21" s="84"/>
      <c r="L21" s="84"/>
      <c r="M21" s="84"/>
      <c r="N21" s="84"/>
      <c r="O21" s="84"/>
    </row>
    <row r="22" spans="1:101" ht="17.25" customHeight="1">
      <c r="A22" s="1" t="s">
        <v>148</v>
      </c>
      <c r="B22" s="1"/>
      <c r="C22" s="85"/>
      <c r="D22" s="85"/>
      <c r="E22" s="85"/>
      <c r="F22" s="85"/>
      <c r="G22" s="85"/>
      <c r="H22" s="85"/>
      <c r="I22" s="85"/>
      <c r="J22" s="85"/>
      <c r="K22" s="85"/>
      <c r="L22" s="85"/>
      <c r="M22" s="85"/>
      <c r="N22" s="85"/>
      <c r="O22" s="85"/>
      <c r="P22" s="85"/>
    </row>
    <row r="23" spans="1:101" ht="17.25" customHeight="1">
      <c r="A23" s="1" t="s">
        <v>149</v>
      </c>
      <c r="B23" s="1"/>
      <c r="C23" s="85"/>
      <c r="D23" s="85"/>
      <c r="E23" s="85"/>
      <c r="F23" s="85"/>
      <c r="G23" s="85"/>
      <c r="H23" s="85"/>
      <c r="I23" s="85"/>
      <c r="J23" s="85"/>
      <c r="K23" s="85"/>
      <c r="L23" s="85"/>
      <c r="M23" s="85"/>
      <c r="N23" s="85"/>
      <c r="O23" s="85"/>
      <c r="P23" s="85"/>
    </row>
    <row r="24" spans="1:101" ht="17.25" customHeight="1">
      <c r="A24" s="606" t="s">
        <v>231</v>
      </c>
      <c r="B24" s="1"/>
      <c r="C24" s="85"/>
      <c r="D24" s="85"/>
      <c r="E24" s="85"/>
      <c r="F24" s="85"/>
      <c r="G24" s="85"/>
      <c r="H24" s="85"/>
      <c r="I24" s="85"/>
      <c r="J24" s="85"/>
      <c r="K24" s="85"/>
      <c r="L24" s="85"/>
      <c r="M24" s="85"/>
      <c r="N24" s="85"/>
      <c r="O24" s="85"/>
      <c r="P24" s="85"/>
    </row>
    <row r="25" spans="1:101" ht="17.25" customHeight="1">
      <c r="A25" s="8" t="s">
        <v>150</v>
      </c>
      <c r="B25" s="1"/>
      <c r="C25" s="85"/>
      <c r="D25" s="85"/>
      <c r="E25" s="85"/>
      <c r="F25" s="85"/>
      <c r="G25" s="85"/>
      <c r="H25" s="85"/>
      <c r="I25" s="85"/>
      <c r="J25" s="85"/>
      <c r="K25" s="85"/>
      <c r="L25" s="85"/>
      <c r="M25" s="85"/>
      <c r="N25" s="85"/>
      <c r="O25" s="85"/>
      <c r="P25" s="85"/>
    </row>
  </sheetData>
  <mergeCells count="41">
    <mergeCell ref="CV4:CW4"/>
    <mergeCell ref="CT4:CU4"/>
    <mergeCell ref="CR4:CS4"/>
    <mergeCell ref="CN4:CO4"/>
    <mergeCell ref="R4:S4"/>
    <mergeCell ref="AB4:AC4"/>
    <mergeCell ref="AD4:AE4"/>
    <mergeCell ref="V4:W4"/>
    <mergeCell ref="X4:Y4"/>
    <mergeCell ref="Z4:AA4"/>
    <mergeCell ref="T4:U4"/>
    <mergeCell ref="BN4:BO4"/>
    <mergeCell ref="BJ4:BK4"/>
    <mergeCell ref="CL4:CM4"/>
    <mergeCell ref="CJ4:CK4"/>
    <mergeCell ref="CH4:CI4"/>
    <mergeCell ref="BZ4:CA4"/>
    <mergeCell ref="CP4:CQ4"/>
    <mergeCell ref="B4:C4"/>
    <mergeCell ref="L4:M4"/>
    <mergeCell ref="N4:O4"/>
    <mergeCell ref="D4:E4"/>
    <mergeCell ref="F4:G4"/>
    <mergeCell ref="H4:I4"/>
    <mergeCell ref="J4:K4"/>
    <mergeCell ref="A4:A7"/>
    <mergeCell ref="P4:Q4"/>
    <mergeCell ref="CF4:CG4"/>
    <mergeCell ref="CD4:CE4"/>
    <mergeCell ref="BP4:BQ4"/>
    <mergeCell ref="BF4:BG4"/>
    <mergeCell ref="BT4:BU4"/>
    <mergeCell ref="BV4:BW4"/>
    <mergeCell ref="BX4:BY4"/>
    <mergeCell ref="CB4:CC4"/>
    <mergeCell ref="BH4:BI4"/>
    <mergeCell ref="BR4:BS4"/>
    <mergeCell ref="AF4:AG4"/>
    <mergeCell ref="AH4:AI4"/>
    <mergeCell ref="AJ4:AK4"/>
    <mergeCell ref="BL4:BM4"/>
  </mergeCells>
  <hyperlinks>
    <hyperlink ref="A1" location="Contents!A1" display="Back to Table of Contents" xr:uid="{00000000-0004-0000-0D00-000000000000}"/>
  </hyperlinks>
  <pageMargins left="0.16" right="0.16" top="0.77" bottom="0.15" header="0.51" footer="0.1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T24"/>
  <sheetViews>
    <sheetView zoomScale="95" zoomScaleNormal="95" workbookViewId="0"/>
  </sheetViews>
  <sheetFormatPr defaultRowHeight="12.75"/>
  <cols>
    <col min="1" max="1" width="24" customWidth="1"/>
    <col min="2" max="30" width="9.140625" customWidth="1"/>
  </cols>
  <sheetData>
    <row r="1" spans="1:46">
      <c r="A1" s="124" t="s">
        <v>164</v>
      </c>
    </row>
    <row r="2" spans="1:46" ht="15.75">
      <c r="A2" s="273" t="s">
        <v>287</v>
      </c>
      <c r="B2" s="443"/>
      <c r="C2" s="443"/>
      <c r="D2" s="443"/>
      <c r="E2" s="443"/>
      <c r="F2" s="443"/>
      <c r="G2" s="443"/>
      <c r="H2" s="31"/>
      <c r="I2" s="31"/>
      <c r="J2" s="31"/>
      <c r="K2" s="31"/>
      <c r="L2" s="31"/>
      <c r="M2" s="49"/>
    </row>
    <row r="3" spans="1:46">
      <c r="A3" s="49"/>
      <c r="B3" s="49"/>
      <c r="C3" s="49"/>
      <c r="D3" s="49"/>
      <c r="E3" s="49"/>
      <c r="F3" s="49"/>
      <c r="G3" s="49"/>
      <c r="H3" s="49"/>
      <c r="I3" s="49"/>
      <c r="J3" s="49"/>
      <c r="K3" s="103"/>
      <c r="AM3" s="240"/>
      <c r="AP3" s="228"/>
      <c r="AR3" s="228"/>
      <c r="AS3" s="228"/>
      <c r="AT3" s="228" t="s">
        <v>185</v>
      </c>
    </row>
    <row r="4" spans="1:46" ht="18" customHeight="1">
      <c r="A4" s="383" t="s">
        <v>151</v>
      </c>
      <c r="B4" s="383">
        <v>1979</v>
      </c>
      <c r="C4" s="383">
        <v>1980</v>
      </c>
      <c r="D4" s="383">
        <v>1981</v>
      </c>
      <c r="E4" s="383">
        <v>1982</v>
      </c>
      <c r="F4" s="383">
        <v>1983</v>
      </c>
      <c r="G4" s="383">
        <v>1984</v>
      </c>
      <c r="H4" s="383">
        <v>1985</v>
      </c>
      <c r="I4" s="383">
        <v>1986</v>
      </c>
      <c r="J4" s="383">
        <v>1987</v>
      </c>
      <c r="K4" s="383">
        <v>1988</v>
      </c>
      <c r="L4" s="383">
        <v>1989</v>
      </c>
      <c r="M4" s="383">
        <v>1990</v>
      </c>
      <c r="N4" s="383">
        <v>1991</v>
      </c>
      <c r="O4" s="383">
        <v>1992</v>
      </c>
      <c r="P4" s="383">
        <v>1993</v>
      </c>
      <c r="Q4" s="383">
        <v>1994</v>
      </c>
      <c r="R4" s="383">
        <v>1995</v>
      </c>
      <c r="S4" s="383">
        <v>1996</v>
      </c>
      <c r="T4" s="383">
        <v>1997</v>
      </c>
      <c r="U4" s="383">
        <v>1998</v>
      </c>
      <c r="V4" s="383">
        <v>1999</v>
      </c>
      <c r="W4" s="383">
        <v>2000</v>
      </c>
      <c r="X4" s="383">
        <v>2001</v>
      </c>
      <c r="Y4" s="383">
        <v>2002</v>
      </c>
      <c r="Z4" s="383">
        <v>2003</v>
      </c>
      <c r="AA4" s="383">
        <v>2004</v>
      </c>
      <c r="AB4" s="383">
        <v>2005</v>
      </c>
      <c r="AC4" s="383">
        <v>2006</v>
      </c>
      <c r="AD4" s="383">
        <v>2007</v>
      </c>
      <c r="AE4" s="383">
        <v>2008</v>
      </c>
      <c r="AF4" s="383">
        <v>2009</v>
      </c>
      <c r="AG4" s="383">
        <v>2010</v>
      </c>
      <c r="AH4" s="383">
        <v>2011</v>
      </c>
      <c r="AI4" s="383">
        <v>2012</v>
      </c>
      <c r="AJ4" s="383">
        <v>2013</v>
      </c>
      <c r="AK4" s="383">
        <v>2014</v>
      </c>
      <c r="AL4" s="383">
        <v>2015</v>
      </c>
      <c r="AM4" s="383">
        <v>2016</v>
      </c>
      <c r="AN4" s="383">
        <v>2017</v>
      </c>
      <c r="AO4" s="383">
        <v>2018</v>
      </c>
      <c r="AP4" s="383">
        <v>2019</v>
      </c>
      <c r="AQ4" s="383">
        <v>2020</v>
      </c>
      <c r="AR4" s="383">
        <v>2021</v>
      </c>
      <c r="AS4" s="383">
        <v>2022</v>
      </c>
      <c r="AT4" s="383">
        <v>2023</v>
      </c>
    </row>
    <row r="5" spans="1:46" ht="18" customHeight="1">
      <c r="A5" s="622" t="s">
        <v>244</v>
      </c>
      <c r="B5" s="104">
        <v>53.7</v>
      </c>
      <c r="C5" s="444">
        <v>58.6</v>
      </c>
      <c r="D5" s="104">
        <v>58.23</v>
      </c>
      <c r="E5" s="444">
        <v>59.87</v>
      </c>
      <c r="F5" s="104">
        <v>57.49</v>
      </c>
      <c r="G5" s="444">
        <v>61.94</v>
      </c>
      <c r="H5" s="104">
        <v>60.31</v>
      </c>
      <c r="I5" s="444">
        <v>60.19</v>
      </c>
      <c r="J5" s="104">
        <v>59.78</v>
      </c>
      <c r="K5" s="444">
        <v>58.38</v>
      </c>
      <c r="L5" s="104">
        <v>60.94</v>
      </c>
      <c r="M5" s="444">
        <v>64.05</v>
      </c>
      <c r="N5" s="104">
        <v>66.849999999999994</v>
      </c>
      <c r="O5" s="444">
        <v>68.53</v>
      </c>
      <c r="P5" s="104">
        <v>63.1</v>
      </c>
      <c r="Q5" s="444">
        <v>62.92</v>
      </c>
      <c r="R5" s="104">
        <v>65.42</v>
      </c>
      <c r="S5" s="444">
        <v>67.599999999999994</v>
      </c>
      <c r="T5" s="104">
        <v>69.02</v>
      </c>
      <c r="U5" s="444">
        <v>73.239999999999995</v>
      </c>
      <c r="V5" s="104">
        <v>71.989999999999995</v>
      </c>
      <c r="W5" s="444">
        <v>76.5</v>
      </c>
      <c r="X5" s="104">
        <v>69.73</v>
      </c>
      <c r="Y5" s="444">
        <v>70.98</v>
      </c>
      <c r="Z5" s="104">
        <v>78.23</v>
      </c>
      <c r="AA5" s="444">
        <v>75.72</v>
      </c>
      <c r="AB5" s="104">
        <v>77.489999999999995</v>
      </c>
      <c r="AC5" s="444">
        <v>76.900000000000006</v>
      </c>
      <c r="AD5" s="104">
        <v>78.77</v>
      </c>
      <c r="AE5" s="444">
        <v>74.5</v>
      </c>
      <c r="AF5" s="104">
        <v>75.790000000000006</v>
      </c>
      <c r="AG5" s="444">
        <v>82.780867561229243</v>
      </c>
      <c r="AH5" s="183">
        <v>81.53</v>
      </c>
      <c r="AI5" s="446">
        <v>80.989999999999995</v>
      </c>
      <c r="AJ5" s="184">
        <v>84.96</v>
      </c>
      <c r="AK5" s="447">
        <v>84.26</v>
      </c>
      <c r="AL5" s="207">
        <v>85.34</v>
      </c>
      <c r="AM5" s="447">
        <v>88.2</v>
      </c>
      <c r="AN5" s="207">
        <v>84.72</v>
      </c>
      <c r="AO5" s="533">
        <v>85.15</v>
      </c>
      <c r="AP5" s="568">
        <v>80.19</v>
      </c>
      <c r="AQ5" s="533">
        <v>78.22</v>
      </c>
      <c r="AR5" s="568">
        <v>76.94</v>
      </c>
      <c r="AS5" s="533">
        <v>79.680000000000007</v>
      </c>
      <c r="AT5" s="568">
        <v>82.73</v>
      </c>
    </row>
    <row r="6" spans="1:46" ht="18" customHeight="1">
      <c r="A6" s="622" t="s">
        <v>245</v>
      </c>
      <c r="B6" s="104">
        <v>85.7</v>
      </c>
      <c r="C6" s="444">
        <v>75.83</v>
      </c>
      <c r="D6" s="104">
        <v>71.41</v>
      </c>
      <c r="E6" s="444">
        <v>74.260000000000005</v>
      </c>
      <c r="F6" s="104">
        <v>72.069999999999993</v>
      </c>
      <c r="G6" s="444">
        <v>72.03</v>
      </c>
      <c r="H6" s="104">
        <v>71.45</v>
      </c>
      <c r="I6" s="444">
        <v>71.510000000000005</v>
      </c>
      <c r="J6" s="104">
        <v>69.92</v>
      </c>
      <c r="K6" s="444">
        <v>68.53</v>
      </c>
      <c r="L6" s="104">
        <v>68.22</v>
      </c>
      <c r="M6" s="444">
        <v>69.86</v>
      </c>
      <c r="N6" s="104">
        <v>68.86</v>
      </c>
      <c r="O6" s="444">
        <v>63.71</v>
      </c>
      <c r="P6" s="104">
        <v>66.92</v>
      </c>
      <c r="Q6" s="444">
        <v>59.03</v>
      </c>
      <c r="R6" s="104">
        <v>61.05</v>
      </c>
      <c r="S6" s="444">
        <v>62.56</v>
      </c>
      <c r="T6" s="104">
        <v>54.06</v>
      </c>
      <c r="U6" s="444">
        <v>54.76</v>
      </c>
      <c r="V6" s="104">
        <v>57.57</v>
      </c>
      <c r="W6" s="444">
        <v>55.9</v>
      </c>
      <c r="X6" s="104">
        <v>56.3</v>
      </c>
      <c r="Y6" s="444">
        <v>51.49</v>
      </c>
      <c r="Z6" s="104">
        <v>46.53</v>
      </c>
      <c r="AA6" s="444">
        <v>53.02</v>
      </c>
      <c r="AB6" s="104">
        <v>48.35</v>
      </c>
      <c r="AC6" s="444">
        <v>48.11</v>
      </c>
      <c r="AD6" s="104">
        <v>48.55</v>
      </c>
      <c r="AE6" s="444">
        <v>49.92</v>
      </c>
      <c r="AF6" s="104">
        <v>56.16</v>
      </c>
      <c r="AG6" s="444">
        <v>57.11</v>
      </c>
      <c r="AH6" s="183">
        <v>47.59</v>
      </c>
      <c r="AI6" s="446">
        <v>45.02</v>
      </c>
      <c r="AJ6" s="184">
        <v>45.12</v>
      </c>
      <c r="AK6" s="447">
        <v>45.14</v>
      </c>
      <c r="AL6" s="207">
        <v>46.3</v>
      </c>
      <c r="AM6" s="447">
        <v>46.1</v>
      </c>
      <c r="AN6" s="207">
        <v>45.67</v>
      </c>
      <c r="AO6" s="533">
        <v>46.15</v>
      </c>
      <c r="AP6" s="568">
        <v>46.4</v>
      </c>
      <c r="AQ6" s="533">
        <v>67.16</v>
      </c>
      <c r="AR6" s="568">
        <v>60.26</v>
      </c>
      <c r="AS6" s="533">
        <v>66.209999999999994</v>
      </c>
      <c r="AT6" s="568">
        <v>62.69</v>
      </c>
    </row>
    <row r="7" spans="1:46" ht="18" customHeight="1">
      <c r="A7" s="622" t="s">
        <v>246</v>
      </c>
      <c r="B7" s="104">
        <v>13.51</v>
      </c>
      <c r="C7" s="444">
        <v>15.22</v>
      </c>
      <c r="D7" s="104">
        <v>14.23</v>
      </c>
      <c r="E7" s="444">
        <v>12.97</v>
      </c>
      <c r="F7" s="104">
        <v>15.87</v>
      </c>
      <c r="G7" s="444">
        <v>18.96</v>
      </c>
      <c r="H7" s="104">
        <v>21.93</v>
      </c>
      <c r="I7" s="444">
        <v>18.23</v>
      </c>
      <c r="J7" s="104">
        <v>20.51</v>
      </c>
      <c r="K7" s="444">
        <v>17.5</v>
      </c>
      <c r="L7" s="104">
        <v>20.46</v>
      </c>
      <c r="M7" s="444">
        <v>19.739999999999998</v>
      </c>
      <c r="N7" s="104">
        <v>21.7</v>
      </c>
      <c r="O7" s="444">
        <v>21.47</v>
      </c>
      <c r="P7" s="104">
        <v>18.23</v>
      </c>
      <c r="Q7" s="444">
        <v>19.559999999999999</v>
      </c>
      <c r="R7" s="104">
        <v>19.37</v>
      </c>
      <c r="S7" s="444">
        <v>18.579999999999998</v>
      </c>
      <c r="T7" s="104">
        <v>22.69</v>
      </c>
      <c r="U7" s="444">
        <v>18.36</v>
      </c>
      <c r="V7" s="104">
        <v>19.82</v>
      </c>
      <c r="W7" s="444">
        <v>18.2</v>
      </c>
      <c r="X7" s="104">
        <v>19.02</v>
      </c>
      <c r="Y7" s="444">
        <v>18.11</v>
      </c>
      <c r="Z7" s="104">
        <v>19.48</v>
      </c>
      <c r="AA7" s="444">
        <v>16.940000000000001</v>
      </c>
      <c r="AB7" s="104">
        <v>17.55</v>
      </c>
      <c r="AC7" s="444">
        <v>17.71</v>
      </c>
      <c r="AD7" s="104">
        <v>17.41</v>
      </c>
      <c r="AE7" s="444">
        <v>16.45</v>
      </c>
      <c r="AF7" s="104">
        <v>19.809999999999999</v>
      </c>
      <c r="AG7" s="444">
        <v>19.62</v>
      </c>
      <c r="AH7" s="183">
        <v>20.46</v>
      </c>
      <c r="AI7" s="446">
        <v>20.81</v>
      </c>
      <c r="AJ7" s="184">
        <v>16.149999999999999</v>
      </c>
      <c r="AK7" s="447">
        <v>19.079999999999998</v>
      </c>
      <c r="AL7" s="207">
        <v>19.75</v>
      </c>
      <c r="AM7" s="447">
        <v>20.09</v>
      </c>
      <c r="AN7" s="207">
        <v>16.41</v>
      </c>
      <c r="AO7" s="533">
        <v>20.18</v>
      </c>
      <c r="AP7" s="568">
        <v>16.82</v>
      </c>
      <c r="AQ7" s="533">
        <v>17.440000000000001</v>
      </c>
      <c r="AR7" s="568">
        <v>18.55</v>
      </c>
      <c r="AS7" s="533">
        <v>19.7</v>
      </c>
      <c r="AT7" s="568">
        <v>17.78</v>
      </c>
    </row>
    <row r="8" spans="1:46" ht="18" customHeight="1">
      <c r="A8" s="622" t="s">
        <v>67</v>
      </c>
      <c r="B8" s="104">
        <v>39.5</v>
      </c>
      <c r="C8" s="444">
        <v>37.270000000000003</v>
      </c>
      <c r="D8" s="104">
        <v>37.74</v>
      </c>
      <c r="E8" s="444">
        <v>34.97</v>
      </c>
      <c r="F8" s="104">
        <v>35.57</v>
      </c>
      <c r="G8" s="444">
        <v>36.33</v>
      </c>
      <c r="H8" s="104">
        <v>35.380000000000003</v>
      </c>
      <c r="I8" s="444">
        <v>35.909999999999997</v>
      </c>
      <c r="J8" s="104">
        <v>36.479999999999997</v>
      </c>
      <c r="K8" s="444">
        <v>35.92</v>
      </c>
      <c r="L8" s="104">
        <v>35.92</v>
      </c>
      <c r="M8" s="444">
        <v>34.909999999999997</v>
      </c>
      <c r="N8" s="104">
        <v>36.869999999999997</v>
      </c>
      <c r="O8" s="444">
        <v>35.19</v>
      </c>
      <c r="P8" s="104">
        <v>32.700000000000003</v>
      </c>
      <c r="Q8" s="444">
        <v>32</v>
      </c>
      <c r="R8" s="104">
        <v>31.96</v>
      </c>
      <c r="S8" s="444">
        <v>32.409999999999997</v>
      </c>
      <c r="T8" s="104">
        <v>33.479999999999997</v>
      </c>
      <c r="U8" s="444">
        <v>33.58</v>
      </c>
      <c r="V8" s="104">
        <v>34.090000000000003</v>
      </c>
      <c r="W8" s="444">
        <v>34.020000000000003</v>
      </c>
      <c r="X8" s="104">
        <v>34.18</v>
      </c>
      <c r="Y8" s="444">
        <v>32.72</v>
      </c>
      <c r="Z8" s="104">
        <v>33.340000000000003</v>
      </c>
      <c r="AA8" s="444">
        <v>32.4</v>
      </c>
      <c r="AB8" s="104">
        <v>31.69</v>
      </c>
      <c r="AC8" s="444">
        <v>30.86</v>
      </c>
      <c r="AD8" s="104">
        <v>30.76</v>
      </c>
      <c r="AE8" s="444">
        <v>30.81</v>
      </c>
      <c r="AF8" s="104">
        <v>29.15</v>
      </c>
      <c r="AG8" s="444">
        <v>28.14</v>
      </c>
      <c r="AH8" s="183">
        <v>25.04</v>
      </c>
      <c r="AI8" s="446">
        <v>29.11</v>
      </c>
      <c r="AJ8" s="184">
        <v>29.27</v>
      </c>
      <c r="AK8" s="447">
        <v>29.14</v>
      </c>
      <c r="AL8" s="166">
        <v>29.17</v>
      </c>
      <c r="AM8" s="447">
        <v>29.07</v>
      </c>
      <c r="AN8" s="166">
        <v>29.04</v>
      </c>
      <c r="AO8" s="533">
        <v>29.05</v>
      </c>
      <c r="AP8" s="568">
        <v>29</v>
      </c>
      <c r="AQ8" s="533">
        <v>26.11</v>
      </c>
      <c r="AR8" s="568">
        <v>27.14</v>
      </c>
      <c r="AS8" s="533">
        <v>24.12</v>
      </c>
      <c r="AT8" s="568">
        <v>26.77</v>
      </c>
    </row>
    <row r="9" spans="1:46" ht="18" customHeight="1">
      <c r="A9" s="622" t="s">
        <v>247</v>
      </c>
      <c r="B9" s="104">
        <v>24.75</v>
      </c>
      <c r="C9" s="444">
        <v>24.51</v>
      </c>
      <c r="D9" s="104">
        <v>21.87</v>
      </c>
      <c r="E9" s="444">
        <v>25.59</v>
      </c>
      <c r="F9" s="104">
        <v>26.37</v>
      </c>
      <c r="G9" s="444">
        <v>27.72</v>
      </c>
      <c r="H9" s="104">
        <v>28.01</v>
      </c>
      <c r="I9" s="444">
        <v>29.59</v>
      </c>
      <c r="J9" s="104">
        <v>21.61</v>
      </c>
      <c r="K9" s="444">
        <v>26.52</v>
      </c>
      <c r="L9" s="104">
        <v>32.82</v>
      </c>
      <c r="M9" s="444">
        <v>38.03</v>
      </c>
      <c r="N9" s="104">
        <v>36.06</v>
      </c>
      <c r="O9" s="444">
        <v>39.090000000000003</v>
      </c>
      <c r="P9" s="104">
        <v>51.03</v>
      </c>
      <c r="Q9" s="444">
        <v>51.01</v>
      </c>
      <c r="R9" s="104">
        <v>70.23</v>
      </c>
      <c r="S9" s="444">
        <v>63.58</v>
      </c>
      <c r="T9" s="104">
        <v>71.22</v>
      </c>
      <c r="U9" s="444">
        <v>62.43</v>
      </c>
      <c r="V9" s="104">
        <v>57.63</v>
      </c>
      <c r="W9" s="444">
        <v>82.22</v>
      </c>
      <c r="X9" s="104">
        <v>91.88</v>
      </c>
      <c r="Y9" s="444">
        <v>76.47</v>
      </c>
      <c r="Z9" s="104">
        <v>65.48</v>
      </c>
      <c r="AA9" s="444">
        <v>91.33</v>
      </c>
      <c r="AB9" s="104">
        <v>74.59</v>
      </c>
      <c r="AC9" s="444">
        <v>79.67</v>
      </c>
      <c r="AD9" s="104">
        <v>72.7</v>
      </c>
      <c r="AE9" s="444">
        <v>66.5</v>
      </c>
      <c r="AF9" s="104">
        <v>77.61</v>
      </c>
      <c r="AG9" s="444">
        <v>77.349999999999994</v>
      </c>
      <c r="AH9" s="185">
        <v>75.3</v>
      </c>
      <c r="AI9" s="446">
        <v>78.23</v>
      </c>
      <c r="AJ9" s="184">
        <v>75.75</v>
      </c>
      <c r="AK9" s="449">
        <v>75.52</v>
      </c>
      <c r="AL9" s="208">
        <v>68.849999999999994</v>
      </c>
      <c r="AM9" s="449">
        <v>78.66</v>
      </c>
      <c r="AN9" s="208">
        <v>77.64</v>
      </c>
      <c r="AO9" s="534">
        <v>67.900000000000006</v>
      </c>
      <c r="AP9" s="569">
        <v>68.17</v>
      </c>
      <c r="AQ9" s="533">
        <v>66.599999999999994</v>
      </c>
      <c r="AR9" s="569">
        <v>78.569999999999993</v>
      </c>
      <c r="AS9" s="533">
        <v>82.61</v>
      </c>
      <c r="AT9" s="569">
        <v>117.89</v>
      </c>
    </row>
    <row r="10" spans="1:46" ht="18" customHeight="1">
      <c r="A10" s="622" t="s">
        <v>248</v>
      </c>
      <c r="B10" s="104">
        <v>20.04</v>
      </c>
      <c r="C10" s="444">
        <v>19.399999999999999</v>
      </c>
      <c r="D10" s="104">
        <v>19.71</v>
      </c>
      <c r="E10" s="444">
        <v>19.78</v>
      </c>
      <c r="F10" s="104">
        <v>20.29</v>
      </c>
      <c r="G10" s="444">
        <v>19.7</v>
      </c>
      <c r="H10" s="104">
        <v>19.87</v>
      </c>
      <c r="I10" s="444">
        <v>20.53</v>
      </c>
      <c r="J10" s="104">
        <v>21.85</v>
      </c>
      <c r="K10" s="444">
        <v>23.13</v>
      </c>
      <c r="L10" s="104">
        <v>21.78</v>
      </c>
      <c r="M10" s="444">
        <v>22.99</v>
      </c>
      <c r="N10" s="104">
        <v>24.61</v>
      </c>
      <c r="O10" s="444">
        <v>26.6</v>
      </c>
      <c r="P10" s="104">
        <v>27.04</v>
      </c>
      <c r="Q10" s="444">
        <v>27.21</v>
      </c>
      <c r="R10" s="104">
        <v>27.31</v>
      </c>
      <c r="S10" s="444">
        <v>26.62</v>
      </c>
      <c r="T10" s="104">
        <v>27.1</v>
      </c>
      <c r="U10" s="444">
        <v>26.47</v>
      </c>
      <c r="V10" s="104">
        <v>28.06</v>
      </c>
      <c r="W10" s="444">
        <v>26.34</v>
      </c>
      <c r="X10" s="104">
        <v>24.23</v>
      </c>
      <c r="Y10" s="444">
        <v>25.74</v>
      </c>
      <c r="Z10" s="104">
        <v>25.85</v>
      </c>
      <c r="AA10" s="444">
        <v>26.67</v>
      </c>
      <c r="AB10" s="104">
        <v>26.92</v>
      </c>
      <c r="AC10" s="444">
        <v>27.28</v>
      </c>
      <c r="AD10" s="104">
        <v>28.24</v>
      </c>
      <c r="AE10" s="444">
        <v>25.45</v>
      </c>
      <c r="AF10" s="104">
        <v>24.3</v>
      </c>
      <c r="AG10" s="444">
        <v>25.4</v>
      </c>
      <c r="AH10" s="183">
        <v>25.08</v>
      </c>
      <c r="AI10" s="446">
        <v>28.01</v>
      </c>
      <c r="AJ10" s="184">
        <v>32.26</v>
      </c>
      <c r="AK10" s="447">
        <v>30.74</v>
      </c>
      <c r="AL10" s="207">
        <v>28.6</v>
      </c>
      <c r="AM10" s="447">
        <v>25.2</v>
      </c>
      <c r="AN10" s="207">
        <v>32.200000000000003</v>
      </c>
      <c r="AO10" s="533">
        <v>30.69</v>
      </c>
      <c r="AP10" s="568">
        <v>30</v>
      </c>
      <c r="AQ10" s="533">
        <v>29.94</v>
      </c>
      <c r="AR10" s="568">
        <v>31.41</v>
      </c>
      <c r="AS10" s="533">
        <v>28.34</v>
      </c>
      <c r="AT10" s="568">
        <v>24.88</v>
      </c>
    </row>
    <row r="11" spans="1:46" ht="18" customHeight="1">
      <c r="A11" s="622" t="s">
        <v>249</v>
      </c>
      <c r="B11" s="104">
        <v>9.83</v>
      </c>
      <c r="C11" s="444">
        <v>9.1</v>
      </c>
      <c r="D11" s="104">
        <v>7.88</v>
      </c>
      <c r="E11" s="444">
        <v>7.8</v>
      </c>
      <c r="F11" s="104">
        <v>8.19</v>
      </c>
      <c r="G11" s="444">
        <v>9.23</v>
      </c>
      <c r="H11" s="104">
        <v>10.59</v>
      </c>
      <c r="I11" s="444">
        <v>10.9</v>
      </c>
      <c r="J11" s="104">
        <v>11.31</v>
      </c>
      <c r="K11" s="444">
        <v>12.52</v>
      </c>
      <c r="L11" s="104">
        <v>13.39</v>
      </c>
      <c r="M11" s="444">
        <v>10.85</v>
      </c>
      <c r="N11" s="104">
        <v>10.9</v>
      </c>
      <c r="O11" s="444">
        <v>11.27</v>
      </c>
      <c r="P11" s="104">
        <v>10.210000000000001</v>
      </c>
      <c r="Q11" s="444">
        <v>9.36</v>
      </c>
      <c r="R11" s="104">
        <v>9.2100000000000009</v>
      </c>
      <c r="S11" s="444">
        <v>8.31</v>
      </c>
      <c r="T11" s="104">
        <v>7.97</v>
      </c>
      <c r="U11" s="444">
        <v>7.5</v>
      </c>
      <c r="V11" s="104">
        <v>6.96</v>
      </c>
      <c r="W11" s="444">
        <v>6.18</v>
      </c>
      <c r="X11" s="104">
        <v>5.87</v>
      </c>
      <c r="Y11" s="444">
        <v>6.24</v>
      </c>
      <c r="Z11" s="104">
        <v>6.21</v>
      </c>
      <c r="AA11" s="444">
        <v>6.13</v>
      </c>
      <c r="AB11" s="104">
        <v>5.45</v>
      </c>
      <c r="AC11" s="444">
        <v>5</v>
      </c>
      <c r="AD11" s="104">
        <v>5.41</v>
      </c>
      <c r="AE11" s="444">
        <v>5.78</v>
      </c>
      <c r="AF11" s="104">
        <v>5.21</v>
      </c>
      <c r="AG11" s="444">
        <v>5.19</v>
      </c>
      <c r="AH11" s="183">
        <v>5.88</v>
      </c>
      <c r="AI11" s="446">
        <v>6.69</v>
      </c>
      <c r="AJ11" s="184">
        <v>6.28</v>
      </c>
      <c r="AK11" s="447">
        <v>6.5</v>
      </c>
      <c r="AL11" s="207">
        <v>5.58</v>
      </c>
      <c r="AM11" s="447">
        <v>6.28</v>
      </c>
      <c r="AN11" s="207">
        <v>5.61</v>
      </c>
      <c r="AO11" s="533">
        <v>4.7300000000000004</v>
      </c>
      <c r="AP11" s="568">
        <v>5.15</v>
      </c>
      <c r="AQ11" s="533">
        <v>5.42</v>
      </c>
      <c r="AR11" s="568">
        <v>4.3600000000000003</v>
      </c>
      <c r="AS11" s="533">
        <v>5.77</v>
      </c>
      <c r="AT11" s="568">
        <v>5.22</v>
      </c>
    </row>
    <row r="12" spans="1:46" ht="18" customHeight="1">
      <c r="A12" s="622" t="s">
        <v>250</v>
      </c>
      <c r="B12" s="104">
        <v>10.53</v>
      </c>
      <c r="C12" s="444">
        <v>8.61</v>
      </c>
      <c r="D12" s="104">
        <v>9.91</v>
      </c>
      <c r="E12" s="444">
        <v>7.92</v>
      </c>
      <c r="F12" s="104">
        <v>9.4700000000000006</v>
      </c>
      <c r="G12" s="444">
        <v>9.64</v>
      </c>
      <c r="H12" s="104">
        <v>8.9499999999999993</v>
      </c>
      <c r="I12" s="444">
        <v>8.5500000000000007</v>
      </c>
      <c r="J12" s="104">
        <v>9.25</v>
      </c>
      <c r="K12" s="444">
        <v>11.05</v>
      </c>
      <c r="L12" s="104">
        <v>11.02</v>
      </c>
      <c r="M12" s="444">
        <v>10.3</v>
      </c>
      <c r="N12" s="104">
        <v>9.4700000000000006</v>
      </c>
      <c r="O12" s="444">
        <v>10.17</v>
      </c>
      <c r="P12" s="104">
        <v>10.35</v>
      </c>
      <c r="Q12" s="444">
        <v>11.59</v>
      </c>
      <c r="R12" s="104">
        <v>11.62</v>
      </c>
      <c r="S12" s="444">
        <v>10.48</v>
      </c>
      <c r="T12" s="104">
        <v>10.52</v>
      </c>
      <c r="U12" s="444">
        <v>10.31</v>
      </c>
      <c r="V12" s="104">
        <v>11.23</v>
      </c>
      <c r="W12" s="444">
        <v>13.56</v>
      </c>
      <c r="X12" s="104">
        <v>10.74</v>
      </c>
      <c r="Y12" s="444">
        <v>11.23</v>
      </c>
      <c r="Z12" s="104">
        <v>11.08</v>
      </c>
      <c r="AA12" s="444">
        <v>10.69</v>
      </c>
      <c r="AB12" s="104">
        <v>10.85</v>
      </c>
      <c r="AC12" s="444">
        <v>10.25</v>
      </c>
      <c r="AD12" s="104">
        <v>10</v>
      </c>
      <c r="AE12" s="444">
        <v>9.73</v>
      </c>
      <c r="AF12" s="104">
        <v>9.7799999999999994</v>
      </c>
      <c r="AG12" s="444">
        <v>10.27</v>
      </c>
      <c r="AH12" s="183">
        <v>10.47</v>
      </c>
      <c r="AI12" s="446">
        <v>11.53</v>
      </c>
      <c r="AJ12" s="184">
        <v>9.5299999999999994</v>
      </c>
      <c r="AK12" s="447">
        <v>11.75</v>
      </c>
      <c r="AL12" s="207">
        <v>10.09</v>
      </c>
      <c r="AM12" s="447">
        <v>12.01</v>
      </c>
      <c r="AN12" s="207">
        <v>11.21</v>
      </c>
      <c r="AO12" s="533">
        <v>12.01</v>
      </c>
      <c r="AP12" s="568">
        <v>10.86</v>
      </c>
      <c r="AQ12" s="533">
        <v>11.79</v>
      </c>
      <c r="AR12" s="568">
        <v>9.68</v>
      </c>
      <c r="AS12" s="533">
        <v>11.72</v>
      </c>
      <c r="AT12" s="568">
        <v>10.039999999999999</v>
      </c>
    </row>
    <row r="13" spans="1:46" ht="18" customHeight="1">
      <c r="A13" s="622" t="s">
        <v>251</v>
      </c>
      <c r="B13" s="104">
        <v>6.74</v>
      </c>
      <c r="C13" s="444">
        <v>9.02</v>
      </c>
      <c r="D13" s="104">
        <v>8.9499999999999993</v>
      </c>
      <c r="E13" s="444">
        <v>5.37</v>
      </c>
      <c r="F13" s="104">
        <v>8.42</v>
      </c>
      <c r="G13" s="444">
        <v>7.14</v>
      </c>
      <c r="H13" s="104">
        <v>9.01</v>
      </c>
      <c r="I13" s="444">
        <v>8.23</v>
      </c>
      <c r="J13" s="104">
        <v>11.36</v>
      </c>
      <c r="K13" s="444">
        <v>10.61</v>
      </c>
      <c r="L13" s="104">
        <v>7.93</v>
      </c>
      <c r="M13" s="444">
        <v>13.73</v>
      </c>
      <c r="N13" s="104">
        <v>9.42</v>
      </c>
      <c r="O13" s="444">
        <v>9.68</v>
      </c>
      <c r="P13" s="104">
        <v>9.64</v>
      </c>
      <c r="Q13" s="444">
        <v>9.5500000000000007</v>
      </c>
      <c r="R13" s="104">
        <v>9.4499999999999993</v>
      </c>
      <c r="S13" s="444">
        <v>9.65</v>
      </c>
      <c r="T13" s="104">
        <v>11.49</v>
      </c>
      <c r="U13" s="444">
        <v>9.6</v>
      </c>
      <c r="V13" s="104">
        <v>10.26</v>
      </c>
      <c r="W13" s="444">
        <v>10.08</v>
      </c>
      <c r="X13" s="104">
        <v>10.57</v>
      </c>
      <c r="Y13" s="444">
        <v>10.199999999999999</v>
      </c>
      <c r="Z13" s="104">
        <v>9.92</v>
      </c>
      <c r="AA13" s="444">
        <v>10.36</v>
      </c>
      <c r="AB13" s="104">
        <v>9.94</v>
      </c>
      <c r="AC13" s="444">
        <v>9.86</v>
      </c>
      <c r="AD13" s="104">
        <v>10.91</v>
      </c>
      <c r="AE13" s="444">
        <v>8.56</v>
      </c>
      <c r="AF13" s="104">
        <v>9.31</v>
      </c>
      <c r="AG13" s="444">
        <v>10.16</v>
      </c>
      <c r="AH13" s="183">
        <v>8.93</v>
      </c>
      <c r="AI13" s="446">
        <v>9.64</v>
      </c>
      <c r="AJ13" s="184">
        <v>10.119999999999999</v>
      </c>
      <c r="AK13" s="447">
        <v>9.89</v>
      </c>
      <c r="AL13" s="207">
        <v>9.61</v>
      </c>
      <c r="AM13" s="447">
        <v>9.81</v>
      </c>
      <c r="AN13" s="207">
        <v>10.56</v>
      </c>
      <c r="AO13" s="533">
        <v>8.9499999999999993</v>
      </c>
      <c r="AP13" s="568">
        <v>9.92</v>
      </c>
      <c r="AQ13" s="533">
        <v>10.81</v>
      </c>
      <c r="AR13" s="568">
        <v>8.8800000000000008</v>
      </c>
      <c r="AS13" s="533">
        <v>10.1</v>
      </c>
      <c r="AT13" s="568">
        <v>8.41</v>
      </c>
    </row>
    <row r="14" spans="1:46" ht="18" customHeight="1">
      <c r="A14" s="622" t="s">
        <v>252</v>
      </c>
      <c r="B14" s="104">
        <v>3.83</v>
      </c>
      <c r="C14" s="444">
        <v>3.85</v>
      </c>
      <c r="D14" s="104">
        <v>3.8</v>
      </c>
      <c r="E14" s="444">
        <v>3.53</v>
      </c>
      <c r="F14" s="104">
        <v>3.78</v>
      </c>
      <c r="G14" s="444">
        <v>3.69</v>
      </c>
      <c r="H14" s="104">
        <v>3.01</v>
      </c>
      <c r="I14" s="444">
        <v>2.95</v>
      </c>
      <c r="J14" s="104">
        <v>3.74</v>
      </c>
      <c r="K14" s="444">
        <v>4.29</v>
      </c>
      <c r="L14" s="104">
        <v>4.75</v>
      </c>
      <c r="M14" s="444">
        <v>4.88</v>
      </c>
      <c r="N14" s="104">
        <v>4.97</v>
      </c>
      <c r="O14" s="444">
        <v>5.07</v>
      </c>
      <c r="P14" s="104">
        <v>5.62</v>
      </c>
      <c r="Q14" s="444">
        <v>6.3</v>
      </c>
      <c r="R14" s="104">
        <v>7.1</v>
      </c>
      <c r="S14" s="444">
        <v>7.58</v>
      </c>
      <c r="T14" s="104">
        <v>7.64</v>
      </c>
      <c r="U14" s="444">
        <v>7.93</v>
      </c>
      <c r="V14" s="104">
        <v>8.3000000000000007</v>
      </c>
      <c r="W14" s="444">
        <v>9.44</v>
      </c>
      <c r="X14" s="104">
        <v>9.24</v>
      </c>
      <c r="Y14" s="444">
        <v>9.57</v>
      </c>
      <c r="Z14" s="104">
        <v>9.3800000000000008</v>
      </c>
      <c r="AA14" s="444">
        <v>9.5</v>
      </c>
      <c r="AB14" s="104">
        <v>8.57</v>
      </c>
      <c r="AC14" s="444">
        <v>8.16</v>
      </c>
      <c r="AD14" s="104">
        <v>7.77</v>
      </c>
      <c r="AE14" s="444">
        <v>6.76</v>
      </c>
      <c r="AF14" s="104">
        <v>6.19</v>
      </c>
      <c r="AG14" s="444">
        <v>6.67</v>
      </c>
      <c r="AH14" s="183">
        <v>6.86</v>
      </c>
      <c r="AI14" s="446">
        <v>7.45</v>
      </c>
      <c r="AJ14" s="184">
        <v>7.54</v>
      </c>
      <c r="AK14" s="447">
        <v>7.66</v>
      </c>
      <c r="AL14" s="207">
        <v>7.98</v>
      </c>
      <c r="AM14" s="447">
        <v>7.85</v>
      </c>
      <c r="AN14" s="207">
        <v>8.24</v>
      </c>
      <c r="AO14" s="533">
        <v>8.5</v>
      </c>
      <c r="AP14" s="568">
        <v>8.9600000000000009</v>
      </c>
      <c r="AQ14" s="533">
        <v>7.97</v>
      </c>
      <c r="AR14" s="568">
        <v>8.09</v>
      </c>
      <c r="AS14" s="533">
        <v>10.85</v>
      </c>
      <c r="AT14" s="568">
        <v>9.66</v>
      </c>
    </row>
    <row r="15" spans="1:46" ht="18" customHeight="1">
      <c r="A15" s="623" t="s">
        <v>253</v>
      </c>
      <c r="B15" s="104">
        <v>18.899999999999999</v>
      </c>
      <c r="C15" s="444">
        <v>17.02</v>
      </c>
      <c r="D15" s="104">
        <v>15.1</v>
      </c>
      <c r="E15" s="444">
        <v>16.149999999999999</v>
      </c>
      <c r="F15" s="104">
        <v>16.87</v>
      </c>
      <c r="G15" s="444">
        <v>16.760000000000002</v>
      </c>
      <c r="H15" s="104">
        <v>17.32</v>
      </c>
      <c r="I15" s="444">
        <v>18.98</v>
      </c>
      <c r="J15" s="104">
        <v>24</v>
      </c>
      <c r="K15" s="444">
        <v>24.38</v>
      </c>
      <c r="L15" s="104">
        <v>24.85</v>
      </c>
      <c r="M15" s="444">
        <v>31.45</v>
      </c>
      <c r="N15" s="104">
        <v>30.49</v>
      </c>
      <c r="O15" s="444">
        <v>32.840000000000003</v>
      </c>
      <c r="P15" s="104">
        <v>32.61</v>
      </c>
      <c r="Q15" s="444">
        <v>35.04</v>
      </c>
      <c r="R15" s="104">
        <v>32.35</v>
      </c>
      <c r="S15" s="444">
        <v>33.28</v>
      </c>
      <c r="T15" s="104">
        <v>32.93</v>
      </c>
      <c r="U15" s="444">
        <v>32.74</v>
      </c>
      <c r="V15" s="104">
        <v>34.33</v>
      </c>
      <c r="W15" s="444">
        <v>38.96</v>
      </c>
      <c r="X15" s="104">
        <v>39.19</v>
      </c>
      <c r="Y15" s="444">
        <v>40.549999999999997</v>
      </c>
      <c r="Z15" s="104">
        <v>40.880000000000003</v>
      </c>
      <c r="AA15" s="444">
        <v>41.02</v>
      </c>
      <c r="AB15" s="104">
        <v>38.93</v>
      </c>
      <c r="AC15" s="444">
        <v>43.06</v>
      </c>
      <c r="AD15" s="104">
        <v>45.74</v>
      </c>
      <c r="AE15" s="444">
        <v>47.45</v>
      </c>
      <c r="AF15" s="104">
        <v>48.62</v>
      </c>
      <c r="AG15" s="444">
        <v>50.18</v>
      </c>
      <c r="AH15" s="183">
        <v>51.14</v>
      </c>
      <c r="AI15" s="446">
        <v>52.08</v>
      </c>
      <c r="AJ15" s="184">
        <v>52.86</v>
      </c>
      <c r="AK15" s="447">
        <v>53.05</v>
      </c>
      <c r="AL15" s="166">
        <v>53.11</v>
      </c>
      <c r="AM15" s="447">
        <v>51.98</v>
      </c>
      <c r="AN15" s="166">
        <v>54.75</v>
      </c>
      <c r="AO15" s="533">
        <v>56.2</v>
      </c>
      <c r="AP15" s="568">
        <v>57.79</v>
      </c>
      <c r="AQ15" s="533">
        <v>56.79</v>
      </c>
      <c r="AR15" s="568">
        <v>56.780000000000008</v>
      </c>
      <c r="AS15" s="533">
        <v>62.35</v>
      </c>
      <c r="AT15" s="568">
        <v>62.42</v>
      </c>
    </row>
    <row r="16" spans="1:46" ht="18" customHeight="1">
      <c r="A16" s="622" t="s">
        <v>254</v>
      </c>
      <c r="B16" s="104">
        <v>6.88</v>
      </c>
      <c r="C16" s="444">
        <v>2.66</v>
      </c>
      <c r="D16" s="104">
        <v>5.43</v>
      </c>
      <c r="E16" s="444">
        <v>6.34</v>
      </c>
      <c r="F16" s="104">
        <v>7.02</v>
      </c>
      <c r="G16" s="444">
        <v>4.63</v>
      </c>
      <c r="H16" s="104">
        <v>6.89</v>
      </c>
      <c r="I16" s="444">
        <v>7.49</v>
      </c>
      <c r="J16" s="104">
        <v>7.52</v>
      </c>
      <c r="K16" s="444">
        <v>7.45</v>
      </c>
      <c r="L16" s="104">
        <v>4.34</v>
      </c>
      <c r="M16" s="444">
        <v>5.7</v>
      </c>
      <c r="N16" s="104">
        <v>5.94</v>
      </c>
      <c r="O16" s="444">
        <v>7.7</v>
      </c>
      <c r="P16" s="104">
        <v>8.81</v>
      </c>
      <c r="Q16" s="444">
        <v>6.03</v>
      </c>
      <c r="R16" s="104">
        <v>8.39</v>
      </c>
      <c r="S16" s="444">
        <v>8.26</v>
      </c>
      <c r="T16" s="104">
        <v>7.78</v>
      </c>
      <c r="U16" s="444">
        <v>8.02</v>
      </c>
      <c r="V16" s="104">
        <v>6.43</v>
      </c>
      <c r="W16" s="444">
        <v>7.16</v>
      </c>
      <c r="X16" s="104">
        <v>8.7100000000000009</v>
      </c>
      <c r="Y16" s="444">
        <v>5.95</v>
      </c>
      <c r="Z16" s="104">
        <v>9.8800000000000008</v>
      </c>
      <c r="AA16" s="444">
        <v>9.31</v>
      </c>
      <c r="AB16" s="104">
        <v>8.93</v>
      </c>
      <c r="AC16" s="444">
        <v>8.6</v>
      </c>
      <c r="AD16" s="104">
        <v>6.8</v>
      </c>
      <c r="AE16" s="444">
        <v>7.84</v>
      </c>
      <c r="AF16" s="104">
        <v>8.14</v>
      </c>
      <c r="AG16" s="444">
        <v>8.89</v>
      </c>
      <c r="AH16" s="183">
        <v>7.78</v>
      </c>
      <c r="AI16" s="446">
        <v>7.67</v>
      </c>
      <c r="AJ16" s="184">
        <v>7.64</v>
      </c>
      <c r="AK16" s="447">
        <v>6.62</v>
      </c>
      <c r="AL16" s="207">
        <v>5.96</v>
      </c>
      <c r="AM16" s="447">
        <v>5.77</v>
      </c>
      <c r="AN16" s="207">
        <v>6.44</v>
      </c>
      <c r="AO16" s="533">
        <v>5.48</v>
      </c>
      <c r="AP16" s="568">
        <v>5.42</v>
      </c>
      <c r="AQ16" s="533">
        <v>5.94</v>
      </c>
      <c r="AR16" s="568">
        <v>7.19</v>
      </c>
      <c r="AS16" s="533">
        <v>7.36</v>
      </c>
      <c r="AT16" s="568">
        <v>8.43</v>
      </c>
    </row>
    <row r="17" spans="1:46" ht="18" customHeight="1">
      <c r="A17" s="624" t="s">
        <v>182</v>
      </c>
      <c r="B17" s="104">
        <v>5.15</v>
      </c>
      <c r="C17" s="444">
        <v>4.4400000000000004</v>
      </c>
      <c r="D17" s="104">
        <v>4.0199999999999996</v>
      </c>
      <c r="E17" s="444">
        <v>3.4</v>
      </c>
      <c r="F17" s="104">
        <v>3.47</v>
      </c>
      <c r="G17" s="444">
        <v>2.95</v>
      </c>
      <c r="H17" s="104">
        <v>2.65</v>
      </c>
      <c r="I17" s="444">
        <v>3.2</v>
      </c>
      <c r="J17" s="104">
        <v>4.21</v>
      </c>
      <c r="K17" s="444">
        <v>5.22</v>
      </c>
      <c r="L17" s="104">
        <v>6.57</v>
      </c>
      <c r="M17" s="444">
        <v>6.21</v>
      </c>
      <c r="N17" s="104">
        <v>7.58</v>
      </c>
      <c r="O17" s="444">
        <v>8.34</v>
      </c>
      <c r="P17" s="104">
        <v>11.61</v>
      </c>
      <c r="Q17" s="444">
        <v>13.11</v>
      </c>
      <c r="R17" s="104">
        <v>12.52</v>
      </c>
      <c r="S17" s="444">
        <v>11.92</v>
      </c>
      <c r="T17" s="104">
        <v>13.88</v>
      </c>
      <c r="U17" s="444">
        <v>13.48</v>
      </c>
      <c r="V17" s="104">
        <v>14.99</v>
      </c>
      <c r="W17" s="444">
        <v>16.43</v>
      </c>
      <c r="X17" s="104">
        <v>17.39</v>
      </c>
      <c r="Y17" s="444">
        <v>16.579999999999998</v>
      </c>
      <c r="Z17" s="104">
        <v>18.239999999999998</v>
      </c>
      <c r="AA17" s="444">
        <v>18.48</v>
      </c>
      <c r="AB17" s="104">
        <v>15.74</v>
      </c>
      <c r="AC17" s="444">
        <v>16.91</v>
      </c>
      <c r="AD17" s="104">
        <v>17.62</v>
      </c>
      <c r="AE17" s="444">
        <v>19.190000000000001</v>
      </c>
      <c r="AF17" s="104">
        <v>21.22</v>
      </c>
      <c r="AG17" s="444">
        <v>19.440000000000001</v>
      </c>
      <c r="AH17" s="166">
        <v>22.32</v>
      </c>
      <c r="AI17" s="447">
        <v>25.66</v>
      </c>
      <c r="AJ17" s="184">
        <v>27.81</v>
      </c>
      <c r="AK17" s="447">
        <v>24.25</v>
      </c>
      <c r="AL17" s="207">
        <v>26.52</v>
      </c>
      <c r="AM17" s="447">
        <v>26.33</v>
      </c>
      <c r="AN17" s="207">
        <v>25.38</v>
      </c>
      <c r="AO17" s="533">
        <v>25.06</v>
      </c>
      <c r="AP17" s="568">
        <v>25.13</v>
      </c>
      <c r="AQ17" s="533">
        <v>24.72</v>
      </c>
      <c r="AR17" s="568">
        <v>20.37</v>
      </c>
      <c r="AS17" s="533">
        <v>21.63</v>
      </c>
      <c r="AT17" s="568">
        <v>23.16</v>
      </c>
    </row>
    <row r="18" spans="1:46" ht="18" customHeight="1">
      <c r="A18" s="625" t="s">
        <v>255</v>
      </c>
      <c r="B18" s="106">
        <v>17.21</v>
      </c>
      <c r="C18" s="445">
        <v>14.8</v>
      </c>
      <c r="D18" s="106">
        <v>16.559999999999999</v>
      </c>
      <c r="E18" s="445">
        <v>12.36</v>
      </c>
      <c r="F18" s="106">
        <v>12.13</v>
      </c>
      <c r="G18" s="445">
        <v>14.1</v>
      </c>
      <c r="H18" s="106">
        <v>12.32</v>
      </c>
      <c r="I18" s="445">
        <v>14.62</v>
      </c>
      <c r="J18" s="106">
        <v>15.38</v>
      </c>
      <c r="K18" s="445">
        <v>16.010000000000002</v>
      </c>
      <c r="L18" s="106">
        <v>17.54</v>
      </c>
      <c r="M18" s="445">
        <v>17.82</v>
      </c>
      <c r="N18" s="106">
        <v>19.16</v>
      </c>
      <c r="O18" s="445">
        <v>20.010000000000002</v>
      </c>
      <c r="P18" s="106">
        <v>18.37</v>
      </c>
      <c r="Q18" s="445">
        <v>18.420000000000002</v>
      </c>
      <c r="R18" s="106">
        <v>18.7</v>
      </c>
      <c r="S18" s="445">
        <v>18.25</v>
      </c>
      <c r="T18" s="106">
        <v>20.010000000000002</v>
      </c>
      <c r="U18" s="445">
        <v>19.989999999999998</v>
      </c>
      <c r="V18" s="106">
        <v>16.38</v>
      </c>
      <c r="W18" s="445">
        <v>23.11</v>
      </c>
      <c r="X18" s="106">
        <v>19.579999999999998</v>
      </c>
      <c r="Y18" s="445">
        <v>20.04</v>
      </c>
      <c r="Z18" s="106">
        <v>18.690000000000001</v>
      </c>
      <c r="AA18" s="445">
        <v>19.32</v>
      </c>
      <c r="AB18" s="106">
        <v>17.899999999999999</v>
      </c>
      <c r="AC18" s="445">
        <v>19.399999999999999</v>
      </c>
      <c r="AD18" s="106">
        <v>19.670000000000002</v>
      </c>
      <c r="AE18" s="445">
        <v>21.25</v>
      </c>
      <c r="AF18" s="106">
        <v>20.79</v>
      </c>
      <c r="AG18" s="445">
        <v>21.77</v>
      </c>
      <c r="AH18" s="110">
        <v>22.16</v>
      </c>
      <c r="AI18" s="448">
        <v>23.81</v>
      </c>
      <c r="AJ18" s="27">
        <v>24.34</v>
      </c>
      <c r="AK18" s="450">
        <v>28.17</v>
      </c>
      <c r="AL18" s="167">
        <v>28.26</v>
      </c>
      <c r="AM18" s="450">
        <v>28.76</v>
      </c>
      <c r="AN18" s="561">
        <v>28.35</v>
      </c>
      <c r="AO18" s="571">
        <v>29.09</v>
      </c>
      <c r="AP18" s="570">
        <v>29.21</v>
      </c>
      <c r="AQ18" s="571">
        <v>27.92</v>
      </c>
      <c r="AR18" s="570">
        <v>25.82</v>
      </c>
      <c r="AS18" s="571">
        <v>30.57</v>
      </c>
      <c r="AT18" s="570">
        <v>36.29</v>
      </c>
    </row>
    <row r="19" spans="1:46" ht="6" customHeight="1">
      <c r="A19" s="117"/>
      <c r="B19" s="117"/>
      <c r="C19" s="117"/>
      <c r="D19" s="117"/>
      <c r="E19" s="117"/>
      <c r="F19" s="117"/>
      <c r="G19" s="117"/>
      <c r="H19" s="117"/>
      <c r="I19" s="117"/>
      <c r="J19" s="118"/>
      <c r="K19" s="118"/>
      <c r="L19" s="118"/>
      <c r="M19" s="118"/>
    </row>
    <row r="20" spans="1:46" ht="18" customHeight="1">
      <c r="A20" s="29" t="s">
        <v>276</v>
      </c>
      <c r="B20" s="29"/>
      <c r="C20" s="29"/>
      <c r="D20" s="29"/>
      <c r="E20" s="29"/>
      <c r="F20" s="29"/>
      <c r="G20" s="49"/>
      <c r="H20" s="49"/>
      <c r="I20" s="108"/>
      <c r="J20" s="109"/>
      <c r="K20" s="109"/>
      <c r="L20" s="109"/>
      <c r="M20" s="109"/>
    </row>
    <row r="21" spans="1:46" ht="18" customHeight="1">
      <c r="A21" s="29" t="s">
        <v>204</v>
      </c>
      <c r="B21" s="29"/>
      <c r="C21" s="29"/>
      <c r="D21" s="29"/>
      <c r="E21" s="29"/>
      <c r="F21" s="29"/>
      <c r="G21" s="49"/>
      <c r="H21" s="49"/>
      <c r="I21" s="108"/>
      <c r="J21" s="109"/>
      <c r="K21" s="109"/>
      <c r="L21" s="109"/>
      <c r="M21" s="109"/>
    </row>
    <row r="22" spans="1:46" ht="18" customHeight="1">
      <c r="A22" s="29" t="s">
        <v>205</v>
      </c>
      <c r="B22" s="29"/>
      <c r="C22" s="29"/>
      <c r="D22" s="29"/>
      <c r="E22" s="29"/>
      <c r="F22" s="29"/>
      <c r="G22" s="49"/>
      <c r="H22" s="49"/>
      <c r="I22" s="108"/>
      <c r="J22" s="109"/>
      <c r="K22" s="109"/>
      <c r="L22" s="109"/>
      <c r="M22" s="109"/>
    </row>
    <row r="23" spans="1:46">
      <c r="A23" s="29"/>
      <c r="B23" s="29"/>
      <c r="C23" s="29"/>
      <c r="D23" s="29"/>
      <c r="E23" s="29"/>
      <c r="F23" s="29"/>
      <c r="G23" s="29"/>
      <c r="H23" s="29"/>
      <c r="I23" s="107"/>
      <c r="J23" s="105"/>
      <c r="K23" s="105"/>
      <c r="L23" s="105"/>
      <c r="M23" s="105"/>
    </row>
    <row r="24" spans="1:46">
      <c r="A24" s="30"/>
      <c r="B24" s="30"/>
      <c r="C24" s="30"/>
      <c r="D24" s="30"/>
      <c r="E24" s="30"/>
      <c r="F24" s="30"/>
      <c r="G24" s="30"/>
      <c r="H24" s="30"/>
      <c r="I24" s="30"/>
      <c r="J24" s="30"/>
      <c r="K24" s="30"/>
      <c r="L24" s="30"/>
      <c r="M24" s="30"/>
    </row>
  </sheetData>
  <hyperlinks>
    <hyperlink ref="A1" location="Contents!A1" display="Back to Table of Contents" xr:uid="{00000000-0004-0000-0E00-000000000000}"/>
  </hyperlinks>
  <pageMargins left="0.70866141732283472" right="0.70866141732283472" top="0.51181102362204722" bottom="0.2362204724409449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42"/>
  <sheetViews>
    <sheetView zoomScale="110" zoomScaleNormal="110" workbookViewId="0"/>
  </sheetViews>
  <sheetFormatPr defaultRowHeight="16.5" customHeight="1"/>
  <cols>
    <col min="1" max="6" width="13.28515625" customWidth="1"/>
  </cols>
  <sheetData>
    <row r="1" spans="1:8" s="217" customFormat="1" ht="16.5" customHeight="1">
      <c r="A1" s="216" t="s">
        <v>164</v>
      </c>
    </row>
    <row r="2" spans="1:8" ht="15.75">
      <c r="A2" s="451" t="s">
        <v>320</v>
      </c>
      <c r="B2" s="451"/>
      <c r="C2" s="451"/>
      <c r="D2" s="451"/>
      <c r="E2" s="451"/>
      <c r="F2" s="451"/>
      <c r="G2" s="245"/>
      <c r="H2" s="245"/>
    </row>
    <row r="3" spans="1:8" ht="8.25" customHeight="1">
      <c r="A3" s="659"/>
      <c r="B3" s="660"/>
      <c r="C3" s="660"/>
      <c r="D3" s="660"/>
      <c r="E3" s="660"/>
      <c r="F3" s="660"/>
      <c r="G3" s="245"/>
      <c r="H3" s="245"/>
    </row>
    <row r="4" spans="1:8" ht="16.5" customHeight="1">
      <c r="A4" s="452" t="s">
        <v>57</v>
      </c>
      <c r="B4" s="211" t="s">
        <v>152</v>
      </c>
      <c r="C4" s="452" t="s">
        <v>153</v>
      </c>
      <c r="D4" s="211" t="s">
        <v>154</v>
      </c>
      <c r="E4" s="452" t="s">
        <v>155</v>
      </c>
      <c r="F4" s="211" t="s">
        <v>156</v>
      </c>
    </row>
    <row r="5" spans="1:8" ht="16.5" customHeight="1">
      <c r="A5" s="592">
        <v>1993</v>
      </c>
      <c r="B5" s="212">
        <v>1993</v>
      </c>
      <c r="C5" s="453">
        <v>98.5</v>
      </c>
      <c r="D5" s="213">
        <v>94.3</v>
      </c>
      <c r="E5" s="453">
        <v>104.5</v>
      </c>
      <c r="F5" s="213">
        <v>103.2</v>
      </c>
    </row>
    <row r="6" spans="1:8" ht="16.5" customHeight="1">
      <c r="A6" s="592">
        <v>1994</v>
      </c>
      <c r="B6" s="212">
        <v>1993</v>
      </c>
      <c r="C6" s="453">
        <v>109.5</v>
      </c>
      <c r="D6" s="213">
        <v>111</v>
      </c>
      <c r="E6" s="453">
        <v>122.4</v>
      </c>
      <c r="F6" s="213">
        <v>122.8</v>
      </c>
    </row>
    <row r="7" spans="1:8" ht="16.5" customHeight="1">
      <c r="A7" s="592">
        <v>1995</v>
      </c>
      <c r="B7" s="212">
        <v>1993</v>
      </c>
      <c r="C7" s="453">
        <v>123.5</v>
      </c>
      <c r="D7" s="213">
        <v>124.9</v>
      </c>
      <c r="E7" s="453">
        <v>130</v>
      </c>
      <c r="F7" s="213">
        <v>127.8</v>
      </c>
    </row>
    <row r="8" spans="1:8" ht="16.5" customHeight="1">
      <c r="A8" s="592">
        <v>1996</v>
      </c>
      <c r="B8" s="212">
        <v>1993</v>
      </c>
      <c r="C8" s="453">
        <v>132.1</v>
      </c>
      <c r="D8" s="213">
        <v>137.30000000000001</v>
      </c>
      <c r="E8" s="453">
        <v>139</v>
      </c>
      <c r="F8" s="213">
        <v>139.69999999999999</v>
      </c>
    </row>
    <row r="9" spans="1:8" ht="16.5" customHeight="1">
      <c r="A9" s="592">
        <v>1997</v>
      </c>
      <c r="B9" s="212">
        <v>1993</v>
      </c>
      <c r="C9" s="453">
        <v>142.1</v>
      </c>
      <c r="D9" s="213">
        <v>143.80000000000001</v>
      </c>
      <c r="E9" s="453">
        <v>138.1</v>
      </c>
      <c r="F9" s="213">
        <v>135.30000000000001</v>
      </c>
    </row>
    <row r="10" spans="1:8" ht="16.5" customHeight="1">
      <c r="A10" s="592">
        <v>1998</v>
      </c>
      <c r="B10" s="212">
        <v>1993</v>
      </c>
      <c r="C10" s="453">
        <v>144</v>
      </c>
      <c r="D10" s="213">
        <v>145.4</v>
      </c>
      <c r="E10" s="453">
        <v>151.5</v>
      </c>
      <c r="F10" s="213">
        <v>150.69999999999999</v>
      </c>
    </row>
    <row r="11" spans="1:8" ht="16.5" customHeight="1">
      <c r="A11" s="592">
        <v>1999</v>
      </c>
      <c r="B11" s="212">
        <v>1993</v>
      </c>
      <c r="C11" s="453">
        <v>154</v>
      </c>
      <c r="D11" s="213">
        <v>157</v>
      </c>
      <c r="E11" s="453">
        <v>145.4</v>
      </c>
      <c r="F11" s="213">
        <v>143.5</v>
      </c>
    </row>
    <row r="12" spans="1:8" ht="16.5" customHeight="1">
      <c r="A12" s="592">
        <v>2000</v>
      </c>
      <c r="B12" s="212">
        <v>1993</v>
      </c>
      <c r="C12" s="453">
        <v>147.30000000000001</v>
      </c>
      <c r="D12" s="213">
        <v>146.5</v>
      </c>
      <c r="E12" s="453">
        <v>138.80000000000001</v>
      </c>
      <c r="F12" s="213">
        <v>134.6</v>
      </c>
    </row>
    <row r="13" spans="1:8" ht="16.5" customHeight="1">
      <c r="A13" s="592">
        <v>2000</v>
      </c>
      <c r="B13" s="212">
        <v>1997</v>
      </c>
      <c r="C13" s="725"/>
      <c r="D13" s="725"/>
      <c r="E13" s="453">
        <v>101.7</v>
      </c>
      <c r="F13" s="213">
        <v>98.4</v>
      </c>
    </row>
    <row r="14" spans="1:8" ht="16.5" customHeight="1">
      <c r="A14" s="592">
        <v>2001</v>
      </c>
      <c r="B14" s="212">
        <v>1997</v>
      </c>
      <c r="C14" s="453">
        <v>100.9</v>
      </c>
      <c r="D14" s="213">
        <v>105.9</v>
      </c>
      <c r="E14" s="453">
        <v>111.2</v>
      </c>
      <c r="F14" s="213">
        <v>110.3</v>
      </c>
    </row>
    <row r="15" spans="1:8" ht="16.5" customHeight="1">
      <c r="A15" s="592">
        <v>2002</v>
      </c>
      <c r="B15" s="212">
        <v>1997</v>
      </c>
      <c r="C15" s="453">
        <v>120.6</v>
      </c>
      <c r="D15" s="213">
        <v>113.7</v>
      </c>
      <c r="E15" s="453">
        <v>119</v>
      </c>
      <c r="F15" s="213">
        <v>119.4</v>
      </c>
    </row>
    <row r="16" spans="1:8" ht="16.5" customHeight="1">
      <c r="A16" s="592">
        <v>2003</v>
      </c>
      <c r="B16" s="212">
        <v>1997</v>
      </c>
      <c r="C16" s="453">
        <v>121.3</v>
      </c>
      <c r="D16" s="213">
        <v>126.6</v>
      </c>
      <c r="E16" s="725"/>
      <c r="F16" s="725"/>
    </row>
    <row r="17" spans="1:9" ht="16.5" customHeight="1">
      <c r="A17" s="592">
        <v>2003</v>
      </c>
      <c r="B17" s="212">
        <v>2007</v>
      </c>
      <c r="C17" s="453">
        <v>76.400000000000006</v>
      </c>
      <c r="D17" s="213">
        <v>81.8</v>
      </c>
      <c r="E17" s="453">
        <v>79.099999999999994</v>
      </c>
      <c r="F17" s="213">
        <v>78.7</v>
      </c>
    </row>
    <row r="18" spans="1:9" ht="16.5" customHeight="1">
      <c r="A18" s="592">
        <v>2004</v>
      </c>
      <c r="B18" s="212">
        <v>2007</v>
      </c>
      <c r="C18" s="453">
        <v>84.3</v>
      </c>
      <c r="D18" s="213">
        <v>84.6</v>
      </c>
      <c r="E18" s="453">
        <v>83.3</v>
      </c>
      <c r="F18" s="213">
        <v>80.900000000000006</v>
      </c>
    </row>
    <row r="19" spans="1:9" ht="16.5" customHeight="1">
      <c r="A19" s="592">
        <v>2005</v>
      </c>
      <c r="B19" s="212">
        <v>2007</v>
      </c>
      <c r="C19" s="453">
        <v>87.9</v>
      </c>
      <c r="D19" s="213">
        <v>94</v>
      </c>
      <c r="E19" s="453">
        <v>88.2</v>
      </c>
      <c r="F19" s="213">
        <v>89.3</v>
      </c>
    </row>
    <row r="20" spans="1:9" ht="16.5" customHeight="1">
      <c r="A20" s="592">
        <v>2006</v>
      </c>
      <c r="B20" s="212">
        <v>2007</v>
      </c>
      <c r="C20" s="453">
        <v>92.6</v>
      </c>
      <c r="D20" s="213">
        <v>94</v>
      </c>
      <c r="E20" s="453">
        <v>94.4</v>
      </c>
      <c r="F20" s="213">
        <v>92.7</v>
      </c>
    </row>
    <row r="21" spans="1:9" ht="16.5" customHeight="1">
      <c r="A21" s="592">
        <v>2007</v>
      </c>
      <c r="B21" s="212">
        <v>2007</v>
      </c>
      <c r="C21" s="453">
        <v>101.9</v>
      </c>
      <c r="D21" s="213">
        <v>100.5</v>
      </c>
      <c r="E21" s="453">
        <v>99.4</v>
      </c>
      <c r="F21" s="213">
        <v>100</v>
      </c>
    </row>
    <row r="22" spans="1:9" ht="16.5" customHeight="1">
      <c r="A22" s="592">
        <v>2008</v>
      </c>
      <c r="B22" s="212">
        <v>2007</v>
      </c>
      <c r="C22" s="453">
        <v>103.8</v>
      </c>
      <c r="D22" s="213">
        <v>110</v>
      </c>
      <c r="E22" s="453">
        <v>105.6</v>
      </c>
      <c r="F22" s="213">
        <v>104.8</v>
      </c>
    </row>
    <row r="23" spans="1:9" ht="16.5" customHeight="1">
      <c r="A23" s="592">
        <v>2009</v>
      </c>
      <c r="B23" s="214">
        <v>2013</v>
      </c>
      <c r="C23" s="453">
        <v>97.1</v>
      </c>
      <c r="D23" s="215">
        <v>96.8</v>
      </c>
      <c r="E23" s="453">
        <v>86.1</v>
      </c>
      <c r="F23" s="215">
        <v>84.8</v>
      </c>
    </row>
    <row r="24" spans="1:9" ht="16.5" customHeight="1">
      <c r="A24" s="592">
        <v>2010</v>
      </c>
      <c r="B24" s="214">
        <v>2013</v>
      </c>
      <c r="C24" s="453">
        <v>92.5</v>
      </c>
      <c r="D24" s="215">
        <v>90.2</v>
      </c>
      <c r="E24" s="453">
        <v>86</v>
      </c>
      <c r="F24" s="215">
        <v>85.7</v>
      </c>
    </row>
    <row r="25" spans="1:9" ht="16.5" customHeight="1">
      <c r="A25" s="592">
        <v>2011</v>
      </c>
      <c r="B25" s="214">
        <v>2013</v>
      </c>
      <c r="C25" s="453">
        <v>89.4</v>
      </c>
      <c r="D25" s="215">
        <v>90.2</v>
      </c>
      <c r="E25" s="453">
        <v>97.2</v>
      </c>
      <c r="F25" s="215">
        <v>95.5</v>
      </c>
    </row>
    <row r="26" spans="1:9" ht="16.5" customHeight="1">
      <c r="A26" s="592">
        <v>2012</v>
      </c>
      <c r="B26" s="214">
        <v>2013</v>
      </c>
      <c r="C26" s="453">
        <v>96.3</v>
      </c>
      <c r="D26" s="215">
        <v>95.9</v>
      </c>
      <c r="E26" s="453">
        <v>98.4</v>
      </c>
      <c r="F26" s="215">
        <v>97.6</v>
      </c>
    </row>
    <row r="27" spans="1:9" ht="16.5" customHeight="1">
      <c r="A27" s="592">
        <v>2013</v>
      </c>
      <c r="B27" s="214">
        <v>2013</v>
      </c>
      <c r="C27" s="453">
        <v>99.9</v>
      </c>
      <c r="D27" s="215">
        <v>101</v>
      </c>
      <c r="E27" s="453">
        <v>100.8</v>
      </c>
      <c r="F27" s="215">
        <v>98.5</v>
      </c>
    </row>
    <row r="28" spans="1:9" ht="16.5" customHeight="1">
      <c r="A28" s="592">
        <v>2014</v>
      </c>
      <c r="B28" s="214">
        <v>2013</v>
      </c>
      <c r="C28" s="453">
        <v>101.1</v>
      </c>
      <c r="D28" s="215">
        <v>100.7</v>
      </c>
      <c r="E28" s="453">
        <v>93</v>
      </c>
      <c r="F28" s="215">
        <v>87.5</v>
      </c>
      <c r="I28" s="226"/>
    </row>
    <row r="29" spans="1:9" ht="16.5" customHeight="1">
      <c r="A29" s="592">
        <v>2015</v>
      </c>
      <c r="B29" s="214">
        <v>2013</v>
      </c>
      <c r="C29" s="453">
        <v>99.9</v>
      </c>
      <c r="D29" s="215">
        <v>90.9</v>
      </c>
      <c r="E29" s="453">
        <v>92</v>
      </c>
      <c r="F29" s="215">
        <v>90.7</v>
      </c>
      <c r="I29" s="226"/>
    </row>
    <row r="30" spans="1:9" ht="16.5" customHeight="1">
      <c r="A30" s="592">
        <v>2016</v>
      </c>
      <c r="B30" s="214">
        <v>2013</v>
      </c>
      <c r="C30" s="453">
        <v>94.9</v>
      </c>
      <c r="D30" s="215">
        <v>94.5</v>
      </c>
      <c r="E30" s="453">
        <v>99.8</v>
      </c>
      <c r="F30" s="215">
        <v>99.4</v>
      </c>
      <c r="I30" s="226"/>
    </row>
    <row r="31" spans="1:9" ht="16.5" customHeight="1">
      <c r="A31" s="592">
        <v>2017</v>
      </c>
      <c r="B31" s="214">
        <v>2013</v>
      </c>
      <c r="C31" s="453">
        <v>101.6</v>
      </c>
      <c r="D31" s="215">
        <v>111.2</v>
      </c>
      <c r="E31" s="453">
        <v>92.5</v>
      </c>
      <c r="F31" s="215">
        <v>97.7</v>
      </c>
    </row>
    <row r="32" spans="1:9" ht="16.5" customHeight="1">
      <c r="A32" s="592">
        <v>2018</v>
      </c>
      <c r="B32" s="214">
        <v>2018</v>
      </c>
      <c r="C32" s="453">
        <v>105.2</v>
      </c>
      <c r="D32" s="215">
        <v>101.2</v>
      </c>
      <c r="E32" s="453">
        <v>97.3</v>
      </c>
      <c r="F32" s="215">
        <v>96.4</v>
      </c>
    </row>
    <row r="33" spans="1:6" ht="16.5" customHeight="1">
      <c r="A33" s="592">
        <v>2019</v>
      </c>
      <c r="B33" s="214">
        <v>2018</v>
      </c>
      <c r="C33" s="453">
        <v>99</v>
      </c>
      <c r="D33" s="215">
        <v>99.2</v>
      </c>
      <c r="E33" s="572">
        <v>103.7</v>
      </c>
      <c r="F33" s="564">
        <v>97.6</v>
      </c>
    </row>
    <row r="34" spans="1:6" ht="16.5" customHeight="1">
      <c r="A34" s="592">
        <v>2020</v>
      </c>
      <c r="B34" s="214">
        <v>2018</v>
      </c>
      <c r="C34" s="572">
        <v>117.8</v>
      </c>
      <c r="D34" s="564">
        <v>111.4</v>
      </c>
      <c r="E34" s="572">
        <v>105.9</v>
      </c>
      <c r="F34" s="564">
        <v>105.7</v>
      </c>
    </row>
    <row r="35" spans="1:6" ht="16.5" customHeight="1">
      <c r="A35" s="592">
        <v>2021</v>
      </c>
      <c r="B35" s="214">
        <v>2018</v>
      </c>
      <c r="C35" s="572">
        <v>113.5</v>
      </c>
      <c r="D35" s="564">
        <v>121.5</v>
      </c>
      <c r="E35" s="572">
        <v>118.7</v>
      </c>
      <c r="F35" s="564">
        <v>119.5</v>
      </c>
    </row>
    <row r="36" spans="1:6" ht="16.5" customHeight="1">
      <c r="A36" s="592">
        <v>2022</v>
      </c>
      <c r="B36" s="214">
        <v>2018</v>
      </c>
      <c r="C36" s="572">
        <v>142</v>
      </c>
      <c r="D36" s="564">
        <v>147.6</v>
      </c>
      <c r="E36" s="572">
        <v>167.3</v>
      </c>
      <c r="F36" s="564">
        <v>169.6</v>
      </c>
    </row>
    <row r="37" spans="1:6" ht="16.5" customHeight="1">
      <c r="A37" s="591" t="s">
        <v>322</v>
      </c>
      <c r="B37" s="214">
        <v>2018</v>
      </c>
      <c r="C37" s="572">
        <v>173.6</v>
      </c>
      <c r="D37" s="564">
        <v>174.7</v>
      </c>
      <c r="E37" s="572">
        <v>187.6</v>
      </c>
      <c r="F37" s="564">
        <v>183.3</v>
      </c>
    </row>
    <row r="38" spans="1:6" ht="16.5" customHeight="1">
      <c r="A38" s="591" t="s">
        <v>321</v>
      </c>
      <c r="B38" s="214">
        <v>2018</v>
      </c>
      <c r="C38" s="572">
        <v>212.8</v>
      </c>
      <c r="D38" s="564">
        <v>195.6</v>
      </c>
      <c r="E38" s="572">
        <v>194.4</v>
      </c>
      <c r="F38" s="564">
        <v>188.7</v>
      </c>
    </row>
    <row r="39" spans="1:6" ht="9" customHeight="1">
      <c r="A39" s="3"/>
      <c r="B39" s="3"/>
      <c r="C39" s="209"/>
      <c r="D39" s="3"/>
      <c r="E39" s="563"/>
      <c r="F39" s="562"/>
    </row>
    <row r="40" spans="1:6" ht="16.5" customHeight="1">
      <c r="A40" s="3" t="s">
        <v>223</v>
      </c>
    </row>
    <row r="41" spans="1:6" ht="16.5" customHeight="1">
      <c r="A41" s="3" t="s">
        <v>186</v>
      </c>
    </row>
    <row r="42" spans="1:6" ht="16.5" customHeight="1">
      <c r="A42" s="3"/>
    </row>
  </sheetData>
  <hyperlinks>
    <hyperlink ref="A1" location="Contents!A1" display="Back to Table of Contents"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S29"/>
  <sheetViews>
    <sheetView zoomScaleNormal="100" workbookViewId="0"/>
  </sheetViews>
  <sheetFormatPr defaultRowHeight="12"/>
  <cols>
    <col min="1" max="1" width="15.42578125" style="136" customWidth="1"/>
    <col min="2" max="16" width="7.140625" style="136" customWidth="1"/>
    <col min="17" max="18" width="7.5703125" style="136" customWidth="1"/>
    <col min="19" max="16384" width="9.140625" style="136"/>
  </cols>
  <sheetData>
    <row r="1" spans="1:123" ht="12.75">
      <c r="A1" s="124" t="s">
        <v>164</v>
      </c>
    </row>
    <row r="2" spans="1:123" ht="19.5" customHeight="1">
      <c r="A2" s="815" t="s">
        <v>324</v>
      </c>
      <c r="B2" s="815"/>
      <c r="C2" s="815"/>
      <c r="D2" s="815"/>
      <c r="E2" s="815"/>
      <c r="F2" s="815"/>
      <c r="G2" s="815"/>
      <c r="H2" s="815"/>
      <c r="I2" s="815"/>
      <c r="J2" s="815"/>
      <c r="K2" s="815"/>
      <c r="L2" s="815"/>
      <c r="M2" s="815"/>
      <c r="N2" s="815"/>
      <c r="O2" s="815"/>
      <c r="P2" s="815"/>
      <c r="Q2" s="815"/>
      <c r="R2" s="815"/>
      <c r="S2" s="815"/>
      <c r="T2" s="815"/>
      <c r="U2" s="815"/>
      <c r="V2" s="815"/>
      <c r="W2" s="815"/>
      <c r="X2" s="633"/>
      <c r="Y2" s="737"/>
      <c r="Z2" s="749"/>
      <c r="AA2" s="135"/>
    </row>
    <row r="3" spans="1:123" ht="17.25" customHeight="1">
      <c r="A3" s="814" t="s">
        <v>224</v>
      </c>
      <c r="B3" s="814"/>
      <c r="C3" s="814"/>
      <c r="D3" s="814"/>
      <c r="E3" s="814"/>
      <c r="F3" s="814"/>
      <c r="G3" s="814"/>
      <c r="H3" s="814"/>
      <c r="I3" s="814"/>
      <c r="J3" s="814"/>
      <c r="K3" s="814"/>
      <c r="L3" s="814"/>
      <c r="M3" s="814"/>
      <c r="N3" s="814"/>
      <c r="O3" s="814"/>
      <c r="P3" s="814"/>
      <c r="Q3" s="814"/>
      <c r="R3" s="814"/>
      <c r="S3" s="814"/>
      <c r="T3" s="814"/>
      <c r="U3" s="814"/>
      <c r="V3" s="814"/>
      <c r="W3" s="814"/>
      <c r="X3" s="634"/>
      <c r="Y3" s="634"/>
      <c r="Z3" s="634"/>
      <c r="AA3" s="135"/>
    </row>
    <row r="4" spans="1:123" ht="30.75" customHeight="1">
      <c r="A4" s="454" t="s">
        <v>168</v>
      </c>
      <c r="B4" s="457">
        <v>2000</v>
      </c>
      <c r="C4" s="457">
        <v>2001</v>
      </c>
      <c r="D4" s="457">
        <v>2002</v>
      </c>
      <c r="E4" s="457">
        <v>2003</v>
      </c>
      <c r="F4" s="457">
        <v>2004</v>
      </c>
      <c r="G4" s="457">
        <v>2005</v>
      </c>
      <c r="H4" s="457">
        <v>2006</v>
      </c>
      <c r="I4" s="457">
        <v>2007</v>
      </c>
      <c r="J4" s="457">
        <v>2008</v>
      </c>
      <c r="K4" s="457">
        <v>2009</v>
      </c>
      <c r="L4" s="457">
        <v>2010</v>
      </c>
      <c r="M4" s="457">
        <v>2011</v>
      </c>
      <c r="N4" s="457">
        <v>2012</v>
      </c>
      <c r="O4" s="457">
        <v>2013</v>
      </c>
      <c r="P4" s="457">
        <v>2014</v>
      </c>
      <c r="Q4" s="457">
        <v>2015</v>
      </c>
      <c r="R4" s="457">
        <v>2016</v>
      </c>
      <c r="S4" s="457">
        <v>2017</v>
      </c>
      <c r="T4" s="457">
        <v>2018</v>
      </c>
      <c r="U4" s="457">
        <v>2019</v>
      </c>
      <c r="V4" s="457">
        <v>2020</v>
      </c>
      <c r="W4" s="457">
        <v>2021</v>
      </c>
      <c r="X4" s="457">
        <v>2022</v>
      </c>
      <c r="Y4" s="457" t="s">
        <v>325</v>
      </c>
      <c r="Z4" s="457" t="s">
        <v>326</v>
      </c>
      <c r="AA4" s="135"/>
    </row>
    <row r="5" spans="1:123" ht="30.75" customHeight="1">
      <c r="A5" s="455" t="s">
        <v>169</v>
      </c>
      <c r="B5" s="458">
        <v>57.129362629500122</v>
      </c>
      <c r="C5" s="218">
        <v>55.678812406485477</v>
      </c>
      <c r="D5" s="458">
        <v>65.815926849630173</v>
      </c>
      <c r="E5" s="218">
        <v>64.832621169605829</v>
      </c>
      <c r="F5" s="458">
        <v>74.010140849833121</v>
      </c>
      <c r="G5" s="218">
        <v>73.813479713828258</v>
      </c>
      <c r="H5" s="458">
        <v>80.980532600677776</v>
      </c>
      <c r="I5" s="218">
        <v>86.414869771900371</v>
      </c>
      <c r="J5" s="458">
        <v>90.512894523969877</v>
      </c>
      <c r="K5" s="218">
        <v>94.25456929759855</v>
      </c>
      <c r="L5" s="458">
        <v>89.978369556308635</v>
      </c>
      <c r="M5" s="218">
        <v>87.751182191053502</v>
      </c>
      <c r="N5" s="458">
        <v>95.323619232921033</v>
      </c>
      <c r="O5" s="218">
        <v>99.799198795180729</v>
      </c>
      <c r="P5" s="458">
        <v>104.11646586345381</v>
      </c>
      <c r="Q5" s="219">
        <v>100.10039859437751</v>
      </c>
      <c r="R5" s="461">
        <v>92.971887550200805</v>
      </c>
      <c r="S5" s="535">
        <v>98.795180722891573</v>
      </c>
      <c r="T5" s="461">
        <v>104</v>
      </c>
      <c r="U5" s="580">
        <v>94.199999999999989</v>
      </c>
      <c r="V5" s="581">
        <v>107.4</v>
      </c>
      <c r="W5" s="580">
        <v>110.5</v>
      </c>
      <c r="X5" s="581">
        <v>125.2</v>
      </c>
      <c r="Y5" s="738">
        <v>170</v>
      </c>
      <c r="Z5" s="581">
        <v>202.9</v>
      </c>
      <c r="AA5" s="582"/>
      <c r="AB5" s="582"/>
      <c r="AC5" s="582"/>
    </row>
    <row r="6" spans="1:123" ht="30.75" customHeight="1">
      <c r="A6" s="455" t="s">
        <v>170</v>
      </c>
      <c r="B6" s="458">
        <v>62.875773128365864</v>
      </c>
      <c r="C6" s="218">
        <v>57.129362629500122</v>
      </c>
      <c r="D6" s="458">
        <v>70.66690153775032</v>
      </c>
      <c r="E6" s="218">
        <v>68.634736465699987</v>
      </c>
      <c r="F6" s="458">
        <v>74.403463121842861</v>
      </c>
      <c r="G6" s="218">
        <v>78.467793265943541</v>
      </c>
      <c r="H6" s="458">
        <v>80.980532600677776</v>
      </c>
      <c r="I6" s="218">
        <v>90.423807029359679</v>
      </c>
      <c r="J6" s="458">
        <v>93.363694351496477</v>
      </c>
      <c r="K6" s="218">
        <v>99.065294006549706</v>
      </c>
      <c r="L6" s="458">
        <v>94.521831781429157</v>
      </c>
      <c r="M6" s="218">
        <v>90.958331997020906</v>
      </c>
      <c r="N6" s="458">
        <v>96.659931652074135</v>
      </c>
      <c r="O6" s="218">
        <v>100.70281124497991</v>
      </c>
      <c r="P6" s="458">
        <v>107.53012048192771</v>
      </c>
      <c r="Q6" s="220">
        <v>98.594374497991964</v>
      </c>
      <c r="R6" s="461">
        <v>95.883534136546189</v>
      </c>
      <c r="S6" s="535">
        <v>103.31325301204819</v>
      </c>
      <c r="T6" s="581">
        <v>105.2</v>
      </c>
      <c r="U6" s="580">
        <v>98.2</v>
      </c>
      <c r="V6" s="581">
        <v>116.3</v>
      </c>
      <c r="W6" s="580">
        <v>112.20000000000002</v>
      </c>
      <c r="X6" s="581">
        <v>141.6</v>
      </c>
      <c r="Y6" s="738">
        <v>172</v>
      </c>
      <c r="Z6" s="581">
        <v>222.2</v>
      </c>
      <c r="AA6" s="582"/>
      <c r="AB6" s="582"/>
      <c r="AC6" s="582"/>
    </row>
    <row r="7" spans="1:123" ht="30.75" customHeight="1">
      <c r="A7" s="455" t="s">
        <v>171</v>
      </c>
      <c r="B7" s="458">
        <v>62.875773128365864</v>
      </c>
      <c r="C7" s="218">
        <v>55.846183586064079</v>
      </c>
      <c r="D7" s="458">
        <v>71.519099793771431</v>
      </c>
      <c r="E7" s="218">
        <v>72.174636913787666</v>
      </c>
      <c r="F7" s="458">
        <v>76.960057889906196</v>
      </c>
      <c r="G7" s="218">
        <v>84.760949618099417</v>
      </c>
      <c r="H7" s="458">
        <v>87.394832212612641</v>
      </c>
      <c r="I7" s="218">
        <v>99.332556490380327</v>
      </c>
      <c r="J7" s="458">
        <v>94.610919276039382</v>
      </c>
      <c r="K7" s="218">
        <v>100.57978141492322</v>
      </c>
      <c r="L7" s="458">
        <v>94.343656792208762</v>
      </c>
      <c r="M7" s="218">
        <v>91.314681975461738</v>
      </c>
      <c r="N7" s="458">
        <v>98.7980315227191</v>
      </c>
      <c r="O7" s="218">
        <v>100.20080622489961</v>
      </c>
      <c r="P7" s="458">
        <v>101.30522088353415</v>
      </c>
      <c r="Q7" s="220">
        <v>102.61044176706828</v>
      </c>
      <c r="R7" s="461">
        <v>97.289156626506028</v>
      </c>
      <c r="S7" s="535">
        <v>105.22088353413655</v>
      </c>
      <c r="T7" s="581">
        <v>106.4</v>
      </c>
      <c r="U7" s="580">
        <v>104.5</v>
      </c>
      <c r="V7" s="581">
        <v>129.69999999999999</v>
      </c>
      <c r="W7" s="580">
        <v>117.8</v>
      </c>
      <c r="X7" s="581">
        <v>159.30000000000001</v>
      </c>
      <c r="Y7" s="738">
        <v>178.7</v>
      </c>
      <c r="Z7" s="581">
        <v>213.3</v>
      </c>
      <c r="AA7" s="582"/>
      <c r="AB7" s="582"/>
      <c r="AC7" s="582"/>
    </row>
    <row r="8" spans="1:123" s="137" customFormat="1" ht="30.75" customHeight="1">
      <c r="A8" s="455" t="s">
        <v>172</v>
      </c>
      <c r="B8" s="458">
        <v>59.416768750407847</v>
      </c>
      <c r="C8" s="218">
        <v>57.575685775043098</v>
      </c>
      <c r="D8" s="458">
        <v>65.029282305610678</v>
      </c>
      <c r="E8" s="218">
        <v>72.502405473795775</v>
      </c>
      <c r="F8" s="458">
        <v>77.68114872192406</v>
      </c>
      <c r="G8" s="218">
        <v>90.660783698245567</v>
      </c>
      <c r="H8" s="458">
        <v>89.176582104816774</v>
      </c>
      <c r="I8" s="218">
        <v>96.036319189802683</v>
      </c>
      <c r="J8" s="458">
        <v>99.332556490380327</v>
      </c>
      <c r="K8" s="218">
        <v>98.352594049668056</v>
      </c>
      <c r="L8" s="458">
        <v>93.274606856886294</v>
      </c>
      <c r="M8" s="218">
        <v>91.938294437733177</v>
      </c>
      <c r="N8" s="458">
        <v>97.283544114345588</v>
      </c>
      <c r="O8" s="218">
        <v>100.60240963855422</v>
      </c>
      <c r="P8" s="458">
        <v>102.61044176706828</v>
      </c>
      <c r="Q8" s="220">
        <v>95.481925702811239</v>
      </c>
      <c r="R8" s="461">
        <v>94.678714859437747</v>
      </c>
      <c r="S8" s="535">
        <v>106.12449799196787</v>
      </c>
      <c r="T8" s="581">
        <v>103.49999999999999</v>
      </c>
      <c r="U8" s="580">
        <v>107.3</v>
      </c>
      <c r="V8" s="581">
        <v>127.69999999999999</v>
      </c>
      <c r="W8" s="580">
        <v>117.8</v>
      </c>
      <c r="X8" s="581">
        <v>155.4</v>
      </c>
      <c r="Y8" s="738">
        <v>176.2</v>
      </c>
      <c r="Z8" s="581">
        <v>201.5</v>
      </c>
      <c r="AA8" s="582"/>
      <c r="AB8" s="582"/>
      <c r="AC8" s="582"/>
      <c r="AD8" s="583"/>
      <c r="AE8" s="583"/>
      <c r="AF8" s="583"/>
      <c r="AG8" s="583"/>
      <c r="AH8" s="583"/>
      <c r="AI8" s="583"/>
      <c r="AJ8" s="583"/>
      <c r="AK8" s="583"/>
      <c r="AL8" s="583"/>
      <c r="AM8" s="583"/>
      <c r="AN8" s="583"/>
      <c r="AO8" s="583"/>
      <c r="AP8" s="583"/>
      <c r="AQ8" s="583"/>
      <c r="AR8" s="583"/>
      <c r="AS8" s="583"/>
      <c r="AT8" s="583"/>
      <c r="AU8" s="583"/>
      <c r="AV8" s="583"/>
      <c r="AW8" s="583"/>
      <c r="AX8" s="583"/>
      <c r="AY8" s="583"/>
      <c r="AZ8" s="583"/>
      <c r="BA8" s="583"/>
      <c r="BB8" s="583"/>
      <c r="BC8" s="583"/>
      <c r="BD8" s="583"/>
      <c r="BE8" s="583"/>
      <c r="BF8" s="583"/>
      <c r="BG8" s="583"/>
      <c r="BH8" s="583"/>
      <c r="BI8" s="583"/>
      <c r="BJ8" s="583"/>
      <c r="BK8" s="583"/>
      <c r="BL8" s="583"/>
      <c r="BM8" s="583"/>
      <c r="BN8" s="583"/>
      <c r="BO8" s="583"/>
      <c r="BP8" s="583"/>
      <c r="BQ8" s="583"/>
      <c r="BR8" s="583"/>
      <c r="BS8" s="583"/>
      <c r="BT8" s="583"/>
      <c r="BU8" s="583"/>
      <c r="BV8" s="583"/>
      <c r="BW8" s="583"/>
      <c r="BX8" s="583"/>
      <c r="BY8" s="583"/>
      <c r="BZ8" s="583"/>
      <c r="CA8" s="583"/>
      <c r="CB8" s="583"/>
      <c r="CC8" s="583"/>
      <c r="CD8" s="583"/>
      <c r="CE8" s="583"/>
      <c r="CF8" s="583"/>
      <c r="CG8" s="583"/>
      <c r="CH8" s="583"/>
      <c r="CI8" s="583"/>
      <c r="CJ8" s="583"/>
      <c r="CK8" s="583"/>
      <c r="CL8" s="583"/>
      <c r="CM8" s="583"/>
      <c r="CN8" s="583"/>
      <c r="CO8" s="583"/>
      <c r="CP8" s="583"/>
      <c r="CQ8" s="583"/>
      <c r="CR8" s="583"/>
      <c r="CS8" s="583"/>
      <c r="CT8" s="583"/>
      <c r="CU8" s="583"/>
      <c r="CV8" s="583"/>
      <c r="CW8" s="583"/>
      <c r="CX8" s="583"/>
      <c r="CY8" s="583"/>
      <c r="CZ8" s="583"/>
      <c r="DA8" s="583"/>
      <c r="DB8" s="583"/>
      <c r="DC8" s="583"/>
      <c r="DD8" s="583"/>
      <c r="DE8" s="583"/>
      <c r="DF8" s="583"/>
      <c r="DG8" s="583"/>
      <c r="DH8" s="583"/>
      <c r="DI8" s="583"/>
      <c r="DJ8" s="583"/>
      <c r="DK8" s="583"/>
      <c r="DL8" s="583"/>
      <c r="DM8" s="583"/>
      <c r="DN8" s="583"/>
      <c r="DO8" s="583"/>
      <c r="DP8" s="583"/>
      <c r="DQ8" s="583"/>
      <c r="DR8" s="583"/>
      <c r="DS8" s="583"/>
    </row>
    <row r="9" spans="1:123" ht="30.75" customHeight="1">
      <c r="A9" s="455" t="s">
        <v>173</v>
      </c>
      <c r="B9" s="458">
        <v>59.305187964022089</v>
      </c>
      <c r="C9" s="218">
        <v>59.082026391250622</v>
      </c>
      <c r="D9" s="458">
        <v>61.35827443351976</v>
      </c>
      <c r="E9" s="218">
        <v>74.075694561834752</v>
      </c>
      <c r="F9" s="458">
        <v>75.38676880186722</v>
      </c>
      <c r="G9" s="218">
        <v>84.62984219409617</v>
      </c>
      <c r="H9" s="458">
        <v>83.029544976712529</v>
      </c>
      <c r="I9" s="218">
        <v>90.423807029359679</v>
      </c>
      <c r="J9" s="458">
        <v>96.749019146684333</v>
      </c>
      <c r="K9" s="218">
        <v>97.016281630514968</v>
      </c>
      <c r="L9" s="458">
        <v>89.622019577867803</v>
      </c>
      <c r="M9" s="218">
        <v>91.136506986241329</v>
      </c>
      <c r="N9" s="458">
        <v>96.303581673633303</v>
      </c>
      <c r="O9" s="218">
        <v>101.70682730923694</v>
      </c>
      <c r="P9" s="458">
        <v>99.999997991967874</v>
      </c>
      <c r="Q9" s="220">
        <v>87.349397590361448</v>
      </c>
      <c r="R9" s="461">
        <v>94.678714859437747</v>
      </c>
      <c r="S9" s="535">
        <v>113.95582329317268</v>
      </c>
      <c r="T9" s="581">
        <v>103.1</v>
      </c>
      <c r="U9" s="580">
        <v>99.4</v>
      </c>
      <c r="V9" s="581">
        <v>108.7</v>
      </c>
      <c r="W9" s="580">
        <v>123.9</v>
      </c>
      <c r="X9" s="581">
        <v>144.80000000000001</v>
      </c>
      <c r="Y9" s="738">
        <v>173.3</v>
      </c>
      <c r="Z9" s="581">
        <v>196.3</v>
      </c>
      <c r="AA9" s="582"/>
      <c r="AB9" s="582"/>
      <c r="AC9" s="582"/>
      <c r="AD9" s="583"/>
      <c r="AE9" s="583"/>
      <c r="AF9" s="583"/>
      <c r="AG9" s="583"/>
      <c r="AH9" s="583"/>
      <c r="AI9" s="583"/>
      <c r="AJ9" s="583"/>
      <c r="AK9" s="583"/>
      <c r="AL9" s="583"/>
      <c r="AM9" s="583"/>
      <c r="AN9" s="583"/>
      <c r="AO9" s="583"/>
      <c r="AP9" s="583"/>
      <c r="AQ9" s="583"/>
      <c r="AR9" s="583"/>
      <c r="AS9" s="583"/>
      <c r="AT9" s="583"/>
      <c r="AU9" s="583"/>
      <c r="AV9" s="583"/>
      <c r="AW9" s="583"/>
      <c r="AX9" s="583"/>
      <c r="AY9" s="583"/>
      <c r="AZ9" s="583"/>
      <c r="BA9" s="583"/>
      <c r="BB9" s="583"/>
      <c r="BC9" s="583"/>
      <c r="BD9" s="583"/>
      <c r="BE9" s="583"/>
      <c r="BF9" s="583"/>
      <c r="BG9" s="583"/>
      <c r="BH9" s="583"/>
      <c r="BI9" s="583"/>
      <c r="BJ9" s="583"/>
      <c r="BK9" s="583"/>
      <c r="BL9" s="583"/>
      <c r="BM9" s="583"/>
      <c r="BN9" s="583"/>
      <c r="BO9" s="583"/>
      <c r="BP9" s="583"/>
      <c r="BQ9" s="583"/>
      <c r="BR9" s="583"/>
      <c r="BS9" s="583"/>
      <c r="BT9" s="583"/>
      <c r="BU9" s="583"/>
      <c r="BV9" s="583"/>
      <c r="BW9" s="583"/>
      <c r="BX9" s="583"/>
      <c r="BY9" s="583"/>
      <c r="BZ9" s="583"/>
      <c r="CA9" s="583"/>
      <c r="CB9" s="583"/>
      <c r="CC9" s="583"/>
      <c r="CD9" s="583"/>
      <c r="CE9" s="583"/>
      <c r="CF9" s="583"/>
      <c r="CG9" s="583"/>
      <c r="CH9" s="583"/>
      <c r="CI9" s="583"/>
      <c r="CJ9" s="583"/>
      <c r="CK9" s="583"/>
      <c r="CL9" s="583"/>
      <c r="CM9" s="583"/>
      <c r="CN9" s="583"/>
      <c r="CO9" s="583"/>
      <c r="CP9" s="583"/>
      <c r="CQ9" s="583"/>
      <c r="CR9" s="583"/>
      <c r="CS9" s="583"/>
      <c r="CT9" s="583"/>
      <c r="CU9" s="583"/>
      <c r="CV9" s="583"/>
      <c r="CW9" s="583"/>
      <c r="CX9" s="583"/>
      <c r="CY9" s="583"/>
      <c r="CZ9" s="583"/>
      <c r="DA9" s="583"/>
      <c r="DB9" s="583"/>
      <c r="DC9" s="583"/>
      <c r="DD9" s="583"/>
      <c r="DE9" s="583"/>
      <c r="DF9" s="583"/>
      <c r="DG9" s="583"/>
      <c r="DH9" s="583"/>
      <c r="DI9" s="583"/>
      <c r="DJ9" s="583"/>
      <c r="DK9" s="583"/>
      <c r="DL9" s="583"/>
      <c r="DM9" s="583"/>
      <c r="DN9" s="583"/>
      <c r="DO9" s="583"/>
      <c r="DP9" s="583"/>
      <c r="DQ9" s="583"/>
      <c r="DR9" s="583"/>
      <c r="DS9" s="583"/>
    </row>
    <row r="10" spans="1:123" ht="30.75" customHeight="1">
      <c r="A10" s="455" t="s">
        <v>174</v>
      </c>
      <c r="B10" s="458">
        <v>58.133589706971804</v>
      </c>
      <c r="C10" s="218">
        <v>60.253624648300907</v>
      </c>
      <c r="D10" s="458">
        <v>61.423828145521384</v>
      </c>
      <c r="E10" s="218">
        <v>72.043529489784405</v>
      </c>
      <c r="F10" s="458">
        <v>73.354603729816901</v>
      </c>
      <c r="G10" s="218">
        <v>77.28782644991432</v>
      </c>
      <c r="H10" s="458">
        <v>81.247795084508397</v>
      </c>
      <c r="I10" s="218">
        <v>85.523994825798312</v>
      </c>
      <c r="J10" s="458">
        <v>98.352594049668056</v>
      </c>
      <c r="K10" s="218">
        <v>96.838106641294544</v>
      </c>
      <c r="L10" s="458">
        <v>89.265669599426985</v>
      </c>
      <c r="M10" s="218">
        <v>89.622019577867803</v>
      </c>
      <c r="N10" s="458">
        <v>95.679969211361865</v>
      </c>
      <c r="O10" s="218">
        <v>101.70682730923694</v>
      </c>
      <c r="P10" s="458">
        <v>100.60240963855422</v>
      </c>
      <c r="Q10" s="220">
        <v>90.461845381526103</v>
      </c>
      <c r="R10" s="461">
        <v>95.180722891566262</v>
      </c>
      <c r="S10" s="535">
        <v>114.95983935742971</v>
      </c>
      <c r="T10" s="581">
        <v>96.8</v>
      </c>
      <c r="U10" s="580">
        <v>90.3</v>
      </c>
      <c r="V10" s="581">
        <v>96.9</v>
      </c>
      <c r="W10" s="580">
        <v>123</v>
      </c>
      <c r="X10" s="581">
        <v>142.19999999999999</v>
      </c>
      <c r="Y10" s="738">
        <v>174.7</v>
      </c>
      <c r="Z10" s="581">
        <v>188.6</v>
      </c>
      <c r="AA10" s="582"/>
      <c r="AB10" s="582"/>
      <c r="AC10" s="582"/>
      <c r="AD10" s="583"/>
      <c r="AE10" s="583"/>
      <c r="AF10" s="583"/>
      <c r="AG10" s="583"/>
      <c r="AH10" s="583"/>
      <c r="AI10" s="583"/>
      <c r="AJ10" s="583"/>
      <c r="AK10" s="583"/>
      <c r="AL10" s="583"/>
      <c r="AM10" s="583"/>
      <c r="AN10" s="583"/>
      <c r="AO10" s="583"/>
      <c r="AP10" s="583"/>
      <c r="AQ10" s="583"/>
      <c r="AR10" s="583"/>
      <c r="AS10" s="583"/>
      <c r="AT10" s="583"/>
      <c r="AU10" s="583"/>
      <c r="AV10" s="583"/>
      <c r="AW10" s="583"/>
      <c r="AX10" s="583"/>
      <c r="AY10" s="583"/>
      <c r="AZ10" s="583"/>
      <c r="BA10" s="583"/>
      <c r="BB10" s="583"/>
      <c r="BC10" s="583"/>
      <c r="BD10" s="583"/>
      <c r="BE10" s="583"/>
      <c r="BF10" s="583"/>
      <c r="BG10" s="583"/>
      <c r="BH10" s="583"/>
      <c r="BI10" s="583"/>
      <c r="BJ10" s="583"/>
      <c r="BK10" s="583"/>
      <c r="BL10" s="583"/>
      <c r="BM10" s="583"/>
      <c r="BN10" s="583"/>
      <c r="BO10" s="583"/>
      <c r="BP10" s="583"/>
      <c r="BQ10" s="583"/>
      <c r="BR10" s="583"/>
      <c r="BS10" s="583"/>
      <c r="BT10" s="583"/>
      <c r="BU10" s="583"/>
      <c r="BV10" s="583"/>
      <c r="BW10" s="583"/>
      <c r="BX10" s="583"/>
      <c r="BY10" s="583"/>
      <c r="BZ10" s="583"/>
      <c r="CA10" s="583"/>
      <c r="CB10" s="583"/>
      <c r="CC10" s="583"/>
      <c r="CD10" s="583"/>
      <c r="CE10" s="583"/>
      <c r="CF10" s="583"/>
      <c r="CG10" s="583"/>
      <c r="CH10" s="583"/>
      <c r="CI10" s="583"/>
      <c r="CJ10" s="583"/>
      <c r="CK10" s="583"/>
      <c r="CL10" s="583"/>
      <c r="CM10" s="583"/>
      <c r="CN10" s="583"/>
      <c r="CO10" s="583"/>
      <c r="CP10" s="583"/>
      <c r="CQ10" s="583"/>
      <c r="CR10" s="583"/>
      <c r="CS10" s="583"/>
      <c r="CT10" s="583"/>
      <c r="CU10" s="583"/>
      <c r="CV10" s="583"/>
      <c r="CW10" s="583"/>
      <c r="CX10" s="583"/>
      <c r="CY10" s="583"/>
      <c r="CZ10" s="583"/>
      <c r="DA10" s="583"/>
      <c r="DB10" s="583"/>
      <c r="DC10" s="583"/>
      <c r="DD10" s="583"/>
      <c r="DE10" s="583"/>
      <c r="DF10" s="583"/>
      <c r="DG10" s="583"/>
      <c r="DH10" s="583"/>
      <c r="DI10" s="583"/>
      <c r="DJ10" s="583"/>
      <c r="DK10" s="583"/>
      <c r="DL10" s="583"/>
      <c r="DM10" s="583"/>
      <c r="DN10" s="583"/>
      <c r="DO10" s="583"/>
      <c r="DP10" s="583"/>
      <c r="DQ10" s="583"/>
      <c r="DR10" s="583"/>
      <c r="DS10" s="583"/>
    </row>
    <row r="11" spans="1:123" ht="30.75" customHeight="1">
      <c r="A11" s="455" t="s">
        <v>175</v>
      </c>
      <c r="B11" s="458">
        <v>56.348297124799927</v>
      </c>
      <c r="C11" s="218">
        <v>63.154725094330225</v>
      </c>
      <c r="D11" s="458">
        <v>65.88148056163179</v>
      </c>
      <c r="E11" s="218">
        <v>71.912422065781186</v>
      </c>
      <c r="F11" s="458">
        <v>74.993446529857479</v>
      </c>
      <c r="G11" s="218">
        <v>78.205578417937048</v>
      </c>
      <c r="H11" s="458">
        <v>83.564069944373756</v>
      </c>
      <c r="I11" s="218">
        <v>87.127569728782021</v>
      </c>
      <c r="J11" s="458">
        <v>95.323619232921033</v>
      </c>
      <c r="K11" s="218">
        <v>87.216657223392247</v>
      </c>
      <c r="L11" s="458">
        <v>87.305744718002444</v>
      </c>
      <c r="M11" s="218">
        <v>97.550806598176194</v>
      </c>
      <c r="N11" s="458">
        <v>100.66886890953343</v>
      </c>
      <c r="O11" s="218">
        <v>101.50602409638553</v>
      </c>
      <c r="P11" s="460">
        <v>93.373493975903614</v>
      </c>
      <c r="Q11" s="220">
        <v>90.160642570281126</v>
      </c>
      <c r="R11" s="461">
        <v>100.70281124497991</v>
      </c>
      <c r="S11" s="535">
        <v>96.887550200803219</v>
      </c>
      <c r="T11" s="581">
        <v>95.8</v>
      </c>
      <c r="U11" s="580">
        <v>100.6</v>
      </c>
      <c r="V11" s="581">
        <v>103.6</v>
      </c>
      <c r="W11" s="580">
        <v>119.8</v>
      </c>
      <c r="X11" s="581">
        <v>161.30000000000001</v>
      </c>
      <c r="Y11" s="738">
        <v>188.9</v>
      </c>
      <c r="Z11" s="581">
        <v>191.8</v>
      </c>
      <c r="AA11" s="582"/>
      <c r="AB11" s="582"/>
      <c r="AC11" s="582"/>
    </row>
    <row r="12" spans="1:123" ht="30.75" customHeight="1">
      <c r="A12" s="455" t="s">
        <v>176</v>
      </c>
      <c r="B12" s="458">
        <v>57.07357223630725</v>
      </c>
      <c r="C12" s="218">
        <v>62.094707623665663</v>
      </c>
      <c r="D12" s="458">
        <v>66.537017681648024</v>
      </c>
      <c r="E12" s="218">
        <v>70.601347825748704</v>
      </c>
      <c r="F12" s="458">
        <v>74.469016833844492</v>
      </c>
      <c r="G12" s="218">
        <v>77.943363569930554</v>
      </c>
      <c r="H12" s="458">
        <v>85.345819836577903</v>
      </c>
      <c r="I12" s="218">
        <v>88.820232126375956</v>
      </c>
      <c r="J12" s="458">
        <v>93.363694351496477</v>
      </c>
      <c r="K12" s="218">
        <v>86.593044761120794</v>
      </c>
      <c r="L12" s="458">
        <v>87.394832212612641</v>
      </c>
      <c r="M12" s="218">
        <v>97.907156576617027</v>
      </c>
      <c r="N12" s="458">
        <v>99.154381501159918</v>
      </c>
      <c r="O12" s="218">
        <v>101.50602409638553</v>
      </c>
      <c r="P12" s="460">
        <v>95.582326305220874</v>
      </c>
      <c r="Q12" s="220">
        <v>93.473895582329305</v>
      </c>
      <c r="R12" s="461">
        <v>99.899598393574294</v>
      </c>
      <c r="S12" s="535">
        <v>92.971887550200805</v>
      </c>
      <c r="T12" s="581">
        <v>97.1</v>
      </c>
      <c r="U12" s="580">
        <v>108.3</v>
      </c>
      <c r="V12" s="581">
        <v>104.5</v>
      </c>
      <c r="W12" s="580">
        <v>116.9</v>
      </c>
      <c r="X12" s="581">
        <v>168.2</v>
      </c>
      <c r="Y12" s="738">
        <v>191.5</v>
      </c>
      <c r="Z12" s="581">
        <v>196.2</v>
      </c>
      <c r="AA12" s="582"/>
      <c r="AB12" s="582"/>
      <c r="AC12" s="582"/>
    </row>
    <row r="13" spans="1:123" ht="30.75" customHeight="1">
      <c r="A13" s="455" t="s">
        <v>177</v>
      </c>
      <c r="B13" s="458">
        <v>56.404087517992799</v>
      </c>
      <c r="C13" s="218">
        <v>60.978899759808236</v>
      </c>
      <c r="D13" s="458">
        <v>67.061447377661025</v>
      </c>
      <c r="E13" s="218">
        <v>69.093612449711372</v>
      </c>
      <c r="F13" s="458">
        <v>73.157942593812024</v>
      </c>
      <c r="G13" s="218">
        <v>79.385545233966255</v>
      </c>
      <c r="H13" s="458">
        <v>83.385894955153347</v>
      </c>
      <c r="I13" s="218">
        <v>89.889282061698438</v>
      </c>
      <c r="J13" s="458">
        <v>93.363694351496477</v>
      </c>
      <c r="K13" s="218">
        <v>85.523994825798312</v>
      </c>
      <c r="L13" s="458">
        <v>84.098594912035011</v>
      </c>
      <c r="M13" s="218">
        <v>97.283544114345588</v>
      </c>
      <c r="N13" s="458">
        <v>96.481756662853712</v>
      </c>
      <c r="O13" s="218">
        <v>101.00401606425702</v>
      </c>
      <c r="P13" s="460">
        <v>91.164661646586353</v>
      </c>
      <c r="Q13" s="220">
        <v>93.373493975903614</v>
      </c>
      <c r="R13" s="461">
        <v>99.799196787148603</v>
      </c>
      <c r="S13" s="535">
        <v>88.654618473895582</v>
      </c>
      <c r="T13" s="581">
        <v>98.8</v>
      </c>
      <c r="U13" s="580">
        <v>102.4</v>
      </c>
      <c r="V13" s="581">
        <v>109.3</v>
      </c>
      <c r="W13" s="580">
        <v>119.4</v>
      </c>
      <c r="X13" s="581">
        <v>172.1</v>
      </c>
      <c r="Y13" s="738">
        <v>183</v>
      </c>
      <c r="Z13" s="581">
        <v>195.4</v>
      </c>
      <c r="AA13" s="582"/>
      <c r="AB13" s="582"/>
      <c r="AC13" s="582"/>
    </row>
    <row r="14" spans="1:123" ht="30.75" customHeight="1">
      <c r="A14" s="455" t="s">
        <v>178</v>
      </c>
      <c r="B14" s="458">
        <v>55.288279654135366</v>
      </c>
      <c r="C14" s="218">
        <v>61.536803691736957</v>
      </c>
      <c r="D14" s="458">
        <v>67.45476964967078</v>
      </c>
      <c r="E14" s="218">
        <v>68.831397601704865</v>
      </c>
      <c r="F14" s="458">
        <v>73.682372289825011</v>
      </c>
      <c r="G14" s="218">
        <v>81.811032578026342</v>
      </c>
      <c r="H14" s="458">
        <v>82.405932514441076</v>
      </c>
      <c r="I14" s="218">
        <v>89.711107072478015</v>
      </c>
      <c r="J14" s="458">
        <v>94.165481802988353</v>
      </c>
      <c r="K14" s="218">
        <v>84.544032385086041</v>
      </c>
      <c r="L14" s="458">
        <v>86.058519793459553</v>
      </c>
      <c r="M14" s="218">
        <v>95.323619232921033</v>
      </c>
      <c r="N14" s="458">
        <v>97.016281630514968</v>
      </c>
      <c r="O14" s="218">
        <v>99.196790160642578</v>
      </c>
      <c r="P14" s="460">
        <v>86.445781124497998</v>
      </c>
      <c r="Q14" s="220">
        <v>90.763052208835347</v>
      </c>
      <c r="R14" s="462">
        <v>97.590361445783131</v>
      </c>
      <c r="S14" s="535">
        <v>91.867469879518069</v>
      </c>
      <c r="T14" s="584">
        <v>96</v>
      </c>
      <c r="U14" s="580">
        <v>97.399999999999991</v>
      </c>
      <c r="V14" s="581">
        <v>107.89999999999999</v>
      </c>
      <c r="W14" s="580">
        <v>118</v>
      </c>
      <c r="X14" s="581">
        <v>171.3</v>
      </c>
      <c r="Y14" s="738">
        <v>177.6</v>
      </c>
      <c r="Z14" s="581">
        <v>190.7</v>
      </c>
      <c r="AA14" s="582"/>
      <c r="AB14" s="582"/>
      <c r="AC14" s="582"/>
    </row>
    <row r="15" spans="1:123" ht="30.75" customHeight="1">
      <c r="A15" s="455" t="s">
        <v>179</v>
      </c>
      <c r="B15" s="458">
        <v>54.618794935820922</v>
      </c>
      <c r="C15" s="218">
        <v>60.699947793843869</v>
      </c>
      <c r="D15" s="458">
        <v>64.963728593609062</v>
      </c>
      <c r="E15" s="218">
        <v>70.404686689743826</v>
      </c>
      <c r="F15" s="458">
        <v>73.092388881810407</v>
      </c>
      <c r="G15" s="218">
        <v>79.254437809963022</v>
      </c>
      <c r="H15" s="458">
        <v>82.673194998271697</v>
      </c>
      <c r="I15" s="218">
        <v>89.265669599426985</v>
      </c>
      <c r="J15" s="458">
        <v>93.720044329937323</v>
      </c>
      <c r="K15" s="218">
        <v>86.414869771900371</v>
      </c>
      <c r="L15" s="458">
        <v>87.483919707222853</v>
      </c>
      <c r="M15" s="218">
        <v>95.769056705972062</v>
      </c>
      <c r="N15" s="458">
        <v>99.065294006549706</v>
      </c>
      <c r="O15" s="218">
        <v>98.293174698795184</v>
      </c>
      <c r="P15" s="460">
        <v>87.951805220883529</v>
      </c>
      <c r="Q15" s="220">
        <v>90.261044176706832</v>
      </c>
      <c r="R15" s="462">
        <v>98.192771084337352</v>
      </c>
      <c r="S15" s="535">
        <v>96.787148594377513</v>
      </c>
      <c r="T15" s="584">
        <v>96.2</v>
      </c>
      <c r="U15" s="580">
        <v>97.1</v>
      </c>
      <c r="V15" s="581">
        <v>104.69999999999999</v>
      </c>
      <c r="W15" s="580">
        <v>116.8</v>
      </c>
      <c r="X15" s="581">
        <v>170</v>
      </c>
      <c r="Y15" s="738">
        <v>184.9</v>
      </c>
      <c r="Z15" s="581">
        <v>187.1</v>
      </c>
      <c r="AA15" s="582"/>
      <c r="AB15" s="582"/>
      <c r="AC15" s="582"/>
    </row>
    <row r="16" spans="1:123" ht="30.75" customHeight="1">
      <c r="A16" s="455" t="s">
        <v>180</v>
      </c>
      <c r="B16" s="458">
        <v>54.451423756242306</v>
      </c>
      <c r="C16" s="218">
        <v>62.429449982822895</v>
      </c>
      <c r="D16" s="458">
        <v>65.947034273633406</v>
      </c>
      <c r="E16" s="218">
        <v>70.076918129735716</v>
      </c>
      <c r="F16" s="458">
        <v>72.109083201786035</v>
      </c>
      <c r="G16" s="218">
        <v>79.582206369971146</v>
      </c>
      <c r="H16" s="458">
        <v>83.029544976712529</v>
      </c>
      <c r="I16" s="218">
        <v>88.374794653324926</v>
      </c>
      <c r="J16" s="458">
        <v>92.205556921563797</v>
      </c>
      <c r="K16" s="218">
        <v>84.365857395865632</v>
      </c>
      <c r="L16" s="458">
        <v>84.722207374306436</v>
      </c>
      <c r="M16" s="218">
        <v>96.303581673633303</v>
      </c>
      <c r="N16" s="458">
        <v>98.263506555057845</v>
      </c>
      <c r="O16" s="218">
        <v>98.795182730923699</v>
      </c>
      <c r="P16" s="460">
        <v>88.353413654618478</v>
      </c>
      <c r="Q16" s="220">
        <v>91.265060240963862</v>
      </c>
      <c r="R16" s="462">
        <v>102.40963855421687</v>
      </c>
      <c r="S16" s="535">
        <v>103.01204819277108</v>
      </c>
      <c r="T16" s="584">
        <v>97.1</v>
      </c>
      <c r="U16" s="580">
        <v>98.4</v>
      </c>
      <c r="V16" s="581">
        <v>104.60000000000001</v>
      </c>
      <c r="W16" s="580">
        <v>123.7</v>
      </c>
      <c r="X16" s="581">
        <v>167.6</v>
      </c>
      <c r="Y16" s="738">
        <v>187.3</v>
      </c>
      <c r="Z16" s="581">
        <v>188.5</v>
      </c>
      <c r="AA16" s="582"/>
      <c r="AB16" s="582"/>
      <c r="AC16" s="582"/>
    </row>
    <row r="17" spans="1:29" ht="25.5" customHeight="1">
      <c r="A17" s="455" t="s">
        <v>226</v>
      </c>
      <c r="B17" s="459">
        <v>57.464104988657354</v>
      </c>
      <c r="C17" s="221">
        <v>59.918882289143689</v>
      </c>
      <c r="D17" s="459">
        <v>65.55371200162368</v>
      </c>
      <c r="E17" s="221">
        <v>70.076918129735716</v>
      </c>
      <c r="F17" s="459">
        <v>73.944587137831505</v>
      </c>
      <c r="G17" s="221">
        <v>79.84442121797764</v>
      </c>
      <c r="H17" s="459">
        <v>83.156420514224351</v>
      </c>
      <c r="I17" s="221">
        <v>89.087494610206576</v>
      </c>
      <c r="J17" s="459">
        <v>94.432744286818973</v>
      </c>
      <c r="K17" s="221">
        <v>91.314681975461738</v>
      </c>
      <c r="L17" s="459">
        <v>88.909319620986153</v>
      </c>
      <c r="M17" s="221">
        <v>93.541869340716914</v>
      </c>
      <c r="N17" s="459">
        <v>97.283544114345588</v>
      </c>
      <c r="O17" s="221">
        <v>100.40160642570281</v>
      </c>
      <c r="P17" s="459">
        <v>96.285140562248998</v>
      </c>
      <c r="Q17" s="222">
        <v>93.373493975903614</v>
      </c>
      <c r="R17" s="463">
        <v>97.590361445783131</v>
      </c>
      <c r="S17" s="222">
        <v>101.004016064257</v>
      </c>
      <c r="T17" s="585">
        <v>99.951103323369011</v>
      </c>
      <c r="U17" s="586">
        <v>99.8</v>
      </c>
      <c r="V17" s="585">
        <v>110.1</v>
      </c>
      <c r="W17" s="586">
        <v>118.3</v>
      </c>
      <c r="X17" s="585">
        <v>157</v>
      </c>
      <c r="Y17" s="739">
        <v>179.9</v>
      </c>
      <c r="Z17" s="585">
        <v>197.7</v>
      </c>
      <c r="AA17" s="582"/>
      <c r="AB17" s="582"/>
      <c r="AC17" s="582"/>
    </row>
    <row r="18" spans="1:29" ht="33" customHeight="1">
      <c r="A18" s="456" t="s">
        <v>181</v>
      </c>
      <c r="B18" s="587"/>
      <c r="C18" s="221">
        <v>4.3</v>
      </c>
      <c r="D18" s="459">
        <v>9.4</v>
      </c>
      <c r="E18" s="221">
        <v>6.9</v>
      </c>
      <c r="F18" s="459">
        <v>5.5</v>
      </c>
      <c r="G18" s="221">
        <v>8</v>
      </c>
      <c r="H18" s="459">
        <v>4.0999999999999996</v>
      </c>
      <c r="I18" s="221">
        <v>7.1</v>
      </c>
      <c r="J18" s="459">
        <v>6</v>
      </c>
      <c r="K18" s="221">
        <v>-3.3</v>
      </c>
      <c r="L18" s="459">
        <v>-2.6</v>
      </c>
      <c r="M18" s="221">
        <v>5.2</v>
      </c>
      <c r="N18" s="459">
        <v>4</v>
      </c>
      <c r="O18" s="221">
        <v>3.2</v>
      </c>
      <c r="P18" s="459">
        <v>-4.0999999999999996</v>
      </c>
      <c r="Q18" s="222">
        <v>-3</v>
      </c>
      <c r="R18" s="721">
        <v>4.5</v>
      </c>
      <c r="S18" s="722">
        <v>3.5</v>
      </c>
      <c r="T18" s="723">
        <v>-1</v>
      </c>
      <c r="U18" s="724">
        <v>-0.2</v>
      </c>
      <c r="V18" s="723">
        <v>10.3</v>
      </c>
      <c r="W18" s="724">
        <v>7.4</v>
      </c>
      <c r="X18" s="723">
        <v>32.700000000000003</v>
      </c>
      <c r="Y18" s="740">
        <v>14.6</v>
      </c>
      <c r="Z18" s="723">
        <v>9.9</v>
      </c>
      <c r="AA18" s="582"/>
      <c r="AB18" s="582"/>
      <c r="AC18" s="582"/>
    </row>
    <row r="19" spans="1:29" s="134" customFormat="1" ht="21" customHeight="1">
      <c r="A19" s="816" t="s">
        <v>225</v>
      </c>
      <c r="B19" s="816"/>
      <c r="C19" s="816"/>
      <c r="D19" s="816"/>
      <c r="E19" s="816"/>
      <c r="F19" s="816"/>
      <c r="G19" s="816"/>
      <c r="H19" s="816"/>
      <c r="I19" s="816"/>
      <c r="J19" s="816"/>
      <c r="K19" s="816"/>
      <c r="L19" s="816"/>
      <c r="M19" s="816"/>
      <c r="N19" s="816"/>
      <c r="O19" s="816"/>
      <c r="P19" s="816"/>
      <c r="Q19" s="816"/>
      <c r="R19" s="223"/>
    </row>
    <row r="20" spans="1:29" s="134" customFormat="1" ht="14.25" customHeight="1">
      <c r="A20" s="588" t="s">
        <v>222</v>
      </c>
      <c r="B20" s="209"/>
      <c r="C20" s="3"/>
      <c r="D20" s="210"/>
      <c r="F20" s="3"/>
      <c r="G20" s="209"/>
      <c r="H20" s="588"/>
      <c r="I20" s="589"/>
      <c r="J20" s="210"/>
      <c r="K20" s="210"/>
      <c r="L20" s="224"/>
      <c r="M20" s="224"/>
      <c r="N20" s="224"/>
      <c r="O20" s="224"/>
      <c r="P20" s="229"/>
      <c r="Q20" s="225"/>
    </row>
    <row r="21" spans="1:29" ht="15.75">
      <c r="A21" s="588" t="s">
        <v>227</v>
      </c>
      <c r="B21" s="590"/>
      <c r="C21" s="590"/>
      <c r="D21" s="590"/>
      <c r="E21" s="590"/>
      <c r="F21" s="590"/>
      <c r="G21" s="590"/>
      <c r="H21" s="590"/>
      <c r="I21" s="590"/>
      <c r="J21" s="590"/>
      <c r="K21" s="590"/>
      <c r="L21" s="590"/>
      <c r="M21" s="590"/>
      <c r="N21" s="590"/>
      <c r="O21" s="590"/>
      <c r="P21" s="590"/>
      <c r="Q21" s="590"/>
      <c r="R21" s="590"/>
      <c r="S21" s="590"/>
      <c r="T21" s="590"/>
      <c r="U21" s="590"/>
      <c r="V21" s="590"/>
      <c r="W21" s="590"/>
      <c r="X21" s="590"/>
      <c r="Y21" s="590"/>
      <c r="Z21" s="590"/>
    </row>
    <row r="22" spans="1:29" ht="15.75">
      <c r="A22" s="209" t="s">
        <v>228</v>
      </c>
    </row>
    <row r="25" spans="1:29">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Z25" s="661"/>
    </row>
    <row r="26" spans="1:29">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row>
    <row r="28" spans="1:29">
      <c r="C28" s="661"/>
      <c r="D28" s="661"/>
      <c r="E28" s="661"/>
      <c r="F28" s="661"/>
      <c r="G28" s="661"/>
      <c r="H28" s="661"/>
      <c r="I28" s="661"/>
      <c r="J28" s="661"/>
      <c r="K28" s="661"/>
      <c r="L28" s="661"/>
      <c r="M28" s="661"/>
      <c r="N28" s="661"/>
      <c r="O28" s="661"/>
      <c r="P28" s="661"/>
      <c r="Q28" s="661"/>
      <c r="R28" s="661"/>
      <c r="S28" s="661"/>
      <c r="T28" s="661"/>
      <c r="U28" s="661"/>
      <c r="V28" s="661"/>
      <c r="W28" s="661"/>
      <c r="X28" s="661"/>
      <c r="Y28" s="661"/>
      <c r="Z28" s="661"/>
    </row>
    <row r="29" spans="1:29">
      <c r="C29" s="662"/>
      <c r="D29" s="662"/>
      <c r="E29" s="662"/>
      <c r="F29" s="662"/>
      <c r="G29" s="662"/>
      <c r="H29" s="662"/>
      <c r="I29" s="662"/>
      <c r="J29" s="662"/>
      <c r="K29" s="662"/>
      <c r="L29" s="662"/>
      <c r="M29" s="662"/>
      <c r="N29" s="662"/>
      <c r="O29" s="662"/>
      <c r="P29" s="662"/>
      <c r="Q29" s="662"/>
      <c r="R29" s="662"/>
      <c r="S29" s="662"/>
      <c r="T29" s="662"/>
      <c r="U29" s="662"/>
      <c r="V29" s="662"/>
      <c r="W29" s="662"/>
      <c r="X29" s="662"/>
      <c r="Y29" s="662"/>
      <c r="Z29" s="662"/>
    </row>
  </sheetData>
  <mergeCells count="3">
    <mergeCell ref="A3:W3"/>
    <mergeCell ref="A2:W2"/>
    <mergeCell ref="A19:Q19"/>
  </mergeCells>
  <phoneticPr fontId="63" type="noConversion"/>
  <hyperlinks>
    <hyperlink ref="A1" location="Contents!A1" display="Back to Table of Contents" xr:uid="{00000000-0004-0000-1000-000000000000}"/>
  </hyperlinks>
  <pageMargins left="0.11" right="0" top="0.52" bottom="0" header="0.22"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3"/>
  <sheetViews>
    <sheetView workbookViewId="0"/>
  </sheetViews>
  <sheetFormatPr defaultRowHeight="12.75"/>
  <cols>
    <col min="1" max="1" width="39.7109375" bestFit="1" customWidth="1"/>
    <col min="2" max="2" width="99.85546875" customWidth="1"/>
  </cols>
  <sheetData>
    <row r="1" spans="1:2">
      <c r="A1" s="133" t="s">
        <v>164</v>
      </c>
      <c r="B1" s="133"/>
    </row>
    <row r="2" spans="1:2" ht="15.75">
      <c r="A2" s="259" t="s">
        <v>167</v>
      </c>
      <c r="B2" s="259"/>
    </row>
    <row r="3" spans="1:2" ht="24.75" customHeight="1">
      <c r="A3" s="111"/>
      <c r="B3" s="484" t="s">
        <v>189</v>
      </c>
    </row>
    <row r="4" spans="1:2" ht="53.25" customHeight="1">
      <c r="A4" s="755" t="s">
        <v>200</v>
      </c>
      <c r="B4" s="631" t="s">
        <v>256</v>
      </c>
    </row>
    <row r="5" spans="1:2" ht="21.75" customHeight="1">
      <c r="A5" s="756"/>
      <c r="B5" s="574" t="s">
        <v>217</v>
      </c>
    </row>
    <row r="6" spans="1:2" ht="26.25" customHeight="1">
      <c r="A6" s="756"/>
      <c r="B6" s="505" t="s">
        <v>210</v>
      </c>
    </row>
    <row r="7" spans="1:2" ht="28.5" customHeight="1">
      <c r="A7" s="756"/>
      <c r="B7" s="501" t="s">
        <v>207</v>
      </c>
    </row>
    <row r="8" spans="1:2" ht="21" customHeight="1">
      <c r="A8" s="756"/>
      <c r="B8" s="503" t="s">
        <v>208</v>
      </c>
    </row>
    <row r="9" spans="1:2" ht="28.5" customHeight="1">
      <c r="A9" s="756"/>
      <c r="B9" s="502" t="s">
        <v>212</v>
      </c>
    </row>
    <row r="10" spans="1:2" ht="35.25" customHeight="1">
      <c r="A10" s="756"/>
      <c r="B10" s="502" t="s">
        <v>209</v>
      </c>
    </row>
    <row r="11" spans="1:2" ht="19.5" customHeight="1">
      <c r="A11" s="757"/>
      <c r="B11" s="506" t="s">
        <v>211</v>
      </c>
    </row>
    <row r="12" spans="1:2" ht="26.25" customHeight="1">
      <c r="A12" s="499" t="s">
        <v>196</v>
      </c>
      <c r="B12" s="486" t="s">
        <v>215</v>
      </c>
    </row>
    <row r="13" spans="1:2" ht="18" customHeight="1">
      <c r="A13" s="755" t="s">
        <v>218</v>
      </c>
      <c r="B13" s="485" t="s">
        <v>197</v>
      </c>
    </row>
    <row r="14" spans="1:2" ht="18" customHeight="1">
      <c r="A14" s="756"/>
      <c r="B14" s="504" t="s">
        <v>289</v>
      </c>
    </row>
    <row r="15" spans="1:2" ht="18" customHeight="1">
      <c r="A15" s="756"/>
      <c r="B15" s="504" t="s">
        <v>190</v>
      </c>
    </row>
    <row r="16" spans="1:2" ht="18" customHeight="1">
      <c r="A16" s="756"/>
      <c r="B16" s="197" t="s">
        <v>191</v>
      </c>
    </row>
    <row r="17" spans="1:2" ht="18" customHeight="1">
      <c r="A17" s="756"/>
      <c r="B17" s="197" t="s">
        <v>192</v>
      </c>
    </row>
    <row r="18" spans="1:2" ht="18" customHeight="1">
      <c r="A18" s="756"/>
      <c r="B18" s="197" t="s">
        <v>233</v>
      </c>
    </row>
    <row r="19" spans="1:2" ht="18" customHeight="1">
      <c r="A19" s="756"/>
      <c r="B19" s="197" t="s">
        <v>193</v>
      </c>
    </row>
    <row r="20" spans="1:2" ht="18" customHeight="1">
      <c r="A20" s="756"/>
      <c r="B20" s="500" t="s">
        <v>194</v>
      </c>
    </row>
    <row r="21" spans="1:2">
      <c r="A21" s="758" t="s">
        <v>195</v>
      </c>
      <c r="B21" s="487" t="s">
        <v>198</v>
      </c>
    </row>
    <row r="22" spans="1:2">
      <c r="A22" s="759"/>
      <c r="B22" s="488" t="s">
        <v>188</v>
      </c>
    </row>
    <row r="23" spans="1:2" ht="16.5" customHeight="1">
      <c r="A23" s="760"/>
      <c r="B23" s="189" t="s">
        <v>199</v>
      </c>
    </row>
  </sheetData>
  <mergeCells count="3">
    <mergeCell ref="A4:A11"/>
    <mergeCell ref="A13:A20"/>
    <mergeCell ref="A21:A23"/>
  </mergeCells>
  <hyperlinks>
    <hyperlink ref="A1" location="Contents!A1" display="Back to Table of Contents" xr:uid="{00000000-0004-0000-0100-000000000000}"/>
    <hyperlink ref="B4" r:id="rId1" display="http://statsmauritius.govmu.org/English/StatsbySubj/Documents/Digest/Agriculture/Digest_Agri_Yr17.pdf" xr:uid="{00000000-0004-0000-0100-000001000000}"/>
    <hyperlink ref="B5" r:id="rId2" xr:uid="{00000000-0004-0000-0100-000002000000}"/>
  </hyperlinks>
  <pageMargins left="0" right="0" top="0" bottom="0" header="0.11811023622047245" footer="0.11811023622047245"/>
  <pageSetup scale="76"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5"/>
  <sheetViews>
    <sheetView workbookViewId="0"/>
  </sheetViews>
  <sheetFormatPr defaultRowHeight="12.75"/>
  <cols>
    <col min="1" max="1" width="17.85546875" customWidth="1"/>
    <col min="2" max="4" width="9.140625" customWidth="1"/>
    <col min="15" max="15" width="8.85546875" style="663" customWidth="1"/>
    <col min="16" max="21" width="9.140625" style="663"/>
  </cols>
  <sheetData>
    <row r="1" spans="1:23">
      <c r="A1" s="124" t="s">
        <v>164</v>
      </c>
    </row>
    <row r="2" spans="1:23" ht="19.5" customHeight="1">
      <c r="A2" s="761" t="s">
        <v>294</v>
      </c>
      <c r="B2" s="761"/>
      <c r="C2" s="761"/>
      <c r="D2" s="761"/>
      <c r="E2" s="761"/>
      <c r="F2" s="761"/>
      <c r="G2" s="761"/>
      <c r="H2" s="761"/>
      <c r="I2" s="761"/>
      <c r="J2" s="761"/>
      <c r="K2" s="761"/>
      <c r="L2" s="464"/>
      <c r="M2" s="464"/>
      <c r="N2" s="464"/>
      <c r="O2" s="664"/>
      <c r="P2" s="664"/>
      <c r="Q2" s="664"/>
      <c r="R2" s="664"/>
      <c r="S2" s="664"/>
      <c r="T2" s="664"/>
      <c r="U2" s="664"/>
    </row>
    <row r="3" spans="1:23" s="728" customFormat="1" ht="10.5" customHeight="1">
      <c r="A3" s="727"/>
      <c r="B3" s="727"/>
      <c r="C3" s="727"/>
      <c r="D3" s="727"/>
      <c r="E3" s="727"/>
      <c r="F3" s="727"/>
      <c r="G3" s="727"/>
      <c r="H3" s="727"/>
      <c r="I3" s="727"/>
      <c r="J3" s="727"/>
      <c r="K3" s="727"/>
      <c r="O3" s="729"/>
      <c r="P3" s="729"/>
      <c r="Q3" s="729"/>
      <c r="R3" s="729"/>
      <c r="S3" s="729"/>
      <c r="T3" s="729"/>
      <c r="U3" s="729"/>
    </row>
    <row r="4" spans="1:23" ht="21.75" customHeight="1">
      <c r="A4" s="465"/>
      <c r="B4" s="467" t="s">
        <v>157</v>
      </c>
      <c r="C4" s="467">
        <v>2006</v>
      </c>
      <c r="D4" s="467">
        <v>2007</v>
      </c>
      <c r="E4" s="467">
        <v>2008</v>
      </c>
      <c r="F4" s="467">
        <v>2009</v>
      </c>
      <c r="G4" s="467">
        <v>2010</v>
      </c>
      <c r="H4" s="467">
        <v>2011</v>
      </c>
      <c r="I4" s="467">
        <v>2012</v>
      </c>
      <c r="J4" s="467">
        <v>2013</v>
      </c>
      <c r="K4" s="467">
        <v>2014</v>
      </c>
      <c r="L4" s="467">
        <v>2015</v>
      </c>
      <c r="M4" s="467">
        <v>2016</v>
      </c>
      <c r="N4" s="565">
        <v>2017</v>
      </c>
      <c r="O4" s="565">
        <v>2018</v>
      </c>
      <c r="P4" s="565">
        <v>2019</v>
      </c>
      <c r="Q4" s="565" t="s">
        <v>220</v>
      </c>
      <c r="R4" s="467" t="s">
        <v>229</v>
      </c>
      <c r="S4" s="467" t="s">
        <v>261</v>
      </c>
      <c r="T4" s="467" t="s">
        <v>284</v>
      </c>
      <c r="U4" s="467" t="s">
        <v>293</v>
      </c>
    </row>
    <row r="5" spans="1:23" ht="42.75" customHeight="1">
      <c r="A5" s="466" t="s">
        <v>257</v>
      </c>
      <c r="B5" s="468" t="s">
        <v>158</v>
      </c>
      <c r="C5" s="114">
        <v>222870</v>
      </c>
      <c r="D5" s="472">
        <v>255211</v>
      </c>
      <c r="E5" s="114">
        <v>284254</v>
      </c>
      <c r="F5" s="472">
        <v>291756</v>
      </c>
      <c r="G5" s="114">
        <v>307957</v>
      </c>
      <c r="H5" s="472">
        <v>330647</v>
      </c>
      <c r="I5" s="186">
        <v>350644</v>
      </c>
      <c r="J5" s="473">
        <v>377411</v>
      </c>
      <c r="K5" s="186">
        <v>400351</v>
      </c>
      <c r="L5" s="473">
        <v>420936</v>
      </c>
      <c r="M5" s="241">
        <v>447620</v>
      </c>
      <c r="N5" s="559">
        <v>472861</v>
      </c>
      <c r="O5" s="538">
        <v>500047</v>
      </c>
      <c r="P5" s="559">
        <v>512108</v>
      </c>
      <c r="Q5" s="538">
        <v>455091</v>
      </c>
      <c r="R5" s="559">
        <v>484548</v>
      </c>
      <c r="S5" s="538">
        <v>571568</v>
      </c>
      <c r="T5" s="559">
        <v>637010</v>
      </c>
      <c r="U5" s="538">
        <v>693336</v>
      </c>
    </row>
    <row r="6" spans="1:23" ht="42.75" customHeight="1">
      <c r="A6" s="466" t="s">
        <v>260</v>
      </c>
      <c r="B6" s="468" t="s">
        <v>158</v>
      </c>
      <c r="C6" s="112">
        <v>198551</v>
      </c>
      <c r="D6" s="470">
        <v>226662</v>
      </c>
      <c r="E6" s="112">
        <v>253053</v>
      </c>
      <c r="F6" s="470">
        <v>261017</v>
      </c>
      <c r="G6" s="112">
        <v>274000</v>
      </c>
      <c r="H6" s="470">
        <v>292617</v>
      </c>
      <c r="I6" s="155">
        <v>309319</v>
      </c>
      <c r="J6" s="442">
        <v>330376</v>
      </c>
      <c r="K6" s="155">
        <v>351728</v>
      </c>
      <c r="L6" s="442">
        <v>369567</v>
      </c>
      <c r="M6" s="242">
        <v>393340</v>
      </c>
      <c r="N6" s="560">
        <v>413050</v>
      </c>
      <c r="O6" s="573">
        <v>435376</v>
      </c>
      <c r="P6" s="560">
        <v>445719</v>
      </c>
      <c r="Q6" s="573">
        <v>400465</v>
      </c>
      <c r="R6" s="560">
        <v>429223</v>
      </c>
      <c r="S6" s="573">
        <v>500614</v>
      </c>
      <c r="T6" s="560">
        <v>552397</v>
      </c>
      <c r="U6" s="573">
        <v>599028</v>
      </c>
    </row>
    <row r="7" spans="1:23" ht="51">
      <c r="A7" s="466" t="s">
        <v>259</v>
      </c>
      <c r="B7" s="468" t="s">
        <v>158</v>
      </c>
      <c r="C7" s="112">
        <v>10935</v>
      </c>
      <c r="D7" s="470">
        <v>11168</v>
      </c>
      <c r="E7" s="112">
        <v>11583</v>
      </c>
      <c r="F7" s="470">
        <v>11322</v>
      </c>
      <c r="G7" s="112">
        <v>11215</v>
      </c>
      <c r="H7" s="442">
        <v>12246</v>
      </c>
      <c r="I7" s="155">
        <v>12824</v>
      </c>
      <c r="J7" s="442">
        <v>12570</v>
      </c>
      <c r="K7" s="155">
        <v>12779</v>
      </c>
      <c r="L7" s="442">
        <v>12931</v>
      </c>
      <c r="M7" s="155">
        <v>13864</v>
      </c>
      <c r="N7" s="442">
        <v>14161</v>
      </c>
      <c r="O7" s="155">
        <v>12821</v>
      </c>
      <c r="P7" s="442">
        <v>13864</v>
      </c>
      <c r="Q7" s="155">
        <v>14103</v>
      </c>
      <c r="R7" s="442">
        <v>15706</v>
      </c>
      <c r="S7" s="155">
        <v>20320</v>
      </c>
      <c r="T7" s="442">
        <v>25561</v>
      </c>
      <c r="U7" s="155">
        <v>29343</v>
      </c>
      <c r="W7" s="637"/>
    </row>
    <row r="8" spans="1:23" ht="42.75" customHeight="1">
      <c r="A8" s="489" t="s">
        <v>159</v>
      </c>
      <c r="B8" s="468" t="s">
        <v>158</v>
      </c>
      <c r="C8" s="113">
        <v>5125</v>
      </c>
      <c r="D8" s="471">
        <v>4790</v>
      </c>
      <c r="E8" s="113">
        <v>4804</v>
      </c>
      <c r="F8" s="471">
        <v>3768</v>
      </c>
      <c r="G8" s="113">
        <v>3119</v>
      </c>
      <c r="H8" s="471">
        <v>3854</v>
      </c>
      <c r="I8" s="169">
        <v>4217</v>
      </c>
      <c r="J8" s="471">
        <v>3544</v>
      </c>
      <c r="K8" s="169">
        <v>3162</v>
      </c>
      <c r="L8" s="471">
        <v>3144</v>
      </c>
      <c r="M8" s="169">
        <v>3324</v>
      </c>
      <c r="N8" s="471">
        <v>2517</v>
      </c>
      <c r="O8" s="169">
        <v>1309</v>
      </c>
      <c r="P8" s="471">
        <v>1296</v>
      </c>
      <c r="Q8" s="169">
        <v>1202</v>
      </c>
      <c r="R8" s="471">
        <v>1519</v>
      </c>
      <c r="S8" s="169">
        <v>2202</v>
      </c>
      <c r="T8" s="471">
        <v>2719</v>
      </c>
      <c r="U8" s="169">
        <v>2144</v>
      </c>
    </row>
    <row r="9" spans="1:23" ht="42.75" customHeight="1">
      <c r="A9" s="489" t="s">
        <v>258</v>
      </c>
      <c r="B9" s="468" t="s">
        <v>158</v>
      </c>
      <c r="C9" s="113">
        <v>5810</v>
      </c>
      <c r="D9" s="471">
        <v>6378</v>
      </c>
      <c r="E9" s="113">
        <v>6779</v>
      </c>
      <c r="F9" s="471">
        <v>7554</v>
      </c>
      <c r="G9" s="113">
        <v>8096</v>
      </c>
      <c r="H9" s="471">
        <v>8392</v>
      </c>
      <c r="I9" s="169">
        <v>8607</v>
      </c>
      <c r="J9" s="471">
        <v>9026</v>
      </c>
      <c r="K9" s="169">
        <v>9617</v>
      </c>
      <c r="L9" s="471">
        <v>9787</v>
      </c>
      <c r="M9" s="169">
        <v>10540</v>
      </c>
      <c r="N9" s="471">
        <v>11644</v>
      </c>
      <c r="O9" s="169">
        <v>11512</v>
      </c>
      <c r="P9" s="471">
        <v>12568</v>
      </c>
      <c r="Q9" s="169">
        <v>12901</v>
      </c>
      <c r="R9" s="471">
        <v>14187</v>
      </c>
      <c r="S9" s="169">
        <v>18118</v>
      </c>
      <c r="T9" s="471">
        <v>22842</v>
      </c>
      <c r="U9" s="169">
        <v>27199</v>
      </c>
      <c r="V9" s="637"/>
    </row>
    <row r="10" spans="1:23" s="663" customFormat="1" ht="42.75" customHeight="1">
      <c r="A10" s="466" t="s">
        <v>263</v>
      </c>
      <c r="B10" s="468" t="s">
        <v>160</v>
      </c>
      <c r="C10" s="670">
        <v>5.6</v>
      </c>
      <c r="D10" s="671">
        <v>4.9000000000000004</v>
      </c>
      <c r="E10" s="670">
        <v>4.5999999999999996</v>
      </c>
      <c r="F10" s="671">
        <v>4.3</v>
      </c>
      <c r="G10" s="670">
        <v>4.0999999999999996</v>
      </c>
      <c r="H10" s="671">
        <v>4.2</v>
      </c>
      <c r="I10" s="168">
        <v>4.0999999999999996</v>
      </c>
      <c r="J10" s="474">
        <v>3.8</v>
      </c>
      <c r="K10" s="75">
        <v>3.6</v>
      </c>
      <c r="L10" s="474">
        <v>3.5</v>
      </c>
      <c r="M10" s="75">
        <v>3.5</v>
      </c>
      <c r="N10" s="474">
        <v>3.4</v>
      </c>
      <c r="O10" s="168">
        <v>2.9</v>
      </c>
      <c r="P10" s="474">
        <v>3.1</v>
      </c>
      <c r="Q10" s="168">
        <v>3.5</v>
      </c>
      <c r="R10" s="474">
        <v>3.7</v>
      </c>
      <c r="S10" s="168">
        <v>4.0999999999999996</v>
      </c>
      <c r="T10" s="474">
        <v>4.5999999999999996</v>
      </c>
      <c r="U10" s="168">
        <v>4.9000000000000004</v>
      </c>
    </row>
    <row r="11" spans="1:23" s="663" customFormat="1" ht="42.75" customHeight="1">
      <c r="A11" s="466" t="s">
        <v>264</v>
      </c>
      <c r="B11" s="468" t="s">
        <v>160</v>
      </c>
      <c r="C11" s="670">
        <v>46.9</v>
      </c>
      <c r="D11" s="671">
        <v>42.9</v>
      </c>
      <c r="E11" s="670">
        <v>41.5</v>
      </c>
      <c r="F11" s="671">
        <v>33.299999999999997</v>
      </c>
      <c r="G11" s="670">
        <v>27.8</v>
      </c>
      <c r="H11" s="671">
        <v>31.5</v>
      </c>
      <c r="I11" s="168">
        <v>32.9</v>
      </c>
      <c r="J11" s="474">
        <v>28.2</v>
      </c>
      <c r="K11" s="75">
        <v>24.7</v>
      </c>
      <c r="L11" s="474">
        <v>24.3</v>
      </c>
      <c r="M11" s="75">
        <v>24</v>
      </c>
      <c r="N11" s="474">
        <v>17.8</v>
      </c>
      <c r="O11" s="168">
        <v>10.199999999999999</v>
      </c>
      <c r="P11" s="474">
        <v>9.3000000000000007</v>
      </c>
      <c r="Q11" s="168">
        <v>8.5</v>
      </c>
      <c r="R11" s="474">
        <v>9.6999999999999993</v>
      </c>
      <c r="S11" s="168">
        <v>10.8</v>
      </c>
      <c r="T11" s="474">
        <v>10.6</v>
      </c>
      <c r="U11" s="168">
        <v>7.3</v>
      </c>
    </row>
    <row r="12" spans="1:23" s="663" customFormat="1" ht="38.25">
      <c r="A12" s="466" t="s">
        <v>265</v>
      </c>
      <c r="B12" s="468" t="s">
        <v>161</v>
      </c>
      <c r="C12" s="670">
        <v>46.2</v>
      </c>
      <c r="D12" s="671">
        <v>43.9</v>
      </c>
      <c r="E12" s="670">
        <v>41.099999999999994</v>
      </c>
      <c r="F12" s="671">
        <v>41.5</v>
      </c>
      <c r="G12" s="670">
        <v>41.1</v>
      </c>
      <c r="H12" s="671">
        <v>40</v>
      </c>
      <c r="I12" s="168">
        <v>39.299999999999997</v>
      </c>
      <c r="J12" s="474">
        <v>40.299999999999997</v>
      </c>
      <c r="K12" s="168">
        <v>41.3</v>
      </c>
      <c r="L12" s="474">
        <v>41.5</v>
      </c>
      <c r="M12" s="168">
        <v>41.3</v>
      </c>
      <c r="N12" s="474">
        <v>41.2</v>
      </c>
      <c r="O12" s="168">
        <v>41</v>
      </c>
      <c r="P12" s="474">
        <v>40.299999999999997</v>
      </c>
      <c r="Q12" s="168">
        <v>35.4</v>
      </c>
      <c r="R12" s="474">
        <v>29.3</v>
      </c>
      <c r="S12" s="168">
        <v>30.8</v>
      </c>
      <c r="T12" s="474">
        <v>31.4</v>
      </c>
      <c r="U12" s="168">
        <v>32.1</v>
      </c>
    </row>
    <row r="13" spans="1:23" s="663" customFormat="1" ht="42.75" customHeight="1">
      <c r="A13" s="469" t="s">
        <v>266</v>
      </c>
      <c r="B13" s="469" t="s">
        <v>160</v>
      </c>
      <c r="C13" s="672">
        <v>9.1999999999999993</v>
      </c>
      <c r="D13" s="673">
        <v>8.6999999999999993</v>
      </c>
      <c r="E13" s="672">
        <v>7.9</v>
      </c>
      <c r="F13" s="673">
        <v>8</v>
      </c>
      <c r="G13" s="672">
        <v>7.7</v>
      </c>
      <c r="H13" s="673">
        <v>7.6</v>
      </c>
      <c r="I13" s="170">
        <v>7.3</v>
      </c>
      <c r="J13" s="475">
        <v>7.3</v>
      </c>
      <c r="K13" s="170">
        <v>7.4</v>
      </c>
      <c r="L13" s="475">
        <v>7.3</v>
      </c>
      <c r="M13" s="170">
        <v>7.3</v>
      </c>
      <c r="N13" s="475">
        <v>7.2</v>
      </c>
      <c r="O13" s="170">
        <v>7.2</v>
      </c>
      <c r="P13" s="475">
        <v>6.9</v>
      </c>
      <c r="Q13" s="170">
        <v>6.4</v>
      </c>
      <c r="R13" s="475">
        <v>5.7</v>
      </c>
      <c r="S13" s="170">
        <v>5.7</v>
      </c>
      <c r="T13" s="475">
        <v>5.5</v>
      </c>
      <c r="U13" s="170">
        <v>5.6</v>
      </c>
    </row>
    <row r="14" spans="1:23" ht="7.5" customHeight="1"/>
    <row r="15" spans="1:23">
      <c r="A15" s="111" t="s">
        <v>202</v>
      </c>
      <c r="B15" s="115"/>
    </row>
    <row r="16" spans="1:23" ht="13.5" customHeight="1">
      <c r="A16" s="111" t="s">
        <v>203</v>
      </c>
      <c r="B16" s="115"/>
      <c r="D16" s="636"/>
      <c r="E16" s="636"/>
      <c r="F16" s="636"/>
      <c r="G16" s="636"/>
      <c r="H16" s="636"/>
      <c r="I16" s="636"/>
      <c r="J16" s="636"/>
      <c r="K16" s="636"/>
      <c r="L16" s="636"/>
      <c r="M16" s="636"/>
      <c r="N16" s="636"/>
      <c r="O16" s="665"/>
      <c r="P16" s="665"/>
      <c r="Q16" s="665"/>
      <c r="R16" s="665"/>
      <c r="S16" s="665"/>
      <c r="T16" s="665"/>
      <c r="U16" s="665"/>
    </row>
    <row r="17" spans="1:21">
      <c r="A17" s="15"/>
      <c r="F17" s="636"/>
      <c r="G17" s="636"/>
      <c r="H17" s="636"/>
      <c r="I17" s="636"/>
      <c r="J17" s="636"/>
      <c r="K17" s="636"/>
      <c r="L17" s="636"/>
      <c r="M17" s="636"/>
      <c r="N17" s="636"/>
      <c r="O17" s="665"/>
      <c r="P17" s="665"/>
      <c r="Q17" s="665"/>
      <c r="R17" s="665"/>
      <c r="S17" s="665"/>
      <c r="T17" s="665"/>
      <c r="U17" s="665"/>
    </row>
    <row r="18" spans="1:21">
      <c r="A18" s="626"/>
    </row>
    <row r="19" spans="1:21" ht="12.75" customHeight="1">
      <c r="A19" s="629"/>
      <c r="B19" s="627"/>
      <c r="C19" s="638"/>
      <c r="D19" s="638"/>
      <c r="E19" s="638"/>
      <c r="F19" s="638"/>
      <c r="G19" s="638"/>
      <c r="H19" s="638"/>
      <c r="I19" s="638"/>
      <c r="J19" s="638"/>
      <c r="K19" s="638"/>
      <c r="L19" s="638"/>
      <c r="M19" s="638"/>
      <c r="N19" s="638"/>
      <c r="O19" s="666"/>
      <c r="P19" s="666"/>
      <c r="Q19" s="666"/>
      <c r="R19" s="666"/>
      <c r="S19" s="666"/>
      <c r="T19" s="666"/>
      <c r="U19" s="666"/>
    </row>
    <row r="20" spans="1:21" ht="12.75" customHeight="1">
      <c r="A20" s="630"/>
      <c r="B20" s="628"/>
      <c r="C20" s="628"/>
      <c r="D20" s="628"/>
      <c r="E20" s="628"/>
      <c r="F20" s="628"/>
      <c r="G20" s="628"/>
      <c r="H20" s="628"/>
      <c r="I20" s="628"/>
      <c r="J20" s="628"/>
      <c r="K20" s="628"/>
      <c r="L20" s="628"/>
      <c r="M20" s="628"/>
      <c r="N20" s="628"/>
      <c r="O20" s="667"/>
      <c r="P20" s="667"/>
      <c r="Q20" s="667"/>
      <c r="R20" s="667"/>
      <c r="S20" s="667"/>
      <c r="T20" s="667"/>
      <c r="U20" s="667"/>
    </row>
    <row r="21" spans="1:21">
      <c r="A21" s="630"/>
      <c r="B21" s="628"/>
      <c r="C21" s="628"/>
      <c r="D21" s="628"/>
      <c r="E21" s="628"/>
      <c r="F21" s="628"/>
      <c r="G21" s="628"/>
      <c r="H21" s="628"/>
      <c r="I21" s="628"/>
      <c r="J21" s="628"/>
      <c r="K21" s="628"/>
      <c r="L21" s="628"/>
      <c r="M21" s="628"/>
      <c r="N21" s="628"/>
      <c r="O21" s="667"/>
      <c r="P21" s="667"/>
      <c r="Q21" s="667"/>
      <c r="R21" s="667"/>
      <c r="S21" s="667"/>
      <c r="T21" s="667"/>
      <c r="U21" s="667"/>
    </row>
    <row r="22" spans="1:21">
      <c r="A22" s="630"/>
      <c r="C22" s="639"/>
      <c r="D22" s="639"/>
      <c r="E22" s="639"/>
      <c r="F22" s="639"/>
      <c r="G22" s="639"/>
      <c r="H22" s="639"/>
      <c r="I22" s="639"/>
      <c r="J22" s="639"/>
      <c r="K22" s="639"/>
      <c r="L22" s="639"/>
      <c r="M22" s="639"/>
      <c r="N22" s="639"/>
      <c r="O22" s="668"/>
      <c r="P22" s="668"/>
      <c r="Q22" s="668"/>
      <c r="R22" s="668"/>
      <c r="S22" s="668"/>
      <c r="T22" s="668"/>
      <c r="U22" s="668"/>
    </row>
    <row r="23" spans="1:21">
      <c r="C23" s="637"/>
      <c r="D23" s="637"/>
      <c r="E23" s="637"/>
      <c r="F23" s="637"/>
      <c r="G23" s="637"/>
      <c r="H23" s="637"/>
      <c r="I23" s="637"/>
      <c r="J23" s="637"/>
      <c r="K23" s="637"/>
      <c r="L23" s="637"/>
      <c r="M23" s="637"/>
      <c r="N23" s="637"/>
      <c r="O23" s="669"/>
      <c r="P23" s="669"/>
      <c r="Q23" s="669"/>
      <c r="R23" s="669"/>
      <c r="S23" s="669"/>
      <c r="T23" s="669"/>
      <c r="U23" s="669"/>
    </row>
    <row r="24" spans="1:21">
      <c r="C24" s="637"/>
      <c r="D24" s="637"/>
      <c r="E24" s="637"/>
      <c r="F24" s="637"/>
      <c r="G24" s="637"/>
      <c r="H24" s="637"/>
      <c r="I24" s="637"/>
      <c r="J24" s="637"/>
      <c r="K24" s="637"/>
      <c r="L24" s="637"/>
      <c r="M24" s="637"/>
      <c r="N24" s="637"/>
      <c r="O24" s="669"/>
      <c r="P24" s="669"/>
      <c r="Q24" s="669"/>
      <c r="R24" s="669"/>
      <c r="S24" s="669"/>
      <c r="T24" s="669"/>
      <c r="U24" s="669"/>
    </row>
    <row r="25" spans="1:21">
      <c r="C25" s="637"/>
      <c r="D25" s="637"/>
      <c r="E25" s="637"/>
      <c r="F25" s="637"/>
      <c r="G25" s="637"/>
      <c r="H25" s="637"/>
      <c r="I25" s="637"/>
      <c r="J25" s="637"/>
      <c r="K25" s="637"/>
      <c r="L25" s="637"/>
      <c r="M25" s="637"/>
      <c r="N25" s="637"/>
      <c r="O25" s="669"/>
      <c r="P25" s="669"/>
      <c r="Q25" s="669"/>
      <c r="R25" s="669"/>
      <c r="S25" s="669"/>
      <c r="T25" s="669"/>
      <c r="U25" s="669"/>
    </row>
  </sheetData>
  <mergeCells count="1">
    <mergeCell ref="A2:K2"/>
  </mergeCells>
  <phoneticPr fontId="57" type="noConversion"/>
  <hyperlinks>
    <hyperlink ref="A1" location="Contents!A1" display="Back to Table of Contents" xr:uid="{00000000-0004-0000-0200-000000000000}"/>
  </hyperlinks>
  <pageMargins left="0.70866141732283472" right="0.70866141732283472" top="0.23622047244094491" bottom="0.1181102362204724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O54"/>
  <sheetViews>
    <sheetView zoomScaleNormal="100" workbookViewId="0"/>
  </sheetViews>
  <sheetFormatPr defaultRowHeight="12.75"/>
  <cols>
    <col min="1" max="1" width="20.85546875" style="15" customWidth="1"/>
    <col min="2" max="9" width="9.28515625" style="15" customWidth="1"/>
    <col min="10" max="65" width="9.140625" style="15" customWidth="1"/>
    <col min="66" max="66" width="8.5703125" style="15" customWidth="1"/>
    <col min="67" max="67" width="9.140625" style="15"/>
    <col min="68" max="68" width="8.5703125" style="15" customWidth="1"/>
    <col min="69" max="80" width="9.140625" style="15"/>
    <col min="81" max="81" width="9.140625" style="127"/>
    <col min="82" max="82" width="9.140625" style="15"/>
    <col min="83" max="83" width="9.140625" style="127"/>
    <col min="84" max="84" width="9.140625" style="15"/>
    <col min="85" max="85" width="9.140625" style="127"/>
    <col min="86" max="86" width="9.140625" style="15"/>
    <col min="87" max="87" width="9.140625" style="127"/>
    <col min="88" max="88" width="9.140625" style="15"/>
    <col min="89" max="89" width="9.140625" style="127"/>
    <col min="90" max="90" width="9.140625" style="15"/>
    <col min="91" max="91" width="9.140625" style="127"/>
    <col min="92" max="16384" width="9.140625" style="15"/>
  </cols>
  <sheetData>
    <row r="1" spans="1:91" customFormat="1">
      <c r="A1" s="124" t="s">
        <v>164</v>
      </c>
      <c r="CC1" s="513"/>
      <c r="CE1" s="513"/>
      <c r="CG1" s="513"/>
      <c r="CI1" s="513"/>
      <c r="CK1" s="513"/>
      <c r="CM1" s="513"/>
    </row>
    <row r="2" spans="1:91" ht="18.75" customHeight="1">
      <c r="A2" s="259" t="s">
        <v>297</v>
      </c>
      <c r="B2" s="260"/>
      <c r="C2" s="260"/>
      <c r="D2" s="260"/>
      <c r="E2" s="260"/>
      <c r="F2" s="260"/>
      <c r="G2" s="260"/>
      <c r="H2" s="260"/>
      <c r="I2" s="260"/>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row>
    <row r="3" spans="1:91" ht="13.5" thickBot="1">
      <c r="B3" s="1"/>
      <c r="C3" s="1"/>
      <c r="D3" s="1"/>
      <c r="E3" s="1"/>
      <c r="F3" s="1"/>
      <c r="G3" s="1"/>
      <c r="H3" s="1"/>
      <c r="I3" s="1"/>
      <c r="BZ3" s="127"/>
      <c r="CA3" s="127"/>
      <c r="CI3" s="641"/>
      <c r="CK3" s="641"/>
      <c r="CM3" s="641" t="s">
        <v>2</v>
      </c>
    </row>
    <row r="4" spans="1:91" ht="24" customHeight="1" thickBot="1">
      <c r="A4" s="767" t="s">
        <v>3</v>
      </c>
      <c r="B4" s="764">
        <v>1980</v>
      </c>
      <c r="C4" s="765"/>
      <c r="D4" s="764">
        <v>1981</v>
      </c>
      <c r="E4" s="765"/>
      <c r="F4" s="764">
        <v>1982</v>
      </c>
      <c r="G4" s="765"/>
      <c r="H4" s="764">
        <v>1983</v>
      </c>
      <c r="I4" s="765"/>
      <c r="J4" s="764">
        <v>1984</v>
      </c>
      <c r="K4" s="765"/>
      <c r="L4" s="764">
        <v>1985</v>
      </c>
      <c r="M4" s="765"/>
      <c r="N4" s="764">
        <v>1986</v>
      </c>
      <c r="O4" s="765"/>
      <c r="P4" s="764">
        <v>1987</v>
      </c>
      <c r="Q4" s="765"/>
      <c r="R4" s="264">
        <v>1988</v>
      </c>
      <c r="S4" s="265"/>
      <c r="T4" s="264">
        <v>1989</v>
      </c>
      <c r="U4" s="265"/>
      <c r="V4" s="266">
        <v>1990</v>
      </c>
      <c r="W4" s="265"/>
      <c r="X4" s="264">
        <v>1991</v>
      </c>
      <c r="Y4" s="265"/>
      <c r="Z4" s="764">
        <v>1992</v>
      </c>
      <c r="AA4" s="765"/>
      <c r="AB4" s="764">
        <v>1993</v>
      </c>
      <c r="AC4" s="765"/>
      <c r="AD4" s="764">
        <v>1994</v>
      </c>
      <c r="AE4" s="765"/>
      <c r="AF4" s="764">
        <v>1995</v>
      </c>
      <c r="AG4" s="765"/>
      <c r="AH4" s="764">
        <v>1996</v>
      </c>
      <c r="AI4" s="765"/>
      <c r="AJ4" s="764">
        <v>1997</v>
      </c>
      <c r="AK4" s="765"/>
      <c r="AL4" s="764">
        <v>1998</v>
      </c>
      <c r="AM4" s="765"/>
      <c r="AN4" s="764">
        <v>1999</v>
      </c>
      <c r="AO4" s="765"/>
      <c r="AP4" s="764">
        <v>2000</v>
      </c>
      <c r="AQ4" s="765"/>
      <c r="AR4" s="764">
        <v>2001</v>
      </c>
      <c r="AS4" s="765"/>
      <c r="AT4" s="764">
        <v>2002</v>
      </c>
      <c r="AU4" s="765"/>
      <c r="AV4" s="764">
        <v>2003</v>
      </c>
      <c r="AW4" s="765"/>
      <c r="AX4" s="764">
        <v>2004</v>
      </c>
      <c r="AY4" s="765"/>
      <c r="AZ4" s="764">
        <v>2005</v>
      </c>
      <c r="BA4" s="765"/>
      <c r="BB4" s="764">
        <v>2006</v>
      </c>
      <c r="BC4" s="765"/>
      <c r="BD4" s="764">
        <v>2007</v>
      </c>
      <c r="BE4" s="765"/>
      <c r="BF4" s="764">
        <v>2008</v>
      </c>
      <c r="BG4" s="765"/>
      <c r="BH4" s="764">
        <v>2009</v>
      </c>
      <c r="BI4" s="765"/>
      <c r="BJ4" s="762">
        <v>2010</v>
      </c>
      <c r="BK4" s="766"/>
      <c r="BL4" s="762">
        <v>2011</v>
      </c>
      <c r="BM4" s="763"/>
      <c r="BN4" s="762">
        <v>2012</v>
      </c>
      <c r="BO4" s="763"/>
      <c r="BP4" s="762">
        <v>2013</v>
      </c>
      <c r="BQ4" s="763"/>
      <c r="BR4" s="762">
        <v>2014</v>
      </c>
      <c r="BS4" s="763"/>
      <c r="BT4" s="762">
        <v>2015</v>
      </c>
      <c r="BU4" s="763"/>
      <c r="BV4" s="762">
        <v>2016</v>
      </c>
      <c r="BW4" s="763"/>
      <c r="BX4" s="762">
        <v>2017</v>
      </c>
      <c r="BY4" s="763"/>
      <c r="BZ4" s="762">
        <v>2018</v>
      </c>
      <c r="CA4" s="763"/>
      <c r="CB4" s="762">
        <v>2019</v>
      </c>
      <c r="CC4" s="763"/>
      <c r="CD4" s="762">
        <v>2020</v>
      </c>
      <c r="CE4" s="763"/>
      <c r="CF4" s="762" t="s">
        <v>229</v>
      </c>
      <c r="CG4" s="763"/>
      <c r="CH4" s="762" t="s">
        <v>261</v>
      </c>
      <c r="CI4" s="763"/>
      <c r="CJ4" s="762" t="s">
        <v>284</v>
      </c>
      <c r="CK4" s="763"/>
      <c r="CL4" s="762" t="s">
        <v>292</v>
      </c>
      <c r="CM4" s="763"/>
    </row>
    <row r="5" spans="1:91" ht="24" customHeight="1" thickBot="1">
      <c r="A5" s="768"/>
      <c r="B5" s="6" t="s">
        <v>4</v>
      </c>
      <c r="C5" s="267" t="s">
        <v>5</v>
      </c>
      <c r="D5" s="7" t="s">
        <v>4</v>
      </c>
      <c r="E5" s="4" t="s">
        <v>5</v>
      </c>
      <c r="F5" s="7" t="s">
        <v>4</v>
      </c>
      <c r="G5" s="4" t="s">
        <v>5</v>
      </c>
      <c r="H5" s="7" t="s">
        <v>4</v>
      </c>
      <c r="I5" s="4" t="s">
        <v>5</v>
      </c>
      <c r="J5" s="6" t="s">
        <v>4</v>
      </c>
      <c r="K5" s="4" t="s">
        <v>5</v>
      </c>
      <c r="L5" s="7" t="s">
        <v>4</v>
      </c>
      <c r="M5" s="267" t="s">
        <v>5</v>
      </c>
      <c r="N5" s="7" t="s">
        <v>4</v>
      </c>
      <c r="O5" s="267" t="s">
        <v>5</v>
      </c>
      <c r="P5" s="7" t="s">
        <v>4</v>
      </c>
      <c r="Q5" s="4" t="s">
        <v>5</v>
      </c>
      <c r="R5" s="6" t="s">
        <v>4</v>
      </c>
      <c r="S5" s="267" t="s">
        <v>5</v>
      </c>
      <c r="T5" s="7" t="s">
        <v>4</v>
      </c>
      <c r="U5" s="267" t="s">
        <v>5</v>
      </c>
      <c r="V5" s="7" t="s">
        <v>4</v>
      </c>
      <c r="W5" s="267" t="s">
        <v>5</v>
      </c>
      <c r="X5" s="7" t="s">
        <v>4</v>
      </c>
      <c r="Y5" s="267" t="s">
        <v>5</v>
      </c>
      <c r="Z5" s="6" t="s">
        <v>4</v>
      </c>
      <c r="AA5" s="267" t="s">
        <v>5</v>
      </c>
      <c r="AB5" s="7" t="s">
        <v>4</v>
      </c>
      <c r="AC5" s="267" t="s">
        <v>5</v>
      </c>
      <c r="AD5" s="7" t="s">
        <v>4</v>
      </c>
      <c r="AE5" s="267" t="s">
        <v>5</v>
      </c>
      <c r="AF5" s="7" t="s">
        <v>4</v>
      </c>
      <c r="AG5" s="267" t="s">
        <v>5</v>
      </c>
      <c r="AH5" s="6" t="s">
        <v>4</v>
      </c>
      <c r="AI5" s="267" t="s">
        <v>5</v>
      </c>
      <c r="AJ5" s="7" t="s">
        <v>4</v>
      </c>
      <c r="AK5" s="267" t="s">
        <v>5</v>
      </c>
      <c r="AL5" s="7" t="s">
        <v>4</v>
      </c>
      <c r="AM5" s="267" t="s">
        <v>5</v>
      </c>
      <c r="AN5" s="7" t="s">
        <v>4</v>
      </c>
      <c r="AO5" s="267" t="s">
        <v>5</v>
      </c>
      <c r="AP5" s="6" t="s">
        <v>4</v>
      </c>
      <c r="AQ5" s="267" t="s">
        <v>5</v>
      </c>
      <c r="AR5" s="6" t="s">
        <v>4</v>
      </c>
      <c r="AS5" s="267" t="s">
        <v>5</v>
      </c>
      <c r="AT5" s="6" t="s">
        <v>4</v>
      </c>
      <c r="AU5" s="267" t="s">
        <v>5</v>
      </c>
      <c r="AV5" s="6" t="s">
        <v>4</v>
      </c>
      <c r="AW5" s="4" t="s">
        <v>5</v>
      </c>
      <c r="AX5" s="6" t="s">
        <v>4</v>
      </c>
      <c r="AY5" s="267" t="s">
        <v>5</v>
      </c>
      <c r="AZ5" s="6" t="s">
        <v>4</v>
      </c>
      <c r="BA5" s="267" t="s">
        <v>5</v>
      </c>
      <c r="BB5" s="493" t="s">
        <v>4</v>
      </c>
      <c r="BC5" s="267" t="s">
        <v>5</v>
      </c>
      <c r="BD5" s="6" t="s">
        <v>4</v>
      </c>
      <c r="BE5" s="267" t="s">
        <v>5</v>
      </c>
      <c r="BF5" s="6" t="s">
        <v>4</v>
      </c>
      <c r="BG5" s="402" t="s">
        <v>5</v>
      </c>
      <c r="BH5" s="7" t="s">
        <v>4</v>
      </c>
      <c r="BI5" s="405" t="s">
        <v>5</v>
      </c>
      <c r="BJ5" s="7" t="s">
        <v>4</v>
      </c>
      <c r="BK5" s="405" t="s">
        <v>5</v>
      </c>
      <c r="BL5" s="7" t="s">
        <v>4</v>
      </c>
      <c r="BM5" s="405" t="s">
        <v>5</v>
      </c>
      <c r="BN5" s="7" t="s">
        <v>4</v>
      </c>
      <c r="BO5" s="267" t="s">
        <v>5</v>
      </c>
      <c r="BP5" s="125" t="s">
        <v>4</v>
      </c>
      <c r="BQ5" s="267" t="s">
        <v>5</v>
      </c>
      <c r="BR5" s="125" t="s">
        <v>4</v>
      </c>
      <c r="BS5" s="267" t="s">
        <v>5</v>
      </c>
      <c r="BT5" s="125" t="s">
        <v>4</v>
      </c>
      <c r="BU5" s="267" t="s">
        <v>5</v>
      </c>
      <c r="BV5" s="494" t="s">
        <v>4</v>
      </c>
      <c r="BW5" s="267" t="s">
        <v>5</v>
      </c>
      <c r="BX5" s="494" t="s">
        <v>4</v>
      </c>
      <c r="BY5" s="539" t="s">
        <v>5</v>
      </c>
      <c r="BZ5" s="494" t="s">
        <v>4</v>
      </c>
      <c r="CA5" s="405" t="s">
        <v>5</v>
      </c>
      <c r="CB5" s="494" t="s">
        <v>4</v>
      </c>
      <c r="CC5" s="405" t="s">
        <v>5</v>
      </c>
      <c r="CD5" s="494" t="s">
        <v>4</v>
      </c>
      <c r="CE5" s="405" t="s">
        <v>5</v>
      </c>
      <c r="CF5" s="494" t="s">
        <v>4</v>
      </c>
      <c r="CG5" s="405" t="s">
        <v>5</v>
      </c>
      <c r="CH5" s="494" t="s">
        <v>4</v>
      </c>
      <c r="CI5" s="405" t="s">
        <v>5</v>
      </c>
      <c r="CJ5" s="494" t="s">
        <v>4</v>
      </c>
      <c r="CK5" s="405" t="s">
        <v>5</v>
      </c>
      <c r="CL5" s="494" t="s">
        <v>4</v>
      </c>
      <c r="CM5" s="405" t="s">
        <v>5</v>
      </c>
    </row>
    <row r="6" spans="1:91" ht="11.25" customHeight="1">
      <c r="A6" s="262" t="s">
        <v>6</v>
      </c>
      <c r="B6" s="174">
        <v>325</v>
      </c>
      <c r="C6" s="268">
        <v>1123</v>
      </c>
      <c r="D6" s="203">
        <v>234</v>
      </c>
      <c r="E6" s="268">
        <v>835</v>
      </c>
      <c r="F6" s="203">
        <v>196.68920573015592</v>
      </c>
      <c r="G6" s="268">
        <v>730</v>
      </c>
      <c r="H6" s="203">
        <v>252.40374469234601</v>
      </c>
      <c r="I6" s="268">
        <v>860</v>
      </c>
      <c r="J6" s="174">
        <v>309</v>
      </c>
      <c r="K6" s="268">
        <v>1240</v>
      </c>
      <c r="L6" s="174">
        <v>308</v>
      </c>
      <c r="M6" s="268">
        <v>1140</v>
      </c>
      <c r="N6" s="174">
        <v>298</v>
      </c>
      <c r="O6" s="268">
        <v>930</v>
      </c>
      <c r="P6" s="174">
        <v>231</v>
      </c>
      <c r="Q6" s="268">
        <v>750</v>
      </c>
      <c r="R6" s="203">
        <v>338</v>
      </c>
      <c r="S6" s="268">
        <v>1120</v>
      </c>
      <c r="T6" s="203">
        <v>309</v>
      </c>
      <c r="U6" s="268">
        <v>1105</v>
      </c>
      <c r="V6" s="174">
        <v>319</v>
      </c>
      <c r="W6" s="268">
        <v>1235</v>
      </c>
      <c r="X6" s="203">
        <v>255</v>
      </c>
      <c r="Y6" s="268">
        <v>945</v>
      </c>
      <c r="Z6" s="174">
        <v>266</v>
      </c>
      <c r="AA6" s="268">
        <v>1020</v>
      </c>
      <c r="AB6" s="203">
        <v>284</v>
      </c>
      <c r="AC6" s="268">
        <v>1169</v>
      </c>
      <c r="AD6" s="203">
        <v>297</v>
      </c>
      <c r="AE6" s="268">
        <v>1271</v>
      </c>
      <c r="AF6" s="203">
        <v>338</v>
      </c>
      <c r="AG6" s="268">
        <v>1622</v>
      </c>
      <c r="AH6" s="203">
        <v>398</v>
      </c>
      <c r="AI6" s="268">
        <v>1861</v>
      </c>
      <c r="AJ6" s="203">
        <v>475</v>
      </c>
      <c r="AK6" s="268">
        <v>2393</v>
      </c>
      <c r="AL6" s="203">
        <v>403</v>
      </c>
      <c r="AM6" s="268">
        <v>1885</v>
      </c>
      <c r="AN6" s="203">
        <v>293</v>
      </c>
      <c r="AO6" s="268">
        <v>1294</v>
      </c>
      <c r="AP6" s="203">
        <v>351</v>
      </c>
      <c r="AQ6" s="268">
        <v>1708</v>
      </c>
      <c r="AR6" s="203">
        <v>376</v>
      </c>
      <c r="AS6" s="268">
        <v>2003</v>
      </c>
      <c r="AT6" s="203">
        <v>394</v>
      </c>
      <c r="AU6" s="268">
        <v>2240</v>
      </c>
      <c r="AV6" s="203">
        <v>401</v>
      </c>
      <c r="AW6" s="268">
        <v>2010</v>
      </c>
      <c r="AX6" s="203">
        <v>398</v>
      </c>
      <c r="AY6" s="268">
        <v>2131</v>
      </c>
      <c r="AZ6" s="203">
        <v>372</v>
      </c>
      <c r="BA6" s="268">
        <v>1600</v>
      </c>
      <c r="BB6" s="203">
        <v>333</v>
      </c>
      <c r="BC6" s="268">
        <v>1472</v>
      </c>
      <c r="BD6" s="203">
        <v>300</v>
      </c>
      <c r="BE6" s="268">
        <v>1427</v>
      </c>
      <c r="BF6" s="203">
        <v>268</v>
      </c>
      <c r="BG6" s="403">
        <v>1173</v>
      </c>
      <c r="BH6" s="174">
        <v>281</v>
      </c>
      <c r="BI6" s="271">
        <v>1355</v>
      </c>
      <c r="BJ6" s="174">
        <v>266</v>
      </c>
      <c r="BK6" s="406">
        <v>1376</v>
      </c>
      <c r="BL6" s="174">
        <v>276.40000000000003</v>
      </c>
      <c r="BM6" s="271">
        <v>1690</v>
      </c>
      <c r="BN6" s="174">
        <v>301</v>
      </c>
      <c r="BO6" s="408">
        <v>1608.8390000000002</v>
      </c>
      <c r="BP6" s="174">
        <v>296</v>
      </c>
      <c r="BQ6" s="268">
        <v>1511</v>
      </c>
      <c r="BR6" s="174">
        <v>301.4899999999999</v>
      </c>
      <c r="BS6" s="268">
        <v>1429.9599999999996</v>
      </c>
      <c r="BT6" s="194">
        <v>264.25</v>
      </c>
      <c r="BU6" s="408">
        <v>1232.48</v>
      </c>
      <c r="BV6" s="203">
        <v>260</v>
      </c>
      <c r="BW6" s="408">
        <v>1428</v>
      </c>
      <c r="BX6" s="174">
        <v>299.172666666667</v>
      </c>
      <c r="BY6" s="408">
        <v>1792.0800333333329</v>
      </c>
      <c r="BZ6" s="541">
        <v>259.39999999999998</v>
      </c>
      <c r="CA6" s="542">
        <v>1442</v>
      </c>
      <c r="CB6" s="541">
        <v>251</v>
      </c>
      <c r="CC6" s="542">
        <v>1456</v>
      </c>
      <c r="CD6" s="541">
        <v>270.7</v>
      </c>
      <c r="CE6" s="542">
        <v>1486</v>
      </c>
      <c r="CF6" s="541">
        <v>266.8</v>
      </c>
      <c r="CG6" s="542">
        <v>1624</v>
      </c>
      <c r="CH6" s="541">
        <v>246.2</v>
      </c>
      <c r="CI6" s="542">
        <v>1559</v>
      </c>
      <c r="CJ6" s="541">
        <v>316.89999999999998</v>
      </c>
      <c r="CK6" s="542">
        <v>2626</v>
      </c>
      <c r="CL6" s="541">
        <v>278.59999999999997</v>
      </c>
      <c r="CM6" s="542">
        <v>2245</v>
      </c>
    </row>
    <row r="7" spans="1:91" ht="11.25" customHeight="1">
      <c r="A7" s="262" t="s">
        <v>7</v>
      </c>
      <c r="B7" s="174">
        <v>12</v>
      </c>
      <c r="C7" s="268">
        <v>206</v>
      </c>
      <c r="D7" s="203">
        <v>11</v>
      </c>
      <c r="E7" s="268">
        <v>186</v>
      </c>
      <c r="F7" s="203">
        <v>8.0195169718303916</v>
      </c>
      <c r="G7" s="268">
        <v>150</v>
      </c>
      <c r="H7" s="203">
        <v>13.928634740547523</v>
      </c>
      <c r="I7" s="268">
        <v>220</v>
      </c>
      <c r="J7" s="174">
        <v>12</v>
      </c>
      <c r="K7" s="268">
        <v>200</v>
      </c>
      <c r="L7" s="203">
        <v>9</v>
      </c>
      <c r="M7" s="268">
        <v>175</v>
      </c>
      <c r="N7" s="203">
        <v>8</v>
      </c>
      <c r="O7" s="268">
        <v>135</v>
      </c>
      <c r="P7" s="203">
        <v>10</v>
      </c>
      <c r="Q7" s="268">
        <v>165</v>
      </c>
      <c r="R7" s="203">
        <v>10</v>
      </c>
      <c r="S7" s="268">
        <v>175</v>
      </c>
      <c r="T7" s="203">
        <v>13</v>
      </c>
      <c r="U7" s="268">
        <v>210</v>
      </c>
      <c r="V7" s="174">
        <v>13</v>
      </c>
      <c r="W7" s="268">
        <v>165</v>
      </c>
      <c r="X7" s="203">
        <v>12</v>
      </c>
      <c r="Y7" s="268">
        <v>150</v>
      </c>
      <c r="Z7" s="174">
        <v>17</v>
      </c>
      <c r="AA7" s="268">
        <v>220</v>
      </c>
      <c r="AB7" s="203">
        <v>18</v>
      </c>
      <c r="AC7" s="268">
        <v>192</v>
      </c>
      <c r="AD7" s="203">
        <v>41</v>
      </c>
      <c r="AE7" s="268">
        <v>471</v>
      </c>
      <c r="AF7" s="203">
        <v>57</v>
      </c>
      <c r="AG7" s="268">
        <v>688</v>
      </c>
      <c r="AH7" s="203">
        <v>59</v>
      </c>
      <c r="AI7" s="268">
        <v>853</v>
      </c>
      <c r="AJ7" s="203">
        <v>40</v>
      </c>
      <c r="AK7" s="268">
        <v>490</v>
      </c>
      <c r="AL7" s="203">
        <v>27</v>
      </c>
      <c r="AM7" s="268">
        <v>332</v>
      </c>
      <c r="AN7" s="203">
        <v>38</v>
      </c>
      <c r="AO7" s="268">
        <v>658</v>
      </c>
      <c r="AP7" s="203">
        <v>90</v>
      </c>
      <c r="AQ7" s="268">
        <v>1794</v>
      </c>
      <c r="AR7" s="203">
        <v>87</v>
      </c>
      <c r="AS7" s="268">
        <v>2304</v>
      </c>
      <c r="AT7" s="203">
        <v>67</v>
      </c>
      <c r="AU7" s="268">
        <v>1736</v>
      </c>
      <c r="AV7" s="203">
        <v>41</v>
      </c>
      <c r="AW7" s="268">
        <v>911</v>
      </c>
      <c r="AX7" s="203">
        <v>46</v>
      </c>
      <c r="AY7" s="268">
        <v>1125</v>
      </c>
      <c r="AZ7" s="203">
        <v>46</v>
      </c>
      <c r="BA7" s="268">
        <v>935</v>
      </c>
      <c r="BB7" s="203">
        <v>57</v>
      </c>
      <c r="BC7" s="268">
        <v>1174</v>
      </c>
      <c r="BD7" s="203">
        <v>46</v>
      </c>
      <c r="BE7" s="268">
        <v>913</v>
      </c>
      <c r="BF7" s="203">
        <v>32</v>
      </c>
      <c r="BG7" s="403">
        <v>482</v>
      </c>
      <c r="BH7" s="174">
        <v>35</v>
      </c>
      <c r="BI7" s="271">
        <v>534</v>
      </c>
      <c r="BJ7" s="174">
        <v>46</v>
      </c>
      <c r="BK7" s="406">
        <v>747</v>
      </c>
      <c r="BL7" s="174">
        <v>46.100000000000009</v>
      </c>
      <c r="BM7" s="271">
        <v>877</v>
      </c>
      <c r="BN7" s="174">
        <v>41</v>
      </c>
      <c r="BO7" s="271">
        <v>668.11029999999994</v>
      </c>
      <c r="BP7" s="174">
        <v>40</v>
      </c>
      <c r="BQ7" s="268">
        <v>646</v>
      </c>
      <c r="BR7" s="174">
        <v>46.13</v>
      </c>
      <c r="BS7" s="268">
        <v>638.40000000000009</v>
      </c>
      <c r="BT7" s="194">
        <v>40.020000000000003</v>
      </c>
      <c r="BU7" s="271">
        <v>555.76</v>
      </c>
      <c r="BV7" s="203">
        <v>40</v>
      </c>
      <c r="BW7" s="271">
        <v>615</v>
      </c>
      <c r="BX7" s="174">
        <v>41.24</v>
      </c>
      <c r="BY7" s="271">
        <v>588.59713333333332</v>
      </c>
      <c r="BZ7" s="543">
        <v>39</v>
      </c>
      <c r="CA7" s="544">
        <v>497</v>
      </c>
      <c r="CB7" s="541">
        <v>33</v>
      </c>
      <c r="CC7" s="542">
        <v>348</v>
      </c>
      <c r="CD7" s="541">
        <v>35.4</v>
      </c>
      <c r="CE7" s="542">
        <v>297</v>
      </c>
      <c r="CF7" s="541">
        <v>34.4</v>
      </c>
      <c r="CG7" s="542">
        <v>341</v>
      </c>
      <c r="CH7" s="541">
        <v>38.9</v>
      </c>
      <c r="CI7" s="542">
        <v>382</v>
      </c>
      <c r="CJ7" s="541">
        <v>33.1</v>
      </c>
      <c r="CK7" s="542">
        <v>869</v>
      </c>
      <c r="CL7" s="541">
        <v>46.7</v>
      </c>
      <c r="CM7" s="542">
        <v>1238</v>
      </c>
    </row>
    <row r="8" spans="1:91" ht="11.25" customHeight="1">
      <c r="A8" s="262" t="s">
        <v>8</v>
      </c>
      <c r="B8" s="174">
        <v>64</v>
      </c>
      <c r="C8" s="268">
        <v>209</v>
      </c>
      <c r="D8" s="203">
        <v>57</v>
      </c>
      <c r="E8" s="268">
        <v>206</v>
      </c>
      <c r="F8" s="203">
        <v>47.695021990359699</v>
      </c>
      <c r="G8" s="268">
        <v>180</v>
      </c>
      <c r="H8" s="203">
        <v>39.675505018529307</v>
      </c>
      <c r="I8" s="268">
        <v>155</v>
      </c>
      <c r="J8" s="174">
        <v>49</v>
      </c>
      <c r="K8" s="268">
        <v>200</v>
      </c>
      <c r="L8" s="203">
        <v>46</v>
      </c>
      <c r="M8" s="268">
        <v>180</v>
      </c>
      <c r="N8" s="203">
        <v>54</v>
      </c>
      <c r="O8" s="268">
        <v>190</v>
      </c>
      <c r="P8" s="203">
        <v>44</v>
      </c>
      <c r="Q8" s="268">
        <v>145</v>
      </c>
      <c r="R8" s="203">
        <v>43</v>
      </c>
      <c r="S8" s="268">
        <v>155</v>
      </c>
      <c r="T8" s="203">
        <v>52</v>
      </c>
      <c r="U8" s="268">
        <v>230</v>
      </c>
      <c r="V8" s="174">
        <v>67</v>
      </c>
      <c r="W8" s="268">
        <v>240</v>
      </c>
      <c r="X8" s="203">
        <v>70</v>
      </c>
      <c r="Y8" s="268">
        <v>280</v>
      </c>
      <c r="Z8" s="174">
        <v>82</v>
      </c>
      <c r="AA8" s="268">
        <v>290</v>
      </c>
      <c r="AB8" s="203">
        <v>89</v>
      </c>
      <c r="AC8" s="268">
        <v>382</v>
      </c>
      <c r="AD8" s="203">
        <v>128</v>
      </c>
      <c r="AE8" s="268">
        <v>638</v>
      </c>
      <c r="AF8" s="203">
        <v>141</v>
      </c>
      <c r="AG8" s="268">
        <v>709</v>
      </c>
      <c r="AH8" s="203">
        <v>153</v>
      </c>
      <c r="AI8" s="268">
        <v>840</v>
      </c>
      <c r="AJ8" s="203">
        <v>123</v>
      </c>
      <c r="AK8" s="268">
        <v>762</v>
      </c>
      <c r="AL8" s="203">
        <v>177</v>
      </c>
      <c r="AM8" s="268">
        <v>777</v>
      </c>
      <c r="AN8" s="203">
        <v>121</v>
      </c>
      <c r="AO8" s="268">
        <v>427</v>
      </c>
      <c r="AP8" s="203">
        <v>137</v>
      </c>
      <c r="AQ8" s="268">
        <v>805</v>
      </c>
      <c r="AR8" s="203">
        <v>122</v>
      </c>
      <c r="AS8" s="268">
        <v>799</v>
      </c>
      <c r="AT8" s="203">
        <v>132</v>
      </c>
      <c r="AU8" s="268">
        <v>1049</v>
      </c>
      <c r="AV8" s="203">
        <v>159</v>
      </c>
      <c r="AW8" s="268">
        <v>977</v>
      </c>
      <c r="AX8" s="203">
        <v>179</v>
      </c>
      <c r="AY8" s="268">
        <v>883</v>
      </c>
      <c r="AZ8" s="203">
        <v>184</v>
      </c>
      <c r="BA8" s="268">
        <v>624</v>
      </c>
      <c r="BB8" s="203">
        <v>182</v>
      </c>
      <c r="BC8" s="268">
        <v>830</v>
      </c>
      <c r="BD8" s="203">
        <v>176</v>
      </c>
      <c r="BE8" s="268">
        <v>772</v>
      </c>
      <c r="BF8" s="203">
        <v>149</v>
      </c>
      <c r="BG8" s="403">
        <v>709</v>
      </c>
      <c r="BH8" s="174">
        <v>171</v>
      </c>
      <c r="BI8" s="271">
        <v>783</v>
      </c>
      <c r="BJ8" s="174">
        <v>179</v>
      </c>
      <c r="BK8" s="406">
        <v>861</v>
      </c>
      <c r="BL8" s="174">
        <v>196</v>
      </c>
      <c r="BM8" s="271">
        <v>1027</v>
      </c>
      <c r="BN8" s="174">
        <v>199</v>
      </c>
      <c r="BO8" s="271">
        <v>1010.1358000000001</v>
      </c>
      <c r="BP8" s="174">
        <v>215</v>
      </c>
      <c r="BQ8" s="268">
        <v>1288</v>
      </c>
      <c r="BR8" s="174">
        <v>217.45000000000005</v>
      </c>
      <c r="BS8" s="268">
        <v>1433.8099999999997</v>
      </c>
      <c r="BT8" s="194">
        <v>206.33</v>
      </c>
      <c r="BU8" s="271">
        <v>1386.84</v>
      </c>
      <c r="BV8" s="203">
        <v>223</v>
      </c>
      <c r="BW8" s="271">
        <v>1690</v>
      </c>
      <c r="BX8" s="174">
        <v>234.23000000000025</v>
      </c>
      <c r="BY8" s="271">
        <v>2007.165833333333</v>
      </c>
      <c r="BZ8" s="543">
        <v>211</v>
      </c>
      <c r="CA8" s="544">
        <v>1826</v>
      </c>
      <c r="CB8" s="541">
        <v>185</v>
      </c>
      <c r="CC8" s="542">
        <v>1778</v>
      </c>
      <c r="CD8" s="541">
        <v>189.8</v>
      </c>
      <c r="CE8" s="542">
        <v>1664</v>
      </c>
      <c r="CF8" s="541">
        <v>216</v>
      </c>
      <c r="CG8" s="542">
        <v>1977</v>
      </c>
      <c r="CH8" s="541">
        <v>210.8</v>
      </c>
      <c r="CI8" s="542">
        <v>1540</v>
      </c>
      <c r="CJ8" s="541">
        <v>214.3</v>
      </c>
      <c r="CK8" s="542">
        <v>1653</v>
      </c>
      <c r="CL8" s="541">
        <v>186.79999999999998</v>
      </c>
      <c r="CM8" s="542">
        <v>997</v>
      </c>
    </row>
    <row r="9" spans="1:91" ht="11.25" customHeight="1">
      <c r="A9" s="262" t="s">
        <v>9</v>
      </c>
      <c r="B9" s="174">
        <v>50</v>
      </c>
      <c r="C9" s="268">
        <v>573</v>
      </c>
      <c r="D9" s="203">
        <v>65</v>
      </c>
      <c r="E9" s="268">
        <v>812</v>
      </c>
      <c r="F9" s="203">
        <v>69.643173702737613</v>
      </c>
      <c r="G9" s="268">
        <v>845</v>
      </c>
      <c r="H9" s="203">
        <v>76.396451152700052</v>
      </c>
      <c r="I9" s="268">
        <v>995</v>
      </c>
      <c r="J9" s="174">
        <v>67</v>
      </c>
      <c r="K9" s="268">
        <v>750</v>
      </c>
      <c r="L9" s="203">
        <v>68</v>
      </c>
      <c r="M9" s="268">
        <v>870</v>
      </c>
      <c r="N9" s="203">
        <v>69</v>
      </c>
      <c r="O9" s="268">
        <v>685</v>
      </c>
      <c r="P9" s="203">
        <v>66</v>
      </c>
      <c r="Q9" s="268">
        <v>580</v>
      </c>
      <c r="R9" s="203">
        <v>76</v>
      </c>
      <c r="S9" s="268">
        <v>735</v>
      </c>
      <c r="T9" s="203">
        <v>79</v>
      </c>
      <c r="U9" s="268">
        <v>835</v>
      </c>
      <c r="V9" s="174">
        <v>92</v>
      </c>
      <c r="W9" s="268">
        <v>1230</v>
      </c>
      <c r="X9" s="203">
        <v>98</v>
      </c>
      <c r="Y9" s="268">
        <v>1270</v>
      </c>
      <c r="Z9" s="174">
        <v>105</v>
      </c>
      <c r="AA9" s="268">
        <v>1210</v>
      </c>
      <c r="AB9" s="203">
        <v>157</v>
      </c>
      <c r="AC9" s="268">
        <v>1813</v>
      </c>
      <c r="AD9" s="203">
        <v>138</v>
      </c>
      <c r="AE9" s="268">
        <v>1579</v>
      </c>
      <c r="AF9" s="203">
        <v>156</v>
      </c>
      <c r="AG9" s="268">
        <v>1956</v>
      </c>
      <c r="AH9" s="203">
        <v>182</v>
      </c>
      <c r="AI9" s="268">
        <v>2458</v>
      </c>
      <c r="AJ9" s="203">
        <v>155</v>
      </c>
      <c r="AK9" s="268">
        <v>2107</v>
      </c>
      <c r="AL9" s="203">
        <v>178</v>
      </c>
      <c r="AM9" s="268">
        <v>2237</v>
      </c>
      <c r="AN9" s="203">
        <v>125</v>
      </c>
      <c r="AO9" s="268">
        <v>1713</v>
      </c>
      <c r="AP9" s="203">
        <v>160</v>
      </c>
      <c r="AQ9" s="268">
        <v>2160</v>
      </c>
      <c r="AR9" s="203">
        <v>182</v>
      </c>
      <c r="AS9" s="268">
        <v>2721</v>
      </c>
      <c r="AT9" s="203">
        <v>174</v>
      </c>
      <c r="AU9" s="268">
        <v>2359</v>
      </c>
      <c r="AV9" s="203">
        <v>153</v>
      </c>
      <c r="AW9" s="268">
        <v>2097</v>
      </c>
      <c r="AX9" s="203">
        <v>202</v>
      </c>
      <c r="AY9" s="268">
        <v>2819</v>
      </c>
      <c r="AZ9" s="203">
        <v>174</v>
      </c>
      <c r="BA9" s="268">
        <v>2074</v>
      </c>
      <c r="BB9" s="203">
        <v>216</v>
      </c>
      <c r="BC9" s="268">
        <v>2839</v>
      </c>
      <c r="BD9" s="203">
        <v>215</v>
      </c>
      <c r="BE9" s="268">
        <v>2759</v>
      </c>
      <c r="BF9" s="203">
        <v>162</v>
      </c>
      <c r="BG9" s="403">
        <v>1810</v>
      </c>
      <c r="BH9" s="174">
        <v>198</v>
      </c>
      <c r="BI9" s="271">
        <v>2830</v>
      </c>
      <c r="BJ9" s="174">
        <v>199</v>
      </c>
      <c r="BK9" s="406">
        <v>2683</v>
      </c>
      <c r="BL9" s="174">
        <v>230.70000000000002</v>
      </c>
      <c r="BM9" s="271">
        <v>3202</v>
      </c>
      <c r="BN9" s="174">
        <v>244</v>
      </c>
      <c r="BO9" s="271">
        <v>3226.5200000000013</v>
      </c>
      <c r="BP9" s="174">
        <v>258</v>
      </c>
      <c r="BQ9" s="268">
        <v>3378</v>
      </c>
      <c r="BR9" s="174">
        <v>287.62999999999948</v>
      </c>
      <c r="BS9" s="268">
        <v>3548.66</v>
      </c>
      <c r="BT9" s="194">
        <v>270</v>
      </c>
      <c r="BU9" s="271">
        <v>2504</v>
      </c>
      <c r="BV9" s="203">
        <v>288</v>
      </c>
      <c r="BW9" s="271">
        <v>2738</v>
      </c>
      <c r="BX9" s="174">
        <v>272.79338888888935</v>
      </c>
      <c r="BY9" s="271">
        <v>3099</v>
      </c>
      <c r="BZ9" s="543">
        <v>254.8</v>
      </c>
      <c r="CA9" s="544">
        <v>2495</v>
      </c>
      <c r="CB9" s="541">
        <v>277</v>
      </c>
      <c r="CC9" s="542">
        <v>3387</v>
      </c>
      <c r="CD9" s="541">
        <v>289.8</v>
      </c>
      <c r="CE9" s="542">
        <v>3496</v>
      </c>
      <c r="CF9" s="541">
        <v>291.89999999999998</v>
      </c>
      <c r="CG9" s="542">
        <v>3093</v>
      </c>
      <c r="CH9" s="541">
        <v>278.7</v>
      </c>
      <c r="CI9" s="542">
        <v>3165</v>
      </c>
      <c r="CJ9" s="541">
        <v>361.7</v>
      </c>
      <c r="CK9" s="542">
        <v>4860</v>
      </c>
      <c r="CL9" s="541">
        <v>348.9</v>
      </c>
      <c r="CM9" s="542">
        <v>4834</v>
      </c>
    </row>
    <row r="10" spans="1:91" s="198" customFormat="1" ht="11.25" customHeight="1">
      <c r="A10" s="262" t="s">
        <v>10</v>
      </c>
      <c r="B10" s="492" t="s">
        <v>187</v>
      </c>
      <c r="C10" s="491" t="s">
        <v>187</v>
      </c>
      <c r="D10" s="492" t="s">
        <v>187</v>
      </c>
      <c r="E10" s="491" t="s">
        <v>187</v>
      </c>
      <c r="F10" s="492" t="s">
        <v>187</v>
      </c>
      <c r="G10" s="491" t="s">
        <v>187</v>
      </c>
      <c r="H10" s="492" t="s">
        <v>187</v>
      </c>
      <c r="I10" s="491" t="s">
        <v>187</v>
      </c>
      <c r="J10" s="492" t="s">
        <v>187</v>
      </c>
      <c r="K10" s="491" t="s">
        <v>187</v>
      </c>
      <c r="L10" s="492" t="s">
        <v>187</v>
      </c>
      <c r="M10" s="491" t="s">
        <v>187</v>
      </c>
      <c r="N10" s="492" t="s">
        <v>187</v>
      </c>
      <c r="O10" s="491" t="s">
        <v>187</v>
      </c>
      <c r="P10" s="492" t="s">
        <v>187</v>
      </c>
      <c r="Q10" s="491" t="s">
        <v>187</v>
      </c>
      <c r="R10" s="492" t="s">
        <v>187</v>
      </c>
      <c r="S10" s="491" t="s">
        <v>187</v>
      </c>
      <c r="T10" s="492" t="s">
        <v>187</v>
      </c>
      <c r="U10" s="491" t="s">
        <v>187</v>
      </c>
      <c r="V10" s="492" t="s">
        <v>187</v>
      </c>
      <c r="W10" s="491" t="s">
        <v>187</v>
      </c>
      <c r="X10" s="492" t="s">
        <v>187</v>
      </c>
      <c r="Y10" s="491" t="s">
        <v>187</v>
      </c>
      <c r="Z10" s="492" t="s">
        <v>187</v>
      </c>
      <c r="AA10" s="491" t="s">
        <v>187</v>
      </c>
      <c r="AB10" s="492" t="s">
        <v>187</v>
      </c>
      <c r="AC10" s="491" t="s">
        <v>187</v>
      </c>
      <c r="AD10" s="492" t="s">
        <v>187</v>
      </c>
      <c r="AE10" s="491" t="s">
        <v>187</v>
      </c>
      <c r="AF10" s="492" t="s">
        <v>187</v>
      </c>
      <c r="AG10" s="491" t="s">
        <v>187</v>
      </c>
      <c r="AH10" s="492" t="s">
        <v>187</v>
      </c>
      <c r="AI10" s="491" t="s">
        <v>187</v>
      </c>
      <c r="AJ10" s="492" t="s">
        <v>187</v>
      </c>
      <c r="AK10" s="491" t="s">
        <v>187</v>
      </c>
      <c r="AL10" s="492" t="s">
        <v>187</v>
      </c>
      <c r="AM10" s="491" t="s">
        <v>187</v>
      </c>
      <c r="AN10" s="479">
        <v>2</v>
      </c>
      <c r="AO10" s="401">
        <v>36</v>
      </c>
      <c r="AP10" s="480">
        <v>5</v>
      </c>
      <c r="AQ10" s="268">
        <v>93</v>
      </c>
      <c r="AR10" s="203">
        <v>16</v>
      </c>
      <c r="AS10" s="268">
        <v>268</v>
      </c>
      <c r="AT10" s="203">
        <v>19</v>
      </c>
      <c r="AU10" s="268">
        <v>300</v>
      </c>
      <c r="AV10" s="203">
        <v>16</v>
      </c>
      <c r="AW10" s="268">
        <v>238</v>
      </c>
      <c r="AX10" s="480">
        <v>12</v>
      </c>
      <c r="AY10" s="268">
        <v>169</v>
      </c>
      <c r="AZ10" s="480">
        <v>9</v>
      </c>
      <c r="BA10" s="268">
        <v>124</v>
      </c>
      <c r="BB10" s="480">
        <v>6</v>
      </c>
      <c r="BC10" s="268">
        <v>69</v>
      </c>
      <c r="BD10" s="480">
        <v>7</v>
      </c>
      <c r="BE10" s="268">
        <v>95</v>
      </c>
      <c r="BF10" s="480">
        <v>10</v>
      </c>
      <c r="BG10" s="403">
        <v>127</v>
      </c>
      <c r="BH10" s="479">
        <v>8</v>
      </c>
      <c r="BI10" s="271">
        <v>139</v>
      </c>
      <c r="BJ10" s="479">
        <v>9</v>
      </c>
      <c r="BK10" s="406">
        <v>150</v>
      </c>
      <c r="BL10" s="174">
        <v>11.3</v>
      </c>
      <c r="BM10" s="271">
        <v>209</v>
      </c>
      <c r="BN10" s="479">
        <v>14</v>
      </c>
      <c r="BO10" s="271">
        <v>265.60699999999997</v>
      </c>
      <c r="BP10" s="479">
        <v>15</v>
      </c>
      <c r="BQ10" s="268">
        <v>203</v>
      </c>
      <c r="BR10" s="479">
        <v>22.999999999999996</v>
      </c>
      <c r="BS10" s="268">
        <v>287.05000000000007</v>
      </c>
      <c r="BT10" s="194">
        <v>11.87</v>
      </c>
      <c r="BU10" s="271">
        <v>179.36</v>
      </c>
      <c r="BV10" s="203">
        <v>20</v>
      </c>
      <c r="BW10" s="271">
        <v>337</v>
      </c>
      <c r="BX10" s="174">
        <v>22.600000000000005</v>
      </c>
      <c r="BY10" s="271">
        <v>394.13503333333335</v>
      </c>
      <c r="BZ10" s="543">
        <v>10.1</v>
      </c>
      <c r="CA10" s="544">
        <v>105</v>
      </c>
      <c r="CB10" s="541">
        <v>10</v>
      </c>
      <c r="CC10" s="542">
        <v>99</v>
      </c>
      <c r="CD10" s="541">
        <v>8.3000000000000007</v>
      </c>
      <c r="CE10" s="542">
        <v>80</v>
      </c>
      <c r="CF10" s="541">
        <v>14.1</v>
      </c>
      <c r="CG10" s="542">
        <v>95</v>
      </c>
      <c r="CH10" s="541">
        <v>15.1</v>
      </c>
      <c r="CI10" s="542">
        <v>98</v>
      </c>
      <c r="CJ10" s="541">
        <v>33.200000000000003</v>
      </c>
      <c r="CK10" s="542">
        <v>429</v>
      </c>
      <c r="CL10" s="541">
        <v>26.5</v>
      </c>
      <c r="CM10" s="542">
        <v>366</v>
      </c>
    </row>
    <row r="11" spans="1:91" ht="11.25" customHeight="1">
      <c r="A11" s="262" t="s">
        <v>11</v>
      </c>
      <c r="B11" s="174">
        <v>122</v>
      </c>
      <c r="C11" s="269">
        <v>3416</v>
      </c>
      <c r="D11" s="203">
        <v>97</v>
      </c>
      <c r="E11" s="268">
        <v>2625</v>
      </c>
      <c r="F11" s="203">
        <v>87.792606849511657</v>
      </c>
      <c r="G11" s="268">
        <v>2415</v>
      </c>
      <c r="H11" s="203">
        <v>97.500443183832658</v>
      </c>
      <c r="I11" s="268">
        <v>2455</v>
      </c>
      <c r="J11" s="174">
        <v>114</v>
      </c>
      <c r="K11" s="271">
        <v>2990</v>
      </c>
      <c r="L11" s="203">
        <v>112</v>
      </c>
      <c r="M11" s="268">
        <v>2955</v>
      </c>
      <c r="N11" s="203">
        <v>123</v>
      </c>
      <c r="O11" s="268">
        <v>3270</v>
      </c>
      <c r="P11" s="203">
        <v>116</v>
      </c>
      <c r="Q11" s="268">
        <v>2675</v>
      </c>
      <c r="R11" s="203">
        <v>121</v>
      </c>
      <c r="S11" s="268">
        <v>2915</v>
      </c>
      <c r="T11" s="203">
        <v>132</v>
      </c>
      <c r="U11" s="268">
        <v>2945</v>
      </c>
      <c r="V11" s="174">
        <v>167</v>
      </c>
      <c r="W11" s="269">
        <v>3680</v>
      </c>
      <c r="X11" s="203">
        <v>172</v>
      </c>
      <c r="Y11" s="268">
        <v>3490</v>
      </c>
      <c r="Z11" s="174">
        <v>175</v>
      </c>
      <c r="AA11" s="269">
        <v>3330</v>
      </c>
      <c r="AB11" s="203">
        <v>236</v>
      </c>
      <c r="AC11" s="268">
        <v>5514</v>
      </c>
      <c r="AD11" s="203">
        <v>210</v>
      </c>
      <c r="AE11" s="268">
        <v>4372</v>
      </c>
      <c r="AF11" s="203">
        <v>311</v>
      </c>
      <c r="AG11" s="268">
        <v>6868</v>
      </c>
      <c r="AH11" s="203">
        <v>340</v>
      </c>
      <c r="AI11" s="268">
        <v>7595</v>
      </c>
      <c r="AJ11" s="203">
        <v>331</v>
      </c>
      <c r="AK11" s="268">
        <v>7898</v>
      </c>
      <c r="AL11" s="203">
        <v>357</v>
      </c>
      <c r="AM11" s="268">
        <v>6283</v>
      </c>
      <c r="AN11" s="203">
        <v>395</v>
      </c>
      <c r="AO11" s="268">
        <v>8206</v>
      </c>
      <c r="AP11" s="203">
        <v>422</v>
      </c>
      <c r="AQ11" s="268">
        <v>10823</v>
      </c>
      <c r="AR11" s="203">
        <v>459</v>
      </c>
      <c r="AS11" s="268">
        <v>11663</v>
      </c>
      <c r="AT11" s="203">
        <v>330</v>
      </c>
      <c r="AU11" s="268">
        <v>8252</v>
      </c>
      <c r="AV11" s="203">
        <v>267</v>
      </c>
      <c r="AW11" s="268">
        <v>6279</v>
      </c>
      <c r="AX11" s="203">
        <v>287</v>
      </c>
      <c r="AY11" s="268">
        <v>6522</v>
      </c>
      <c r="AZ11" s="203">
        <v>224</v>
      </c>
      <c r="BA11" s="268">
        <v>4766</v>
      </c>
      <c r="BB11" s="203">
        <v>236</v>
      </c>
      <c r="BC11" s="268">
        <v>4547</v>
      </c>
      <c r="BD11" s="203">
        <v>226</v>
      </c>
      <c r="BE11" s="268">
        <v>4430</v>
      </c>
      <c r="BF11" s="203">
        <v>202</v>
      </c>
      <c r="BG11" s="403">
        <v>3732</v>
      </c>
      <c r="BH11" s="174">
        <v>225</v>
      </c>
      <c r="BI11" s="271">
        <v>4644</v>
      </c>
      <c r="BJ11" s="174">
        <v>239</v>
      </c>
      <c r="BK11" s="406">
        <v>4782</v>
      </c>
      <c r="BL11" s="174">
        <v>244.79999999999998</v>
      </c>
      <c r="BM11" s="271">
        <v>5119</v>
      </c>
      <c r="BN11" s="174">
        <v>220</v>
      </c>
      <c r="BO11" s="271">
        <v>4538.8621999999996</v>
      </c>
      <c r="BP11" s="174">
        <v>229</v>
      </c>
      <c r="BQ11" s="268">
        <v>4863</v>
      </c>
      <c r="BR11" s="174">
        <v>228.76</v>
      </c>
      <c r="BS11" s="268">
        <v>4279.3099999999995</v>
      </c>
      <c r="BT11" s="194">
        <v>240.07</v>
      </c>
      <c r="BU11" s="271">
        <v>3869.84</v>
      </c>
      <c r="BV11" s="203">
        <v>253</v>
      </c>
      <c r="BW11" s="271">
        <v>4659</v>
      </c>
      <c r="BX11" s="174">
        <v>256.38300000000004</v>
      </c>
      <c r="BY11" s="271">
        <v>4778.8719166666651</v>
      </c>
      <c r="BZ11" s="543">
        <v>234.8</v>
      </c>
      <c r="CA11" s="544">
        <v>3642</v>
      </c>
      <c r="CB11" s="541">
        <v>238</v>
      </c>
      <c r="CC11" s="542">
        <v>3477</v>
      </c>
      <c r="CD11" s="541">
        <v>286.2</v>
      </c>
      <c r="CE11" s="542">
        <v>4008</v>
      </c>
      <c r="CF11" s="541">
        <v>270</v>
      </c>
      <c r="CG11" s="542">
        <v>3532</v>
      </c>
      <c r="CH11" s="541">
        <v>313.10000000000002</v>
      </c>
      <c r="CI11" s="542">
        <v>5925</v>
      </c>
      <c r="CJ11" s="541">
        <v>361</v>
      </c>
      <c r="CK11" s="542">
        <v>13124</v>
      </c>
      <c r="CL11" s="541">
        <v>430</v>
      </c>
      <c r="CM11" s="542">
        <v>14042</v>
      </c>
    </row>
    <row r="12" spans="1:91" ht="11.25" customHeight="1">
      <c r="A12" s="262" t="s">
        <v>12</v>
      </c>
      <c r="B12" s="174">
        <v>72</v>
      </c>
      <c r="C12" s="268">
        <v>928</v>
      </c>
      <c r="D12" s="203">
        <v>51</v>
      </c>
      <c r="E12" s="268">
        <v>676</v>
      </c>
      <c r="F12" s="203">
        <v>56.98077848405805</v>
      </c>
      <c r="G12" s="268">
        <v>815</v>
      </c>
      <c r="H12" s="203">
        <v>42.207984062265218</v>
      </c>
      <c r="I12" s="268">
        <v>595</v>
      </c>
      <c r="J12" s="174">
        <v>52</v>
      </c>
      <c r="K12" s="269">
        <v>745</v>
      </c>
      <c r="L12" s="203">
        <v>48</v>
      </c>
      <c r="M12" s="268">
        <v>680</v>
      </c>
      <c r="N12" s="203">
        <v>62</v>
      </c>
      <c r="O12" s="268">
        <v>865</v>
      </c>
      <c r="P12" s="203">
        <v>52</v>
      </c>
      <c r="Q12" s="268">
        <v>670</v>
      </c>
      <c r="R12" s="203">
        <v>76</v>
      </c>
      <c r="S12" s="268">
        <v>910</v>
      </c>
      <c r="T12" s="203">
        <v>95</v>
      </c>
      <c r="U12" s="268">
        <v>1210</v>
      </c>
      <c r="V12" s="174">
        <v>111</v>
      </c>
      <c r="W12" s="268">
        <v>1315</v>
      </c>
      <c r="X12" s="203">
        <v>194</v>
      </c>
      <c r="Y12" s="268">
        <v>2540</v>
      </c>
      <c r="Z12" s="174">
        <v>179</v>
      </c>
      <c r="AA12" s="268">
        <v>2360</v>
      </c>
      <c r="AB12" s="203">
        <v>198</v>
      </c>
      <c r="AC12" s="268">
        <v>2724</v>
      </c>
      <c r="AD12" s="203">
        <v>295</v>
      </c>
      <c r="AE12" s="268">
        <v>4076</v>
      </c>
      <c r="AF12" s="203">
        <v>304</v>
      </c>
      <c r="AG12" s="268">
        <v>4467</v>
      </c>
      <c r="AH12" s="203">
        <v>272</v>
      </c>
      <c r="AI12" s="268">
        <v>4156</v>
      </c>
      <c r="AJ12" s="203">
        <v>316</v>
      </c>
      <c r="AK12" s="268">
        <v>4959</v>
      </c>
      <c r="AL12" s="203">
        <v>280</v>
      </c>
      <c r="AM12" s="268">
        <v>3713</v>
      </c>
      <c r="AN12" s="203">
        <v>260</v>
      </c>
      <c r="AO12" s="268">
        <v>3027</v>
      </c>
      <c r="AP12" s="203">
        <v>357</v>
      </c>
      <c r="AQ12" s="268">
        <v>4586</v>
      </c>
      <c r="AR12" s="203">
        <v>322</v>
      </c>
      <c r="AS12" s="268">
        <v>4513</v>
      </c>
      <c r="AT12" s="203">
        <v>331</v>
      </c>
      <c r="AU12" s="268">
        <v>3990</v>
      </c>
      <c r="AV12" s="203">
        <v>356</v>
      </c>
      <c r="AW12" s="268">
        <v>4800</v>
      </c>
      <c r="AX12" s="203">
        <v>423</v>
      </c>
      <c r="AY12" s="268">
        <v>5754</v>
      </c>
      <c r="AZ12" s="203">
        <v>399</v>
      </c>
      <c r="BA12" s="268">
        <v>4602</v>
      </c>
      <c r="BB12" s="203">
        <v>412</v>
      </c>
      <c r="BC12" s="268">
        <v>5672</v>
      </c>
      <c r="BD12" s="203">
        <v>358</v>
      </c>
      <c r="BE12" s="268">
        <v>4502</v>
      </c>
      <c r="BF12" s="203">
        <v>321</v>
      </c>
      <c r="BG12" s="403">
        <v>4137</v>
      </c>
      <c r="BH12" s="174">
        <v>351</v>
      </c>
      <c r="BI12" s="271">
        <v>5286</v>
      </c>
      <c r="BJ12" s="174">
        <v>353</v>
      </c>
      <c r="BK12" s="406">
        <v>5122</v>
      </c>
      <c r="BL12" s="174">
        <v>365.9</v>
      </c>
      <c r="BM12" s="271">
        <v>5301</v>
      </c>
      <c r="BN12" s="174">
        <v>377</v>
      </c>
      <c r="BO12" s="271">
        <v>5486.9768499999991</v>
      </c>
      <c r="BP12" s="174">
        <v>398</v>
      </c>
      <c r="BQ12" s="268">
        <v>5401</v>
      </c>
      <c r="BR12" s="174">
        <v>397.21999999999997</v>
      </c>
      <c r="BS12" s="268">
        <v>5956.5800000000008</v>
      </c>
      <c r="BT12" s="194">
        <v>394.41</v>
      </c>
      <c r="BU12" s="271">
        <v>5152.92</v>
      </c>
      <c r="BV12" s="203">
        <v>388</v>
      </c>
      <c r="BW12" s="271">
        <v>5105</v>
      </c>
      <c r="BX12" s="174">
        <v>391.64683333333363</v>
      </c>
      <c r="BY12" s="271">
        <v>5352.9130500000028</v>
      </c>
      <c r="BZ12" s="543">
        <v>385.3</v>
      </c>
      <c r="CA12" s="544">
        <v>4628</v>
      </c>
      <c r="CB12" s="541">
        <v>378</v>
      </c>
      <c r="CC12" s="542">
        <v>5500</v>
      </c>
      <c r="CD12" s="541">
        <v>357.1</v>
      </c>
      <c r="CE12" s="542">
        <v>5211</v>
      </c>
      <c r="CF12" s="541">
        <v>407.9</v>
      </c>
      <c r="CG12" s="542">
        <v>5650</v>
      </c>
      <c r="CH12" s="541">
        <v>430.7</v>
      </c>
      <c r="CI12" s="542">
        <v>5855</v>
      </c>
      <c r="CJ12" s="541">
        <v>455.2</v>
      </c>
      <c r="CK12" s="542">
        <v>6746</v>
      </c>
      <c r="CL12" s="541">
        <v>521.29999999999995</v>
      </c>
      <c r="CM12" s="542">
        <v>7839</v>
      </c>
    </row>
    <row r="13" spans="1:91" ht="11.25" customHeight="1">
      <c r="A13" s="262" t="s">
        <v>13</v>
      </c>
      <c r="B13" s="174">
        <v>35</v>
      </c>
      <c r="C13" s="268">
        <v>492</v>
      </c>
      <c r="D13" s="203">
        <v>24</v>
      </c>
      <c r="E13" s="268">
        <v>341</v>
      </c>
      <c r="F13" s="203">
        <v>22.792311393623219</v>
      </c>
      <c r="G13" s="268">
        <v>365</v>
      </c>
      <c r="H13" s="203">
        <v>31.233908206076261</v>
      </c>
      <c r="I13" s="268">
        <v>465</v>
      </c>
      <c r="J13" s="174">
        <v>35</v>
      </c>
      <c r="K13" s="268">
        <v>575</v>
      </c>
      <c r="L13" s="203">
        <v>35</v>
      </c>
      <c r="M13" s="268">
        <v>595</v>
      </c>
      <c r="N13" s="203">
        <v>43</v>
      </c>
      <c r="O13" s="268">
        <v>765</v>
      </c>
      <c r="P13" s="203">
        <v>49</v>
      </c>
      <c r="Q13" s="268">
        <v>815</v>
      </c>
      <c r="R13" s="203">
        <v>48</v>
      </c>
      <c r="S13" s="268">
        <v>740</v>
      </c>
      <c r="T13" s="203">
        <v>62</v>
      </c>
      <c r="U13" s="268">
        <v>1025</v>
      </c>
      <c r="V13" s="174">
        <v>61</v>
      </c>
      <c r="W13" s="268">
        <v>1100</v>
      </c>
      <c r="X13" s="203">
        <v>58</v>
      </c>
      <c r="Y13" s="268">
        <v>915</v>
      </c>
      <c r="Z13" s="174">
        <v>79</v>
      </c>
      <c r="AA13" s="268">
        <v>1250</v>
      </c>
      <c r="AB13" s="203">
        <v>116</v>
      </c>
      <c r="AC13" s="268">
        <v>2188</v>
      </c>
      <c r="AD13" s="203">
        <v>141</v>
      </c>
      <c r="AE13" s="268">
        <v>2624</v>
      </c>
      <c r="AF13" s="203">
        <v>178</v>
      </c>
      <c r="AG13" s="268">
        <v>3131</v>
      </c>
      <c r="AH13" s="203">
        <v>188</v>
      </c>
      <c r="AI13" s="268">
        <v>3141</v>
      </c>
      <c r="AJ13" s="203">
        <v>271</v>
      </c>
      <c r="AK13" s="268">
        <v>4878</v>
      </c>
      <c r="AL13" s="203">
        <v>230</v>
      </c>
      <c r="AM13" s="268">
        <v>3363</v>
      </c>
      <c r="AN13" s="203">
        <v>429</v>
      </c>
      <c r="AO13" s="268">
        <v>6127</v>
      </c>
      <c r="AP13" s="203">
        <v>680</v>
      </c>
      <c r="AQ13" s="268">
        <v>11461</v>
      </c>
      <c r="AR13" s="203">
        <v>719</v>
      </c>
      <c r="AS13" s="268">
        <v>12030</v>
      </c>
      <c r="AT13" s="203">
        <v>509</v>
      </c>
      <c r="AU13" s="268">
        <v>8650</v>
      </c>
      <c r="AV13" s="203">
        <v>320</v>
      </c>
      <c r="AW13" s="268">
        <v>5048</v>
      </c>
      <c r="AX13" s="203">
        <v>377</v>
      </c>
      <c r="AY13" s="268">
        <v>5841</v>
      </c>
      <c r="AZ13" s="203">
        <v>262</v>
      </c>
      <c r="BA13" s="268">
        <v>3934</v>
      </c>
      <c r="BB13" s="203">
        <v>271</v>
      </c>
      <c r="BC13" s="268">
        <v>4316</v>
      </c>
      <c r="BD13" s="203">
        <v>304</v>
      </c>
      <c r="BE13" s="268">
        <v>4844</v>
      </c>
      <c r="BF13" s="203">
        <v>310</v>
      </c>
      <c r="BG13" s="403">
        <v>4683</v>
      </c>
      <c r="BH13" s="174">
        <v>384</v>
      </c>
      <c r="BI13" s="271">
        <v>7442</v>
      </c>
      <c r="BJ13" s="174">
        <v>370</v>
      </c>
      <c r="BK13" s="406">
        <v>5439</v>
      </c>
      <c r="BL13" s="174">
        <v>322.2</v>
      </c>
      <c r="BM13" s="271">
        <v>5291</v>
      </c>
      <c r="BN13" s="174">
        <v>325</v>
      </c>
      <c r="BO13" s="271">
        <v>4504.2298000000001</v>
      </c>
      <c r="BP13" s="174">
        <v>358</v>
      </c>
      <c r="BQ13" s="268">
        <v>4972</v>
      </c>
      <c r="BR13" s="174">
        <v>319.48999999999995</v>
      </c>
      <c r="BS13" s="268">
        <v>4429.99</v>
      </c>
      <c r="BT13" s="194">
        <v>308.52999999999997</v>
      </c>
      <c r="BU13" s="271">
        <v>4183.75</v>
      </c>
      <c r="BV13" s="203">
        <v>298</v>
      </c>
      <c r="BW13" s="271">
        <v>5135</v>
      </c>
      <c r="BX13" s="174">
        <v>317.46729443121239</v>
      </c>
      <c r="BY13" s="271">
        <v>4624.7328831348523</v>
      </c>
      <c r="BZ13" s="543">
        <v>357</v>
      </c>
      <c r="CA13" s="544">
        <v>4863</v>
      </c>
      <c r="CB13" s="541">
        <v>354</v>
      </c>
      <c r="CC13" s="542">
        <v>5260</v>
      </c>
      <c r="CD13" s="541">
        <v>261.60000000000002</v>
      </c>
      <c r="CE13" s="542">
        <v>3554</v>
      </c>
      <c r="CF13" s="541">
        <v>321</v>
      </c>
      <c r="CG13" s="542">
        <v>4187</v>
      </c>
      <c r="CH13" s="541">
        <v>336.7</v>
      </c>
      <c r="CI13" s="542">
        <v>4547</v>
      </c>
      <c r="CJ13" s="541">
        <v>433</v>
      </c>
      <c r="CK13" s="542">
        <v>7166</v>
      </c>
      <c r="CL13" s="541">
        <v>471.3</v>
      </c>
      <c r="CM13" s="542">
        <v>9202</v>
      </c>
    </row>
    <row r="14" spans="1:91" ht="11.25" customHeight="1">
      <c r="A14" s="262" t="s">
        <v>14</v>
      </c>
      <c r="B14" s="174">
        <v>29</v>
      </c>
      <c r="C14" s="268">
        <v>492</v>
      </c>
      <c r="D14" s="203">
        <v>32</v>
      </c>
      <c r="E14" s="268">
        <v>551</v>
      </c>
      <c r="F14" s="203">
        <v>28.279349321717696</v>
      </c>
      <c r="G14" s="268">
        <v>480</v>
      </c>
      <c r="H14" s="203">
        <v>33.344307409189526</v>
      </c>
      <c r="I14" s="268">
        <v>535</v>
      </c>
      <c r="J14" s="174">
        <v>42</v>
      </c>
      <c r="K14" s="268">
        <v>725</v>
      </c>
      <c r="L14" s="203">
        <v>32</v>
      </c>
      <c r="M14" s="268">
        <v>530</v>
      </c>
      <c r="N14" s="203">
        <v>34</v>
      </c>
      <c r="O14" s="268">
        <v>610</v>
      </c>
      <c r="P14" s="203">
        <v>21</v>
      </c>
      <c r="Q14" s="268">
        <v>340</v>
      </c>
      <c r="R14" s="203">
        <v>55</v>
      </c>
      <c r="S14" s="268">
        <v>955</v>
      </c>
      <c r="T14" s="203">
        <v>52</v>
      </c>
      <c r="U14" s="268">
        <v>920</v>
      </c>
      <c r="V14" s="174">
        <v>69</v>
      </c>
      <c r="W14" s="268">
        <v>1280</v>
      </c>
      <c r="X14" s="203">
        <v>52</v>
      </c>
      <c r="Y14" s="268">
        <v>780</v>
      </c>
      <c r="Z14" s="174">
        <v>61</v>
      </c>
      <c r="AA14" s="268">
        <v>1150</v>
      </c>
      <c r="AB14" s="203">
        <v>68</v>
      </c>
      <c r="AC14" s="268">
        <v>1382</v>
      </c>
      <c r="AD14" s="203">
        <v>107</v>
      </c>
      <c r="AE14" s="268">
        <v>2048</v>
      </c>
      <c r="AF14" s="203">
        <v>116</v>
      </c>
      <c r="AG14" s="268">
        <v>2285</v>
      </c>
      <c r="AH14" s="203">
        <v>177</v>
      </c>
      <c r="AI14" s="268">
        <v>3425</v>
      </c>
      <c r="AJ14" s="203">
        <v>171</v>
      </c>
      <c r="AK14" s="268">
        <v>3261</v>
      </c>
      <c r="AL14" s="203">
        <v>227</v>
      </c>
      <c r="AM14" s="268">
        <v>4260</v>
      </c>
      <c r="AN14" s="203">
        <v>64</v>
      </c>
      <c r="AO14" s="268">
        <v>1274</v>
      </c>
      <c r="AP14" s="203">
        <v>102</v>
      </c>
      <c r="AQ14" s="268">
        <v>2045</v>
      </c>
      <c r="AR14" s="203">
        <v>90</v>
      </c>
      <c r="AS14" s="268">
        <v>1846</v>
      </c>
      <c r="AT14" s="203">
        <v>85</v>
      </c>
      <c r="AU14" s="268">
        <v>1796</v>
      </c>
      <c r="AV14" s="203">
        <v>88</v>
      </c>
      <c r="AW14" s="268">
        <v>1662</v>
      </c>
      <c r="AX14" s="203">
        <v>115</v>
      </c>
      <c r="AY14" s="268">
        <v>2852</v>
      </c>
      <c r="AZ14" s="203">
        <v>82</v>
      </c>
      <c r="BA14" s="268">
        <v>1901</v>
      </c>
      <c r="BB14" s="203">
        <v>69</v>
      </c>
      <c r="BC14" s="268">
        <v>1323</v>
      </c>
      <c r="BD14" s="203">
        <v>82</v>
      </c>
      <c r="BE14" s="268">
        <v>1631</v>
      </c>
      <c r="BF14" s="203">
        <v>62</v>
      </c>
      <c r="BG14" s="403">
        <v>1209</v>
      </c>
      <c r="BH14" s="174">
        <v>72</v>
      </c>
      <c r="BI14" s="271">
        <v>1680</v>
      </c>
      <c r="BJ14" s="174">
        <v>61</v>
      </c>
      <c r="BK14" s="406">
        <v>1323</v>
      </c>
      <c r="BL14" s="174">
        <v>80.7</v>
      </c>
      <c r="BM14" s="271">
        <v>1648</v>
      </c>
      <c r="BN14" s="174">
        <v>80</v>
      </c>
      <c r="BO14" s="271">
        <v>1519.7352000000001</v>
      </c>
      <c r="BP14" s="174">
        <v>105</v>
      </c>
      <c r="BQ14" s="268">
        <v>2016</v>
      </c>
      <c r="BR14" s="174">
        <v>115.11000000000001</v>
      </c>
      <c r="BS14" s="268">
        <v>2105.2599999999998</v>
      </c>
      <c r="BT14" s="194">
        <v>106.33</v>
      </c>
      <c r="BU14" s="271">
        <v>1920.81</v>
      </c>
      <c r="BV14" s="203">
        <v>105</v>
      </c>
      <c r="BW14" s="271">
        <v>1963</v>
      </c>
      <c r="BX14" s="174">
        <v>102.82333333333334</v>
      </c>
      <c r="BY14" s="271">
        <v>1723.3655000000001</v>
      </c>
      <c r="BZ14" s="543">
        <v>90</v>
      </c>
      <c r="CA14" s="544">
        <v>1382</v>
      </c>
      <c r="CB14" s="541">
        <v>61</v>
      </c>
      <c r="CC14" s="542">
        <v>725</v>
      </c>
      <c r="CD14" s="541">
        <v>78.2</v>
      </c>
      <c r="CE14" s="542">
        <v>837</v>
      </c>
      <c r="CF14" s="541">
        <v>84.6</v>
      </c>
      <c r="CG14" s="542">
        <v>928</v>
      </c>
      <c r="CH14" s="541">
        <v>79.400000000000006</v>
      </c>
      <c r="CI14" s="542">
        <v>1009</v>
      </c>
      <c r="CJ14" s="541">
        <v>100.3</v>
      </c>
      <c r="CK14" s="542">
        <v>1900</v>
      </c>
      <c r="CL14" s="541">
        <v>102.5</v>
      </c>
      <c r="CM14" s="542">
        <v>2185</v>
      </c>
    </row>
    <row r="15" spans="1:91" ht="11.25" customHeight="1">
      <c r="A15" s="262" t="s">
        <v>216</v>
      </c>
      <c r="B15" s="174">
        <v>52</v>
      </c>
      <c r="C15" s="268">
        <v>193</v>
      </c>
      <c r="D15" s="203">
        <v>69</v>
      </c>
      <c r="E15" s="268">
        <v>242</v>
      </c>
      <c r="F15" s="203">
        <v>83.571808443285136</v>
      </c>
      <c r="G15" s="268">
        <v>320</v>
      </c>
      <c r="H15" s="203">
        <v>94.123804458851438</v>
      </c>
      <c r="I15" s="268">
        <v>370</v>
      </c>
      <c r="J15" s="174">
        <v>95</v>
      </c>
      <c r="K15" s="268">
        <v>320</v>
      </c>
      <c r="L15" s="203">
        <v>97</v>
      </c>
      <c r="M15" s="268">
        <v>335</v>
      </c>
      <c r="N15" s="203">
        <v>86</v>
      </c>
      <c r="O15" s="268">
        <v>305</v>
      </c>
      <c r="P15" s="203">
        <v>77</v>
      </c>
      <c r="Q15" s="268">
        <v>235</v>
      </c>
      <c r="R15" s="203">
        <v>94</v>
      </c>
      <c r="S15" s="268">
        <v>340</v>
      </c>
      <c r="T15" s="203">
        <v>68</v>
      </c>
      <c r="U15" s="268">
        <v>275</v>
      </c>
      <c r="V15" s="174">
        <v>84</v>
      </c>
      <c r="W15" s="268">
        <v>410</v>
      </c>
      <c r="X15" s="203">
        <v>97</v>
      </c>
      <c r="Y15" s="268">
        <v>450</v>
      </c>
      <c r="Z15" s="174">
        <v>120</v>
      </c>
      <c r="AA15" s="268">
        <v>505</v>
      </c>
      <c r="AB15" s="203">
        <v>168</v>
      </c>
      <c r="AC15" s="268">
        <v>749</v>
      </c>
      <c r="AD15" s="203">
        <v>147</v>
      </c>
      <c r="AE15" s="268">
        <v>554</v>
      </c>
      <c r="AF15" s="203">
        <v>184</v>
      </c>
      <c r="AG15" s="268">
        <v>807</v>
      </c>
      <c r="AH15" s="203">
        <v>170</v>
      </c>
      <c r="AI15" s="268">
        <v>874</v>
      </c>
      <c r="AJ15" s="203">
        <v>132</v>
      </c>
      <c r="AK15" s="268">
        <v>690</v>
      </c>
      <c r="AL15" s="203">
        <v>198</v>
      </c>
      <c r="AM15" s="268">
        <v>941</v>
      </c>
      <c r="AN15" s="203">
        <v>164</v>
      </c>
      <c r="AO15" s="268">
        <v>694</v>
      </c>
      <c r="AP15" s="203">
        <v>169</v>
      </c>
      <c r="AQ15" s="268">
        <v>775</v>
      </c>
      <c r="AR15" s="203">
        <v>195</v>
      </c>
      <c r="AS15" s="268">
        <v>966</v>
      </c>
      <c r="AT15" s="203">
        <v>186</v>
      </c>
      <c r="AU15" s="268">
        <v>768</v>
      </c>
      <c r="AV15" s="203">
        <v>179</v>
      </c>
      <c r="AW15" s="268">
        <v>974</v>
      </c>
      <c r="AX15" s="203">
        <v>194</v>
      </c>
      <c r="AY15" s="268">
        <v>1224</v>
      </c>
      <c r="AZ15" s="203">
        <v>190</v>
      </c>
      <c r="BA15" s="268">
        <v>1060</v>
      </c>
      <c r="BB15" s="203">
        <v>259</v>
      </c>
      <c r="BC15" s="268">
        <v>1373</v>
      </c>
      <c r="BD15" s="203">
        <v>235</v>
      </c>
      <c r="BE15" s="268">
        <v>1288</v>
      </c>
      <c r="BF15" s="203">
        <v>173</v>
      </c>
      <c r="BG15" s="403">
        <v>871</v>
      </c>
      <c r="BH15" s="174">
        <v>202</v>
      </c>
      <c r="BI15" s="271">
        <v>1111</v>
      </c>
      <c r="BJ15" s="174">
        <v>191</v>
      </c>
      <c r="BK15" s="406">
        <v>1184</v>
      </c>
      <c r="BL15" s="174">
        <v>202.4</v>
      </c>
      <c r="BM15" s="271">
        <v>1226</v>
      </c>
      <c r="BN15" s="174">
        <v>215</v>
      </c>
      <c r="BO15" s="271">
        <v>1306.2067750000012</v>
      </c>
      <c r="BP15" s="174">
        <v>232</v>
      </c>
      <c r="BQ15" s="268">
        <v>1338</v>
      </c>
      <c r="BR15" s="174">
        <v>257.20999999999964</v>
      </c>
      <c r="BS15" s="268">
        <v>1513.7700000000004</v>
      </c>
      <c r="BT15" s="194">
        <v>246</v>
      </c>
      <c r="BU15" s="271">
        <v>1415</v>
      </c>
      <c r="BV15" s="203">
        <v>278</v>
      </c>
      <c r="BW15" s="271">
        <v>1819</v>
      </c>
      <c r="BX15" s="174">
        <v>251.13</v>
      </c>
      <c r="BY15" s="271">
        <v>1915</v>
      </c>
      <c r="BZ15" s="543">
        <v>237.1</v>
      </c>
      <c r="CA15" s="544">
        <v>1315</v>
      </c>
      <c r="CB15" s="541">
        <v>237</v>
      </c>
      <c r="CC15" s="542">
        <v>1870</v>
      </c>
      <c r="CD15" s="541">
        <v>270.5</v>
      </c>
      <c r="CE15" s="542">
        <v>2373</v>
      </c>
      <c r="CF15" s="541">
        <v>291</v>
      </c>
      <c r="CG15" s="542">
        <v>2100</v>
      </c>
      <c r="CH15" s="541">
        <v>272.39999999999998</v>
      </c>
      <c r="CI15" s="542">
        <v>1875</v>
      </c>
      <c r="CJ15" s="541">
        <v>320.7</v>
      </c>
      <c r="CK15" s="542">
        <v>2721</v>
      </c>
      <c r="CL15" s="541">
        <v>294.40000000000003</v>
      </c>
      <c r="CM15" s="542">
        <v>2282</v>
      </c>
    </row>
    <row r="16" spans="1:91" ht="11.25" customHeight="1">
      <c r="A16" s="262" t="s">
        <v>15</v>
      </c>
      <c r="B16" s="174">
        <v>7</v>
      </c>
      <c r="C16" s="268">
        <v>17</v>
      </c>
      <c r="D16" s="203">
        <v>11</v>
      </c>
      <c r="E16" s="268">
        <v>28</v>
      </c>
      <c r="F16" s="203">
        <v>9.7078363343210015</v>
      </c>
      <c r="G16" s="268">
        <v>30</v>
      </c>
      <c r="H16" s="203">
        <v>13.084475059302218</v>
      </c>
      <c r="I16" s="268">
        <v>45</v>
      </c>
      <c r="J16" s="174">
        <v>16</v>
      </c>
      <c r="K16" s="268">
        <v>65</v>
      </c>
      <c r="L16" s="203">
        <v>22</v>
      </c>
      <c r="M16" s="268">
        <v>100</v>
      </c>
      <c r="N16" s="203">
        <v>19</v>
      </c>
      <c r="O16" s="268">
        <v>80</v>
      </c>
      <c r="P16" s="203">
        <v>39</v>
      </c>
      <c r="Q16" s="268">
        <v>130</v>
      </c>
      <c r="R16" s="203">
        <v>50</v>
      </c>
      <c r="S16" s="268">
        <v>175</v>
      </c>
      <c r="T16" s="203">
        <v>43</v>
      </c>
      <c r="U16" s="268">
        <v>200</v>
      </c>
      <c r="V16" s="174">
        <v>33</v>
      </c>
      <c r="W16" s="268">
        <v>185</v>
      </c>
      <c r="X16" s="203">
        <v>29</v>
      </c>
      <c r="Y16" s="268">
        <v>145</v>
      </c>
      <c r="Z16" s="174">
        <v>27</v>
      </c>
      <c r="AA16" s="268">
        <v>150</v>
      </c>
      <c r="AB16" s="203">
        <v>25</v>
      </c>
      <c r="AC16" s="268">
        <v>149</v>
      </c>
      <c r="AD16" s="203">
        <v>29</v>
      </c>
      <c r="AE16" s="268">
        <v>113</v>
      </c>
      <c r="AF16" s="203">
        <v>24</v>
      </c>
      <c r="AG16" s="268">
        <v>104</v>
      </c>
      <c r="AH16" s="203">
        <v>32</v>
      </c>
      <c r="AI16" s="268">
        <v>160</v>
      </c>
      <c r="AJ16" s="203">
        <v>29</v>
      </c>
      <c r="AK16" s="268">
        <v>155</v>
      </c>
      <c r="AL16" s="203">
        <v>27</v>
      </c>
      <c r="AM16" s="268">
        <v>119</v>
      </c>
      <c r="AN16" s="203">
        <v>26</v>
      </c>
      <c r="AO16" s="271">
        <v>101</v>
      </c>
      <c r="AP16" s="203">
        <v>33</v>
      </c>
      <c r="AQ16" s="268">
        <v>130</v>
      </c>
      <c r="AR16" s="203">
        <v>18</v>
      </c>
      <c r="AS16" s="268">
        <v>65</v>
      </c>
      <c r="AT16" s="203">
        <v>24</v>
      </c>
      <c r="AU16" s="268">
        <v>58</v>
      </c>
      <c r="AV16" s="203">
        <v>25</v>
      </c>
      <c r="AW16" s="268">
        <v>82</v>
      </c>
      <c r="AX16" s="203">
        <v>26</v>
      </c>
      <c r="AY16" s="268">
        <v>98</v>
      </c>
      <c r="AZ16" s="203">
        <v>34</v>
      </c>
      <c r="BA16" s="268">
        <v>101</v>
      </c>
      <c r="BB16" s="203">
        <v>46</v>
      </c>
      <c r="BC16" s="268">
        <v>139</v>
      </c>
      <c r="BD16" s="203">
        <v>47</v>
      </c>
      <c r="BE16" s="268">
        <v>133</v>
      </c>
      <c r="BF16" s="203">
        <v>35</v>
      </c>
      <c r="BG16" s="403">
        <v>98</v>
      </c>
      <c r="BH16" s="174">
        <v>44</v>
      </c>
      <c r="BI16" s="271">
        <v>116</v>
      </c>
      <c r="BJ16" s="174">
        <v>47</v>
      </c>
      <c r="BK16" s="406">
        <v>140</v>
      </c>
      <c r="BL16" s="174">
        <v>43.9</v>
      </c>
      <c r="BM16" s="271">
        <v>157</v>
      </c>
      <c r="BN16" s="174">
        <v>49</v>
      </c>
      <c r="BO16" s="271">
        <v>159.94304166666652</v>
      </c>
      <c r="BP16" s="174">
        <v>43</v>
      </c>
      <c r="BQ16" s="268">
        <v>150</v>
      </c>
      <c r="BR16" s="174">
        <v>49.239999999999853</v>
      </c>
      <c r="BS16" s="268">
        <v>156.16999999999965</v>
      </c>
      <c r="BT16" s="194">
        <v>26.87</v>
      </c>
      <c r="BU16" s="271">
        <v>75.86</v>
      </c>
      <c r="BV16" s="203">
        <v>28</v>
      </c>
      <c r="BW16" s="271">
        <v>84</v>
      </c>
      <c r="BX16" s="174">
        <v>29.64749999999998</v>
      </c>
      <c r="BY16" s="271">
        <v>114.72155000000002</v>
      </c>
      <c r="BZ16" s="543">
        <v>26.9</v>
      </c>
      <c r="CA16" s="544">
        <v>74</v>
      </c>
      <c r="CB16" s="541">
        <v>28</v>
      </c>
      <c r="CC16" s="542">
        <v>110</v>
      </c>
      <c r="CD16" s="541">
        <v>38.1</v>
      </c>
      <c r="CE16" s="542">
        <v>169</v>
      </c>
      <c r="CF16" s="541">
        <v>54.6</v>
      </c>
      <c r="CG16" s="542">
        <v>221</v>
      </c>
      <c r="CH16" s="541">
        <v>60.7</v>
      </c>
      <c r="CI16" s="542">
        <v>295</v>
      </c>
      <c r="CJ16" s="541">
        <v>70.8</v>
      </c>
      <c r="CK16" s="542">
        <v>445</v>
      </c>
      <c r="CL16" s="541">
        <v>58.1</v>
      </c>
      <c r="CM16" s="542">
        <v>269</v>
      </c>
    </row>
    <row r="17" spans="1:249" ht="11.25" customHeight="1">
      <c r="A17" s="262" t="s">
        <v>16</v>
      </c>
      <c r="B17" s="174">
        <v>28</v>
      </c>
      <c r="C17" s="268">
        <v>587</v>
      </c>
      <c r="D17" s="203">
        <v>31</v>
      </c>
      <c r="E17" s="268">
        <v>762</v>
      </c>
      <c r="F17" s="203">
        <v>35.032626771680135</v>
      </c>
      <c r="G17" s="268">
        <v>790</v>
      </c>
      <c r="H17" s="203">
        <v>27.01310979984974</v>
      </c>
      <c r="I17" s="268">
        <v>560</v>
      </c>
      <c r="J17" s="174">
        <v>47</v>
      </c>
      <c r="K17" s="268">
        <v>1060</v>
      </c>
      <c r="L17" s="203">
        <v>78</v>
      </c>
      <c r="M17" s="268">
        <v>1995</v>
      </c>
      <c r="N17" s="203">
        <v>96</v>
      </c>
      <c r="O17" s="268">
        <v>2740</v>
      </c>
      <c r="P17" s="203">
        <v>97</v>
      </c>
      <c r="Q17" s="268">
        <v>1955</v>
      </c>
      <c r="R17" s="203">
        <v>83</v>
      </c>
      <c r="S17" s="268">
        <v>1875</v>
      </c>
      <c r="T17" s="203">
        <v>112</v>
      </c>
      <c r="U17" s="268">
        <v>2675</v>
      </c>
      <c r="V17" s="174">
        <v>91</v>
      </c>
      <c r="W17" s="268">
        <v>2145</v>
      </c>
      <c r="X17" s="203">
        <v>74</v>
      </c>
      <c r="Y17" s="268">
        <v>1645</v>
      </c>
      <c r="Z17" s="174">
        <v>76</v>
      </c>
      <c r="AA17" s="268">
        <v>1545</v>
      </c>
      <c r="AB17" s="203">
        <v>79</v>
      </c>
      <c r="AC17" s="268">
        <v>1738</v>
      </c>
      <c r="AD17" s="203">
        <v>90</v>
      </c>
      <c r="AE17" s="268">
        <v>1716</v>
      </c>
      <c r="AF17" s="203">
        <v>98</v>
      </c>
      <c r="AG17" s="268">
        <v>1872</v>
      </c>
      <c r="AH17" s="203">
        <v>100</v>
      </c>
      <c r="AI17" s="268">
        <v>1692</v>
      </c>
      <c r="AJ17" s="203">
        <v>143</v>
      </c>
      <c r="AK17" s="268">
        <v>3113</v>
      </c>
      <c r="AL17" s="203">
        <v>173</v>
      </c>
      <c r="AM17" s="268">
        <v>3392</v>
      </c>
      <c r="AN17" s="194">
        <v>206</v>
      </c>
      <c r="AO17" s="271">
        <v>4506</v>
      </c>
      <c r="AP17" s="203">
        <v>234</v>
      </c>
      <c r="AQ17" s="268">
        <v>5271</v>
      </c>
      <c r="AR17" s="203">
        <v>289</v>
      </c>
      <c r="AS17" s="268">
        <v>6517</v>
      </c>
      <c r="AT17" s="203">
        <v>319</v>
      </c>
      <c r="AU17" s="268">
        <v>6831</v>
      </c>
      <c r="AV17" s="203">
        <v>197</v>
      </c>
      <c r="AW17" s="268">
        <v>5107</v>
      </c>
      <c r="AX17" s="203">
        <v>247</v>
      </c>
      <c r="AY17" s="268">
        <v>5687</v>
      </c>
      <c r="AZ17" s="203">
        <v>180</v>
      </c>
      <c r="BA17" s="268">
        <v>3761</v>
      </c>
      <c r="BB17" s="203">
        <v>190</v>
      </c>
      <c r="BC17" s="268">
        <v>3928</v>
      </c>
      <c r="BD17" s="203">
        <v>176</v>
      </c>
      <c r="BE17" s="268">
        <v>3180</v>
      </c>
      <c r="BF17" s="203">
        <v>217</v>
      </c>
      <c r="BG17" s="403">
        <v>4131</v>
      </c>
      <c r="BH17" s="174">
        <v>238</v>
      </c>
      <c r="BI17" s="271">
        <v>5130</v>
      </c>
      <c r="BJ17" s="174">
        <v>255</v>
      </c>
      <c r="BK17" s="406">
        <v>4581</v>
      </c>
      <c r="BL17" s="174">
        <v>259.10000000000002</v>
      </c>
      <c r="BM17" s="271">
        <v>4177</v>
      </c>
      <c r="BN17" s="174">
        <v>268</v>
      </c>
      <c r="BO17" s="271">
        <v>3802.906341666665</v>
      </c>
      <c r="BP17" s="174">
        <v>268</v>
      </c>
      <c r="BQ17" s="268">
        <v>3206</v>
      </c>
      <c r="BR17" s="174">
        <v>316.77000000000004</v>
      </c>
      <c r="BS17" s="268">
        <v>3783.99</v>
      </c>
      <c r="BT17" s="194">
        <v>505.85</v>
      </c>
      <c r="BU17" s="271">
        <v>4589.68</v>
      </c>
      <c r="BV17" s="203">
        <v>192</v>
      </c>
      <c r="BW17" s="271">
        <v>2383</v>
      </c>
      <c r="BX17" s="174">
        <v>255.7918055555557</v>
      </c>
      <c r="BY17" s="271">
        <v>3181.1002472222226</v>
      </c>
      <c r="BZ17" s="543">
        <v>239.1</v>
      </c>
      <c r="CA17" s="544">
        <v>3675</v>
      </c>
      <c r="CB17" s="541">
        <v>130</v>
      </c>
      <c r="CC17" s="542">
        <v>1867</v>
      </c>
      <c r="CD17" s="541">
        <v>132.6</v>
      </c>
      <c r="CE17" s="542">
        <v>1568</v>
      </c>
      <c r="CF17" s="541">
        <v>150.1</v>
      </c>
      <c r="CG17" s="542">
        <v>1838</v>
      </c>
      <c r="CH17" s="541">
        <v>173.3</v>
      </c>
      <c r="CI17" s="542">
        <v>2158</v>
      </c>
      <c r="CJ17" s="541">
        <v>202</v>
      </c>
      <c r="CK17" s="542">
        <v>3576</v>
      </c>
      <c r="CL17" s="541">
        <v>337.3</v>
      </c>
      <c r="CM17" s="542">
        <v>4773</v>
      </c>
    </row>
    <row r="18" spans="1:249" s="261" customFormat="1" ht="11.25" customHeight="1">
      <c r="A18" s="263" t="s">
        <v>44</v>
      </c>
      <c r="B18" s="492" t="s">
        <v>187</v>
      </c>
      <c r="C18" s="491" t="s">
        <v>187</v>
      </c>
      <c r="D18" s="492" t="s">
        <v>187</v>
      </c>
      <c r="E18" s="491" t="s">
        <v>187</v>
      </c>
      <c r="F18" s="492" t="s">
        <v>187</v>
      </c>
      <c r="G18" s="491" t="s">
        <v>187</v>
      </c>
      <c r="H18" s="492" t="s">
        <v>187</v>
      </c>
      <c r="I18" s="491" t="s">
        <v>187</v>
      </c>
      <c r="J18" s="492" t="s">
        <v>187</v>
      </c>
      <c r="K18" s="491" t="s">
        <v>187</v>
      </c>
      <c r="L18" s="492" t="s">
        <v>187</v>
      </c>
      <c r="M18" s="491" t="s">
        <v>187</v>
      </c>
      <c r="N18" s="492" t="s">
        <v>187</v>
      </c>
      <c r="O18" s="491" t="s">
        <v>187</v>
      </c>
      <c r="P18" s="492" t="s">
        <v>187</v>
      </c>
      <c r="Q18" s="491" t="s">
        <v>187</v>
      </c>
      <c r="R18" s="492" t="s">
        <v>187</v>
      </c>
      <c r="S18" s="491" t="s">
        <v>187</v>
      </c>
      <c r="T18" s="492" t="s">
        <v>187</v>
      </c>
      <c r="U18" s="491" t="s">
        <v>187</v>
      </c>
      <c r="V18" s="492" t="s">
        <v>187</v>
      </c>
      <c r="W18" s="491" t="s">
        <v>187</v>
      </c>
      <c r="X18" s="492" t="s">
        <v>187</v>
      </c>
      <c r="Y18" s="491" t="s">
        <v>187</v>
      </c>
      <c r="Z18" s="492" t="s">
        <v>187</v>
      </c>
      <c r="AA18" s="491" t="s">
        <v>187</v>
      </c>
      <c r="AB18" s="492" t="s">
        <v>187</v>
      </c>
      <c r="AC18" s="491" t="s">
        <v>187</v>
      </c>
      <c r="AD18" s="492" t="s">
        <v>187</v>
      </c>
      <c r="AE18" s="491" t="s">
        <v>187</v>
      </c>
      <c r="AF18" s="492" t="s">
        <v>187</v>
      </c>
      <c r="AG18" s="491" t="s">
        <v>187</v>
      </c>
      <c r="AH18" s="492" t="s">
        <v>187</v>
      </c>
      <c r="AI18" s="491" t="s">
        <v>187</v>
      </c>
      <c r="AJ18" s="492" t="s">
        <v>187</v>
      </c>
      <c r="AK18" s="491" t="s">
        <v>187</v>
      </c>
      <c r="AL18" s="492" t="s">
        <v>187</v>
      </c>
      <c r="AM18" s="491" t="s">
        <v>187</v>
      </c>
      <c r="AN18" s="492" t="s">
        <v>187</v>
      </c>
      <c r="AO18" s="491" t="s">
        <v>187</v>
      </c>
      <c r="AP18" s="492" t="s">
        <v>187</v>
      </c>
      <c r="AQ18" s="491" t="s">
        <v>187</v>
      </c>
      <c r="AR18" s="492" t="s">
        <v>187</v>
      </c>
      <c r="AS18" s="491" t="s">
        <v>187</v>
      </c>
      <c r="AT18" s="492" t="s">
        <v>187</v>
      </c>
      <c r="AU18" s="491" t="s">
        <v>187</v>
      </c>
      <c r="AV18" s="492" t="s">
        <v>187</v>
      </c>
      <c r="AW18" s="491" t="s">
        <v>187</v>
      </c>
      <c r="AX18" s="492" t="s">
        <v>187</v>
      </c>
      <c r="AY18" s="491" t="s">
        <v>187</v>
      </c>
      <c r="AZ18" s="492" t="s">
        <v>187</v>
      </c>
      <c r="BA18" s="491" t="s">
        <v>187</v>
      </c>
      <c r="BB18" s="492" t="s">
        <v>187</v>
      </c>
      <c r="BC18" s="491" t="s">
        <v>187</v>
      </c>
      <c r="BD18" s="492" t="s">
        <v>187</v>
      </c>
      <c r="BE18" s="491" t="s">
        <v>187</v>
      </c>
      <c r="BF18" s="203">
        <v>34</v>
      </c>
      <c r="BG18" s="403">
        <v>295</v>
      </c>
      <c r="BH18" s="174">
        <v>40</v>
      </c>
      <c r="BI18" s="271">
        <v>440</v>
      </c>
      <c r="BJ18" s="174">
        <v>48</v>
      </c>
      <c r="BK18" s="406">
        <v>468</v>
      </c>
      <c r="BL18" s="174">
        <v>30.400000000000002</v>
      </c>
      <c r="BM18" s="271">
        <v>271</v>
      </c>
      <c r="BN18" s="174">
        <v>33</v>
      </c>
      <c r="BO18" s="271">
        <v>300.3193</v>
      </c>
      <c r="BP18" s="174">
        <v>38</v>
      </c>
      <c r="BQ18" s="271">
        <v>315</v>
      </c>
      <c r="BR18" s="174">
        <v>42.720000000000006</v>
      </c>
      <c r="BS18" s="271">
        <v>394.92999999999995</v>
      </c>
      <c r="BT18" s="194">
        <v>39.200000000000003</v>
      </c>
      <c r="BU18" s="271">
        <v>258.45</v>
      </c>
      <c r="BV18" s="203">
        <v>27</v>
      </c>
      <c r="BW18" s="271">
        <v>186</v>
      </c>
      <c r="BX18" s="174">
        <v>36</v>
      </c>
      <c r="BY18" s="271">
        <v>280</v>
      </c>
      <c r="BZ18" s="543">
        <v>27</v>
      </c>
      <c r="CA18" s="544">
        <v>197</v>
      </c>
      <c r="CB18" s="541">
        <v>16</v>
      </c>
      <c r="CC18" s="542">
        <v>118</v>
      </c>
      <c r="CD18" s="541">
        <v>15.4</v>
      </c>
      <c r="CE18" s="542">
        <v>118</v>
      </c>
      <c r="CF18" s="541">
        <v>14</v>
      </c>
      <c r="CG18" s="542">
        <v>101</v>
      </c>
      <c r="CH18" s="541">
        <v>23</v>
      </c>
      <c r="CI18" s="542">
        <v>162</v>
      </c>
      <c r="CJ18" s="541">
        <v>32.200000000000003</v>
      </c>
      <c r="CK18" s="542">
        <v>532</v>
      </c>
      <c r="CL18" s="541">
        <v>33.700000000000003</v>
      </c>
      <c r="CM18" s="542">
        <v>505</v>
      </c>
      <c r="CN18" s="198"/>
      <c r="CO18" s="198"/>
      <c r="CP18" s="198"/>
      <c r="CQ18" s="198"/>
      <c r="CR18" s="198"/>
      <c r="CS18" s="198"/>
      <c r="CT18" s="198"/>
      <c r="CU18" s="198"/>
      <c r="CV18" s="198"/>
      <c r="CW18" s="198"/>
      <c r="CX18" s="198"/>
      <c r="CY18" s="198"/>
      <c r="CZ18" s="198"/>
      <c r="DA18" s="198"/>
      <c r="DB18" s="198"/>
      <c r="DC18" s="198"/>
      <c r="DD18" s="198"/>
      <c r="DE18" s="198"/>
      <c r="DF18" s="198"/>
      <c r="DG18" s="198"/>
      <c r="DH18" s="198"/>
      <c r="DI18" s="198"/>
      <c r="DJ18" s="198"/>
      <c r="DK18" s="198"/>
      <c r="DL18" s="198"/>
      <c r="DM18" s="198"/>
      <c r="DN18" s="198"/>
      <c r="DO18" s="198"/>
      <c r="DP18" s="198"/>
      <c r="DQ18" s="198"/>
      <c r="DR18" s="198"/>
      <c r="DS18" s="198"/>
      <c r="DT18" s="198"/>
      <c r="DU18" s="198"/>
      <c r="DV18" s="198"/>
      <c r="DW18" s="198"/>
      <c r="DX18" s="198"/>
      <c r="DY18" s="198"/>
      <c r="DZ18" s="198"/>
      <c r="EA18" s="198"/>
      <c r="EB18" s="198"/>
      <c r="EC18" s="198"/>
      <c r="ED18" s="198"/>
      <c r="EE18" s="198"/>
      <c r="EF18" s="198"/>
      <c r="EG18" s="198"/>
      <c r="EH18" s="198"/>
      <c r="EI18" s="198"/>
      <c r="EJ18" s="198"/>
      <c r="EK18" s="198"/>
      <c r="EL18" s="198"/>
      <c r="EM18" s="198"/>
      <c r="EN18" s="198"/>
      <c r="EO18" s="198"/>
      <c r="EP18" s="198"/>
      <c r="EQ18" s="198"/>
      <c r="ER18" s="198"/>
      <c r="ES18" s="198"/>
      <c r="ET18" s="198"/>
      <c r="EU18" s="198"/>
      <c r="EV18" s="198"/>
      <c r="EW18" s="198"/>
      <c r="EX18" s="198"/>
      <c r="EY18" s="198"/>
      <c r="EZ18" s="198"/>
      <c r="FA18" s="198"/>
      <c r="FB18" s="198"/>
      <c r="FC18" s="198"/>
      <c r="FD18" s="198"/>
      <c r="FE18" s="198"/>
      <c r="FF18" s="198"/>
      <c r="FG18" s="198"/>
      <c r="FH18" s="198"/>
      <c r="FI18" s="198"/>
      <c r="FJ18" s="198"/>
      <c r="FK18" s="198"/>
      <c r="FL18" s="198"/>
      <c r="FM18" s="198"/>
      <c r="FN18" s="198"/>
      <c r="FO18" s="198"/>
      <c r="FP18" s="198"/>
      <c r="FQ18" s="198"/>
      <c r="FR18" s="198"/>
      <c r="FS18" s="198"/>
      <c r="FT18" s="198"/>
      <c r="FU18" s="198"/>
      <c r="FV18" s="198"/>
      <c r="FW18" s="198"/>
      <c r="FX18" s="198"/>
      <c r="FY18" s="198"/>
      <c r="FZ18" s="198"/>
      <c r="GA18" s="198"/>
      <c r="GB18" s="198"/>
      <c r="GC18" s="198"/>
      <c r="GD18" s="198"/>
      <c r="GE18" s="198"/>
      <c r="GF18" s="198"/>
      <c r="GG18" s="198"/>
      <c r="GH18" s="198"/>
      <c r="GI18" s="198"/>
      <c r="GJ18" s="198"/>
      <c r="GK18" s="198"/>
      <c r="GL18" s="198"/>
      <c r="GM18" s="198"/>
      <c r="GN18" s="198"/>
      <c r="GO18" s="198"/>
      <c r="GP18" s="198"/>
      <c r="GQ18" s="198"/>
      <c r="GR18" s="198"/>
      <c r="GS18" s="198"/>
      <c r="GT18" s="198"/>
      <c r="GU18" s="198"/>
      <c r="GV18" s="198"/>
      <c r="GW18" s="198"/>
      <c r="GX18" s="198"/>
      <c r="GY18" s="198"/>
      <c r="GZ18" s="198"/>
      <c r="HA18" s="198"/>
      <c r="HB18" s="198"/>
      <c r="HC18" s="198"/>
      <c r="HD18" s="198"/>
      <c r="HE18" s="198"/>
      <c r="HF18" s="198"/>
      <c r="HG18" s="198"/>
      <c r="HH18" s="198"/>
      <c r="HI18" s="198"/>
      <c r="HJ18" s="198"/>
      <c r="HK18" s="198"/>
      <c r="HL18" s="198"/>
      <c r="HM18" s="198"/>
      <c r="HN18" s="198"/>
      <c r="HO18" s="198"/>
      <c r="HP18" s="198"/>
      <c r="HQ18" s="198"/>
      <c r="HR18" s="198"/>
      <c r="HS18" s="198"/>
      <c r="HT18" s="198"/>
      <c r="HU18" s="198"/>
      <c r="HV18" s="198"/>
      <c r="HW18" s="198"/>
      <c r="HX18" s="198"/>
      <c r="HY18" s="198"/>
      <c r="HZ18" s="198"/>
      <c r="IA18" s="198"/>
      <c r="IB18" s="198"/>
      <c r="IC18" s="198"/>
      <c r="ID18" s="198"/>
      <c r="IE18" s="198"/>
      <c r="IF18" s="198"/>
      <c r="IG18" s="198"/>
      <c r="IH18" s="198"/>
      <c r="II18" s="198"/>
      <c r="IJ18" s="198"/>
      <c r="IK18" s="198"/>
      <c r="IL18" s="198"/>
      <c r="IM18" s="198"/>
      <c r="IN18" s="198"/>
      <c r="IO18" s="198"/>
    </row>
    <row r="19" spans="1:249" ht="11.25" customHeight="1">
      <c r="A19" s="262" t="s">
        <v>17</v>
      </c>
      <c r="B19" s="174">
        <v>114</v>
      </c>
      <c r="C19" s="268">
        <v>1399</v>
      </c>
      <c r="D19" s="203">
        <v>102</v>
      </c>
      <c r="E19" s="268">
        <v>1322</v>
      </c>
      <c r="F19" s="203">
        <v>118.60443521496526</v>
      </c>
      <c r="G19" s="268">
        <v>1695</v>
      </c>
      <c r="H19" s="203">
        <v>112.27323760562548</v>
      </c>
      <c r="I19" s="268">
        <v>1475</v>
      </c>
      <c r="J19" s="174">
        <v>113</v>
      </c>
      <c r="K19" s="268">
        <v>1560</v>
      </c>
      <c r="L19" s="203">
        <v>137</v>
      </c>
      <c r="M19" s="268">
        <v>2000</v>
      </c>
      <c r="N19" s="203">
        <v>116</v>
      </c>
      <c r="O19" s="268">
        <v>1525</v>
      </c>
      <c r="P19" s="203">
        <v>116</v>
      </c>
      <c r="Q19" s="268">
        <v>1280</v>
      </c>
      <c r="R19" s="203">
        <v>107</v>
      </c>
      <c r="S19" s="268">
        <v>1285</v>
      </c>
      <c r="T19" s="203">
        <v>194</v>
      </c>
      <c r="U19" s="268">
        <v>2450</v>
      </c>
      <c r="V19" s="174">
        <v>226</v>
      </c>
      <c r="W19" s="268">
        <v>2720</v>
      </c>
      <c r="X19" s="203">
        <v>256</v>
      </c>
      <c r="Y19" s="268">
        <v>3120</v>
      </c>
      <c r="Z19" s="174">
        <v>246</v>
      </c>
      <c r="AA19" s="268">
        <v>3000</v>
      </c>
      <c r="AB19" s="203">
        <v>302</v>
      </c>
      <c r="AC19" s="268">
        <v>3759</v>
      </c>
      <c r="AD19" s="203">
        <v>348</v>
      </c>
      <c r="AE19" s="268">
        <v>4131</v>
      </c>
      <c r="AF19" s="203">
        <v>384</v>
      </c>
      <c r="AG19" s="268">
        <v>5288</v>
      </c>
      <c r="AH19" s="203">
        <v>351</v>
      </c>
      <c r="AI19" s="268">
        <v>4581</v>
      </c>
      <c r="AJ19" s="203">
        <v>376</v>
      </c>
      <c r="AK19" s="268">
        <v>5714</v>
      </c>
      <c r="AL19" s="203">
        <v>412</v>
      </c>
      <c r="AM19" s="268">
        <v>4573</v>
      </c>
      <c r="AN19" s="194">
        <v>439</v>
      </c>
      <c r="AO19" s="271">
        <v>4187</v>
      </c>
      <c r="AP19" s="203">
        <v>510</v>
      </c>
      <c r="AQ19" s="268">
        <v>6046</v>
      </c>
      <c r="AR19" s="203">
        <v>497</v>
      </c>
      <c r="AS19" s="268">
        <v>6426</v>
      </c>
      <c r="AT19" s="203">
        <v>450</v>
      </c>
      <c r="AU19" s="268">
        <v>5675</v>
      </c>
      <c r="AV19" s="203">
        <v>540</v>
      </c>
      <c r="AW19" s="268">
        <v>6713</v>
      </c>
      <c r="AX19" s="203">
        <v>543</v>
      </c>
      <c r="AY19" s="268">
        <v>6938</v>
      </c>
      <c r="AZ19" s="203">
        <v>440</v>
      </c>
      <c r="BA19" s="268">
        <v>4907</v>
      </c>
      <c r="BB19" s="203">
        <v>506</v>
      </c>
      <c r="BC19" s="268">
        <v>6866</v>
      </c>
      <c r="BD19" s="203">
        <v>440</v>
      </c>
      <c r="BE19" s="268">
        <v>5655</v>
      </c>
      <c r="BF19" s="203">
        <v>354</v>
      </c>
      <c r="BG19" s="403">
        <v>4553</v>
      </c>
      <c r="BH19" s="174">
        <v>413</v>
      </c>
      <c r="BI19" s="271">
        <v>5926</v>
      </c>
      <c r="BJ19" s="174">
        <v>460</v>
      </c>
      <c r="BK19" s="406">
        <v>6696</v>
      </c>
      <c r="BL19" s="174">
        <v>409.9</v>
      </c>
      <c r="BM19" s="271">
        <v>5430</v>
      </c>
      <c r="BN19" s="174">
        <v>446</v>
      </c>
      <c r="BO19" s="271">
        <v>5615.3117000000002</v>
      </c>
      <c r="BP19" s="174">
        <v>420</v>
      </c>
      <c r="BQ19" s="271">
        <v>5485</v>
      </c>
      <c r="BR19" s="174">
        <v>493.98000000000019</v>
      </c>
      <c r="BS19" s="271">
        <v>6652.18</v>
      </c>
      <c r="BT19" s="194">
        <v>438.82</v>
      </c>
      <c r="BU19" s="271">
        <v>5251.28</v>
      </c>
      <c r="BV19" s="203">
        <v>390</v>
      </c>
      <c r="BW19" s="271">
        <v>4587</v>
      </c>
      <c r="BX19" s="174">
        <v>395</v>
      </c>
      <c r="BY19" s="271">
        <v>5197</v>
      </c>
      <c r="BZ19" s="543">
        <v>408.84416666666698</v>
      </c>
      <c r="CA19" s="544">
        <v>4165</v>
      </c>
      <c r="CB19" s="541">
        <v>379</v>
      </c>
      <c r="CC19" s="542">
        <v>4264</v>
      </c>
      <c r="CD19" s="541">
        <v>328</v>
      </c>
      <c r="CE19" s="542">
        <v>3716</v>
      </c>
      <c r="CF19" s="541">
        <v>403.9</v>
      </c>
      <c r="CG19" s="542">
        <v>5615</v>
      </c>
      <c r="CH19" s="541">
        <v>368.6</v>
      </c>
      <c r="CI19" s="542">
        <v>5938</v>
      </c>
      <c r="CJ19" s="541">
        <v>382.4</v>
      </c>
      <c r="CK19" s="542">
        <v>7423</v>
      </c>
      <c r="CL19" s="541">
        <v>391.6</v>
      </c>
      <c r="CM19" s="542">
        <v>8090</v>
      </c>
    </row>
    <row r="20" spans="1:249" s="198" customFormat="1" ht="11.25" customHeight="1">
      <c r="A20" s="262" t="s">
        <v>18</v>
      </c>
      <c r="B20" s="492" t="s">
        <v>187</v>
      </c>
      <c r="C20" s="491" t="s">
        <v>187</v>
      </c>
      <c r="D20" s="492" t="s">
        <v>187</v>
      </c>
      <c r="E20" s="491" t="s">
        <v>187</v>
      </c>
      <c r="F20" s="492" t="s">
        <v>187</v>
      </c>
      <c r="G20" s="491" t="s">
        <v>187</v>
      </c>
      <c r="H20" s="492" t="s">
        <v>187</v>
      </c>
      <c r="I20" s="491" t="s">
        <v>187</v>
      </c>
      <c r="J20" s="492" t="s">
        <v>187</v>
      </c>
      <c r="K20" s="491" t="s">
        <v>187</v>
      </c>
      <c r="L20" s="492" t="s">
        <v>187</v>
      </c>
      <c r="M20" s="491" t="s">
        <v>187</v>
      </c>
      <c r="N20" s="492" t="s">
        <v>187</v>
      </c>
      <c r="O20" s="491" t="s">
        <v>187</v>
      </c>
      <c r="P20" s="492" t="s">
        <v>187</v>
      </c>
      <c r="Q20" s="491" t="s">
        <v>187</v>
      </c>
      <c r="R20" s="492" t="s">
        <v>187</v>
      </c>
      <c r="S20" s="491" t="s">
        <v>187</v>
      </c>
      <c r="T20" s="492" t="s">
        <v>187</v>
      </c>
      <c r="U20" s="491" t="s">
        <v>187</v>
      </c>
      <c r="V20" s="492" t="s">
        <v>187</v>
      </c>
      <c r="W20" s="491" t="s">
        <v>187</v>
      </c>
      <c r="X20" s="492" t="s">
        <v>187</v>
      </c>
      <c r="Y20" s="491" t="s">
        <v>187</v>
      </c>
      <c r="Z20" s="492" t="s">
        <v>187</v>
      </c>
      <c r="AA20" s="491" t="s">
        <v>187</v>
      </c>
      <c r="AB20" s="492" t="s">
        <v>187</v>
      </c>
      <c r="AC20" s="491" t="s">
        <v>187</v>
      </c>
      <c r="AD20" s="492" t="s">
        <v>187</v>
      </c>
      <c r="AE20" s="491" t="s">
        <v>187</v>
      </c>
      <c r="AF20" s="492" t="s">
        <v>187</v>
      </c>
      <c r="AG20" s="491" t="s">
        <v>187</v>
      </c>
      <c r="AH20" s="492" t="s">
        <v>187</v>
      </c>
      <c r="AI20" s="491" t="s">
        <v>187</v>
      </c>
      <c r="AJ20" s="492" t="s">
        <v>187</v>
      </c>
      <c r="AK20" s="491" t="s">
        <v>187</v>
      </c>
      <c r="AL20" s="479">
        <v>74</v>
      </c>
      <c r="AM20" s="401">
        <v>596</v>
      </c>
      <c r="AN20" s="203">
        <v>43</v>
      </c>
      <c r="AO20" s="271">
        <v>300</v>
      </c>
      <c r="AP20" s="203">
        <v>98</v>
      </c>
      <c r="AQ20" s="268">
        <v>630</v>
      </c>
      <c r="AR20" s="203">
        <v>140</v>
      </c>
      <c r="AS20" s="268">
        <v>931</v>
      </c>
      <c r="AT20" s="203">
        <v>125</v>
      </c>
      <c r="AU20" s="268">
        <v>936</v>
      </c>
      <c r="AV20" s="203">
        <v>113</v>
      </c>
      <c r="AW20" s="268">
        <v>836</v>
      </c>
      <c r="AX20" s="203">
        <v>149</v>
      </c>
      <c r="AY20" s="268">
        <v>1918</v>
      </c>
      <c r="AZ20" s="203">
        <v>126</v>
      </c>
      <c r="BA20" s="268">
        <v>1550</v>
      </c>
      <c r="BB20" s="203">
        <v>131</v>
      </c>
      <c r="BC20" s="268">
        <v>1675</v>
      </c>
      <c r="BD20" s="203">
        <v>111</v>
      </c>
      <c r="BE20" s="268">
        <v>1399</v>
      </c>
      <c r="BF20" s="203">
        <v>71</v>
      </c>
      <c r="BG20" s="403">
        <v>805</v>
      </c>
      <c r="BH20" s="174">
        <v>98</v>
      </c>
      <c r="BI20" s="271">
        <v>1097</v>
      </c>
      <c r="BJ20" s="174">
        <v>96</v>
      </c>
      <c r="BK20" s="406">
        <v>1251</v>
      </c>
      <c r="BL20" s="174">
        <v>91.199999999999989</v>
      </c>
      <c r="BM20" s="271">
        <v>1145</v>
      </c>
      <c r="BN20" s="174">
        <v>121</v>
      </c>
      <c r="BO20" s="271">
        <v>1312.0581999999997</v>
      </c>
      <c r="BP20" s="174">
        <v>113</v>
      </c>
      <c r="BQ20" s="271">
        <v>1181</v>
      </c>
      <c r="BR20" s="174">
        <v>145.67999999999992</v>
      </c>
      <c r="BS20" s="271">
        <v>1459.9</v>
      </c>
      <c r="BT20" s="194">
        <v>147.9</v>
      </c>
      <c r="BU20" s="271">
        <v>1162.1099999999999</v>
      </c>
      <c r="BV20" s="203">
        <v>131</v>
      </c>
      <c r="BW20" s="271">
        <v>1161</v>
      </c>
      <c r="BX20" s="174">
        <v>158</v>
      </c>
      <c r="BY20" s="271">
        <v>1498</v>
      </c>
      <c r="BZ20" s="543">
        <v>134.6</v>
      </c>
      <c r="CA20" s="544">
        <v>1071</v>
      </c>
      <c r="CB20" s="541">
        <v>158</v>
      </c>
      <c r="CC20" s="542">
        <v>1423</v>
      </c>
      <c r="CD20" s="541">
        <v>155.30000000000001</v>
      </c>
      <c r="CE20" s="542">
        <v>1528</v>
      </c>
      <c r="CF20" s="541">
        <v>167.1</v>
      </c>
      <c r="CG20" s="542">
        <v>1732</v>
      </c>
      <c r="CH20" s="541">
        <v>147.80000000000001</v>
      </c>
      <c r="CI20" s="542">
        <v>1755</v>
      </c>
      <c r="CJ20" s="541">
        <v>215.3</v>
      </c>
      <c r="CK20" s="542">
        <v>3040</v>
      </c>
      <c r="CL20" s="541">
        <v>393.2</v>
      </c>
      <c r="CM20" s="542">
        <v>6212</v>
      </c>
    </row>
    <row r="21" spans="1:249" ht="11.25" customHeight="1">
      <c r="A21" s="262" t="s">
        <v>19</v>
      </c>
      <c r="B21" s="174">
        <v>10</v>
      </c>
      <c r="C21" s="268">
        <v>123</v>
      </c>
      <c r="D21" s="203">
        <v>5</v>
      </c>
      <c r="E21" s="268">
        <v>55</v>
      </c>
      <c r="F21" s="203">
        <v>9.7078363343210015</v>
      </c>
      <c r="G21" s="268">
        <v>130</v>
      </c>
      <c r="H21" s="203">
        <v>8.0195169718303916</v>
      </c>
      <c r="I21" s="268">
        <v>80</v>
      </c>
      <c r="J21" s="174">
        <v>8</v>
      </c>
      <c r="K21" s="268">
        <v>90</v>
      </c>
      <c r="L21" s="203">
        <v>10</v>
      </c>
      <c r="M21" s="268">
        <v>100</v>
      </c>
      <c r="N21" s="203">
        <v>6</v>
      </c>
      <c r="O21" s="268">
        <v>90</v>
      </c>
      <c r="P21" s="203">
        <v>13</v>
      </c>
      <c r="Q21" s="268">
        <v>170</v>
      </c>
      <c r="R21" s="203">
        <v>15</v>
      </c>
      <c r="S21" s="268">
        <v>185</v>
      </c>
      <c r="T21" s="203">
        <v>14</v>
      </c>
      <c r="U21" s="268">
        <v>180</v>
      </c>
      <c r="V21" s="174">
        <v>17</v>
      </c>
      <c r="W21" s="268">
        <v>195</v>
      </c>
      <c r="X21" s="203">
        <v>16</v>
      </c>
      <c r="Y21" s="268">
        <v>190</v>
      </c>
      <c r="Z21" s="174">
        <v>23</v>
      </c>
      <c r="AA21" s="268">
        <v>240</v>
      </c>
      <c r="AB21" s="203">
        <v>21</v>
      </c>
      <c r="AC21" s="268">
        <v>245</v>
      </c>
      <c r="AD21" s="203">
        <v>15</v>
      </c>
      <c r="AE21" s="268">
        <v>200</v>
      </c>
      <c r="AF21" s="203">
        <v>10</v>
      </c>
      <c r="AG21" s="268">
        <v>75</v>
      </c>
      <c r="AH21" s="203">
        <v>8</v>
      </c>
      <c r="AI21" s="268">
        <v>75</v>
      </c>
      <c r="AJ21" s="203">
        <v>8</v>
      </c>
      <c r="AK21" s="268">
        <v>54</v>
      </c>
      <c r="AL21" s="203">
        <v>6</v>
      </c>
      <c r="AM21" s="268">
        <v>45</v>
      </c>
      <c r="AN21" s="194">
        <v>3</v>
      </c>
      <c r="AO21" s="271">
        <v>20</v>
      </c>
      <c r="AP21" s="203">
        <v>7</v>
      </c>
      <c r="AQ21" s="268">
        <v>48</v>
      </c>
      <c r="AR21" s="203">
        <v>9</v>
      </c>
      <c r="AS21" s="268">
        <v>60</v>
      </c>
      <c r="AT21" s="203">
        <v>7</v>
      </c>
      <c r="AU21" s="268">
        <v>81</v>
      </c>
      <c r="AV21" s="203">
        <v>6</v>
      </c>
      <c r="AW21" s="268">
        <v>75</v>
      </c>
      <c r="AX21" s="203">
        <v>7</v>
      </c>
      <c r="AY21" s="268">
        <v>110</v>
      </c>
      <c r="AZ21" s="203">
        <v>6</v>
      </c>
      <c r="BA21" s="268">
        <v>87</v>
      </c>
      <c r="BB21" s="203">
        <v>8</v>
      </c>
      <c r="BC21" s="268">
        <v>111</v>
      </c>
      <c r="BD21" s="203">
        <v>16</v>
      </c>
      <c r="BE21" s="268">
        <v>190</v>
      </c>
      <c r="BF21" s="203">
        <v>11</v>
      </c>
      <c r="BG21" s="403">
        <v>90</v>
      </c>
      <c r="BH21" s="174">
        <v>12</v>
      </c>
      <c r="BI21" s="271">
        <v>120</v>
      </c>
      <c r="BJ21" s="174">
        <v>15</v>
      </c>
      <c r="BK21" s="406">
        <v>120</v>
      </c>
      <c r="BL21" s="174">
        <v>20.999999999999996</v>
      </c>
      <c r="BM21" s="271">
        <v>160</v>
      </c>
      <c r="BN21" s="174">
        <v>35</v>
      </c>
      <c r="BO21" s="271">
        <v>180</v>
      </c>
      <c r="BP21" s="174">
        <v>16</v>
      </c>
      <c r="BQ21" s="271">
        <v>231</v>
      </c>
      <c r="BR21" s="174">
        <v>26.53</v>
      </c>
      <c r="BS21" s="271">
        <v>340.33000000000004</v>
      </c>
      <c r="BT21" s="194">
        <v>33.74</v>
      </c>
      <c r="BU21" s="271">
        <v>435.5</v>
      </c>
      <c r="BV21" s="203">
        <v>44</v>
      </c>
      <c r="BW21" s="271">
        <v>670</v>
      </c>
      <c r="BX21" s="174">
        <v>27</v>
      </c>
      <c r="BY21" s="271">
        <v>333</v>
      </c>
      <c r="BZ21" s="543">
        <v>35.9</v>
      </c>
      <c r="CA21" s="544">
        <v>334</v>
      </c>
      <c r="CB21" s="541">
        <v>44</v>
      </c>
      <c r="CC21" s="542">
        <v>436</v>
      </c>
      <c r="CD21" s="541">
        <v>48</v>
      </c>
      <c r="CE21" s="542">
        <v>478</v>
      </c>
      <c r="CF21" s="541">
        <v>71.099999999999994</v>
      </c>
      <c r="CG21" s="542">
        <v>789</v>
      </c>
      <c r="CH21" s="541">
        <v>125.9</v>
      </c>
      <c r="CI21" s="542">
        <v>1344</v>
      </c>
      <c r="CJ21" s="541">
        <v>121.4</v>
      </c>
      <c r="CK21" s="542">
        <v>1505</v>
      </c>
      <c r="CL21" s="541">
        <v>116.4</v>
      </c>
      <c r="CM21" s="542">
        <v>1645</v>
      </c>
    </row>
    <row r="22" spans="1:249" ht="11.25" customHeight="1">
      <c r="A22" s="262" t="s">
        <v>20</v>
      </c>
      <c r="B22" s="174">
        <v>5</v>
      </c>
      <c r="C22" s="268">
        <v>49</v>
      </c>
      <c r="D22" s="203">
        <v>11</v>
      </c>
      <c r="E22" s="268">
        <v>102</v>
      </c>
      <c r="F22" s="203">
        <v>15.19487426241548</v>
      </c>
      <c r="G22" s="268">
        <v>150</v>
      </c>
      <c r="H22" s="203">
        <v>12.662395218679565</v>
      </c>
      <c r="I22" s="268">
        <v>125</v>
      </c>
      <c r="J22" s="174">
        <v>19</v>
      </c>
      <c r="K22" s="268">
        <v>185</v>
      </c>
      <c r="L22" s="203">
        <v>23</v>
      </c>
      <c r="M22" s="268">
        <v>225</v>
      </c>
      <c r="N22" s="203">
        <v>30</v>
      </c>
      <c r="O22" s="268">
        <v>280</v>
      </c>
      <c r="P22" s="203">
        <v>29</v>
      </c>
      <c r="Q22" s="268">
        <v>260</v>
      </c>
      <c r="R22" s="203">
        <v>35</v>
      </c>
      <c r="S22" s="268">
        <v>295</v>
      </c>
      <c r="T22" s="203">
        <v>28</v>
      </c>
      <c r="U22" s="268">
        <v>245</v>
      </c>
      <c r="V22" s="174">
        <v>35</v>
      </c>
      <c r="W22" s="268">
        <v>295</v>
      </c>
      <c r="X22" s="203">
        <v>29</v>
      </c>
      <c r="Y22" s="268">
        <v>220</v>
      </c>
      <c r="Z22" s="174">
        <v>28</v>
      </c>
      <c r="AA22" s="268">
        <v>220</v>
      </c>
      <c r="AB22" s="203">
        <v>37</v>
      </c>
      <c r="AC22" s="268">
        <v>235</v>
      </c>
      <c r="AD22" s="203">
        <v>20</v>
      </c>
      <c r="AE22" s="268">
        <v>180</v>
      </c>
      <c r="AF22" s="203">
        <v>15</v>
      </c>
      <c r="AG22" s="268">
        <v>80</v>
      </c>
      <c r="AH22" s="203">
        <v>5</v>
      </c>
      <c r="AI22" s="268">
        <v>50</v>
      </c>
      <c r="AJ22" s="203">
        <v>8</v>
      </c>
      <c r="AK22" s="268">
        <v>62</v>
      </c>
      <c r="AL22" s="203">
        <v>8</v>
      </c>
      <c r="AM22" s="268">
        <v>60</v>
      </c>
      <c r="AN22" s="194">
        <v>8</v>
      </c>
      <c r="AO22" s="271">
        <v>60</v>
      </c>
      <c r="AP22" s="203">
        <v>9</v>
      </c>
      <c r="AQ22" s="268">
        <v>67</v>
      </c>
      <c r="AR22" s="203">
        <v>13</v>
      </c>
      <c r="AS22" s="268">
        <v>125</v>
      </c>
      <c r="AT22" s="203">
        <v>13</v>
      </c>
      <c r="AU22" s="268">
        <v>130</v>
      </c>
      <c r="AV22" s="203">
        <v>11</v>
      </c>
      <c r="AW22" s="268">
        <v>100</v>
      </c>
      <c r="AX22" s="203">
        <v>13</v>
      </c>
      <c r="AY22" s="268">
        <v>130</v>
      </c>
      <c r="AZ22" s="203">
        <v>18</v>
      </c>
      <c r="BA22" s="268">
        <v>173</v>
      </c>
      <c r="BB22" s="203">
        <v>20</v>
      </c>
      <c r="BC22" s="268">
        <v>217</v>
      </c>
      <c r="BD22" s="203">
        <v>16</v>
      </c>
      <c r="BE22" s="268">
        <v>182</v>
      </c>
      <c r="BF22" s="203">
        <v>30</v>
      </c>
      <c r="BG22" s="403">
        <v>225</v>
      </c>
      <c r="BH22" s="174">
        <v>22</v>
      </c>
      <c r="BI22" s="271">
        <v>250</v>
      </c>
      <c r="BJ22" s="174">
        <v>21</v>
      </c>
      <c r="BK22" s="406">
        <v>199</v>
      </c>
      <c r="BL22" s="174">
        <v>16.400000000000002</v>
      </c>
      <c r="BM22" s="271">
        <v>160</v>
      </c>
      <c r="BN22" s="174">
        <v>23</v>
      </c>
      <c r="BO22" s="271">
        <v>250</v>
      </c>
      <c r="BP22" s="174">
        <v>28</v>
      </c>
      <c r="BQ22" s="271">
        <v>286</v>
      </c>
      <c r="BR22" s="174">
        <v>33.840000000000003</v>
      </c>
      <c r="BS22" s="271">
        <v>389.85</v>
      </c>
      <c r="BT22" s="194">
        <v>28.43</v>
      </c>
      <c r="BU22" s="271">
        <v>329.9</v>
      </c>
      <c r="BV22" s="203">
        <v>24</v>
      </c>
      <c r="BW22" s="271">
        <v>295</v>
      </c>
      <c r="BX22" s="174">
        <v>29</v>
      </c>
      <c r="BY22" s="271">
        <v>294</v>
      </c>
      <c r="BZ22" s="543">
        <v>37.9</v>
      </c>
      <c r="CA22" s="544">
        <v>294</v>
      </c>
      <c r="CB22" s="541">
        <v>51</v>
      </c>
      <c r="CC22" s="542">
        <v>392</v>
      </c>
      <c r="CD22" s="541">
        <v>69.400000000000006</v>
      </c>
      <c r="CE22" s="542">
        <v>545</v>
      </c>
      <c r="CF22" s="541">
        <v>130.30000000000001</v>
      </c>
      <c r="CG22" s="542">
        <v>993</v>
      </c>
      <c r="CH22" s="541">
        <v>88.3</v>
      </c>
      <c r="CI22" s="542">
        <v>811</v>
      </c>
      <c r="CJ22" s="541">
        <v>147.69999999999999</v>
      </c>
      <c r="CK22" s="542">
        <v>1376</v>
      </c>
      <c r="CL22" s="541">
        <v>133.6</v>
      </c>
      <c r="CM22" s="542">
        <v>1247</v>
      </c>
    </row>
    <row r="23" spans="1:249" ht="11.25" customHeight="1">
      <c r="A23" s="262" t="s">
        <v>21</v>
      </c>
      <c r="B23" s="174">
        <v>24</v>
      </c>
      <c r="C23" s="268">
        <v>186</v>
      </c>
      <c r="D23" s="203">
        <v>24</v>
      </c>
      <c r="E23" s="268">
        <v>156</v>
      </c>
      <c r="F23" s="203">
        <v>29.123509002963001</v>
      </c>
      <c r="G23" s="268">
        <v>215</v>
      </c>
      <c r="H23" s="203">
        <v>17.305273465528739</v>
      </c>
      <c r="I23" s="268">
        <v>120</v>
      </c>
      <c r="J23" s="174">
        <v>26</v>
      </c>
      <c r="K23" s="268">
        <v>175</v>
      </c>
      <c r="L23" s="203">
        <v>36</v>
      </c>
      <c r="M23" s="268">
        <v>240</v>
      </c>
      <c r="N23" s="203">
        <v>43</v>
      </c>
      <c r="O23" s="268">
        <v>325</v>
      </c>
      <c r="P23" s="203">
        <v>38</v>
      </c>
      <c r="Q23" s="268">
        <v>245</v>
      </c>
      <c r="R23" s="203">
        <v>26</v>
      </c>
      <c r="S23" s="268">
        <v>165</v>
      </c>
      <c r="T23" s="203">
        <v>21</v>
      </c>
      <c r="U23" s="268">
        <v>160</v>
      </c>
      <c r="V23" s="174">
        <v>21</v>
      </c>
      <c r="W23" s="268">
        <v>170</v>
      </c>
      <c r="X23" s="203">
        <v>17</v>
      </c>
      <c r="Y23" s="268">
        <v>140</v>
      </c>
      <c r="Z23" s="174">
        <v>23</v>
      </c>
      <c r="AA23" s="268">
        <v>170</v>
      </c>
      <c r="AB23" s="203">
        <v>22</v>
      </c>
      <c r="AC23" s="268">
        <v>177</v>
      </c>
      <c r="AD23" s="203">
        <v>36</v>
      </c>
      <c r="AE23" s="268">
        <v>275</v>
      </c>
      <c r="AF23" s="203">
        <v>27</v>
      </c>
      <c r="AG23" s="268">
        <v>212</v>
      </c>
      <c r="AH23" s="203">
        <v>30</v>
      </c>
      <c r="AI23" s="268">
        <v>235</v>
      </c>
      <c r="AJ23" s="203">
        <v>11</v>
      </c>
      <c r="AK23" s="268">
        <v>82</v>
      </c>
      <c r="AL23" s="203">
        <v>19</v>
      </c>
      <c r="AM23" s="268">
        <v>131</v>
      </c>
      <c r="AN23" s="203">
        <v>5</v>
      </c>
      <c r="AO23" s="268">
        <v>38</v>
      </c>
      <c r="AP23" s="203">
        <v>7</v>
      </c>
      <c r="AQ23" s="268">
        <v>46</v>
      </c>
      <c r="AR23" s="203">
        <v>6</v>
      </c>
      <c r="AS23" s="268">
        <v>40</v>
      </c>
      <c r="AT23" s="203">
        <v>4</v>
      </c>
      <c r="AU23" s="268">
        <v>25</v>
      </c>
      <c r="AV23" s="203">
        <v>8</v>
      </c>
      <c r="AW23" s="268">
        <v>63</v>
      </c>
      <c r="AX23" s="203">
        <v>8</v>
      </c>
      <c r="AY23" s="268">
        <v>76</v>
      </c>
      <c r="AZ23" s="203">
        <v>12</v>
      </c>
      <c r="BA23" s="268">
        <v>93</v>
      </c>
      <c r="BB23" s="203">
        <v>8</v>
      </c>
      <c r="BC23" s="268">
        <v>61</v>
      </c>
      <c r="BD23" s="203">
        <v>9</v>
      </c>
      <c r="BE23" s="268">
        <v>59</v>
      </c>
      <c r="BF23" s="203">
        <v>3</v>
      </c>
      <c r="BG23" s="403">
        <v>20</v>
      </c>
      <c r="BH23" s="174">
        <v>4</v>
      </c>
      <c r="BI23" s="271">
        <v>28</v>
      </c>
      <c r="BJ23" s="174">
        <v>4</v>
      </c>
      <c r="BK23" s="406">
        <v>24</v>
      </c>
      <c r="BL23" s="174">
        <v>5.0999999999999996</v>
      </c>
      <c r="BM23" s="271">
        <v>34</v>
      </c>
      <c r="BN23" s="174">
        <v>16</v>
      </c>
      <c r="BO23" s="271">
        <v>97.98397251184835</v>
      </c>
      <c r="BP23" s="174">
        <v>16</v>
      </c>
      <c r="BQ23" s="271">
        <v>107</v>
      </c>
      <c r="BR23" s="174">
        <v>27.310000000000002</v>
      </c>
      <c r="BS23" s="271">
        <v>163.25000000000009</v>
      </c>
      <c r="BT23" s="194">
        <v>13.25</v>
      </c>
      <c r="BU23" s="271">
        <v>84.57</v>
      </c>
      <c r="BV23" s="203">
        <v>18</v>
      </c>
      <c r="BW23" s="271">
        <v>120</v>
      </c>
      <c r="BX23" s="174">
        <v>14</v>
      </c>
      <c r="BY23" s="271">
        <v>96</v>
      </c>
      <c r="BZ23" s="543">
        <v>10.4</v>
      </c>
      <c r="CA23" s="544">
        <v>71</v>
      </c>
      <c r="CB23" s="541">
        <v>8</v>
      </c>
      <c r="CC23" s="542">
        <v>48</v>
      </c>
      <c r="CD23" s="541">
        <v>6.7</v>
      </c>
      <c r="CE23" s="542">
        <v>39</v>
      </c>
      <c r="CF23" s="541">
        <v>5.0999999999999996</v>
      </c>
      <c r="CG23" s="542">
        <v>31</v>
      </c>
      <c r="CH23" s="541">
        <v>6.6</v>
      </c>
      <c r="CI23" s="542">
        <v>49</v>
      </c>
      <c r="CJ23" s="541">
        <v>11.9</v>
      </c>
      <c r="CK23" s="542">
        <v>52</v>
      </c>
      <c r="CL23" s="541">
        <v>5.7</v>
      </c>
      <c r="CM23" s="542">
        <v>37</v>
      </c>
    </row>
    <row r="24" spans="1:249" ht="11.25" customHeight="1">
      <c r="A24" s="262" t="s">
        <v>22</v>
      </c>
      <c r="B24" s="174">
        <v>27</v>
      </c>
      <c r="C24" s="268">
        <v>348</v>
      </c>
      <c r="D24" s="203">
        <v>13</v>
      </c>
      <c r="E24" s="268">
        <v>168</v>
      </c>
      <c r="F24" s="203">
        <v>29.545588843585655</v>
      </c>
      <c r="G24" s="268">
        <v>440</v>
      </c>
      <c r="H24" s="203">
        <v>27.435189640472395</v>
      </c>
      <c r="I24" s="268">
        <v>415</v>
      </c>
      <c r="J24" s="174">
        <v>28</v>
      </c>
      <c r="K24" s="268">
        <v>530</v>
      </c>
      <c r="L24" s="203">
        <v>24</v>
      </c>
      <c r="M24" s="268">
        <v>455</v>
      </c>
      <c r="N24" s="203">
        <v>18</v>
      </c>
      <c r="O24" s="268">
        <v>360</v>
      </c>
      <c r="P24" s="203">
        <v>15</v>
      </c>
      <c r="Q24" s="268">
        <v>240</v>
      </c>
      <c r="R24" s="203">
        <v>15</v>
      </c>
      <c r="S24" s="268">
        <v>220</v>
      </c>
      <c r="T24" s="203">
        <v>23</v>
      </c>
      <c r="U24" s="268">
        <v>380</v>
      </c>
      <c r="V24" s="174">
        <v>36</v>
      </c>
      <c r="W24" s="268">
        <v>625</v>
      </c>
      <c r="X24" s="203">
        <v>24</v>
      </c>
      <c r="Y24" s="268">
        <v>460</v>
      </c>
      <c r="Z24" s="174">
        <v>18</v>
      </c>
      <c r="AA24" s="268">
        <v>340</v>
      </c>
      <c r="AB24" s="203">
        <v>19</v>
      </c>
      <c r="AC24" s="268">
        <v>284</v>
      </c>
      <c r="AD24" s="203">
        <v>33</v>
      </c>
      <c r="AE24" s="268">
        <v>516</v>
      </c>
      <c r="AF24" s="203">
        <v>30</v>
      </c>
      <c r="AG24" s="268">
        <v>622</v>
      </c>
      <c r="AH24" s="203">
        <v>40</v>
      </c>
      <c r="AI24" s="268">
        <v>784</v>
      </c>
      <c r="AJ24" s="203">
        <v>18</v>
      </c>
      <c r="AK24" s="268">
        <v>317</v>
      </c>
      <c r="AL24" s="203">
        <v>27</v>
      </c>
      <c r="AM24" s="268">
        <v>420</v>
      </c>
      <c r="AN24" s="203">
        <v>34</v>
      </c>
      <c r="AO24" s="268">
        <v>116</v>
      </c>
      <c r="AP24" s="203">
        <v>32</v>
      </c>
      <c r="AQ24" s="268">
        <v>498</v>
      </c>
      <c r="AR24" s="203">
        <v>52</v>
      </c>
      <c r="AS24" s="268">
        <v>868</v>
      </c>
      <c r="AT24" s="203">
        <v>31</v>
      </c>
      <c r="AU24" s="268">
        <v>473</v>
      </c>
      <c r="AV24" s="203">
        <v>29</v>
      </c>
      <c r="AW24" s="268">
        <v>369</v>
      </c>
      <c r="AX24" s="203">
        <v>38</v>
      </c>
      <c r="AY24" s="268">
        <v>791</v>
      </c>
      <c r="AZ24" s="203">
        <v>54</v>
      </c>
      <c r="BA24" s="268">
        <v>1011</v>
      </c>
      <c r="BB24" s="203">
        <v>52</v>
      </c>
      <c r="BC24" s="268">
        <v>1016</v>
      </c>
      <c r="BD24" s="203">
        <v>81</v>
      </c>
      <c r="BE24" s="268">
        <v>1299</v>
      </c>
      <c r="BF24" s="203">
        <v>53</v>
      </c>
      <c r="BG24" s="403">
        <v>709</v>
      </c>
      <c r="BH24" s="174">
        <v>35</v>
      </c>
      <c r="BI24" s="271">
        <v>617</v>
      </c>
      <c r="BJ24" s="174">
        <v>62</v>
      </c>
      <c r="BK24" s="406">
        <v>1357</v>
      </c>
      <c r="BL24" s="174">
        <v>42.499999999999993</v>
      </c>
      <c r="BM24" s="271">
        <v>748</v>
      </c>
      <c r="BN24" s="174">
        <v>71</v>
      </c>
      <c r="BO24" s="271">
        <v>1155.7375999999999</v>
      </c>
      <c r="BP24" s="174">
        <v>59</v>
      </c>
      <c r="BQ24" s="271">
        <v>991</v>
      </c>
      <c r="BR24" s="174">
        <v>34.29</v>
      </c>
      <c r="BS24" s="271">
        <v>534.76</v>
      </c>
      <c r="BT24" s="194">
        <v>51.75</v>
      </c>
      <c r="BU24" s="271">
        <v>553.19000000000005</v>
      </c>
      <c r="BV24" s="203">
        <v>52</v>
      </c>
      <c r="BW24" s="271">
        <v>726</v>
      </c>
      <c r="BX24" s="174">
        <v>48</v>
      </c>
      <c r="BY24" s="271">
        <v>562</v>
      </c>
      <c r="BZ24" s="543">
        <v>40.200000000000003</v>
      </c>
      <c r="CA24" s="544">
        <v>368</v>
      </c>
      <c r="CB24" s="541">
        <v>28</v>
      </c>
      <c r="CC24" s="542">
        <v>268</v>
      </c>
      <c r="CD24" s="541">
        <v>68.8</v>
      </c>
      <c r="CE24" s="542">
        <v>1085</v>
      </c>
      <c r="CF24" s="541">
        <v>159.30000000000001</v>
      </c>
      <c r="CG24" s="542">
        <v>2584</v>
      </c>
      <c r="CH24" s="541">
        <v>55.6</v>
      </c>
      <c r="CI24" s="542">
        <v>1165</v>
      </c>
      <c r="CJ24" s="541">
        <v>77.2</v>
      </c>
      <c r="CK24" s="542">
        <v>1758</v>
      </c>
      <c r="CL24" s="541">
        <v>114.7</v>
      </c>
      <c r="CM24" s="542">
        <v>2763</v>
      </c>
    </row>
    <row r="25" spans="1:249" s="198" customFormat="1" ht="11.25" customHeight="1">
      <c r="A25" s="490" t="s">
        <v>183</v>
      </c>
      <c r="B25" s="492" t="s">
        <v>187</v>
      </c>
      <c r="C25" s="491" t="s">
        <v>187</v>
      </c>
      <c r="D25" s="492" t="s">
        <v>187</v>
      </c>
      <c r="E25" s="491" t="s">
        <v>187</v>
      </c>
      <c r="F25" s="492" t="s">
        <v>187</v>
      </c>
      <c r="G25" s="491" t="s">
        <v>187</v>
      </c>
      <c r="H25" s="492" t="s">
        <v>187</v>
      </c>
      <c r="I25" s="491" t="s">
        <v>187</v>
      </c>
      <c r="J25" s="492" t="s">
        <v>187</v>
      </c>
      <c r="K25" s="491" t="s">
        <v>187</v>
      </c>
      <c r="L25" s="492" t="s">
        <v>187</v>
      </c>
      <c r="M25" s="491" t="s">
        <v>187</v>
      </c>
      <c r="N25" s="492" t="s">
        <v>187</v>
      </c>
      <c r="O25" s="491" t="s">
        <v>187</v>
      </c>
      <c r="P25" s="492" t="s">
        <v>187</v>
      </c>
      <c r="Q25" s="491" t="s">
        <v>187</v>
      </c>
      <c r="R25" s="492" t="s">
        <v>187</v>
      </c>
      <c r="S25" s="491" t="s">
        <v>187</v>
      </c>
      <c r="T25" s="492" t="s">
        <v>187</v>
      </c>
      <c r="U25" s="491" t="s">
        <v>187</v>
      </c>
      <c r="V25" s="492" t="s">
        <v>187</v>
      </c>
      <c r="W25" s="491" t="s">
        <v>187</v>
      </c>
      <c r="X25" s="492" t="s">
        <v>187</v>
      </c>
      <c r="Y25" s="491" t="s">
        <v>187</v>
      </c>
      <c r="Z25" s="492" t="s">
        <v>187</v>
      </c>
      <c r="AA25" s="491" t="s">
        <v>187</v>
      </c>
      <c r="AB25" s="492" t="s">
        <v>187</v>
      </c>
      <c r="AC25" s="491" t="s">
        <v>187</v>
      </c>
      <c r="AD25" s="492" t="s">
        <v>187</v>
      </c>
      <c r="AE25" s="491" t="s">
        <v>187</v>
      </c>
      <c r="AF25" s="492" t="s">
        <v>187</v>
      </c>
      <c r="AG25" s="491" t="s">
        <v>187</v>
      </c>
      <c r="AH25" s="492" t="s">
        <v>187</v>
      </c>
      <c r="AI25" s="491" t="s">
        <v>187</v>
      </c>
      <c r="AJ25" s="492" t="s">
        <v>187</v>
      </c>
      <c r="AK25" s="491" t="s">
        <v>187</v>
      </c>
      <c r="AL25" s="492" t="s">
        <v>187</v>
      </c>
      <c r="AM25" s="491" t="s">
        <v>187</v>
      </c>
      <c r="AN25" s="492" t="s">
        <v>187</v>
      </c>
      <c r="AO25" s="491" t="s">
        <v>187</v>
      </c>
      <c r="AP25" s="492" t="s">
        <v>187</v>
      </c>
      <c r="AQ25" s="491" t="s">
        <v>187</v>
      </c>
      <c r="AR25" s="492" t="s">
        <v>187</v>
      </c>
      <c r="AS25" s="491" t="s">
        <v>187</v>
      </c>
      <c r="AT25" s="492" t="s">
        <v>187</v>
      </c>
      <c r="AU25" s="491" t="s">
        <v>187</v>
      </c>
      <c r="AV25" s="492" t="s">
        <v>187</v>
      </c>
      <c r="AW25" s="491" t="s">
        <v>187</v>
      </c>
      <c r="AX25" s="492" t="s">
        <v>187</v>
      </c>
      <c r="AY25" s="491" t="s">
        <v>187</v>
      </c>
      <c r="AZ25" s="492" t="s">
        <v>187</v>
      </c>
      <c r="BA25" s="491" t="s">
        <v>187</v>
      </c>
      <c r="BB25" s="492" t="s">
        <v>187</v>
      </c>
      <c r="BC25" s="491" t="s">
        <v>187</v>
      </c>
      <c r="BD25" s="492" t="s">
        <v>187</v>
      </c>
      <c r="BE25" s="491" t="s">
        <v>187</v>
      </c>
      <c r="BF25" s="492" t="s">
        <v>187</v>
      </c>
      <c r="BG25" s="491" t="s">
        <v>187</v>
      </c>
      <c r="BH25" s="492" t="s">
        <v>187</v>
      </c>
      <c r="BI25" s="491" t="s">
        <v>187</v>
      </c>
      <c r="BJ25" s="492" t="s">
        <v>187</v>
      </c>
      <c r="BK25" s="491" t="s">
        <v>187</v>
      </c>
      <c r="BL25" s="492" t="s">
        <v>187</v>
      </c>
      <c r="BM25" s="491" t="s">
        <v>187</v>
      </c>
      <c r="BN25" s="492" t="s">
        <v>187</v>
      </c>
      <c r="BO25" s="491" t="s">
        <v>187</v>
      </c>
      <c r="BP25" s="492" t="s">
        <v>187</v>
      </c>
      <c r="BQ25" s="491" t="s">
        <v>187</v>
      </c>
      <c r="BR25" s="492" t="s">
        <v>187</v>
      </c>
      <c r="BS25" s="491" t="s">
        <v>187</v>
      </c>
      <c r="BT25" s="492" t="s">
        <v>187</v>
      </c>
      <c r="BU25" s="577" t="s">
        <v>187</v>
      </c>
      <c r="BV25" s="203">
        <v>259</v>
      </c>
      <c r="BW25" s="271">
        <v>2706</v>
      </c>
      <c r="BX25" s="174">
        <v>246.84277777777763</v>
      </c>
      <c r="BY25" s="271">
        <v>2406.167388888889</v>
      </c>
      <c r="BZ25" s="543">
        <v>244.3</v>
      </c>
      <c r="CA25" s="544">
        <v>2085</v>
      </c>
      <c r="CB25" s="541">
        <v>255</v>
      </c>
      <c r="CC25" s="542">
        <v>2257</v>
      </c>
      <c r="CD25" s="541">
        <v>261.10000000000002</v>
      </c>
      <c r="CE25" s="542">
        <v>2126</v>
      </c>
      <c r="CF25" s="541">
        <v>297.10000000000002</v>
      </c>
      <c r="CG25" s="542">
        <v>2417</v>
      </c>
      <c r="CH25" s="541">
        <v>265.7</v>
      </c>
      <c r="CI25" s="542">
        <v>2028</v>
      </c>
      <c r="CJ25" s="541">
        <v>313</v>
      </c>
      <c r="CK25" s="542">
        <v>3026</v>
      </c>
      <c r="CL25" s="541">
        <v>413.5</v>
      </c>
      <c r="CM25" s="542">
        <v>4971</v>
      </c>
    </row>
    <row r="26" spans="1:249" s="198" customFormat="1" ht="11.25" customHeight="1">
      <c r="A26" s="262" t="s">
        <v>23</v>
      </c>
      <c r="B26" s="174">
        <v>27</v>
      </c>
      <c r="C26" s="268">
        <v>39</v>
      </c>
      <c r="D26" s="203">
        <v>29</v>
      </c>
      <c r="E26" s="268">
        <v>45</v>
      </c>
      <c r="F26" s="203">
        <v>22.792311393623219</v>
      </c>
      <c r="G26" s="268">
        <v>35</v>
      </c>
      <c r="H26" s="203">
        <v>27.857269481095045</v>
      </c>
      <c r="I26" s="268">
        <v>45</v>
      </c>
      <c r="J26" s="174">
        <v>27</v>
      </c>
      <c r="K26" s="268">
        <v>70</v>
      </c>
      <c r="L26" s="203">
        <v>29</v>
      </c>
      <c r="M26" s="268">
        <v>100</v>
      </c>
      <c r="N26" s="203">
        <v>18</v>
      </c>
      <c r="O26" s="268">
        <v>40</v>
      </c>
      <c r="P26" s="203">
        <v>13</v>
      </c>
      <c r="Q26" s="268">
        <v>30</v>
      </c>
      <c r="R26" s="203">
        <v>18</v>
      </c>
      <c r="S26" s="268">
        <v>35</v>
      </c>
      <c r="T26" s="203">
        <v>18</v>
      </c>
      <c r="U26" s="268">
        <v>35</v>
      </c>
      <c r="V26" s="174">
        <v>13</v>
      </c>
      <c r="W26" s="268">
        <v>45</v>
      </c>
      <c r="X26" s="203">
        <v>10</v>
      </c>
      <c r="Y26" s="268">
        <v>30</v>
      </c>
      <c r="Z26" s="174">
        <v>13</v>
      </c>
      <c r="AA26" s="268">
        <v>40</v>
      </c>
      <c r="AB26" s="203">
        <v>11</v>
      </c>
      <c r="AC26" s="268">
        <v>42</v>
      </c>
      <c r="AD26" s="203">
        <v>7</v>
      </c>
      <c r="AE26" s="268">
        <v>30</v>
      </c>
      <c r="AF26" s="203">
        <v>4</v>
      </c>
      <c r="AG26" s="268">
        <v>13</v>
      </c>
      <c r="AH26" s="203">
        <v>5</v>
      </c>
      <c r="AI26" s="268">
        <v>15</v>
      </c>
      <c r="AJ26" s="203">
        <v>7</v>
      </c>
      <c r="AK26" s="268">
        <v>13</v>
      </c>
      <c r="AL26" s="203">
        <v>6</v>
      </c>
      <c r="AM26" s="268">
        <v>11</v>
      </c>
      <c r="AN26" s="203">
        <v>3</v>
      </c>
      <c r="AO26" s="268">
        <v>7</v>
      </c>
      <c r="AP26" s="203">
        <v>3</v>
      </c>
      <c r="AQ26" s="268">
        <v>7</v>
      </c>
      <c r="AR26" s="203">
        <v>1</v>
      </c>
      <c r="AS26" s="268">
        <v>3</v>
      </c>
      <c r="AT26" s="203">
        <v>1</v>
      </c>
      <c r="AU26" s="268">
        <v>2</v>
      </c>
      <c r="AV26" s="203">
        <v>5</v>
      </c>
      <c r="AW26" s="268">
        <v>12</v>
      </c>
      <c r="AX26" s="203">
        <v>5</v>
      </c>
      <c r="AY26" s="268">
        <v>7</v>
      </c>
      <c r="AZ26" s="203">
        <v>3</v>
      </c>
      <c r="BA26" s="268">
        <v>8</v>
      </c>
      <c r="BB26" s="203">
        <v>6</v>
      </c>
      <c r="BC26" s="268">
        <v>15</v>
      </c>
      <c r="BD26" s="203">
        <v>6</v>
      </c>
      <c r="BE26" s="268">
        <v>20</v>
      </c>
      <c r="BF26" s="203">
        <v>4</v>
      </c>
      <c r="BG26" s="403">
        <v>14</v>
      </c>
      <c r="BH26" s="174">
        <v>3</v>
      </c>
      <c r="BI26" s="271">
        <v>10</v>
      </c>
      <c r="BJ26" s="174">
        <v>3</v>
      </c>
      <c r="BK26" s="406">
        <v>13</v>
      </c>
      <c r="BL26" s="174">
        <v>2</v>
      </c>
      <c r="BM26" s="271">
        <v>6</v>
      </c>
      <c r="BN26" s="174">
        <v>1</v>
      </c>
      <c r="BO26" s="271">
        <v>4.5008000000000008</v>
      </c>
      <c r="BP26" s="174">
        <v>1</v>
      </c>
      <c r="BQ26" s="268">
        <v>2</v>
      </c>
      <c r="BR26" s="174">
        <v>1.3299999999999998</v>
      </c>
      <c r="BS26" s="268">
        <v>5.7700000000000005</v>
      </c>
      <c r="BT26" s="194">
        <v>5.41</v>
      </c>
      <c r="BU26" s="271">
        <v>14.87</v>
      </c>
      <c r="BV26" s="492" t="s">
        <v>184</v>
      </c>
      <c r="BW26" s="268">
        <v>1</v>
      </c>
      <c r="BX26" s="174">
        <v>0.50499999999999989</v>
      </c>
      <c r="BY26" s="268">
        <v>2.21</v>
      </c>
      <c r="BZ26" s="543">
        <v>0.8</v>
      </c>
      <c r="CA26" s="544">
        <v>1</v>
      </c>
      <c r="CB26" s="541">
        <v>0</v>
      </c>
      <c r="CC26" s="542">
        <v>0</v>
      </c>
      <c r="CD26" s="492" t="s">
        <v>184</v>
      </c>
      <c r="CE26" s="542">
        <v>1</v>
      </c>
      <c r="CF26" s="492" t="s">
        <v>184</v>
      </c>
      <c r="CG26" s="542">
        <v>0</v>
      </c>
      <c r="CH26" s="492" t="s">
        <v>184</v>
      </c>
      <c r="CI26" s="542">
        <v>1</v>
      </c>
      <c r="CJ26" s="492" t="s">
        <v>184</v>
      </c>
      <c r="CK26" s="542">
        <v>2</v>
      </c>
      <c r="CL26" s="541">
        <v>0</v>
      </c>
      <c r="CM26" s="542">
        <v>0</v>
      </c>
    </row>
    <row r="27" spans="1:249" ht="11.25" customHeight="1">
      <c r="A27" s="262" t="s">
        <v>24</v>
      </c>
      <c r="B27" s="174">
        <v>288</v>
      </c>
      <c r="C27" s="268">
        <v>1071</v>
      </c>
      <c r="D27" s="203">
        <v>559</v>
      </c>
      <c r="E27" s="268">
        <v>1854</v>
      </c>
      <c r="F27" s="203">
        <v>552.92459121567435</v>
      </c>
      <c r="G27" s="268">
        <v>1940</v>
      </c>
      <c r="H27" s="203">
        <v>619.61320603405341</v>
      </c>
      <c r="I27" s="268">
        <v>1910</v>
      </c>
      <c r="J27" s="174">
        <v>819</v>
      </c>
      <c r="K27" s="268">
        <v>2420</v>
      </c>
      <c r="L27" s="203">
        <v>699</v>
      </c>
      <c r="M27" s="268">
        <v>2165</v>
      </c>
      <c r="N27" s="203">
        <v>719</v>
      </c>
      <c r="O27" s="268">
        <v>2250</v>
      </c>
      <c r="P27" s="203">
        <v>514</v>
      </c>
      <c r="Q27" s="268">
        <v>1645</v>
      </c>
      <c r="R27" s="203">
        <v>568</v>
      </c>
      <c r="S27" s="268">
        <v>1685</v>
      </c>
      <c r="T27" s="203">
        <v>458</v>
      </c>
      <c r="U27" s="268">
        <v>1505</v>
      </c>
      <c r="V27" s="174">
        <v>592</v>
      </c>
      <c r="W27" s="268">
        <v>1755</v>
      </c>
      <c r="X27" s="203">
        <v>480</v>
      </c>
      <c r="Y27" s="268">
        <v>1380</v>
      </c>
      <c r="Z27" s="174">
        <v>405</v>
      </c>
      <c r="AA27" s="268">
        <v>1190</v>
      </c>
      <c r="AB27" s="203">
        <v>274</v>
      </c>
      <c r="AC27" s="268">
        <v>868</v>
      </c>
      <c r="AD27" s="203">
        <v>282</v>
      </c>
      <c r="AE27" s="268">
        <v>1181</v>
      </c>
      <c r="AF27" s="203">
        <v>273</v>
      </c>
      <c r="AG27" s="268">
        <v>1049</v>
      </c>
      <c r="AH27" s="203">
        <v>217</v>
      </c>
      <c r="AI27" s="268">
        <v>767</v>
      </c>
      <c r="AJ27" s="203">
        <v>228</v>
      </c>
      <c r="AK27" s="268">
        <v>863</v>
      </c>
      <c r="AL27" s="203">
        <v>186</v>
      </c>
      <c r="AM27" s="268">
        <v>551</v>
      </c>
      <c r="AN27" s="203">
        <v>117</v>
      </c>
      <c r="AO27" s="268">
        <v>341</v>
      </c>
      <c r="AP27" s="203">
        <v>123</v>
      </c>
      <c r="AQ27" s="268">
        <v>408</v>
      </c>
      <c r="AR27" s="203">
        <v>123</v>
      </c>
      <c r="AS27" s="268">
        <v>323</v>
      </c>
      <c r="AT27" s="203">
        <v>116</v>
      </c>
      <c r="AU27" s="268">
        <v>284</v>
      </c>
      <c r="AV27" s="203">
        <v>255</v>
      </c>
      <c r="AW27" s="268">
        <v>893</v>
      </c>
      <c r="AX27" s="203">
        <v>212</v>
      </c>
      <c r="AY27" s="268">
        <v>610</v>
      </c>
      <c r="AZ27" s="203">
        <v>137</v>
      </c>
      <c r="BA27" s="268">
        <v>231</v>
      </c>
      <c r="BB27" s="203">
        <v>183</v>
      </c>
      <c r="BC27" s="268">
        <v>390</v>
      </c>
      <c r="BD27" s="203">
        <v>140</v>
      </c>
      <c r="BE27" s="268">
        <v>290</v>
      </c>
      <c r="BF27" s="203">
        <v>143</v>
      </c>
      <c r="BG27" s="403">
        <v>320</v>
      </c>
      <c r="BH27" s="174">
        <v>241</v>
      </c>
      <c r="BI27" s="271">
        <v>587</v>
      </c>
      <c r="BJ27" s="174">
        <v>208</v>
      </c>
      <c r="BK27" s="406">
        <v>556</v>
      </c>
      <c r="BL27" s="174">
        <v>163.19999999999999</v>
      </c>
      <c r="BM27" s="271">
        <v>499</v>
      </c>
      <c r="BN27" s="174">
        <v>266</v>
      </c>
      <c r="BO27" s="271">
        <v>722.66309999999999</v>
      </c>
      <c r="BP27" s="174">
        <v>182</v>
      </c>
      <c r="BQ27" s="268">
        <v>431</v>
      </c>
      <c r="BR27" s="174">
        <v>240.15000000000003</v>
      </c>
      <c r="BS27" s="268">
        <v>618.35</v>
      </c>
      <c r="BT27" s="194">
        <v>98.61</v>
      </c>
      <c r="BU27" s="271">
        <v>188.97</v>
      </c>
      <c r="BV27" s="203">
        <v>56</v>
      </c>
      <c r="BW27" s="271">
        <v>149</v>
      </c>
      <c r="BX27" s="174">
        <v>91.214999999999989</v>
      </c>
      <c r="BY27" s="271">
        <v>268.71510000000001</v>
      </c>
      <c r="BZ27" s="543">
        <v>86.9</v>
      </c>
      <c r="CA27" s="544">
        <v>214</v>
      </c>
      <c r="CB27" s="541">
        <v>186</v>
      </c>
      <c r="CC27" s="542">
        <v>392</v>
      </c>
      <c r="CD27" s="541">
        <v>165.9</v>
      </c>
      <c r="CE27" s="542">
        <v>364</v>
      </c>
      <c r="CF27" s="541">
        <v>145.9</v>
      </c>
      <c r="CG27" s="542">
        <v>314</v>
      </c>
      <c r="CH27" s="541">
        <v>136.30000000000001</v>
      </c>
      <c r="CI27" s="542">
        <v>311</v>
      </c>
      <c r="CJ27" s="541">
        <v>151.1</v>
      </c>
      <c r="CK27" s="542">
        <v>348</v>
      </c>
      <c r="CL27" s="541">
        <v>146.9</v>
      </c>
      <c r="CM27" s="542">
        <v>311</v>
      </c>
    </row>
    <row r="28" spans="1:249" ht="11.25" customHeight="1">
      <c r="A28" s="262" t="s">
        <v>25</v>
      </c>
      <c r="B28" s="174">
        <v>6</v>
      </c>
      <c r="C28" s="268">
        <v>73</v>
      </c>
      <c r="D28" s="203">
        <v>2</v>
      </c>
      <c r="E28" s="268">
        <v>26</v>
      </c>
      <c r="F28" s="203">
        <v>2.532479043735913</v>
      </c>
      <c r="G28" s="268">
        <v>35</v>
      </c>
      <c r="H28" s="203">
        <v>2.9545588843585655</v>
      </c>
      <c r="I28" s="268">
        <v>40</v>
      </c>
      <c r="J28" s="174">
        <v>2</v>
      </c>
      <c r="K28" s="268">
        <v>35</v>
      </c>
      <c r="L28" s="203">
        <v>3</v>
      </c>
      <c r="M28" s="268">
        <v>40</v>
      </c>
      <c r="N28" s="203">
        <v>4</v>
      </c>
      <c r="O28" s="268">
        <v>30</v>
      </c>
      <c r="P28" s="203">
        <v>3</v>
      </c>
      <c r="Q28" s="268">
        <v>25</v>
      </c>
      <c r="R28" s="203">
        <v>3</v>
      </c>
      <c r="S28" s="268">
        <v>25</v>
      </c>
      <c r="T28" s="203">
        <v>3</v>
      </c>
      <c r="U28" s="268">
        <v>35</v>
      </c>
      <c r="V28" s="174">
        <v>4</v>
      </c>
      <c r="W28" s="268">
        <v>30</v>
      </c>
      <c r="X28" s="203">
        <v>3</v>
      </c>
      <c r="Y28" s="268">
        <v>25</v>
      </c>
      <c r="Z28" s="174">
        <v>6</v>
      </c>
      <c r="AA28" s="268">
        <v>30</v>
      </c>
      <c r="AB28" s="203">
        <v>6</v>
      </c>
      <c r="AC28" s="268">
        <v>37</v>
      </c>
      <c r="AD28" s="203">
        <v>8</v>
      </c>
      <c r="AE28" s="268">
        <v>43</v>
      </c>
      <c r="AF28" s="203">
        <v>6</v>
      </c>
      <c r="AG28" s="268">
        <v>33</v>
      </c>
      <c r="AH28" s="203">
        <v>5</v>
      </c>
      <c r="AI28" s="268">
        <v>24</v>
      </c>
      <c r="AJ28" s="203">
        <v>11</v>
      </c>
      <c r="AK28" s="268">
        <v>57</v>
      </c>
      <c r="AL28" s="203">
        <v>5</v>
      </c>
      <c r="AM28" s="268">
        <v>23</v>
      </c>
      <c r="AN28" s="203">
        <v>9</v>
      </c>
      <c r="AO28" s="268">
        <v>97</v>
      </c>
      <c r="AP28" s="203">
        <v>23</v>
      </c>
      <c r="AQ28" s="268">
        <v>263</v>
      </c>
      <c r="AR28" s="203">
        <v>28</v>
      </c>
      <c r="AS28" s="268">
        <v>269</v>
      </c>
      <c r="AT28" s="203">
        <v>17</v>
      </c>
      <c r="AU28" s="268">
        <v>159</v>
      </c>
      <c r="AV28" s="203">
        <v>8</v>
      </c>
      <c r="AW28" s="268">
        <v>85</v>
      </c>
      <c r="AX28" s="203">
        <v>8</v>
      </c>
      <c r="AY28" s="268">
        <v>89</v>
      </c>
      <c r="AZ28" s="203">
        <v>8</v>
      </c>
      <c r="BA28" s="268">
        <v>100</v>
      </c>
      <c r="BB28" s="203">
        <v>10</v>
      </c>
      <c r="BC28" s="268">
        <v>117</v>
      </c>
      <c r="BD28" s="203">
        <v>13</v>
      </c>
      <c r="BE28" s="268">
        <v>153</v>
      </c>
      <c r="BF28" s="203">
        <v>14</v>
      </c>
      <c r="BG28" s="403">
        <v>172</v>
      </c>
      <c r="BH28" s="174">
        <v>19</v>
      </c>
      <c r="BI28" s="271">
        <v>224</v>
      </c>
      <c r="BJ28" s="174">
        <v>21</v>
      </c>
      <c r="BK28" s="406">
        <v>264</v>
      </c>
      <c r="BL28" s="174">
        <v>18.599999999999998</v>
      </c>
      <c r="BM28" s="271">
        <v>228</v>
      </c>
      <c r="BN28" s="174">
        <v>19</v>
      </c>
      <c r="BO28" s="271">
        <v>173.34530000000001</v>
      </c>
      <c r="BP28" s="174">
        <v>17</v>
      </c>
      <c r="BQ28" s="268">
        <v>166</v>
      </c>
      <c r="BR28" s="174">
        <v>18.590000000000003</v>
      </c>
      <c r="BS28" s="268">
        <v>188.44</v>
      </c>
      <c r="BT28" s="194">
        <v>18.399999999999999</v>
      </c>
      <c r="BU28" s="271">
        <v>133.97</v>
      </c>
      <c r="BV28" s="203">
        <v>17</v>
      </c>
      <c r="BW28" s="271">
        <v>173</v>
      </c>
      <c r="BX28" s="174">
        <v>16.280000000000005</v>
      </c>
      <c r="BY28" s="271">
        <v>133.34</v>
      </c>
      <c r="BZ28" s="543">
        <v>9</v>
      </c>
      <c r="CA28" s="544">
        <v>71</v>
      </c>
      <c r="CB28" s="541">
        <v>12</v>
      </c>
      <c r="CC28" s="542">
        <v>83</v>
      </c>
      <c r="CD28" s="541">
        <v>8.6999999999999993</v>
      </c>
      <c r="CE28" s="542">
        <v>67</v>
      </c>
      <c r="CF28" s="541">
        <v>8</v>
      </c>
      <c r="CG28" s="542">
        <v>53</v>
      </c>
      <c r="CH28" s="541">
        <v>10.5</v>
      </c>
      <c r="CI28" s="542">
        <v>55</v>
      </c>
      <c r="CJ28" s="541">
        <v>16.5</v>
      </c>
      <c r="CK28" s="542">
        <v>186</v>
      </c>
      <c r="CL28" s="541">
        <v>26.3</v>
      </c>
      <c r="CM28" s="542">
        <v>323</v>
      </c>
    </row>
    <row r="29" spans="1:249" ht="11.25" customHeight="1">
      <c r="A29" s="262" t="s">
        <v>26</v>
      </c>
      <c r="B29" s="174">
        <v>34</v>
      </c>
      <c r="C29" s="268">
        <v>194</v>
      </c>
      <c r="D29" s="203">
        <v>41</v>
      </c>
      <c r="E29" s="268">
        <v>279</v>
      </c>
      <c r="F29" s="203">
        <v>36.298866293548087</v>
      </c>
      <c r="G29" s="268">
        <v>265</v>
      </c>
      <c r="H29" s="203">
        <v>37.987185656038697</v>
      </c>
      <c r="I29" s="271">
        <v>280</v>
      </c>
      <c r="J29" s="174">
        <v>37</v>
      </c>
      <c r="K29" s="268">
        <v>235</v>
      </c>
      <c r="L29" s="203">
        <v>33</v>
      </c>
      <c r="M29" s="268">
        <v>215</v>
      </c>
      <c r="N29" s="203">
        <v>28</v>
      </c>
      <c r="O29" s="268">
        <v>175</v>
      </c>
      <c r="P29" s="203">
        <v>29</v>
      </c>
      <c r="Q29" s="268">
        <v>195</v>
      </c>
      <c r="R29" s="203">
        <v>37</v>
      </c>
      <c r="S29" s="268">
        <v>230</v>
      </c>
      <c r="T29" s="203">
        <v>56</v>
      </c>
      <c r="U29" s="268">
        <v>360</v>
      </c>
      <c r="V29" s="174">
        <v>60</v>
      </c>
      <c r="W29" s="268">
        <v>370</v>
      </c>
      <c r="X29" s="203">
        <v>44</v>
      </c>
      <c r="Y29" s="268">
        <v>255</v>
      </c>
      <c r="Z29" s="174">
        <v>57</v>
      </c>
      <c r="AA29" s="268">
        <v>320</v>
      </c>
      <c r="AB29" s="203">
        <v>80</v>
      </c>
      <c r="AC29" s="268">
        <v>447</v>
      </c>
      <c r="AD29" s="203">
        <v>63</v>
      </c>
      <c r="AE29" s="268">
        <v>267</v>
      </c>
      <c r="AF29" s="203">
        <v>94</v>
      </c>
      <c r="AG29" s="268">
        <v>764</v>
      </c>
      <c r="AH29" s="203">
        <v>83</v>
      </c>
      <c r="AI29" s="268">
        <v>633</v>
      </c>
      <c r="AJ29" s="203">
        <v>87</v>
      </c>
      <c r="AK29" s="268">
        <v>647</v>
      </c>
      <c r="AL29" s="203">
        <v>102</v>
      </c>
      <c r="AM29" s="268">
        <v>634</v>
      </c>
      <c r="AN29" s="203">
        <v>94</v>
      </c>
      <c r="AO29" s="268">
        <v>459</v>
      </c>
      <c r="AP29" s="203">
        <v>131</v>
      </c>
      <c r="AQ29" s="268">
        <v>814</v>
      </c>
      <c r="AR29" s="203">
        <v>107</v>
      </c>
      <c r="AS29" s="268">
        <v>587</v>
      </c>
      <c r="AT29" s="203">
        <v>142</v>
      </c>
      <c r="AU29" s="268">
        <v>847</v>
      </c>
      <c r="AV29" s="203">
        <v>142</v>
      </c>
      <c r="AW29" s="268">
        <v>1067</v>
      </c>
      <c r="AX29" s="203">
        <v>153</v>
      </c>
      <c r="AY29" s="268">
        <v>1070</v>
      </c>
      <c r="AZ29" s="203">
        <v>152</v>
      </c>
      <c r="BA29" s="268">
        <v>964</v>
      </c>
      <c r="BB29" s="203">
        <v>164</v>
      </c>
      <c r="BC29" s="268">
        <v>1351</v>
      </c>
      <c r="BD29" s="203">
        <v>177</v>
      </c>
      <c r="BE29" s="268">
        <v>1036</v>
      </c>
      <c r="BF29" s="203">
        <v>158</v>
      </c>
      <c r="BG29" s="403">
        <v>1270</v>
      </c>
      <c r="BH29" s="174">
        <v>174</v>
      </c>
      <c r="BI29" s="271">
        <v>1519</v>
      </c>
      <c r="BJ29" s="174">
        <v>210</v>
      </c>
      <c r="BK29" s="406">
        <v>1592</v>
      </c>
      <c r="BL29" s="174">
        <v>153.5</v>
      </c>
      <c r="BM29" s="271">
        <v>909</v>
      </c>
      <c r="BN29" s="174">
        <v>155</v>
      </c>
      <c r="BO29" s="271">
        <v>1000.9474833333325</v>
      </c>
      <c r="BP29" s="174">
        <v>181</v>
      </c>
      <c r="BQ29" s="268">
        <v>1098</v>
      </c>
      <c r="BR29" s="174">
        <v>216.85999999999942</v>
      </c>
      <c r="BS29" s="268">
        <v>1381.3799999999992</v>
      </c>
      <c r="BT29" s="203">
        <v>220.65</v>
      </c>
      <c r="BU29" s="268">
        <v>1395.7</v>
      </c>
      <c r="BV29" s="203">
        <v>213</v>
      </c>
      <c r="BW29" s="268">
        <v>1490</v>
      </c>
      <c r="BX29" s="174">
        <v>209</v>
      </c>
      <c r="BY29" s="268">
        <v>1711</v>
      </c>
      <c r="BZ29" s="543">
        <v>184.9</v>
      </c>
      <c r="CA29" s="544">
        <v>995</v>
      </c>
      <c r="CB29" s="541">
        <v>177</v>
      </c>
      <c r="CC29" s="542">
        <v>1258</v>
      </c>
      <c r="CD29" s="541">
        <v>206.5</v>
      </c>
      <c r="CE29" s="542">
        <v>1198</v>
      </c>
      <c r="CF29" s="541">
        <v>223</v>
      </c>
      <c r="CG29" s="542">
        <v>1273</v>
      </c>
      <c r="CH29" s="541">
        <v>198.2</v>
      </c>
      <c r="CI29" s="542">
        <v>1325</v>
      </c>
      <c r="CJ29" s="541">
        <v>186.9</v>
      </c>
      <c r="CK29" s="542">
        <v>1631</v>
      </c>
      <c r="CL29" s="541">
        <v>157.19999999999999</v>
      </c>
      <c r="CM29" s="542">
        <v>1362</v>
      </c>
    </row>
    <row r="30" spans="1:249" ht="11.25" customHeight="1">
      <c r="A30" s="262" t="s">
        <v>270</v>
      </c>
      <c r="B30" s="174">
        <v>18</v>
      </c>
      <c r="C30" s="268">
        <v>263</v>
      </c>
      <c r="D30" s="203">
        <v>14</v>
      </c>
      <c r="E30" s="268">
        <v>180</v>
      </c>
      <c r="F30" s="203">
        <v>13.928634740547523</v>
      </c>
      <c r="G30" s="268">
        <v>195</v>
      </c>
      <c r="H30" s="203">
        <v>18.993592828019349</v>
      </c>
      <c r="I30" s="268">
        <v>265</v>
      </c>
      <c r="J30" s="174">
        <v>19</v>
      </c>
      <c r="K30" s="268">
        <v>255</v>
      </c>
      <c r="L30" s="203">
        <v>18</v>
      </c>
      <c r="M30" s="268">
        <v>280</v>
      </c>
      <c r="N30" s="203">
        <v>18</v>
      </c>
      <c r="O30" s="268">
        <v>250</v>
      </c>
      <c r="P30" s="203">
        <v>14</v>
      </c>
      <c r="Q30" s="271">
        <v>175</v>
      </c>
      <c r="R30" s="203">
        <v>33</v>
      </c>
      <c r="S30" s="268">
        <v>425</v>
      </c>
      <c r="T30" s="203">
        <v>41</v>
      </c>
      <c r="U30" s="268">
        <v>545</v>
      </c>
      <c r="V30" s="174">
        <v>47</v>
      </c>
      <c r="W30" s="400">
        <v>610</v>
      </c>
      <c r="X30" s="174">
        <v>41</v>
      </c>
      <c r="Y30" s="268">
        <v>560</v>
      </c>
      <c r="Z30" s="174">
        <v>42</v>
      </c>
      <c r="AA30" s="268">
        <v>540</v>
      </c>
      <c r="AB30" s="203">
        <v>50</v>
      </c>
      <c r="AC30" s="268">
        <v>664</v>
      </c>
      <c r="AD30" s="203">
        <v>59</v>
      </c>
      <c r="AE30" s="268">
        <v>779</v>
      </c>
      <c r="AF30" s="203">
        <v>112</v>
      </c>
      <c r="AG30" s="268">
        <v>1412</v>
      </c>
      <c r="AH30" s="203">
        <v>126</v>
      </c>
      <c r="AI30" s="268">
        <v>1670</v>
      </c>
      <c r="AJ30" s="203">
        <v>160</v>
      </c>
      <c r="AK30" s="268">
        <v>2223</v>
      </c>
      <c r="AL30" s="203">
        <v>135</v>
      </c>
      <c r="AM30" s="268">
        <v>1878</v>
      </c>
      <c r="AN30" s="203">
        <v>90</v>
      </c>
      <c r="AO30" s="268">
        <v>1223</v>
      </c>
      <c r="AP30" s="203">
        <v>130</v>
      </c>
      <c r="AQ30" s="268">
        <v>1716</v>
      </c>
      <c r="AR30" s="203">
        <v>179</v>
      </c>
      <c r="AS30" s="268">
        <v>2399</v>
      </c>
      <c r="AT30" s="203">
        <v>168</v>
      </c>
      <c r="AU30" s="268">
        <v>2214</v>
      </c>
      <c r="AV30" s="203">
        <v>166</v>
      </c>
      <c r="AW30" s="268">
        <v>1988</v>
      </c>
      <c r="AX30" s="203">
        <v>162</v>
      </c>
      <c r="AY30" s="268">
        <v>1883</v>
      </c>
      <c r="AZ30" s="203">
        <v>148</v>
      </c>
      <c r="BA30" s="268">
        <v>1659</v>
      </c>
      <c r="BB30" s="203">
        <v>160</v>
      </c>
      <c r="BC30" s="268">
        <v>1562</v>
      </c>
      <c r="BD30" s="203">
        <v>108</v>
      </c>
      <c r="BE30" s="268">
        <v>1133</v>
      </c>
      <c r="BF30" s="203">
        <v>80</v>
      </c>
      <c r="BG30" s="403">
        <v>878</v>
      </c>
      <c r="BH30" s="174">
        <v>87</v>
      </c>
      <c r="BI30" s="271">
        <v>920</v>
      </c>
      <c r="BJ30" s="174">
        <v>91</v>
      </c>
      <c r="BK30" s="406">
        <v>933</v>
      </c>
      <c r="BL30" s="174">
        <v>90.1</v>
      </c>
      <c r="BM30" s="271">
        <v>906</v>
      </c>
      <c r="BN30" s="174">
        <v>98</v>
      </c>
      <c r="BO30" s="271">
        <v>931</v>
      </c>
      <c r="BP30" s="174">
        <v>93</v>
      </c>
      <c r="BQ30" s="271">
        <v>1016</v>
      </c>
      <c r="BR30" s="174">
        <v>135.03999999999991</v>
      </c>
      <c r="BS30" s="271">
        <v>1398.3099999999995</v>
      </c>
      <c r="BT30" s="174">
        <v>113.6</v>
      </c>
      <c r="BU30" s="271">
        <v>918.52</v>
      </c>
      <c r="BV30" s="174">
        <v>133</v>
      </c>
      <c r="BW30" s="268">
        <v>1664</v>
      </c>
      <c r="BX30" s="174">
        <v>149</v>
      </c>
      <c r="BY30" s="271">
        <v>1717</v>
      </c>
      <c r="BZ30" s="543">
        <v>111.6</v>
      </c>
      <c r="CA30" s="544">
        <v>1077</v>
      </c>
      <c r="CB30" s="541">
        <v>139</v>
      </c>
      <c r="CC30" s="542">
        <v>1255</v>
      </c>
      <c r="CD30" s="541">
        <v>110.7</v>
      </c>
      <c r="CE30" s="542">
        <v>814</v>
      </c>
      <c r="CF30" s="541">
        <v>143.69999999999999</v>
      </c>
      <c r="CG30" s="542">
        <v>1089</v>
      </c>
      <c r="CH30" s="541">
        <v>165.4</v>
      </c>
      <c r="CI30" s="542">
        <v>1441</v>
      </c>
      <c r="CJ30" s="541">
        <v>246.8</v>
      </c>
      <c r="CK30" s="542">
        <v>3823</v>
      </c>
      <c r="CL30" s="541">
        <v>306.3</v>
      </c>
      <c r="CM30" s="542">
        <v>6334</v>
      </c>
    </row>
    <row r="31" spans="1:249" ht="11.25" customHeight="1">
      <c r="A31" s="262" t="s">
        <v>27</v>
      </c>
      <c r="B31" s="174">
        <v>326</v>
      </c>
      <c r="C31" s="268">
        <v>732</v>
      </c>
      <c r="D31" s="203">
        <v>439</v>
      </c>
      <c r="E31" s="268">
        <v>1081</v>
      </c>
      <c r="F31" s="203">
        <v>542.37259520010809</v>
      </c>
      <c r="G31" s="268">
        <v>1375</v>
      </c>
      <c r="H31" s="203">
        <v>417.01488253518039</v>
      </c>
      <c r="I31" s="268">
        <v>1195</v>
      </c>
      <c r="J31" s="174">
        <v>748</v>
      </c>
      <c r="K31" s="268">
        <v>3265</v>
      </c>
      <c r="L31" s="203">
        <v>1030</v>
      </c>
      <c r="M31" s="268">
        <v>4890</v>
      </c>
      <c r="N31" s="203">
        <v>1817</v>
      </c>
      <c r="O31" s="268">
        <v>7970</v>
      </c>
      <c r="P31" s="203">
        <v>1088</v>
      </c>
      <c r="Q31" s="268">
        <v>3865</v>
      </c>
      <c r="R31" s="203">
        <v>985</v>
      </c>
      <c r="S31" s="268">
        <v>3790</v>
      </c>
      <c r="T31" s="203">
        <v>641</v>
      </c>
      <c r="U31" s="268">
        <v>2395</v>
      </c>
      <c r="V31" s="174">
        <v>542</v>
      </c>
      <c r="W31" s="400">
        <v>2265</v>
      </c>
      <c r="X31" s="174">
        <v>570</v>
      </c>
      <c r="Y31" s="268">
        <v>2120</v>
      </c>
      <c r="Z31" s="174">
        <v>450</v>
      </c>
      <c r="AA31" s="268">
        <v>1995</v>
      </c>
      <c r="AB31" s="203">
        <v>428</v>
      </c>
      <c r="AC31" s="268">
        <v>1816</v>
      </c>
      <c r="AD31" s="203">
        <v>236</v>
      </c>
      <c r="AE31" s="268">
        <v>880</v>
      </c>
      <c r="AF31" s="203">
        <v>75</v>
      </c>
      <c r="AG31" s="268">
        <v>289</v>
      </c>
      <c r="AH31" s="203">
        <v>90</v>
      </c>
      <c r="AI31" s="268">
        <v>438</v>
      </c>
      <c r="AJ31" s="203">
        <v>46</v>
      </c>
      <c r="AK31" s="268">
        <v>232</v>
      </c>
      <c r="AL31" s="203">
        <v>50</v>
      </c>
      <c r="AM31" s="268">
        <v>260</v>
      </c>
      <c r="AN31" s="203">
        <v>41</v>
      </c>
      <c r="AO31" s="268">
        <v>201</v>
      </c>
      <c r="AP31" s="203">
        <v>70</v>
      </c>
      <c r="AQ31" s="268">
        <v>623</v>
      </c>
      <c r="AR31" s="203">
        <v>54</v>
      </c>
      <c r="AS31" s="268">
        <v>389</v>
      </c>
      <c r="AT31" s="203">
        <v>38</v>
      </c>
      <c r="AU31" s="268">
        <v>295</v>
      </c>
      <c r="AV31" s="203">
        <v>27</v>
      </c>
      <c r="AW31" s="268">
        <v>177</v>
      </c>
      <c r="AX31" s="203">
        <v>57</v>
      </c>
      <c r="AY31" s="268">
        <v>369</v>
      </c>
      <c r="AZ31" s="203">
        <v>63</v>
      </c>
      <c r="BA31" s="268">
        <v>475</v>
      </c>
      <c r="BB31" s="203">
        <v>58</v>
      </c>
      <c r="BC31" s="268">
        <v>452</v>
      </c>
      <c r="BD31" s="203">
        <v>108</v>
      </c>
      <c r="BE31" s="268">
        <v>1021</v>
      </c>
      <c r="BF31" s="203">
        <v>61</v>
      </c>
      <c r="BG31" s="403">
        <v>460</v>
      </c>
      <c r="BH31" s="174">
        <v>14</v>
      </c>
      <c r="BI31" s="271">
        <v>112</v>
      </c>
      <c r="BJ31" s="174">
        <v>48</v>
      </c>
      <c r="BK31" s="406">
        <v>328</v>
      </c>
      <c r="BL31" s="174">
        <v>43.099999999999994</v>
      </c>
      <c r="BM31" s="271">
        <v>320</v>
      </c>
      <c r="BN31" s="174">
        <v>58</v>
      </c>
      <c r="BO31" s="271">
        <v>413</v>
      </c>
      <c r="BP31" s="174">
        <v>93</v>
      </c>
      <c r="BQ31" s="268">
        <v>632</v>
      </c>
      <c r="BR31" s="174">
        <v>68.97999999999999</v>
      </c>
      <c r="BS31" s="268">
        <v>625.29</v>
      </c>
      <c r="BT31" s="203">
        <v>70.91</v>
      </c>
      <c r="BU31" s="268">
        <v>450.92</v>
      </c>
      <c r="BV31" s="174">
        <v>61</v>
      </c>
      <c r="BW31" s="268">
        <v>415</v>
      </c>
      <c r="BX31" s="174">
        <v>59.047603174603175</v>
      </c>
      <c r="BY31" s="268">
        <v>441.77370000000002</v>
      </c>
      <c r="BZ31" s="543">
        <v>64</v>
      </c>
      <c r="CA31" s="544">
        <v>387</v>
      </c>
      <c r="CB31" s="541">
        <v>69</v>
      </c>
      <c r="CC31" s="542">
        <v>495</v>
      </c>
      <c r="CD31" s="541">
        <v>86.7</v>
      </c>
      <c r="CE31" s="542">
        <v>778</v>
      </c>
      <c r="CF31" s="541">
        <v>128.1</v>
      </c>
      <c r="CG31" s="542">
        <v>1106</v>
      </c>
      <c r="CH31" s="541">
        <v>88.5</v>
      </c>
      <c r="CI31" s="542">
        <v>823</v>
      </c>
      <c r="CJ31" s="541">
        <v>129.1</v>
      </c>
      <c r="CK31" s="542">
        <v>1502</v>
      </c>
      <c r="CL31" s="541">
        <v>108.4</v>
      </c>
      <c r="CM31" s="542">
        <v>1289</v>
      </c>
    </row>
    <row r="32" spans="1:249" ht="11.25" customHeight="1">
      <c r="A32" s="262" t="s">
        <v>28</v>
      </c>
      <c r="B32" s="174">
        <v>5</v>
      </c>
      <c r="C32" s="268">
        <v>86</v>
      </c>
      <c r="D32" s="203">
        <v>3</v>
      </c>
      <c r="E32" s="268">
        <v>28</v>
      </c>
      <c r="F32" s="203">
        <v>6.3311976093397826</v>
      </c>
      <c r="G32" s="268">
        <v>80</v>
      </c>
      <c r="H32" s="203">
        <v>12.662395218679565</v>
      </c>
      <c r="I32" s="268">
        <v>200</v>
      </c>
      <c r="J32" s="174">
        <v>17</v>
      </c>
      <c r="K32" s="268">
        <v>275</v>
      </c>
      <c r="L32" s="203">
        <v>22</v>
      </c>
      <c r="M32" s="268">
        <v>320</v>
      </c>
      <c r="N32" s="203">
        <v>19</v>
      </c>
      <c r="O32" s="268">
        <v>350</v>
      </c>
      <c r="P32" s="203">
        <v>16</v>
      </c>
      <c r="Q32" s="268">
        <v>285</v>
      </c>
      <c r="R32" s="203">
        <v>21</v>
      </c>
      <c r="S32" s="268">
        <v>315</v>
      </c>
      <c r="T32" s="203">
        <v>14</v>
      </c>
      <c r="U32" s="268">
        <v>210</v>
      </c>
      <c r="V32" s="174">
        <v>14</v>
      </c>
      <c r="W32" s="400">
        <v>190</v>
      </c>
      <c r="X32" s="174">
        <v>14</v>
      </c>
      <c r="Y32" s="268">
        <v>190</v>
      </c>
      <c r="Z32" s="174">
        <v>15</v>
      </c>
      <c r="AA32" s="268">
        <v>210</v>
      </c>
      <c r="AB32" s="203">
        <v>13</v>
      </c>
      <c r="AC32" s="268">
        <v>224</v>
      </c>
      <c r="AD32" s="203">
        <v>9</v>
      </c>
      <c r="AE32" s="268">
        <v>150</v>
      </c>
      <c r="AF32" s="203">
        <v>10</v>
      </c>
      <c r="AG32" s="268">
        <v>140</v>
      </c>
      <c r="AH32" s="203">
        <v>10</v>
      </c>
      <c r="AI32" s="268">
        <v>140</v>
      </c>
      <c r="AJ32" s="203">
        <v>13</v>
      </c>
      <c r="AK32" s="268">
        <v>200</v>
      </c>
      <c r="AL32" s="203">
        <v>11</v>
      </c>
      <c r="AM32" s="268">
        <v>165</v>
      </c>
      <c r="AN32" s="203">
        <v>8</v>
      </c>
      <c r="AO32" s="268">
        <v>111</v>
      </c>
      <c r="AP32" s="203">
        <v>10</v>
      </c>
      <c r="AQ32" s="268">
        <v>151</v>
      </c>
      <c r="AR32" s="203">
        <v>13</v>
      </c>
      <c r="AS32" s="268">
        <v>186</v>
      </c>
      <c r="AT32" s="203">
        <v>13</v>
      </c>
      <c r="AU32" s="268">
        <v>140</v>
      </c>
      <c r="AV32" s="203">
        <v>9</v>
      </c>
      <c r="AW32" s="268">
        <v>130</v>
      </c>
      <c r="AX32" s="203">
        <v>12</v>
      </c>
      <c r="AY32" s="268">
        <v>225</v>
      </c>
      <c r="AZ32" s="203">
        <v>14</v>
      </c>
      <c r="BA32" s="268">
        <v>206</v>
      </c>
      <c r="BB32" s="203">
        <v>15</v>
      </c>
      <c r="BC32" s="268">
        <v>235</v>
      </c>
      <c r="BD32" s="203">
        <v>17</v>
      </c>
      <c r="BE32" s="268">
        <v>240</v>
      </c>
      <c r="BF32" s="203">
        <v>22</v>
      </c>
      <c r="BG32" s="403">
        <v>300</v>
      </c>
      <c r="BH32" s="174">
        <v>27</v>
      </c>
      <c r="BI32" s="271">
        <v>400</v>
      </c>
      <c r="BJ32" s="174">
        <v>34</v>
      </c>
      <c r="BK32" s="406">
        <v>449</v>
      </c>
      <c r="BL32" s="174">
        <v>24.299999999999997</v>
      </c>
      <c r="BM32" s="271">
        <v>300</v>
      </c>
      <c r="BN32" s="174">
        <v>40</v>
      </c>
      <c r="BO32" s="271">
        <v>500</v>
      </c>
      <c r="BP32" s="174">
        <v>37</v>
      </c>
      <c r="BQ32" s="268">
        <v>507</v>
      </c>
      <c r="BR32" s="174">
        <v>30.970000000000002</v>
      </c>
      <c r="BS32" s="268">
        <v>465.72</v>
      </c>
      <c r="BT32" s="203">
        <v>52.63</v>
      </c>
      <c r="BU32" s="268">
        <v>894.29</v>
      </c>
      <c r="BV32" s="203">
        <v>33</v>
      </c>
      <c r="BW32" s="271">
        <v>574</v>
      </c>
      <c r="BX32" s="174">
        <v>35.21</v>
      </c>
      <c r="BY32" s="268">
        <v>464.65</v>
      </c>
      <c r="BZ32" s="543">
        <v>55.6</v>
      </c>
      <c r="CA32" s="544">
        <v>681</v>
      </c>
      <c r="CB32" s="541">
        <v>56</v>
      </c>
      <c r="CC32" s="542">
        <v>715</v>
      </c>
      <c r="CD32" s="541">
        <v>37.1</v>
      </c>
      <c r="CE32" s="542">
        <v>596</v>
      </c>
      <c r="CF32" s="541">
        <v>87.8</v>
      </c>
      <c r="CG32" s="542">
        <v>1111</v>
      </c>
      <c r="CH32" s="541">
        <v>88.1</v>
      </c>
      <c r="CI32" s="542">
        <v>1276</v>
      </c>
      <c r="CJ32" s="541">
        <v>101.5</v>
      </c>
      <c r="CK32" s="542">
        <v>1503</v>
      </c>
      <c r="CL32" s="541">
        <v>106.8</v>
      </c>
      <c r="CM32" s="542">
        <v>1685</v>
      </c>
    </row>
    <row r="33" spans="1:91" ht="11.25" customHeight="1">
      <c r="A33" s="262" t="s">
        <v>29</v>
      </c>
      <c r="B33" s="174">
        <v>205</v>
      </c>
      <c r="C33" s="268">
        <v>2196</v>
      </c>
      <c r="D33" s="203">
        <v>219</v>
      </c>
      <c r="E33" s="268">
        <v>2295</v>
      </c>
      <c r="F33" s="203">
        <v>211.46200015194876</v>
      </c>
      <c r="G33" s="268">
        <v>2190</v>
      </c>
      <c r="H33" s="203">
        <v>118.18235537434262</v>
      </c>
      <c r="I33" s="268">
        <v>1685</v>
      </c>
      <c r="J33" s="174">
        <v>282</v>
      </c>
      <c r="K33" s="268">
        <v>3635</v>
      </c>
      <c r="L33" s="203">
        <v>211</v>
      </c>
      <c r="M33" s="268">
        <v>2595</v>
      </c>
      <c r="N33" s="203">
        <v>252</v>
      </c>
      <c r="O33" s="268">
        <v>2955</v>
      </c>
      <c r="P33" s="203">
        <v>202</v>
      </c>
      <c r="Q33" s="268">
        <v>2145</v>
      </c>
      <c r="R33" s="203">
        <v>245</v>
      </c>
      <c r="S33" s="268">
        <v>3090</v>
      </c>
      <c r="T33" s="203">
        <v>245</v>
      </c>
      <c r="U33" s="268">
        <v>3225</v>
      </c>
      <c r="V33" s="174">
        <v>216</v>
      </c>
      <c r="W33" s="400">
        <v>2635</v>
      </c>
      <c r="X33" s="174">
        <v>215</v>
      </c>
      <c r="Y33" s="268">
        <v>2960</v>
      </c>
      <c r="Z33" s="174">
        <v>214</v>
      </c>
      <c r="AA33" s="268">
        <v>3240</v>
      </c>
      <c r="AB33" s="203">
        <v>221</v>
      </c>
      <c r="AC33" s="268">
        <v>3637</v>
      </c>
      <c r="AD33" s="203">
        <v>307</v>
      </c>
      <c r="AE33" s="268">
        <v>5403</v>
      </c>
      <c r="AF33" s="203">
        <v>324</v>
      </c>
      <c r="AG33" s="268">
        <v>5974</v>
      </c>
      <c r="AH33" s="203">
        <v>341</v>
      </c>
      <c r="AI33" s="268">
        <v>6067</v>
      </c>
      <c r="AJ33" s="203">
        <v>294</v>
      </c>
      <c r="AK33" s="268">
        <v>5036</v>
      </c>
      <c r="AL33" s="203">
        <v>305</v>
      </c>
      <c r="AM33" s="268">
        <v>6727</v>
      </c>
      <c r="AN33" s="203">
        <v>315</v>
      </c>
      <c r="AO33" s="268">
        <v>9066</v>
      </c>
      <c r="AP33" s="203">
        <v>310</v>
      </c>
      <c r="AQ33" s="268">
        <v>11134</v>
      </c>
      <c r="AR33" s="203">
        <v>333</v>
      </c>
      <c r="AS33" s="271">
        <v>10950</v>
      </c>
      <c r="AT33" s="203">
        <v>238</v>
      </c>
      <c r="AU33" s="271">
        <v>7117</v>
      </c>
      <c r="AV33" s="203">
        <v>158</v>
      </c>
      <c r="AW33" s="271">
        <v>4183</v>
      </c>
      <c r="AX33" s="203">
        <v>181</v>
      </c>
      <c r="AY33" s="268">
        <v>4682</v>
      </c>
      <c r="AZ33" s="203">
        <v>253</v>
      </c>
      <c r="BA33" s="268">
        <v>5637</v>
      </c>
      <c r="BB33" s="203">
        <v>170</v>
      </c>
      <c r="BC33" s="268">
        <v>4550</v>
      </c>
      <c r="BD33" s="203">
        <v>242</v>
      </c>
      <c r="BE33" s="268">
        <v>6187</v>
      </c>
      <c r="BF33" s="203">
        <v>225</v>
      </c>
      <c r="BG33" s="403">
        <v>5558</v>
      </c>
      <c r="BH33" s="174">
        <v>209</v>
      </c>
      <c r="BI33" s="271">
        <v>4855</v>
      </c>
      <c r="BJ33" s="174">
        <v>241</v>
      </c>
      <c r="BK33" s="406">
        <v>5797</v>
      </c>
      <c r="BL33" s="174">
        <v>237</v>
      </c>
      <c r="BM33" s="271">
        <v>5241</v>
      </c>
      <c r="BN33" s="174">
        <v>291</v>
      </c>
      <c r="BO33" s="271">
        <v>7098</v>
      </c>
      <c r="BP33" s="174">
        <v>354</v>
      </c>
      <c r="BQ33" s="268">
        <v>7772</v>
      </c>
      <c r="BR33" s="174">
        <v>282.43</v>
      </c>
      <c r="BS33" s="268">
        <v>5912.4299999999994</v>
      </c>
      <c r="BT33" s="203">
        <v>283</v>
      </c>
      <c r="BU33" s="268">
        <v>6898</v>
      </c>
      <c r="BV33" s="203">
        <v>278</v>
      </c>
      <c r="BW33" s="268">
        <v>6388</v>
      </c>
      <c r="BX33" s="174">
        <v>246.61888644688645</v>
      </c>
      <c r="BY33" s="268">
        <v>5133.6499000000003</v>
      </c>
      <c r="BZ33" s="543">
        <v>275.2</v>
      </c>
      <c r="CA33" s="544">
        <v>3440</v>
      </c>
      <c r="CB33" s="541">
        <v>244</v>
      </c>
      <c r="CC33" s="542">
        <v>3219</v>
      </c>
      <c r="CD33" s="541">
        <v>175.4</v>
      </c>
      <c r="CE33" s="542">
        <v>3641</v>
      </c>
      <c r="CF33" s="541">
        <v>244</v>
      </c>
      <c r="CG33" s="542">
        <v>5590</v>
      </c>
      <c r="CH33" s="541">
        <v>329.6</v>
      </c>
      <c r="CI33" s="542">
        <v>7443</v>
      </c>
      <c r="CJ33" s="541">
        <v>380.4</v>
      </c>
      <c r="CK33" s="542">
        <v>5403</v>
      </c>
      <c r="CL33" s="541">
        <v>336.7</v>
      </c>
      <c r="CM33" s="542">
        <v>7790</v>
      </c>
    </row>
    <row r="34" spans="1:91" ht="11.25" customHeight="1">
      <c r="A34" s="262" t="s">
        <v>30</v>
      </c>
      <c r="B34" s="174">
        <v>29</v>
      </c>
      <c r="C34" s="268">
        <v>178</v>
      </c>
      <c r="D34" s="203">
        <v>20</v>
      </c>
      <c r="E34" s="268">
        <v>148</v>
      </c>
      <c r="F34" s="203">
        <v>18.993592828019349</v>
      </c>
      <c r="G34" s="268">
        <v>150</v>
      </c>
      <c r="H34" s="203">
        <v>15.616954103038131</v>
      </c>
      <c r="I34" s="268">
        <v>115</v>
      </c>
      <c r="J34" s="174">
        <v>14</v>
      </c>
      <c r="K34" s="268">
        <v>110</v>
      </c>
      <c r="L34" s="203">
        <v>18</v>
      </c>
      <c r="M34" s="268">
        <v>155</v>
      </c>
      <c r="N34" s="203">
        <v>18</v>
      </c>
      <c r="O34" s="268">
        <v>135</v>
      </c>
      <c r="P34" s="203">
        <v>20</v>
      </c>
      <c r="Q34" s="268">
        <v>145</v>
      </c>
      <c r="R34" s="203">
        <v>22</v>
      </c>
      <c r="S34" s="268">
        <v>160</v>
      </c>
      <c r="T34" s="203">
        <v>23</v>
      </c>
      <c r="U34" s="268">
        <v>175</v>
      </c>
      <c r="V34" s="174">
        <v>29</v>
      </c>
      <c r="W34" s="400">
        <v>205</v>
      </c>
      <c r="X34" s="174">
        <v>48</v>
      </c>
      <c r="Y34" s="268">
        <v>415</v>
      </c>
      <c r="Z34" s="174">
        <v>72</v>
      </c>
      <c r="AA34" s="268">
        <v>635</v>
      </c>
      <c r="AB34" s="203">
        <v>73</v>
      </c>
      <c r="AC34" s="268">
        <v>582</v>
      </c>
      <c r="AD34" s="203">
        <v>96</v>
      </c>
      <c r="AE34" s="268">
        <v>595</v>
      </c>
      <c r="AF34" s="203">
        <v>94</v>
      </c>
      <c r="AG34" s="268">
        <v>878</v>
      </c>
      <c r="AH34" s="203">
        <v>73</v>
      </c>
      <c r="AI34" s="268">
        <v>705</v>
      </c>
      <c r="AJ34" s="203">
        <v>69</v>
      </c>
      <c r="AK34" s="268">
        <v>690</v>
      </c>
      <c r="AL34" s="203">
        <v>88</v>
      </c>
      <c r="AM34" s="268">
        <v>756</v>
      </c>
      <c r="AN34" s="203">
        <v>48</v>
      </c>
      <c r="AO34" s="268">
        <v>342</v>
      </c>
      <c r="AP34" s="203">
        <v>79</v>
      </c>
      <c r="AQ34" s="268">
        <v>789</v>
      </c>
      <c r="AR34" s="203">
        <v>78</v>
      </c>
      <c r="AS34" s="268">
        <v>817</v>
      </c>
      <c r="AT34" s="203">
        <v>84</v>
      </c>
      <c r="AU34" s="268">
        <v>848</v>
      </c>
      <c r="AV34" s="203">
        <v>106</v>
      </c>
      <c r="AW34" s="268">
        <v>896</v>
      </c>
      <c r="AX34" s="203">
        <v>121</v>
      </c>
      <c r="AY34" s="268">
        <v>1108</v>
      </c>
      <c r="AZ34" s="203">
        <v>139</v>
      </c>
      <c r="BA34" s="268">
        <v>1084</v>
      </c>
      <c r="BB34" s="203">
        <v>125</v>
      </c>
      <c r="BC34" s="268">
        <v>1127</v>
      </c>
      <c r="BD34" s="203">
        <v>134</v>
      </c>
      <c r="BE34" s="268">
        <v>1164</v>
      </c>
      <c r="BF34" s="203">
        <v>93</v>
      </c>
      <c r="BG34" s="403">
        <v>748</v>
      </c>
      <c r="BH34" s="174">
        <v>96</v>
      </c>
      <c r="BI34" s="271">
        <v>707</v>
      </c>
      <c r="BJ34" s="174">
        <v>108</v>
      </c>
      <c r="BK34" s="406">
        <v>849</v>
      </c>
      <c r="BL34" s="174">
        <v>102.89999999999998</v>
      </c>
      <c r="BM34" s="271">
        <v>801</v>
      </c>
      <c r="BN34" s="174">
        <v>115</v>
      </c>
      <c r="BO34" s="271">
        <v>882</v>
      </c>
      <c r="BP34" s="174">
        <v>117</v>
      </c>
      <c r="BQ34" s="268">
        <v>882</v>
      </c>
      <c r="BR34" s="174">
        <v>119.28999999999999</v>
      </c>
      <c r="BS34" s="268">
        <v>950.90999999999985</v>
      </c>
      <c r="BT34" s="203">
        <v>125.05</v>
      </c>
      <c r="BU34" s="268">
        <v>864.81</v>
      </c>
      <c r="BV34" s="203">
        <v>126</v>
      </c>
      <c r="BW34" s="268">
        <v>916</v>
      </c>
      <c r="BX34" s="174">
        <v>124.25216666666675</v>
      </c>
      <c r="BY34" s="268">
        <v>945.65463333333332</v>
      </c>
      <c r="BZ34" s="174">
        <v>140</v>
      </c>
      <c r="CA34" s="271">
        <v>846</v>
      </c>
      <c r="CB34" s="541">
        <v>94</v>
      </c>
      <c r="CC34" s="542">
        <v>702</v>
      </c>
      <c r="CD34" s="541">
        <v>97.8</v>
      </c>
      <c r="CE34" s="542">
        <v>739</v>
      </c>
      <c r="CF34" s="541">
        <v>116.2</v>
      </c>
      <c r="CG34" s="542">
        <v>935</v>
      </c>
      <c r="CH34" s="541">
        <v>115</v>
      </c>
      <c r="CI34" s="542">
        <v>984</v>
      </c>
      <c r="CJ34" s="541">
        <v>107.8</v>
      </c>
      <c r="CK34" s="542">
        <v>986</v>
      </c>
      <c r="CL34" s="541">
        <v>92.3</v>
      </c>
      <c r="CM34" s="542">
        <v>733</v>
      </c>
    </row>
    <row r="35" spans="1:91" ht="11.25" customHeight="1">
      <c r="A35" s="262" t="s">
        <v>31</v>
      </c>
      <c r="B35" s="174">
        <v>38</v>
      </c>
      <c r="C35" s="268">
        <v>720</v>
      </c>
      <c r="D35" s="203">
        <v>33</v>
      </c>
      <c r="E35" s="268">
        <v>630</v>
      </c>
      <c r="F35" s="203">
        <v>29.545588843585655</v>
      </c>
      <c r="G35" s="268">
        <v>575</v>
      </c>
      <c r="H35" s="203">
        <v>33.344307409189526</v>
      </c>
      <c r="I35" s="268">
        <v>635</v>
      </c>
      <c r="J35" s="174">
        <v>28</v>
      </c>
      <c r="K35" s="268">
        <v>580</v>
      </c>
      <c r="L35" s="203">
        <v>34</v>
      </c>
      <c r="M35" s="268">
        <v>670</v>
      </c>
      <c r="N35" s="203">
        <v>25</v>
      </c>
      <c r="O35" s="268">
        <v>485</v>
      </c>
      <c r="P35" s="203">
        <v>29</v>
      </c>
      <c r="Q35" s="268">
        <v>490</v>
      </c>
      <c r="R35" s="203">
        <v>34</v>
      </c>
      <c r="S35" s="268">
        <v>560</v>
      </c>
      <c r="T35" s="203">
        <v>48</v>
      </c>
      <c r="U35" s="268">
        <v>670</v>
      </c>
      <c r="V35" s="174">
        <v>57</v>
      </c>
      <c r="W35" s="400">
        <v>815</v>
      </c>
      <c r="X35" s="174">
        <v>56</v>
      </c>
      <c r="Y35" s="268">
        <v>910</v>
      </c>
      <c r="Z35" s="174">
        <v>65</v>
      </c>
      <c r="AA35" s="268">
        <v>1065</v>
      </c>
      <c r="AB35" s="203">
        <v>69</v>
      </c>
      <c r="AC35" s="268">
        <v>1108</v>
      </c>
      <c r="AD35" s="203">
        <v>66</v>
      </c>
      <c r="AE35" s="268">
        <v>1027</v>
      </c>
      <c r="AF35" s="203">
        <v>85</v>
      </c>
      <c r="AG35" s="268">
        <v>1267</v>
      </c>
      <c r="AH35" s="203">
        <v>118</v>
      </c>
      <c r="AI35" s="268">
        <v>1579</v>
      </c>
      <c r="AJ35" s="203">
        <v>154</v>
      </c>
      <c r="AK35" s="268">
        <v>2391</v>
      </c>
      <c r="AL35" s="203">
        <v>152</v>
      </c>
      <c r="AM35" s="398">
        <v>2246</v>
      </c>
      <c r="AN35" s="203">
        <v>101</v>
      </c>
      <c r="AO35" s="268">
        <v>1593</v>
      </c>
      <c r="AP35" s="203">
        <v>182</v>
      </c>
      <c r="AQ35" s="268">
        <v>3481</v>
      </c>
      <c r="AR35" s="203">
        <v>149</v>
      </c>
      <c r="AS35" s="268">
        <v>2606</v>
      </c>
      <c r="AT35" s="203">
        <v>136</v>
      </c>
      <c r="AU35" s="268">
        <v>2482</v>
      </c>
      <c r="AV35" s="203">
        <v>109</v>
      </c>
      <c r="AW35" s="268">
        <v>1722</v>
      </c>
      <c r="AX35" s="203">
        <v>96</v>
      </c>
      <c r="AY35" s="268">
        <v>1664</v>
      </c>
      <c r="AZ35" s="203">
        <v>76</v>
      </c>
      <c r="BA35" s="268">
        <v>1148</v>
      </c>
      <c r="BB35" s="203">
        <v>76</v>
      </c>
      <c r="BC35" s="268">
        <v>1087</v>
      </c>
      <c r="BD35" s="203">
        <v>62</v>
      </c>
      <c r="BE35" s="268">
        <v>997</v>
      </c>
      <c r="BF35" s="203">
        <v>51</v>
      </c>
      <c r="BG35" s="403">
        <v>676</v>
      </c>
      <c r="BH35" s="174">
        <v>67</v>
      </c>
      <c r="BI35" s="271">
        <v>1023</v>
      </c>
      <c r="BJ35" s="174">
        <v>67</v>
      </c>
      <c r="BK35" s="406">
        <v>987</v>
      </c>
      <c r="BL35" s="174">
        <v>72.8</v>
      </c>
      <c r="BM35" s="271">
        <v>1224</v>
      </c>
      <c r="BN35" s="174">
        <v>66</v>
      </c>
      <c r="BO35" s="271">
        <v>1051</v>
      </c>
      <c r="BP35" s="174">
        <v>57</v>
      </c>
      <c r="BQ35" s="268">
        <v>803</v>
      </c>
      <c r="BR35" s="174">
        <v>52.370000000000005</v>
      </c>
      <c r="BS35" s="268">
        <v>716.09</v>
      </c>
      <c r="BT35" s="203">
        <v>44.82</v>
      </c>
      <c r="BU35" s="268">
        <v>499.76</v>
      </c>
      <c r="BV35" s="203">
        <v>45</v>
      </c>
      <c r="BW35" s="268">
        <v>638</v>
      </c>
      <c r="BX35" s="174">
        <v>53.258666666666649</v>
      </c>
      <c r="BY35" s="268">
        <v>812.79683333333344</v>
      </c>
      <c r="BZ35" s="543">
        <v>40.6</v>
      </c>
      <c r="CA35" s="544">
        <v>482</v>
      </c>
      <c r="CB35" s="541">
        <v>36</v>
      </c>
      <c r="CC35" s="542">
        <v>392</v>
      </c>
      <c r="CD35" s="541">
        <v>27.2</v>
      </c>
      <c r="CE35" s="542">
        <v>303</v>
      </c>
      <c r="CF35" s="541">
        <v>32</v>
      </c>
      <c r="CG35" s="542">
        <v>419</v>
      </c>
      <c r="CH35" s="541">
        <v>36.6</v>
      </c>
      <c r="CI35" s="542">
        <v>493</v>
      </c>
      <c r="CJ35" s="541">
        <v>38.4</v>
      </c>
      <c r="CK35" s="542">
        <v>938</v>
      </c>
      <c r="CL35" s="541">
        <v>50.2</v>
      </c>
      <c r="CM35" s="542">
        <v>1153</v>
      </c>
    </row>
    <row r="36" spans="1:91" ht="11.25" customHeight="1">
      <c r="A36" s="262" t="s">
        <v>32</v>
      </c>
      <c r="B36" s="174">
        <v>33</v>
      </c>
      <c r="C36" s="268">
        <v>350</v>
      </c>
      <c r="D36" s="203">
        <v>28</v>
      </c>
      <c r="E36" s="268">
        <v>316</v>
      </c>
      <c r="F36" s="203">
        <v>27.01310979984974</v>
      </c>
      <c r="G36" s="268">
        <v>330</v>
      </c>
      <c r="H36" s="203">
        <v>21.103992031132609</v>
      </c>
      <c r="I36" s="268">
        <v>260</v>
      </c>
      <c r="J36" s="174">
        <v>24</v>
      </c>
      <c r="K36" s="268">
        <v>295</v>
      </c>
      <c r="L36" s="203">
        <v>15</v>
      </c>
      <c r="M36" s="268">
        <v>185</v>
      </c>
      <c r="N36" s="203">
        <v>22</v>
      </c>
      <c r="O36" s="268">
        <v>270</v>
      </c>
      <c r="P36" s="203">
        <v>27</v>
      </c>
      <c r="Q36" s="268">
        <v>295</v>
      </c>
      <c r="R36" s="203">
        <v>29</v>
      </c>
      <c r="S36" s="268">
        <v>275</v>
      </c>
      <c r="T36" s="203">
        <v>33</v>
      </c>
      <c r="U36" s="268">
        <v>360</v>
      </c>
      <c r="V36" s="174">
        <v>45</v>
      </c>
      <c r="W36" s="400">
        <v>470</v>
      </c>
      <c r="X36" s="174">
        <v>44</v>
      </c>
      <c r="Y36" s="268">
        <v>510</v>
      </c>
      <c r="Z36" s="174">
        <v>52</v>
      </c>
      <c r="AA36" s="268">
        <v>625</v>
      </c>
      <c r="AB36" s="203">
        <v>71</v>
      </c>
      <c r="AC36" s="268">
        <v>926</v>
      </c>
      <c r="AD36" s="203">
        <v>118</v>
      </c>
      <c r="AE36" s="268">
        <v>1467</v>
      </c>
      <c r="AF36" s="203">
        <v>124</v>
      </c>
      <c r="AG36" s="268">
        <v>1632</v>
      </c>
      <c r="AH36" s="203">
        <v>116</v>
      </c>
      <c r="AI36" s="268">
        <v>1368</v>
      </c>
      <c r="AJ36" s="203">
        <v>116</v>
      </c>
      <c r="AK36" s="268">
        <v>1609</v>
      </c>
      <c r="AL36" s="203">
        <v>122</v>
      </c>
      <c r="AM36" s="268">
        <v>1467</v>
      </c>
      <c r="AN36" s="203">
        <v>60</v>
      </c>
      <c r="AO36" s="268">
        <v>607</v>
      </c>
      <c r="AP36" s="203">
        <v>103</v>
      </c>
      <c r="AQ36" s="268">
        <v>1231</v>
      </c>
      <c r="AR36" s="203">
        <v>106</v>
      </c>
      <c r="AS36" s="268">
        <v>1162</v>
      </c>
      <c r="AT36" s="203">
        <v>126</v>
      </c>
      <c r="AU36" s="268">
        <v>1220</v>
      </c>
      <c r="AV36" s="203">
        <v>143</v>
      </c>
      <c r="AW36" s="268">
        <v>1394</v>
      </c>
      <c r="AX36" s="203">
        <v>139</v>
      </c>
      <c r="AY36" s="268">
        <v>1339</v>
      </c>
      <c r="AZ36" s="203">
        <v>137</v>
      </c>
      <c r="BA36" s="268">
        <v>1225</v>
      </c>
      <c r="BB36" s="203">
        <v>145</v>
      </c>
      <c r="BC36" s="268">
        <v>1533</v>
      </c>
      <c r="BD36" s="203">
        <v>125</v>
      </c>
      <c r="BE36" s="268">
        <v>1294</v>
      </c>
      <c r="BF36" s="203">
        <v>107</v>
      </c>
      <c r="BG36" s="403">
        <v>1017</v>
      </c>
      <c r="BH36" s="174">
        <v>118</v>
      </c>
      <c r="BI36" s="271">
        <v>1225</v>
      </c>
      <c r="BJ36" s="174">
        <v>109</v>
      </c>
      <c r="BK36" s="406">
        <v>1127</v>
      </c>
      <c r="BL36" s="174">
        <v>120.00000000000003</v>
      </c>
      <c r="BM36" s="271">
        <v>1339</v>
      </c>
      <c r="BN36" s="174">
        <v>149</v>
      </c>
      <c r="BO36" s="271">
        <v>1603</v>
      </c>
      <c r="BP36" s="174">
        <v>149</v>
      </c>
      <c r="BQ36" s="268">
        <v>1368</v>
      </c>
      <c r="BR36" s="174">
        <v>150.64000000000001</v>
      </c>
      <c r="BS36" s="268">
        <v>1450.59</v>
      </c>
      <c r="BT36" s="203">
        <v>179</v>
      </c>
      <c r="BU36" s="268">
        <v>1855.13</v>
      </c>
      <c r="BV36" s="203">
        <v>184</v>
      </c>
      <c r="BW36" s="268">
        <v>2183</v>
      </c>
      <c r="BX36" s="174">
        <v>186.13294444444455</v>
      </c>
      <c r="BY36" s="268">
        <v>2289.7659638888886</v>
      </c>
      <c r="BZ36" s="543">
        <v>181</v>
      </c>
      <c r="CA36" s="544">
        <v>1785</v>
      </c>
      <c r="CB36" s="541">
        <v>149</v>
      </c>
      <c r="CC36" s="542">
        <v>1716</v>
      </c>
      <c r="CD36" s="541">
        <v>127.6</v>
      </c>
      <c r="CE36" s="542">
        <v>1366</v>
      </c>
      <c r="CF36" s="541">
        <v>143.30000000000001</v>
      </c>
      <c r="CG36" s="542">
        <v>1648</v>
      </c>
      <c r="CH36" s="541">
        <v>137.19999999999999</v>
      </c>
      <c r="CI36" s="542">
        <v>1600</v>
      </c>
      <c r="CJ36" s="541">
        <v>141</v>
      </c>
      <c r="CK36" s="542">
        <v>1905</v>
      </c>
      <c r="CL36" s="541">
        <v>141.70000000000002</v>
      </c>
      <c r="CM36" s="542">
        <v>1921</v>
      </c>
    </row>
    <row r="37" spans="1:91" ht="11.25" customHeight="1">
      <c r="A37" s="262" t="s">
        <v>33</v>
      </c>
      <c r="B37" s="174">
        <v>710</v>
      </c>
      <c r="C37" s="268">
        <v>11694</v>
      </c>
      <c r="D37" s="203">
        <v>768</v>
      </c>
      <c r="E37" s="268">
        <v>15999</v>
      </c>
      <c r="F37" s="203">
        <v>633.11976093397834</v>
      </c>
      <c r="G37" s="268">
        <v>13500</v>
      </c>
      <c r="H37" s="203">
        <v>736.95140172715071</v>
      </c>
      <c r="I37" s="268">
        <v>14910</v>
      </c>
      <c r="J37" s="174">
        <v>821</v>
      </c>
      <c r="K37" s="268">
        <v>20680</v>
      </c>
      <c r="L37" s="203">
        <v>862</v>
      </c>
      <c r="M37" s="268">
        <v>23305</v>
      </c>
      <c r="N37" s="203">
        <v>800</v>
      </c>
      <c r="O37" s="268">
        <v>16265</v>
      </c>
      <c r="P37" s="203">
        <v>788</v>
      </c>
      <c r="Q37" s="268">
        <v>15535</v>
      </c>
      <c r="R37" s="203">
        <v>673</v>
      </c>
      <c r="S37" s="268">
        <v>12770</v>
      </c>
      <c r="T37" s="203">
        <v>925</v>
      </c>
      <c r="U37" s="268">
        <v>19690</v>
      </c>
      <c r="V37" s="174">
        <v>984</v>
      </c>
      <c r="W37" s="400">
        <v>17820</v>
      </c>
      <c r="X37" s="174">
        <v>833</v>
      </c>
      <c r="Y37" s="268">
        <v>16445</v>
      </c>
      <c r="Z37" s="174">
        <v>998</v>
      </c>
      <c r="AA37" s="268">
        <v>19175</v>
      </c>
      <c r="AB37" s="203">
        <v>686</v>
      </c>
      <c r="AC37" s="268">
        <v>13780</v>
      </c>
      <c r="AD37" s="203">
        <v>1013</v>
      </c>
      <c r="AE37" s="268">
        <v>17800</v>
      </c>
      <c r="AF37" s="203">
        <v>792</v>
      </c>
      <c r="AG37" s="268">
        <v>15718</v>
      </c>
      <c r="AH37" s="203">
        <v>543</v>
      </c>
      <c r="AI37" s="268">
        <v>10639</v>
      </c>
      <c r="AJ37" s="203">
        <v>815</v>
      </c>
      <c r="AK37" s="268">
        <v>17584</v>
      </c>
      <c r="AL37" s="203">
        <v>830</v>
      </c>
      <c r="AM37" s="268">
        <v>14612</v>
      </c>
      <c r="AN37" s="203">
        <v>639</v>
      </c>
      <c r="AO37" s="268">
        <v>15322</v>
      </c>
      <c r="AP37" s="203">
        <v>622</v>
      </c>
      <c r="AQ37" s="268">
        <v>13843</v>
      </c>
      <c r="AR37" s="203">
        <v>779</v>
      </c>
      <c r="AS37" s="268">
        <v>16350</v>
      </c>
      <c r="AT37" s="203">
        <v>606</v>
      </c>
      <c r="AU37" s="268">
        <v>13339</v>
      </c>
      <c r="AV37" s="203">
        <v>588</v>
      </c>
      <c r="AW37" s="268">
        <v>12359</v>
      </c>
      <c r="AX37" s="203">
        <v>607</v>
      </c>
      <c r="AY37" s="268">
        <v>11246</v>
      </c>
      <c r="AZ37" s="203">
        <v>599</v>
      </c>
      <c r="BA37" s="268">
        <v>12777</v>
      </c>
      <c r="BB37" s="203">
        <v>589</v>
      </c>
      <c r="BC37" s="268">
        <v>14522</v>
      </c>
      <c r="BD37" s="203">
        <v>610</v>
      </c>
      <c r="BE37" s="268">
        <v>15367</v>
      </c>
      <c r="BF37" s="203">
        <v>648</v>
      </c>
      <c r="BG37" s="403">
        <v>14868</v>
      </c>
      <c r="BH37" s="174">
        <v>858</v>
      </c>
      <c r="BI37" s="271">
        <v>19828</v>
      </c>
      <c r="BJ37" s="174">
        <v>1066</v>
      </c>
      <c r="BK37" s="406">
        <v>21709</v>
      </c>
      <c r="BL37" s="174">
        <v>1010.9000000000001</v>
      </c>
      <c r="BM37" s="271">
        <v>21561</v>
      </c>
      <c r="BN37" s="174">
        <v>876</v>
      </c>
      <c r="BO37" s="271">
        <v>20442</v>
      </c>
      <c r="BP37" s="174">
        <v>697</v>
      </c>
      <c r="BQ37" s="268">
        <v>16451</v>
      </c>
      <c r="BR37" s="174">
        <v>820.75000000000011</v>
      </c>
      <c r="BS37" s="268">
        <v>19404.180000000004</v>
      </c>
      <c r="BT37" s="203">
        <v>706.86</v>
      </c>
      <c r="BU37" s="268">
        <v>16426.63</v>
      </c>
      <c r="BV37" s="203">
        <v>765</v>
      </c>
      <c r="BW37" s="268">
        <v>16326</v>
      </c>
      <c r="BX37" s="174">
        <v>709.84003030303029</v>
      </c>
      <c r="BY37" s="268">
        <v>14123.530692485598</v>
      </c>
      <c r="BZ37" s="543">
        <v>719.2</v>
      </c>
      <c r="CA37" s="544">
        <v>17033</v>
      </c>
      <c r="CB37" s="541">
        <v>714</v>
      </c>
      <c r="CC37" s="542">
        <v>14822</v>
      </c>
      <c r="CD37" s="541">
        <v>650.4</v>
      </c>
      <c r="CE37" s="542">
        <v>14192</v>
      </c>
      <c r="CF37" s="541">
        <v>669.8</v>
      </c>
      <c r="CG37" s="542">
        <v>12910</v>
      </c>
      <c r="CH37" s="541">
        <v>686.3</v>
      </c>
      <c r="CI37" s="542">
        <v>16519</v>
      </c>
      <c r="CJ37" s="541">
        <v>738.3</v>
      </c>
      <c r="CK37" s="542">
        <v>13772</v>
      </c>
      <c r="CL37" s="541">
        <v>694.7</v>
      </c>
      <c r="CM37" s="542">
        <v>14534</v>
      </c>
    </row>
    <row r="38" spans="1:91" ht="11.25" customHeight="1">
      <c r="A38" s="262" t="s">
        <v>34</v>
      </c>
      <c r="B38" s="174">
        <v>126</v>
      </c>
      <c r="C38" s="268">
        <v>1972</v>
      </c>
      <c r="D38" s="203">
        <v>54</v>
      </c>
      <c r="E38" s="268">
        <v>978</v>
      </c>
      <c r="F38" s="203">
        <v>70.487333383982914</v>
      </c>
      <c r="G38" s="268">
        <v>1255</v>
      </c>
      <c r="H38" s="203">
        <v>57.824938165303351</v>
      </c>
      <c r="I38" s="268">
        <v>1040</v>
      </c>
      <c r="J38" s="174">
        <v>64</v>
      </c>
      <c r="K38" s="268">
        <v>1180</v>
      </c>
      <c r="L38" s="203">
        <v>113</v>
      </c>
      <c r="M38" s="268">
        <v>2150</v>
      </c>
      <c r="N38" s="203">
        <v>69</v>
      </c>
      <c r="O38" s="268">
        <v>1285</v>
      </c>
      <c r="P38" s="203">
        <v>77</v>
      </c>
      <c r="Q38" s="268">
        <v>1275</v>
      </c>
      <c r="R38" s="203">
        <v>68</v>
      </c>
      <c r="S38" s="268">
        <v>1210</v>
      </c>
      <c r="T38" s="203">
        <v>100</v>
      </c>
      <c r="U38" s="268">
        <v>1660</v>
      </c>
      <c r="V38" s="174">
        <v>98</v>
      </c>
      <c r="W38" s="400">
        <v>1670</v>
      </c>
      <c r="X38" s="174">
        <v>176</v>
      </c>
      <c r="Y38" s="268">
        <v>3055</v>
      </c>
      <c r="Z38" s="174">
        <v>201</v>
      </c>
      <c r="AA38" s="268">
        <v>3400</v>
      </c>
      <c r="AB38" s="203">
        <v>205</v>
      </c>
      <c r="AC38" s="268">
        <v>3472</v>
      </c>
      <c r="AD38" s="203">
        <v>279</v>
      </c>
      <c r="AE38" s="268">
        <v>5117</v>
      </c>
      <c r="AF38" s="203">
        <v>377</v>
      </c>
      <c r="AG38" s="268">
        <v>7638</v>
      </c>
      <c r="AH38" s="203">
        <v>328</v>
      </c>
      <c r="AI38" s="268">
        <v>7021</v>
      </c>
      <c r="AJ38" s="203">
        <v>328</v>
      </c>
      <c r="AK38" s="268">
        <v>6455</v>
      </c>
      <c r="AL38" s="203">
        <v>317</v>
      </c>
      <c r="AM38" s="268">
        <v>5429</v>
      </c>
      <c r="AN38" s="203">
        <v>285</v>
      </c>
      <c r="AO38" s="268">
        <v>4040</v>
      </c>
      <c r="AP38" s="203">
        <v>349</v>
      </c>
      <c r="AQ38" s="268">
        <v>5113</v>
      </c>
      <c r="AR38" s="203">
        <v>338</v>
      </c>
      <c r="AS38" s="268">
        <v>5439</v>
      </c>
      <c r="AT38" s="203">
        <v>331</v>
      </c>
      <c r="AU38" s="268">
        <v>4997</v>
      </c>
      <c r="AV38" s="203">
        <v>421</v>
      </c>
      <c r="AW38" s="268">
        <v>6151</v>
      </c>
      <c r="AX38" s="203">
        <v>445</v>
      </c>
      <c r="AY38" s="268">
        <v>6685</v>
      </c>
      <c r="AZ38" s="203">
        <v>395</v>
      </c>
      <c r="BA38" s="268">
        <v>5299</v>
      </c>
      <c r="BB38" s="203">
        <v>529</v>
      </c>
      <c r="BC38" s="268">
        <v>7759</v>
      </c>
      <c r="BD38" s="203">
        <v>433</v>
      </c>
      <c r="BE38" s="268">
        <v>6367</v>
      </c>
      <c r="BF38" s="203">
        <v>409</v>
      </c>
      <c r="BG38" s="403">
        <v>6167</v>
      </c>
      <c r="BH38" s="174">
        <v>460</v>
      </c>
      <c r="BI38" s="271">
        <v>7426</v>
      </c>
      <c r="BJ38" s="174">
        <v>512</v>
      </c>
      <c r="BK38" s="406">
        <v>8074</v>
      </c>
      <c r="BL38" s="174">
        <v>475.59999999999997</v>
      </c>
      <c r="BM38" s="271">
        <v>8115</v>
      </c>
      <c r="BN38" s="174">
        <v>441</v>
      </c>
      <c r="BO38" s="271">
        <v>7573</v>
      </c>
      <c r="BP38" s="174">
        <v>497</v>
      </c>
      <c r="BQ38" s="268">
        <v>8471</v>
      </c>
      <c r="BR38" s="174">
        <v>476.79000000000019</v>
      </c>
      <c r="BS38" s="268">
        <v>6979.7999999999993</v>
      </c>
      <c r="BT38" s="203">
        <v>423</v>
      </c>
      <c r="BU38" s="268">
        <v>5713.12</v>
      </c>
      <c r="BV38" s="203">
        <v>526</v>
      </c>
      <c r="BW38" s="268">
        <v>7002</v>
      </c>
      <c r="BX38" s="174">
        <v>534.62249999999995</v>
      </c>
      <c r="BY38" s="268">
        <v>7948.2129999999997</v>
      </c>
      <c r="BZ38" s="543">
        <v>543.29999999999995</v>
      </c>
      <c r="CA38" s="544">
        <v>6805</v>
      </c>
      <c r="CB38" s="541">
        <v>556</v>
      </c>
      <c r="CC38" s="542">
        <v>7413</v>
      </c>
      <c r="CD38" s="541">
        <v>669.3</v>
      </c>
      <c r="CE38" s="542">
        <v>8697</v>
      </c>
      <c r="CF38" s="541">
        <v>522.5</v>
      </c>
      <c r="CG38" s="542">
        <v>8110</v>
      </c>
      <c r="CH38" s="541">
        <v>578.79999999999995</v>
      </c>
      <c r="CI38" s="542">
        <v>9371</v>
      </c>
      <c r="CJ38" s="541">
        <v>777.7</v>
      </c>
      <c r="CK38" s="542">
        <v>15084</v>
      </c>
      <c r="CL38" s="541">
        <v>795.3</v>
      </c>
      <c r="CM38" s="542">
        <v>15320</v>
      </c>
    </row>
    <row r="39" spans="1:91" s="198" customFormat="1" ht="11.25" customHeight="1">
      <c r="A39" s="262" t="s">
        <v>35</v>
      </c>
      <c r="B39" s="174">
        <v>37</v>
      </c>
      <c r="C39" s="268">
        <v>159</v>
      </c>
      <c r="D39" s="203">
        <v>24</v>
      </c>
      <c r="E39" s="268">
        <v>127</v>
      </c>
      <c r="F39" s="203">
        <v>2.9545588843585655</v>
      </c>
      <c r="G39" s="268">
        <v>10</v>
      </c>
      <c r="H39" s="203">
        <v>24.480630756113829</v>
      </c>
      <c r="I39" s="268">
        <v>145</v>
      </c>
      <c r="J39" s="174">
        <v>49</v>
      </c>
      <c r="K39" s="268">
        <v>275</v>
      </c>
      <c r="L39" s="203">
        <v>30</v>
      </c>
      <c r="M39" s="268">
        <v>135</v>
      </c>
      <c r="N39" s="203">
        <v>32</v>
      </c>
      <c r="O39" s="268">
        <v>175</v>
      </c>
      <c r="P39" s="203">
        <v>14</v>
      </c>
      <c r="Q39" s="268">
        <v>40</v>
      </c>
      <c r="R39" s="203">
        <v>5</v>
      </c>
      <c r="S39" s="268">
        <v>20</v>
      </c>
      <c r="T39" s="203">
        <v>3</v>
      </c>
      <c r="U39" s="268">
        <v>20</v>
      </c>
      <c r="V39" s="203">
        <v>0</v>
      </c>
      <c r="W39" s="398">
        <v>0</v>
      </c>
      <c r="X39" s="174">
        <v>2</v>
      </c>
      <c r="Y39" s="268">
        <v>10</v>
      </c>
      <c r="Z39" s="174">
        <v>1</v>
      </c>
      <c r="AA39" s="268">
        <v>5</v>
      </c>
      <c r="AB39" s="203">
        <v>0</v>
      </c>
      <c r="AC39" s="271">
        <v>0</v>
      </c>
      <c r="AD39" s="203">
        <v>0</v>
      </c>
      <c r="AE39" s="271">
        <v>0</v>
      </c>
      <c r="AF39" s="203">
        <v>0</v>
      </c>
      <c r="AG39" s="271">
        <v>0</v>
      </c>
      <c r="AH39" s="174">
        <v>0</v>
      </c>
      <c r="AI39" s="268">
        <v>0</v>
      </c>
      <c r="AJ39" s="174">
        <v>0</v>
      </c>
      <c r="AK39" s="268">
        <v>0</v>
      </c>
      <c r="AL39" s="174">
        <v>0</v>
      </c>
      <c r="AM39" s="268">
        <v>0</v>
      </c>
      <c r="AN39" s="174">
        <v>0</v>
      </c>
      <c r="AO39" s="268">
        <v>0</v>
      </c>
      <c r="AP39" s="174">
        <v>0</v>
      </c>
      <c r="AQ39" s="398">
        <v>0</v>
      </c>
      <c r="AR39" s="174">
        <v>0</v>
      </c>
      <c r="AS39" s="398">
        <v>0</v>
      </c>
      <c r="AT39" s="174">
        <v>0</v>
      </c>
      <c r="AU39" s="271">
        <v>0</v>
      </c>
      <c r="AV39" s="174">
        <v>0</v>
      </c>
      <c r="AW39" s="271">
        <v>0</v>
      </c>
      <c r="AX39" s="174">
        <v>0</v>
      </c>
      <c r="AY39" s="398">
        <v>0</v>
      </c>
      <c r="AZ39" s="174">
        <v>0</v>
      </c>
      <c r="BA39" s="398">
        <v>0</v>
      </c>
      <c r="BB39" s="174">
        <v>0</v>
      </c>
      <c r="BC39" s="398">
        <v>0</v>
      </c>
      <c r="BD39" s="174">
        <v>0</v>
      </c>
      <c r="BE39" s="271">
        <v>0</v>
      </c>
      <c r="BF39" s="174">
        <v>0</v>
      </c>
      <c r="BG39" s="403">
        <v>0</v>
      </c>
      <c r="BH39" s="174">
        <v>0</v>
      </c>
      <c r="BI39" s="271">
        <v>0</v>
      </c>
      <c r="BJ39" s="174">
        <v>0</v>
      </c>
      <c r="BK39" s="406">
        <v>0</v>
      </c>
      <c r="BL39" s="174">
        <v>119.6</v>
      </c>
      <c r="BM39" s="271">
        <v>316</v>
      </c>
      <c r="BN39" s="174">
        <v>308.89999999999998</v>
      </c>
      <c r="BO39" s="271">
        <v>831</v>
      </c>
      <c r="BP39" s="174">
        <v>304</v>
      </c>
      <c r="BQ39" s="268">
        <v>646</v>
      </c>
      <c r="BR39" s="174">
        <v>411.62999999999994</v>
      </c>
      <c r="BS39" s="268">
        <v>1185.7200000000003</v>
      </c>
      <c r="BT39" s="203">
        <v>340</v>
      </c>
      <c r="BU39" s="268">
        <v>657</v>
      </c>
      <c r="BV39" s="203">
        <v>161</v>
      </c>
      <c r="BW39" s="268">
        <v>352</v>
      </c>
      <c r="BX39" s="174">
        <v>56.46</v>
      </c>
      <c r="BY39" s="268">
        <v>160.34000000000003</v>
      </c>
      <c r="BZ39" s="543">
        <v>12.9</v>
      </c>
      <c r="CA39" s="544">
        <v>19</v>
      </c>
      <c r="CB39" s="541">
        <v>6</v>
      </c>
      <c r="CC39" s="542">
        <v>21</v>
      </c>
      <c r="CD39" s="541">
        <v>0</v>
      </c>
      <c r="CE39" s="542">
        <v>0</v>
      </c>
      <c r="CF39" s="541">
        <v>0</v>
      </c>
      <c r="CG39" s="542">
        <v>0</v>
      </c>
      <c r="CH39" s="541">
        <v>0</v>
      </c>
      <c r="CI39" s="542">
        <v>0</v>
      </c>
      <c r="CJ39" s="541">
        <v>0</v>
      </c>
      <c r="CK39" s="542">
        <v>0</v>
      </c>
      <c r="CL39" s="541">
        <v>0</v>
      </c>
      <c r="CM39" s="542">
        <v>0</v>
      </c>
    </row>
    <row r="40" spans="1:91" ht="11.25" customHeight="1">
      <c r="A40" s="262" t="s">
        <v>36</v>
      </c>
      <c r="B40" s="174">
        <v>22</v>
      </c>
      <c r="C40" s="268">
        <v>193</v>
      </c>
      <c r="D40" s="203">
        <v>16</v>
      </c>
      <c r="E40" s="268">
        <v>151</v>
      </c>
      <c r="F40" s="203">
        <v>13.928634740547523</v>
      </c>
      <c r="G40" s="268">
        <v>115</v>
      </c>
      <c r="H40" s="203">
        <v>16.883193624906088</v>
      </c>
      <c r="I40" s="268">
        <v>135</v>
      </c>
      <c r="J40" s="174">
        <v>20</v>
      </c>
      <c r="K40" s="268">
        <v>165</v>
      </c>
      <c r="L40" s="203">
        <v>16</v>
      </c>
      <c r="M40" s="268">
        <v>135</v>
      </c>
      <c r="N40" s="203">
        <v>21</v>
      </c>
      <c r="O40" s="268">
        <v>170</v>
      </c>
      <c r="P40" s="203">
        <v>22</v>
      </c>
      <c r="Q40" s="268">
        <v>175</v>
      </c>
      <c r="R40" s="203">
        <v>36</v>
      </c>
      <c r="S40" s="268">
        <v>305</v>
      </c>
      <c r="T40" s="203">
        <v>42</v>
      </c>
      <c r="U40" s="268">
        <v>385</v>
      </c>
      <c r="V40" s="174">
        <v>38</v>
      </c>
      <c r="W40" s="400">
        <v>290</v>
      </c>
      <c r="X40" s="174">
        <v>51</v>
      </c>
      <c r="Y40" s="268">
        <v>435</v>
      </c>
      <c r="Z40" s="174">
        <v>86</v>
      </c>
      <c r="AA40" s="268">
        <v>815</v>
      </c>
      <c r="AB40" s="203">
        <v>107</v>
      </c>
      <c r="AC40" s="268">
        <v>1100</v>
      </c>
      <c r="AD40" s="203">
        <v>129</v>
      </c>
      <c r="AE40" s="268">
        <v>1334</v>
      </c>
      <c r="AF40" s="203">
        <v>145</v>
      </c>
      <c r="AG40" s="268">
        <v>1498</v>
      </c>
      <c r="AH40" s="203">
        <v>89</v>
      </c>
      <c r="AI40" s="268">
        <v>758</v>
      </c>
      <c r="AJ40" s="203">
        <v>133</v>
      </c>
      <c r="AK40" s="268">
        <v>1468</v>
      </c>
      <c r="AL40" s="203">
        <v>123</v>
      </c>
      <c r="AM40" s="268">
        <v>1056</v>
      </c>
      <c r="AN40" s="194">
        <v>222</v>
      </c>
      <c r="AO40" s="268">
        <v>2136</v>
      </c>
      <c r="AP40" s="203">
        <v>258</v>
      </c>
      <c r="AQ40" s="268">
        <v>2683</v>
      </c>
      <c r="AR40" s="203">
        <v>207</v>
      </c>
      <c r="AS40" s="268">
        <v>2490</v>
      </c>
      <c r="AT40" s="203">
        <v>177</v>
      </c>
      <c r="AU40" s="268">
        <v>1883</v>
      </c>
      <c r="AV40" s="203">
        <v>195</v>
      </c>
      <c r="AW40" s="268">
        <v>1827</v>
      </c>
      <c r="AX40" s="203">
        <v>187</v>
      </c>
      <c r="AY40" s="268">
        <v>1987</v>
      </c>
      <c r="AZ40" s="203">
        <v>125</v>
      </c>
      <c r="BA40" s="268">
        <v>1263</v>
      </c>
      <c r="BB40" s="203">
        <v>89</v>
      </c>
      <c r="BC40" s="268">
        <v>861</v>
      </c>
      <c r="BD40" s="203">
        <v>79</v>
      </c>
      <c r="BE40" s="268">
        <v>812</v>
      </c>
      <c r="BF40" s="203">
        <v>83</v>
      </c>
      <c r="BG40" s="403">
        <v>750</v>
      </c>
      <c r="BH40" s="174">
        <v>109</v>
      </c>
      <c r="BI40" s="271">
        <v>1253</v>
      </c>
      <c r="BJ40" s="174">
        <v>90</v>
      </c>
      <c r="BK40" s="406">
        <v>880</v>
      </c>
      <c r="BL40" s="174">
        <v>83.7</v>
      </c>
      <c r="BM40" s="271">
        <v>787</v>
      </c>
      <c r="BN40" s="174">
        <v>75</v>
      </c>
      <c r="BO40" s="271">
        <v>736</v>
      </c>
      <c r="BP40" s="174">
        <v>75</v>
      </c>
      <c r="BQ40" s="268">
        <v>607</v>
      </c>
      <c r="BR40" s="174">
        <v>79.34999999999998</v>
      </c>
      <c r="BS40" s="268">
        <v>659.36</v>
      </c>
      <c r="BT40" s="203">
        <v>91.65</v>
      </c>
      <c r="BU40" s="268">
        <v>701.94</v>
      </c>
      <c r="BV40" s="203">
        <v>76</v>
      </c>
      <c r="BW40" s="268">
        <v>554</v>
      </c>
      <c r="BX40" s="174">
        <v>60.351666666666652</v>
      </c>
      <c r="BY40" s="268">
        <v>499.11736666666673</v>
      </c>
      <c r="BZ40" s="543">
        <v>60</v>
      </c>
      <c r="CA40" s="544">
        <v>447</v>
      </c>
      <c r="CB40" s="541">
        <v>45</v>
      </c>
      <c r="CC40" s="542">
        <v>313</v>
      </c>
      <c r="CD40" s="541">
        <v>64.099999999999994</v>
      </c>
      <c r="CE40" s="542">
        <v>439</v>
      </c>
      <c r="CF40" s="541">
        <v>44.6</v>
      </c>
      <c r="CG40" s="542">
        <v>268</v>
      </c>
      <c r="CH40" s="541">
        <v>78</v>
      </c>
      <c r="CI40" s="542">
        <v>534</v>
      </c>
      <c r="CJ40" s="541">
        <v>91.7</v>
      </c>
      <c r="CK40" s="542">
        <v>882</v>
      </c>
      <c r="CL40" s="541">
        <v>85.1</v>
      </c>
      <c r="CM40" s="542">
        <v>926</v>
      </c>
    </row>
    <row r="41" spans="1:91" s="198" customFormat="1" ht="11.25" customHeight="1">
      <c r="A41" s="262" t="s">
        <v>37</v>
      </c>
      <c r="B41" s="174">
        <v>2</v>
      </c>
      <c r="C41" s="268">
        <v>6</v>
      </c>
      <c r="D41" s="203">
        <v>2</v>
      </c>
      <c r="E41" s="268">
        <v>5</v>
      </c>
      <c r="F41" s="203">
        <v>2.110399203113261</v>
      </c>
      <c r="G41" s="268">
        <v>5</v>
      </c>
      <c r="H41" s="203">
        <v>2.110399203113261</v>
      </c>
      <c r="I41" s="268">
        <v>5</v>
      </c>
      <c r="J41" s="174">
        <v>2</v>
      </c>
      <c r="K41" s="268">
        <v>5</v>
      </c>
      <c r="L41" s="203">
        <v>2</v>
      </c>
      <c r="M41" s="268">
        <v>5</v>
      </c>
      <c r="N41" s="203">
        <v>2</v>
      </c>
      <c r="O41" s="268">
        <v>5</v>
      </c>
      <c r="P41" s="203">
        <v>2</v>
      </c>
      <c r="Q41" s="268">
        <v>5</v>
      </c>
      <c r="R41" s="203">
        <v>3</v>
      </c>
      <c r="S41" s="268">
        <v>10</v>
      </c>
      <c r="T41" s="203">
        <v>2</v>
      </c>
      <c r="U41" s="268">
        <v>15</v>
      </c>
      <c r="V41" s="174">
        <v>3</v>
      </c>
      <c r="W41" s="400">
        <v>20</v>
      </c>
      <c r="X41" s="174">
        <v>3</v>
      </c>
      <c r="Y41" s="268">
        <v>10</v>
      </c>
      <c r="Z41" s="174">
        <v>8</v>
      </c>
      <c r="AA41" s="268">
        <v>30</v>
      </c>
      <c r="AB41" s="203">
        <v>6</v>
      </c>
      <c r="AC41" s="268">
        <v>24</v>
      </c>
      <c r="AD41" s="203">
        <v>5</v>
      </c>
      <c r="AE41" s="268">
        <v>23</v>
      </c>
      <c r="AF41" s="203">
        <v>13</v>
      </c>
      <c r="AG41" s="268">
        <v>44</v>
      </c>
      <c r="AH41" s="203">
        <v>22</v>
      </c>
      <c r="AI41" s="268">
        <v>71</v>
      </c>
      <c r="AJ41" s="203">
        <v>26</v>
      </c>
      <c r="AK41" s="268">
        <v>142</v>
      </c>
      <c r="AL41" s="203">
        <v>3</v>
      </c>
      <c r="AM41" s="268">
        <v>16</v>
      </c>
      <c r="AN41" s="194">
        <v>1</v>
      </c>
      <c r="AO41" s="268">
        <v>2</v>
      </c>
      <c r="AP41" s="203">
        <v>10</v>
      </c>
      <c r="AQ41" s="268">
        <v>45</v>
      </c>
      <c r="AR41" s="203">
        <v>14</v>
      </c>
      <c r="AS41" s="268">
        <v>97</v>
      </c>
      <c r="AT41" s="203">
        <v>10</v>
      </c>
      <c r="AU41" s="268">
        <v>69</v>
      </c>
      <c r="AV41" s="203">
        <v>8</v>
      </c>
      <c r="AW41" s="268">
        <v>52</v>
      </c>
      <c r="AX41" s="203">
        <v>3</v>
      </c>
      <c r="AY41" s="268">
        <v>18</v>
      </c>
      <c r="AZ41" s="203">
        <v>2</v>
      </c>
      <c r="BA41" s="268">
        <v>8</v>
      </c>
      <c r="BB41" s="203">
        <v>1</v>
      </c>
      <c r="BC41" s="268">
        <v>4</v>
      </c>
      <c r="BD41" s="203">
        <v>3</v>
      </c>
      <c r="BE41" s="268">
        <v>17</v>
      </c>
      <c r="BF41" s="203">
        <v>2</v>
      </c>
      <c r="BG41" s="403">
        <v>18</v>
      </c>
      <c r="BH41" s="174">
        <v>2</v>
      </c>
      <c r="BI41" s="271">
        <v>37</v>
      </c>
      <c r="BJ41" s="174">
        <v>1</v>
      </c>
      <c r="BK41" s="271">
        <v>5</v>
      </c>
      <c r="BL41" s="203">
        <v>0</v>
      </c>
      <c r="BM41" s="268">
        <v>3</v>
      </c>
      <c r="BN41" s="174">
        <v>1</v>
      </c>
      <c r="BO41" s="271">
        <v>5</v>
      </c>
      <c r="BP41" s="174">
        <v>1</v>
      </c>
      <c r="BQ41" s="268">
        <v>4</v>
      </c>
      <c r="BR41" s="174">
        <v>1.07</v>
      </c>
      <c r="BS41" s="268">
        <v>4.2</v>
      </c>
      <c r="BT41" s="194">
        <v>0</v>
      </c>
      <c r="BU41" s="268">
        <v>0</v>
      </c>
      <c r="BV41" s="194">
        <v>0</v>
      </c>
      <c r="BW41" s="268">
        <v>0</v>
      </c>
      <c r="BX41" s="174">
        <v>0.73833333333333329</v>
      </c>
      <c r="BY41" s="268">
        <v>6.5783833333333339</v>
      </c>
      <c r="BZ41" s="543">
        <v>1</v>
      </c>
      <c r="CA41" s="544">
        <v>6</v>
      </c>
      <c r="CB41" s="541">
        <v>1</v>
      </c>
      <c r="CC41" s="542">
        <v>7</v>
      </c>
      <c r="CD41" s="541">
        <v>2.8</v>
      </c>
      <c r="CE41" s="542">
        <v>11</v>
      </c>
      <c r="CF41" s="541">
        <v>7.7</v>
      </c>
      <c r="CG41" s="542">
        <v>621</v>
      </c>
      <c r="CH41" s="541">
        <v>9.6</v>
      </c>
      <c r="CI41" s="542">
        <v>790</v>
      </c>
      <c r="CJ41" s="541">
        <v>13.1</v>
      </c>
      <c r="CK41" s="542">
        <v>993</v>
      </c>
      <c r="CL41" s="541">
        <v>13.3</v>
      </c>
      <c r="CM41" s="542">
        <v>808</v>
      </c>
    </row>
    <row r="42" spans="1:91" ht="11.25" customHeight="1">
      <c r="A42" s="262" t="s">
        <v>38</v>
      </c>
      <c r="B42" s="174">
        <v>6</v>
      </c>
      <c r="C42" s="268">
        <v>85</v>
      </c>
      <c r="D42" s="203">
        <v>21</v>
      </c>
      <c r="E42" s="268">
        <v>234</v>
      </c>
      <c r="F42" s="203">
        <v>34.610546931057478</v>
      </c>
      <c r="G42" s="268">
        <v>335</v>
      </c>
      <c r="H42" s="203">
        <v>14.772794421792828</v>
      </c>
      <c r="I42" s="268">
        <v>150</v>
      </c>
      <c r="J42" s="174">
        <v>14</v>
      </c>
      <c r="K42" s="268">
        <v>180</v>
      </c>
      <c r="L42" s="203">
        <v>15</v>
      </c>
      <c r="M42" s="268">
        <v>200</v>
      </c>
      <c r="N42" s="203">
        <v>17</v>
      </c>
      <c r="O42" s="268">
        <v>220</v>
      </c>
      <c r="P42" s="203">
        <v>34</v>
      </c>
      <c r="Q42" s="268">
        <v>290</v>
      </c>
      <c r="R42" s="203">
        <v>45</v>
      </c>
      <c r="S42" s="268">
        <v>390</v>
      </c>
      <c r="T42" s="203">
        <v>44</v>
      </c>
      <c r="U42" s="268">
        <v>380</v>
      </c>
      <c r="V42" s="174">
        <v>43</v>
      </c>
      <c r="W42" s="400">
        <v>325</v>
      </c>
      <c r="X42" s="174">
        <v>45</v>
      </c>
      <c r="Y42" s="268">
        <v>340</v>
      </c>
      <c r="Z42" s="174">
        <v>30</v>
      </c>
      <c r="AA42" s="268">
        <v>330</v>
      </c>
      <c r="AB42" s="203">
        <v>28</v>
      </c>
      <c r="AC42" s="268">
        <v>333</v>
      </c>
      <c r="AD42" s="203">
        <v>20</v>
      </c>
      <c r="AE42" s="268">
        <v>270</v>
      </c>
      <c r="AF42" s="203">
        <v>30</v>
      </c>
      <c r="AG42" s="268">
        <v>390</v>
      </c>
      <c r="AH42" s="203">
        <v>50</v>
      </c>
      <c r="AI42" s="268">
        <v>750</v>
      </c>
      <c r="AJ42" s="203">
        <v>42</v>
      </c>
      <c r="AK42" s="268">
        <v>632</v>
      </c>
      <c r="AL42" s="203">
        <v>40</v>
      </c>
      <c r="AM42" s="268">
        <v>475</v>
      </c>
      <c r="AN42" s="194">
        <v>35</v>
      </c>
      <c r="AO42" s="268">
        <v>400</v>
      </c>
      <c r="AP42" s="203">
        <v>48</v>
      </c>
      <c r="AQ42" s="268">
        <v>651</v>
      </c>
      <c r="AR42" s="203">
        <v>50</v>
      </c>
      <c r="AS42" s="268">
        <v>675</v>
      </c>
      <c r="AT42" s="203">
        <v>55</v>
      </c>
      <c r="AU42" s="268">
        <v>620</v>
      </c>
      <c r="AV42" s="203">
        <v>58</v>
      </c>
      <c r="AW42" s="268">
        <v>500</v>
      </c>
      <c r="AX42" s="203">
        <v>60</v>
      </c>
      <c r="AY42" s="268">
        <v>650</v>
      </c>
      <c r="AZ42" s="203">
        <v>67</v>
      </c>
      <c r="BA42" s="268">
        <v>652</v>
      </c>
      <c r="BB42" s="203">
        <v>73</v>
      </c>
      <c r="BC42" s="268">
        <v>584</v>
      </c>
      <c r="BD42" s="203">
        <v>79</v>
      </c>
      <c r="BE42" s="268">
        <v>800</v>
      </c>
      <c r="BF42" s="203">
        <v>71</v>
      </c>
      <c r="BG42" s="403">
        <v>799</v>
      </c>
      <c r="BH42" s="174">
        <v>72</v>
      </c>
      <c r="BI42" s="271">
        <v>900</v>
      </c>
      <c r="BJ42" s="174">
        <v>70</v>
      </c>
      <c r="BK42" s="406">
        <v>799</v>
      </c>
      <c r="BL42" s="174">
        <v>64.899999999999991</v>
      </c>
      <c r="BM42" s="271">
        <v>1136</v>
      </c>
      <c r="BN42" s="174">
        <v>80</v>
      </c>
      <c r="BO42" s="271">
        <v>1220</v>
      </c>
      <c r="BP42" s="174">
        <v>82</v>
      </c>
      <c r="BQ42" s="268">
        <v>1091</v>
      </c>
      <c r="BR42" s="174">
        <v>58.72</v>
      </c>
      <c r="BS42" s="268">
        <v>780.43999999999994</v>
      </c>
      <c r="BT42" s="203">
        <v>52</v>
      </c>
      <c r="BU42" s="268">
        <v>686.08</v>
      </c>
      <c r="BV42" s="203">
        <v>35</v>
      </c>
      <c r="BW42" s="268">
        <v>446</v>
      </c>
      <c r="BX42" s="174">
        <v>40.54</v>
      </c>
      <c r="BY42" s="268">
        <v>458.08</v>
      </c>
      <c r="BZ42" s="543">
        <v>54.2</v>
      </c>
      <c r="CA42" s="544">
        <v>583</v>
      </c>
      <c r="CB42" s="541">
        <v>39</v>
      </c>
      <c r="CC42" s="542">
        <v>414</v>
      </c>
      <c r="CD42" s="541">
        <v>40.799999999999997</v>
      </c>
      <c r="CE42" s="542">
        <v>490</v>
      </c>
      <c r="CF42" s="541">
        <v>118.7</v>
      </c>
      <c r="CG42" s="542">
        <v>1595</v>
      </c>
      <c r="CH42" s="541">
        <v>115.3</v>
      </c>
      <c r="CI42" s="542">
        <v>1759</v>
      </c>
      <c r="CJ42" s="541">
        <v>121.1</v>
      </c>
      <c r="CK42" s="542">
        <v>2346</v>
      </c>
      <c r="CL42" s="541">
        <v>192.4</v>
      </c>
      <c r="CM42" s="542">
        <v>3051</v>
      </c>
    </row>
    <row r="43" spans="1:91" ht="11.25" customHeight="1">
      <c r="A43" s="262" t="s">
        <v>39</v>
      </c>
      <c r="B43" s="174">
        <v>620</v>
      </c>
      <c r="C43" s="268">
        <v>6121</v>
      </c>
      <c r="D43" s="203">
        <v>666</v>
      </c>
      <c r="E43" s="268">
        <v>6739</v>
      </c>
      <c r="F43" s="203">
        <v>814.61409240171872</v>
      </c>
      <c r="G43" s="268">
        <v>9530</v>
      </c>
      <c r="H43" s="203">
        <v>890.58846371379616</v>
      </c>
      <c r="I43" s="268">
        <v>11550</v>
      </c>
      <c r="J43" s="174">
        <v>904</v>
      </c>
      <c r="K43" s="268">
        <v>10500</v>
      </c>
      <c r="L43" s="203">
        <v>693</v>
      </c>
      <c r="M43" s="268">
        <v>8985</v>
      </c>
      <c r="N43" s="203">
        <v>858</v>
      </c>
      <c r="O43" s="268">
        <v>10600</v>
      </c>
      <c r="P43" s="203">
        <v>647</v>
      </c>
      <c r="Q43" s="268">
        <v>6825</v>
      </c>
      <c r="R43" s="203">
        <v>688</v>
      </c>
      <c r="S43" s="268">
        <v>7315</v>
      </c>
      <c r="T43" s="203">
        <v>813</v>
      </c>
      <c r="U43" s="268">
        <v>9195</v>
      </c>
      <c r="V43" s="174">
        <v>975</v>
      </c>
      <c r="W43" s="400">
        <v>11570</v>
      </c>
      <c r="X43" s="174">
        <v>887</v>
      </c>
      <c r="Y43" s="268">
        <v>9385</v>
      </c>
      <c r="Z43" s="174">
        <v>963</v>
      </c>
      <c r="AA43" s="268">
        <v>10220</v>
      </c>
      <c r="AB43" s="203">
        <v>1085</v>
      </c>
      <c r="AC43" s="268">
        <v>13001</v>
      </c>
      <c r="AD43" s="203">
        <v>864</v>
      </c>
      <c r="AE43" s="268">
        <v>9166</v>
      </c>
      <c r="AF43" s="203">
        <v>1077</v>
      </c>
      <c r="AG43" s="268">
        <v>13486</v>
      </c>
      <c r="AH43" s="203">
        <v>997</v>
      </c>
      <c r="AI43" s="268">
        <v>10877</v>
      </c>
      <c r="AJ43" s="203">
        <v>1061</v>
      </c>
      <c r="AK43" s="268">
        <v>12226</v>
      </c>
      <c r="AL43" s="203">
        <v>1040</v>
      </c>
      <c r="AM43" s="268">
        <v>10729</v>
      </c>
      <c r="AN43" s="194">
        <v>776</v>
      </c>
      <c r="AO43" s="268">
        <v>8037</v>
      </c>
      <c r="AP43" s="203">
        <v>788</v>
      </c>
      <c r="AQ43" s="268">
        <v>9719</v>
      </c>
      <c r="AR43" s="203">
        <v>934</v>
      </c>
      <c r="AS43" s="271">
        <v>12395</v>
      </c>
      <c r="AT43" s="203">
        <v>947</v>
      </c>
      <c r="AU43" s="271">
        <v>11738</v>
      </c>
      <c r="AV43" s="203">
        <v>1044</v>
      </c>
      <c r="AW43" s="271">
        <v>13247</v>
      </c>
      <c r="AX43" s="203">
        <v>953</v>
      </c>
      <c r="AY43" s="268">
        <v>14400</v>
      </c>
      <c r="AZ43" s="203">
        <v>918</v>
      </c>
      <c r="BA43" s="268">
        <v>12840</v>
      </c>
      <c r="BB43" s="203">
        <v>935</v>
      </c>
      <c r="BC43" s="268">
        <v>14671</v>
      </c>
      <c r="BD43" s="203">
        <v>734</v>
      </c>
      <c r="BE43" s="268">
        <v>11117</v>
      </c>
      <c r="BF43" s="481">
        <v>744</v>
      </c>
      <c r="BG43" s="271">
        <v>11518</v>
      </c>
      <c r="BH43" s="174">
        <v>781</v>
      </c>
      <c r="BI43" s="271">
        <v>12586</v>
      </c>
      <c r="BJ43" s="174">
        <v>830</v>
      </c>
      <c r="BK43" s="406">
        <v>12338</v>
      </c>
      <c r="BL43" s="174">
        <v>761.4</v>
      </c>
      <c r="BM43" s="271">
        <v>11354</v>
      </c>
      <c r="BN43" s="174">
        <v>827</v>
      </c>
      <c r="BO43" s="271">
        <v>13150</v>
      </c>
      <c r="BP43" s="174">
        <v>816</v>
      </c>
      <c r="BQ43" s="268">
        <v>11201</v>
      </c>
      <c r="BR43" s="174">
        <v>856.54</v>
      </c>
      <c r="BS43" s="268">
        <v>10997.369999999999</v>
      </c>
      <c r="BT43" s="203">
        <v>740</v>
      </c>
      <c r="BU43" s="268">
        <v>8525</v>
      </c>
      <c r="BV43" s="203">
        <v>730</v>
      </c>
      <c r="BW43" s="268">
        <v>10136</v>
      </c>
      <c r="BX43" s="174">
        <v>722.43737012987003</v>
      </c>
      <c r="BY43" s="268">
        <v>10651.237466666669</v>
      </c>
      <c r="BZ43" s="543">
        <v>683.4</v>
      </c>
      <c r="CA43" s="544">
        <v>9190</v>
      </c>
      <c r="CB43" s="541">
        <v>643</v>
      </c>
      <c r="CC43" s="542">
        <v>8684</v>
      </c>
      <c r="CD43" s="541">
        <v>625.70000000000005</v>
      </c>
      <c r="CE43" s="542">
        <v>8352</v>
      </c>
      <c r="CF43" s="541">
        <v>655.29999999999995</v>
      </c>
      <c r="CG43" s="542">
        <v>13832</v>
      </c>
      <c r="CH43" s="541">
        <v>536.5</v>
      </c>
      <c r="CI43" s="542">
        <v>14269</v>
      </c>
      <c r="CJ43" s="541">
        <v>625.70000000000005</v>
      </c>
      <c r="CK43" s="542">
        <v>20383</v>
      </c>
      <c r="CL43" s="541">
        <v>542.5</v>
      </c>
      <c r="CM43" s="542">
        <v>18386</v>
      </c>
    </row>
    <row r="44" spans="1:91" ht="11.25" customHeight="1">
      <c r="A44" s="262" t="s">
        <v>40</v>
      </c>
      <c r="B44" s="174">
        <v>29</v>
      </c>
      <c r="C44" s="268">
        <v>94</v>
      </c>
      <c r="D44" s="203">
        <v>30</v>
      </c>
      <c r="E44" s="268">
        <v>104</v>
      </c>
      <c r="F44" s="203">
        <v>31.233908206076261</v>
      </c>
      <c r="G44" s="268">
        <v>115</v>
      </c>
      <c r="H44" s="203">
        <v>26.168950118604435</v>
      </c>
      <c r="I44" s="268">
        <v>100</v>
      </c>
      <c r="J44" s="174">
        <v>24</v>
      </c>
      <c r="K44" s="268">
        <v>100</v>
      </c>
      <c r="L44" s="203">
        <v>31</v>
      </c>
      <c r="M44" s="268">
        <v>150</v>
      </c>
      <c r="N44" s="203">
        <v>26</v>
      </c>
      <c r="O44" s="268">
        <v>105</v>
      </c>
      <c r="P44" s="203">
        <v>29</v>
      </c>
      <c r="Q44" s="268">
        <v>100</v>
      </c>
      <c r="R44" s="203">
        <v>41</v>
      </c>
      <c r="S44" s="268">
        <v>160</v>
      </c>
      <c r="T44" s="203">
        <v>49</v>
      </c>
      <c r="U44" s="268">
        <v>195</v>
      </c>
      <c r="V44" s="174">
        <v>60</v>
      </c>
      <c r="W44" s="400">
        <v>275</v>
      </c>
      <c r="X44" s="174">
        <v>66</v>
      </c>
      <c r="Y44" s="268">
        <v>345</v>
      </c>
      <c r="Z44" s="174">
        <v>76</v>
      </c>
      <c r="AA44" s="268">
        <v>375</v>
      </c>
      <c r="AB44" s="203">
        <v>99</v>
      </c>
      <c r="AC44" s="268">
        <v>485</v>
      </c>
      <c r="AD44" s="203">
        <v>122</v>
      </c>
      <c r="AE44" s="268">
        <v>558</v>
      </c>
      <c r="AF44" s="203">
        <v>145</v>
      </c>
      <c r="AG44" s="268">
        <v>886</v>
      </c>
      <c r="AH44" s="203">
        <v>173</v>
      </c>
      <c r="AI44" s="268">
        <v>967</v>
      </c>
      <c r="AJ44" s="203">
        <v>148</v>
      </c>
      <c r="AK44" s="268">
        <v>923</v>
      </c>
      <c r="AL44" s="203">
        <v>191</v>
      </c>
      <c r="AM44" s="268">
        <v>1248</v>
      </c>
      <c r="AN44" s="194">
        <v>120</v>
      </c>
      <c r="AO44" s="268">
        <v>751</v>
      </c>
      <c r="AP44" s="203">
        <v>147</v>
      </c>
      <c r="AQ44" s="268">
        <v>911</v>
      </c>
      <c r="AR44" s="203">
        <v>128</v>
      </c>
      <c r="AS44" s="268">
        <v>821</v>
      </c>
      <c r="AT44" s="203">
        <v>174</v>
      </c>
      <c r="AU44" s="268">
        <v>1156</v>
      </c>
      <c r="AV44" s="203">
        <v>207</v>
      </c>
      <c r="AW44" s="268">
        <v>1779</v>
      </c>
      <c r="AX44" s="203">
        <v>223</v>
      </c>
      <c r="AY44" s="268">
        <v>2043</v>
      </c>
      <c r="AZ44" s="203">
        <v>198</v>
      </c>
      <c r="BA44" s="268">
        <v>1438</v>
      </c>
      <c r="BB44" s="203">
        <v>191</v>
      </c>
      <c r="BC44" s="268">
        <v>1553</v>
      </c>
      <c r="BD44" s="203">
        <v>157</v>
      </c>
      <c r="BE44" s="268">
        <v>933</v>
      </c>
      <c r="BF44" s="203">
        <v>124</v>
      </c>
      <c r="BG44" s="403">
        <v>772</v>
      </c>
      <c r="BH44" s="174">
        <v>148</v>
      </c>
      <c r="BI44" s="271">
        <v>1003</v>
      </c>
      <c r="BJ44" s="174">
        <v>150</v>
      </c>
      <c r="BK44" s="406">
        <v>1176</v>
      </c>
      <c r="BL44" s="174">
        <v>170.2</v>
      </c>
      <c r="BM44" s="271">
        <v>1551</v>
      </c>
      <c r="BN44" s="174">
        <v>176</v>
      </c>
      <c r="BO44" s="271">
        <v>1444</v>
      </c>
      <c r="BP44" s="174">
        <v>178</v>
      </c>
      <c r="BQ44" s="268">
        <v>1267</v>
      </c>
      <c r="BR44" s="174">
        <v>159.41999999999993</v>
      </c>
      <c r="BS44" s="268">
        <v>1114.0299999999997</v>
      </c>
      <c r="BT44" s="203">
        <v>145.19</v>
      </c>
      <c r="BU44" s="268">
        <v>1037.8399999999999</v>
      </c>
      <c r="BV44" s="203">
        <v>134</v>
      </c>
      <c r="BW44" s="268">
        <v>1019</v>
      </c>
      <c r="BX44" s="174">
        <v>149.01500000000004</v>
      </c>
      <c r="BY44" s="268">
        <v>1213.2788166666669</v>
      </c>
      <c r="BZ44" s="174">
        <v>145.19999999999999</v>
      </c>
      <c r="CA44" s="271">
        <v>880</v>
      </c>
      <c r="CB44" s="541">
        <v>133</v>
      </c>
      <c r="CC44" s="542">
        <v>1032</v>
      </c>
      <c r="CD44" s="541">
        <v>133.69999999999999</v>
      </c>
      <c r="CE44" s="542">
        <v>975</v>
      </c>
      <c r="CF44" s="541">
        <v>147.5</v>
      </c>
      <c r="CG44" s="542">
        <v>1108</v>
      </c>
      <c r="CH44" s="541">
        <v>111.5</v>
      </c>
      <c r="CI44" s="542">
        <v>1056</v>
      </c>
      <c r="CJ44" s="541">
        <v>132.6</v>
      </c>
      <c r="CK44" s="542">
        <v>1542</v>
      </c>
      <c r="CL44" s="541">
        <v>104.60000000000001</v>
      </c>
      <c r="CM44" s="542">
        <v>1388</v>
      </c>
    </row>
    <row r="45" spans="1:91" ht="11.25" customHeight="1">
      <c r="A45" s="262" t="s">
        <v>41</v>
      </c>
      <c r="B45" s="174">
        <v>255</v>
      </c>
      <c r="C45" s="268">
        <v>2625</v>
      </c>
      <c r="D45" s="203">
        <v>327</v>
      </c>
      <c r="E45" s="268">
        <v>5430</v>
      </c>
      <c r="F45" s="203">
        <v>325.00147727944221</v>
      </c>
      <c r="G45" s="268">
        <v>6415</v>
      </c>
      <c r="H45" s="203">
        <v>327.11187648255543</v>
      </c>
      <c r="I45" s="268">
        <v>7075</v>
      </c>
      <c r="J45" s="174">
        <v>327</v>
      </c>
      <c r="K45" s="268">
        <v>4750</v>
      </c>
      <c r="L45" s="203">
        <v>338</v>
      </c>
      <c r="M45" s="268">
        <v>7150</v>
      </c>
      <c r="N45" s="203">
        <v>367</v>
      </c>
      <c r="O45" s="268">
        <v>7830</v>
      </c>
      <c r="P45" s="203">
        <v>371</v>
      </c>
      <c r="Q45" s="268">
        <v>7920</v>
      </c>
      <c r="R45" s="203">
        <v>369</v>
      </c>
      <c r="S45" s="268">
        <v>7920</v>
      </c>
      <c r="T45" s="203">
        <v>348</v>
      </c>
      <c r="U45" s="268">
        <v>4640</v>
      </c>
      <c r="V45" s="174">
        <v>350</v>
      </c>
      <c r="W45" s="400">
        <v>6135</v>
      </c>
      <c r="X45" s="174">
        <v>359</v>
      </c>
      <c r="Y45" s="268">
        <v>6490</v>
      </c>
      <c r="Z45" s="174">
        <v>462</v>
      </c>
      <c r="AA45" s="268">
        <v>8530</v>
      </c>
      <c r="AB45" s="203">
        <v>463</v>
      </c>
      <c r="AC45" s="268">
        <v>9880</v>
      </c>
      <c r="AD45" s="203">
        <v>437</v>
      </c>
      <c r="AE45" s="268">
        <v>6725</v>
      </c>
      <c r="AF45" s="203">
        <v>456</v>
      </c>
      <c r="AG45" s="268">
        <v>9437</v>
      </c>
      <c r="AH45" s="203">
        <v>508</v>
      </c>
      <c r="AI45" s="268">
        <v>9387</v>
      </c>
      <c r="AJ45" s="203">
        <v>491</v>
      </c>
      <c r="AK45" s="268">
        <v>9557</v>
      </c>
      <c r="AL45" s="203">
        <v>464</v>
      </c>
      <c r="AM45" s="268">
        <v>9343</v>
      </c>
      <c r="AN45" s="194">
        <v>380</v>
      </c>
      <c r="AO45" s="268">
        <v>7550</v>
      </c>
      <c r="AP45" s="203">
        <v>489</v>
      </c>
      <c r="AQ45" s="268">
        <v>8500</v>
      </c>
      <c r="AR45" s="203">
        <v>540</v>
      </c>
      <c r="AS45" s="268">
        <v>11000</v>
      </c>
      <c r="AT45" s="203">
        <v>600</v>
      </c>
      <c r="AU45" s="268">
        <v>7200</v>
      </c>
      <c r="AV45" s="203">
        <v>544</v>
      </c>
      <c r="AW45" s="268">
        <v>12090</v>
      </c>
      <c r="AX45" s="203">
        <v>528</v>
      </c>
      <c r="AY45" s="268">
        <v>12000</v>
      </c>
      <c r="AZ45" s="203">
        <v>521</v>
      </c>
      <c r="BA45" s="268">
        <v>11580</v>
      </c>
      <c r="BB45" s="203">
        <v>510</v>
      </c>
      <c r="BC45" s="268">
        <v>11347</v>
      </c>
      <c r="BD45" s="203">
        <v>464</v>
      </c>
      <c r="BE45" s="268">
        <v>9026</v>
      </c>
      <c r="BF45" s="203">
        <v>502</v>
      </c>
      <c r="BG45" s="403">
        <v>10463</v>
      </c>
      <c r="BH45" s="174">
        <v>494</v>
      </c>
      <c r="BI45" s="271">
        <v>10920</v>
      </c>
      <c r="BJ45" s="174">
        <v>542</v>
      </c>
      <c r="BK45" s="406">
        <v>11936</v>
      </c>
      <c r="BL45" s="174">
        <v>496.90000000000003</v>
      </c>
      <c r="BM45" s="271">
        <v>10544</v>
      </c>
      <c r="BN45" s="174">
        <v>510</v>
      </c>
      <c r="BO45" s="271">
        <v>10196</v>
      </c>
      <c r="BP45" s="174">
        <v>501</v>
      </c>
      <c r="BQ45" s="268">
        <v>10181</v>
      </c>
      <c r="BR45" s="174">
        <v>463.96999999999991</v>
      </c>
      <c r="BS45" s="268">
        <v>8832.59</v>
      </c>
      <c r="BT45" s="203">
        <v>469.78</v>
      </c>
      <c r="BU45" s="268">
        <v>7965.39</v>
      </c>
      <c r="BV45" s="203">
        <v>459</v>
      </c>
      <c r="BW45" s="268">
        <v>7731</v>
      </c>
      <c r="BX45" s="174">
        <v>507.45</v>
      </c>
      <c r="BY45" s="268">
        <v>8643.7000000000007</v>
      </c>
      <c r="BZ45" s="174">
        <v>492.1</v>
      </c>
      <c r="CA45" s="271">
        <v>7333</v>
      </c>
      <c r="CB45" s="541">
        <v>508</v>
      </c>
      <c r="CC45" s="542">
        <v>7266</v>
      </c>
      <c r="CD45" s="541">
        <v>486.3</v>
      </c>
      <c r="CE45" s="542">
        <v>7952</v>
      </c>
      <c r="CF45" s="541">
        <v>599.29999999999995</v>
      </c>
      <c r="CG45" s="542">
        <v>9638</v>
      </c>
      <c r="CH45" s="541">
        <v>633.5</v>
      </c>
      <c r="CI45" s="542">
        <v>9829</v>
      </c>
      <c r="CJ45" s="541">
        <v>714.8</v>
      </c>
      <c r="CK45" s="542">
        <v>11246</v>
      </c>
      <c r="CL45" s="541">
        <v>761.1</v>
      </c>
      <c r="CM45" s="542">
        <v>10843</v>
      </c>
    </row>
    <row r="46" spans="1:91" ht="11.25" customHeight="1" thickBot="1">
      <c r="A46" s="262" t="s">
        <v>42</v>
      </c>
      <c r="B46" s="246">
        <v>27</v>
      </c>
      <c r="C46" s="268">
        <v>258</v>
      </c>
      <c r="D46" s="203">
        <v>36</v>
      </c>
      <c r="E46" s="268">
        <v>476</v>
      </c>
      <c r="F46" s="203">
        <v>33.766387249812176</v>
      </c>
      <c r="G46" s="268">
        <v>535</v>
      </c>
      <c r="H46" s="203">
        <v>24.058550915491175</v>
      </c>
      <c r="I46" s="268">
        <v>425</v>
      </c>
      <c r="J46" s="174">
        <v>34</v>
      </c>
      <c r="K46" s="268">
        <v>535</v>
      </c>
      <c r="L46" s="203">
        <v>42</v>
      </c>
      <c r="M46" s="268">
        <v>790</v>
      </c>
      <c r="N46" s="203">
        <v>57</v>
      </c>
      <c r="O46" s="268">
        <v>980</v>
      </c>
      <c r="P46" s="203">
        <v>63</v>
      </c>
      <c r="Q46" s="268">
        <v>1015</v>
      </c>
      <c r="R46" s="203">
        <v>85</v>
      </c>
      <c r="S46" s="268">
        <v>1465</v>
      </c>
      <c r="T46" s="203">
        <v>100</v>
      </c>
      <c r="U46" s="268">
        <v>1540</v>
      </c>
      <c r="V46" s="246">
        <v>87</v>
      </c>
      <c r="W46" s="400">
        <v>1355</v>
      </c>
      <c r="X46" s="174">
        <v>93</v>
      </c>
      <c r="Y46" s="268">
        <v>1480</v>
      </c>
      <c r="Z46" s="174">
        <v>115</v>
      </c>
      <c r="AA46" s="268">
        <v>2300</v>
      </c>
      <c r="AB46" s="203">
        <v>170</v>
      </c>
      <c r="AC46" s="268">
        <v>4048</v>
      </c>
      <c r="AD46" s="203">
        <v>147</v>
      </c>
      <c r="AE46" s="268">
        <v>3887</v>
      </c>
      <c r="AF46" s="203">
        <v>160</v>
      </c>
      <c r="AG46" s="268">
        <v>4199</v>
      </c>
      <c r="AH46" s="203">
        <v>105</v>
      </c>
      <c r="AI46" s="268">
        <v>2973</v>
      </c>
      <c r="AJ46" s="203">
        <v>77</v>
      </c>
      <c r="AK46" s="268">
        <v>1559</v>
      </c>
      <c r="AL46" s="203">
        <v>76</v>
      </c>
      <c r="AM46" s="268">
        <v>1462</v>
      </c>
      <c r="AN46" s="194">
        <v>60</v>
      </c>
      <c r="AO46" s="268">
        <v>1014</v>
      </c>
      <c r="AP46" s="203">
        <v>79</v>
      </c>
      <c r="AQ46" s="268">
        <v>3416</v>
      </c>
      <c r="AR46" s="203">
        <v>165</v>
      </c>
      <c r="AS46" s="268">
        <v>6016</v>
      </c>
      <c r="AT46" s="203">
        <v>83</v>
      </c>
      <c r="AU46" s="268">
        <v>1917</v>
      </c>
      <c r="AV46" s="203">
        <v>126</v>
      </c>
      <c r="AW46" s="268">
        <v>4562</v>
      </c>
      <c r="AX46" s="203">
        <v>137</v>
      </c>
      <c r="AY46" s="268">
        <v>4490</v>
      </c>
      <c r="AZ46" s="203">
        <v>134</v>
      </c>
      <c r="BA46" s="268">
        <v>4885</v>
      </c>
      <c r="BB46" s="203">
        <v>176</v>
      </c>
      <c r="BC46" s="268">
        <v>5554</v>
      </c>
      <c r="BD46" s="203">
        <v>204</v>
      </c>
      <c r="BE46" s="268">
        <v>6398</v>
      </c>
      <c r="BF46" s="203">
        <v>228</v>
      </c>
      <c r="BG46" s="403">
        <v>6394</v>
      </c>
      <c r="BH46" s="174">
        <v>271</v>
      </c>
      <c r="BI46" s="271">
        <v>8880</v>
      </c>
      <c r="BJ46" s="174">
        <v>248</v>
      </c>
      <c r="BK46" s="406">
        <v>6529</v>
      </c>
      <c r="BL46" s="246">
        <v>376.7</v>
      </c>
      <c r="BM46" s="407">
        <v>10922</v>
      </c>
      <c r="BN46" s="174">
        <v>493</v>
      </c>
      <c r="BO46" s="407">
        <v>14120</v>
      </c>
      <c r="BP46" s="174">
        <v>610</v>
      </c>
      <c r="BQ46" s="268">
        <v>15957</v>
      </c>
      <c r="BR46" s="174">
        <v>450.09000000000026</v>
      </c>
      <c r="BS46" s="268">
        <v>10787.73</v>
      </c>
      <c r="BT46" s="203">
        <v>522.95000000000005</v>
      </c>
      <c r="BU46" s="409">
        <v>11693.19</v>
      </c>
      <c r="BV46" s="203">
        <v>417</v>
      </c>
      <c r="BW46" s="268">
        <v>9707</v>
      </c>
      <c r="BX46" s="174">
        <v>401.34462666666678</v>
      </c>
      <c r="BY46" s="268">
        <v>8759.6563333333324</v>
      </c>
      <c r="BZ46" s="543">
        <v>502</v>
      </c>
      <c r="CA46" s="544">
        <v>10043</v>
      </c>
      <c r="CB46" s="541">
        <v>407</v>
      </c>
      <c r="CC46" s="542">
        <v>8459</v>
      </c>
      <c r="CD46" s="541">
        <v>463.7</v>
      </c>
      <c r="CE46" s="542">
        <v>9674</v>
      </c>
      <c r="CF46" s="541">
        <v>315.7</v>
      </c>
      <c r="CG46" s="542">
        <v>6547</v>
      </c>
      <c r="CH46" s="541">
        <v>272.10000000000002</v>
      </c>
      <c r="CI46" s="542">
        <v>5579</v>
      </c>
      <c r="CJ46" s="541">
        <v>292.89999999999998</v>
      </c>
      <c r="CK46" s="542">
        <v>5918</v>
      </c>
      <c r="CL46" s="541">
        <v>300.7</v>
      </c>
      <c r="CM46" s="542">
        <v>5802</v>
      </c>
    </row>
    <row r="47" spans="1:91" ht="13.5" thickBot="1">
      <c r="A47" s="9" t="s">
        <v>43</v>
      </c>
      <c r="B47" s="173">
        <v>3819</v>
      </c>
      <c r="C47" s="270">
        <v>39450</v>
      </c>
      <c r="D47" s="173">
        <v>4168</v>
      </c>
      <c r="E47" s="270">
        <v>46192</v>
      </c>
      <c r="F47" s="173">
        <v>4274</v>
      </c>
      <c r="G47" s="270">
        <v>48735</v>
      </c>
      <c r="H47" s="173">
        <v>4345</v>
      </c>
      <c r="I47" s="270">
        <v>51635</v>
      </c>
      <c r="J47" s="173">
        <v>5308</v>
      </c>
      <c r="K47" s="272">
        <v>60955</v>
      </c>
      <c r="L47" s="173">
        <v>5339</v>
      </c>
      <c r="M47" s="272">
        <v>67195</v>
      </c>
      <c r="N47" s="173">
        <v>6294</v>
      </c>
      <c r="O47" s="272">
        <v>65700</v>
      </c>
      <c r="P47" s="173">
        <v>5015</v>
      </c>
      <c r="Q47" s="399">
        <v>53130</v>
      </c>
      <c r="R47" s="173">
        <v>5200</v>
      </c>
      <c r="S47" s="272">
        <v>54400</v>
      </c>
      <c r="T47" s="173">
        <v>5303</v>
      </c>
      <c r="U47" s="272">
        <v>62280</v>
      </c>
      <c r="V47" s="173">
        <v>5699</v>
      </c>
      <c r="W47" s="272">
        <v>65840</v>
      </c>
      <c r="X47" s="173">
        <v>5493</v>
      </c>
      <c r="Y47" s="272">
        <v>64090</v>
      </c>
      <c r="Z47" s="173">
        <v>5856</v>
      </c>
      <c r="AA47" s="272">
        <v>72070</v>
      </c>
      <c r="AB47" s="173">
        <v>5984</v>
      </c>
      <c r="AC47" s="272">
        <v>79174</v>
      </c>
      <c r="AD47" s="173">
        <v>6342</v>
      </c>
      <c r="AE47" s="272">
        <v>81466</v>
      </c>
      <c r="AF47" s="173">
        <v>6769</v>
      </c>
      <c r="AG47" s="399">
        <v>97533</v>
      </c>
      <c r="AH47" s="173">
        <v>6504</v>
      </c>
      <c r="AI47" s="272">
        <v>89629</v>
      </c>
      <c r="AJ47" s="173">
        <v>6913</v>
      </c>
      <c r="AK47" s="272">
        <v>101442</v>
      </c>
      <c r="AL47" s="173">
        <v>7069</v>
      </c>
      <c r="AM47" s="399">
        <v>92215</v>
      </c>
      <c r="AN47" s="173">
        <v>6059</v>
      </c>
      <c r="AO47" s="270">
        <v>86083</v>
      </c>
      <c r="AP47" s="173">
        <v>7357</v>
      </c>
      <c r="AQ47" s="270">
        <v>114484</v>
      </c>
      <c r="AR47" s="173">
        <v>7918</v>
      </c>
      <c r="AS47" s="270">
        <v>129119</v>
      </c>
      <c r="AT47" s="173">
        <v>7262</v>
      </c>
      <c r="AU47" s="270">
        <v>103876</v>
      </c>
      <c r="AV47" s="173">
        <v>7228</v>
      </c>
      <c r="AW47" s="270">
        <v>103455</v>
      </c>
      <c r="AX47" s="173">
        <v>7553</v>
      </c>
      <c r="AY47" s="270">
        <v>111633</v>
      </c>
      <c r="AZ47" s="173">
        <v>6901</v>
      </c>
      <c r="BA47" s="270">
        <v>96782</v>
      </c>
      <c r="BB47" s="173">
        <v>7207</v>
      </c>
      <c r="BC47" s="270">
        <v>106902</v>
      </c>
      <c r="BD47" s="173">
        <v>6740</v>
      </c>
      <c r="BE47" s="270">
        <v>99130</v>
      </c>
      <c r="BF47" s="173">
        <v>6266</v>
      </c>
      <c r="BG47" s="404">
        <v>93021</v>
      </c>
      <c r="BH47" s="173">
        <v>7083</v>
      </c>
      <c r="BI47" s="399">
        <v>113943</v>
      </c>
      <c r="BJ47" s="173">
        <v>7570</v>
      </c>
      <c r="BK47" s="404">
        <v>114844</v>
      </c>
      <c r="BL47" s="243">
        <v>7483.3999999999987</v>
      </c>
      <c r="BM47" s="399">
        <v>115934</v>
      </c>
      <c r="BN47" s="173">
        <v>8123.9</v>
      </c>
      <c r="BO47" s="270">
        <v>121105.93976417852</v>
      </c>
      <c r="BP47" s="173">
        <v>8189</v>
      </c>
      <c r="BQ47" s="270">
        <v>118121</v>
      </c>
      <c r="BR47" s="173">
        <v>8458.83</v>
      </c>
      <c r="BS47" s="270">
        <v>113956.84999999999</v>
      </c>
      <c r="BT47" s="173">
        <f>SUM(BT6:BT46)</f>
        <v>8077.1299999999983</v>
      </c>
      <c r="BU47" s="410">
        <f>SUM(BU6:BU46)</f>
        <v>102662.43</v>
      </c>
      <c r="BV47" s="173">
        <f>SUM(BV6:BV46)</f>
        <v>7767</v>
      </c>
      <c r="BW47" s="411">
        <f>SUM(BW6:BW46)</f>
        <v>106271</v>
      </c>
      <c r="BX47" s="173">
        <v>7780.1750833744918</v>
      </c>
      <c r="BY47" s="540">
        <v>106621</v>
      </c>
      <c r="BZ47" s="173">
        <v>7646</v>
      </c>
      <c r="CA47" s="540">
        <v>96847</v>
      </c>
      <c r="CB47" s="173">
        <v>7335</v>
      </c>
      <c r="CC47" s="540">
        <v>93741</v>
      </c>
      <c r="CD47" s="173">
        <v>7351.9</v>
      </c>
      <c r="CE47" s="540">
        <v>95029</v>
      </c>
      <c r="CF47" s="173">
        <v>8004.1</v>
      </c>
      <c r="CG47" s="540">
        <v>108012</v>
      </c>
      <c r="CH47" s="173">
        <v>7864.6</v>
      </c>
      <c r="CI47" s="540">
        <v>117115</v>
      </c>
      <c r="CJ47" s="173">
        <v>9211</v>
      </c>
      <c r="CK47" s="540">
        <v>155219</v>
      </c>
      <c r="CL47" s="173">
        <v>9667.2000000000007</v>
      </c>
      <c r="CM47" s="540">
        <v>169701</v>
      </c>
    </row>
    <row r="48" spans="1:91" ht="9" customHeight="1">
      <c r="A48" s="5"/>
      <c r="B48" s="10"/>
      <c r="C48" s="10"/>
      <c r="D48" s="10"/>
      <c r="E48" s="10"/>
      <c r="F48" s="10"/>
      <c r="G48" s="10"/>
      <c r="H48" s="10"/>
      <c r="I48" s="10"/>
      <c r="R48" s="198"/>
      <c r="BY48" s="127"/>
      <c r="BZ48" s="231"/>
      <c r="CA48" s="231"/>
    </row>
    <row r="49" spans="1:79" ht="17.25" customHeight="1">
      <c r="A49" s="603" t="s">
        <v>230</v>
      </c>
      <c r="B49" s="10"/>
      <c r="C49" s="10"/>
      <c r="D49" s="10"/>
      <c r="E49" s="10"/>
      <c r="F49" s="10"/>
      <c r="G49" s="10"/>
      <c r="H49" s="10"/>
      <c r="I49" s="10"/>
      <c r="R49" s="198"/>
      <c r="BY49" s="127"/>
      <c r="BZ49" s="231"/>
      <c r="CA49" s="231"/>
    </row>
    <row r="50" spans="1:79" ht="4.5" customHeight="1">
      <c r="A50" s="603"/>
      <c r="B50" s="10"/>
      <c r="C50" s="10"/>
      <c r="D50" s="10"/>
      <c r="E50" s="10"/>
      <c r="F50" s="10"/>
      <c r="G50" s="10"/>
      <c r="H50" s="10"/>
      <c r="I50" s="10"/>
      <c r="R50" s="198"/>
      <c r="BY50" s="127"/>
      <c r="BZ50" s="231"/>
      <c r="CA50" s="231"/>
    </row>
    <row r="51" spans="1:79">
      <c r="A51" s="604" t="s">
        <v>267</v>
      </c>
      <c r="B51" s="10"/>
      <c r="C51" s="10"/>
      <c r="D51" s="10"/>
      <c r="E51" s="10"/>
      <c r="F51" s="10"/>
      <c r="G51" s="10"/>
      <c r="H51" s="10"/>
      <c r="I51" s="10"/>
      <c r="R51" s="198"/>
      <c r="BY51" s="127"/>
      <c r="BZ51" s="231"/>
      <c r="CA51" s="231"/>
    </row>
    <row r="52" spans="1:79">
      <c r="A52" s="604" t="s">
        <v>268</v>
      </c>
      <c r="B52" s="10"/>
      <c r="C52" s="10"/>
      <c r="D52" s="10"/>
      <c r="E52" s="10"/>
      <c r="F52" s="10"/>
      <c r="G52" s="10"/>
      <c r="H52" s="10"/>
      <c r="I52" s="10"/>
      <c r="R52" s="198"/>
      <c r="BY52" s="127"/>
      <c r="BZ52" s="231"/>
      <c r="CA52" s="231"/>
    </row>
    <row r="53" spans="1:79">
      <c r="A53" s="604" t="s">
        <v>269</v>
      </c>
    </row>
    <row r="54" spans="1:79" ht="18" customHeight="1">
      <c r="A54" s="605" t="s">
        <v>232</v>
      </c>
    </row>
  </sheetData>
  <mergeCells count="42">
    <mergeCell ref="A4:A5"/>
    <mergeCell ref="B4:C4"/>
    <mergeCell ref="D4:E4"/>
    <mergeCell ref="F4:G4"/>
    <mergeCell ref="H4:I4"/>
    <mergeCell ref="J4:K4"/>
    <mergeCell ref="AB4:AC4"/>
    <mergeCell ref="P4:Q4"/>
    <mergeCell ref="N4:O4"/>
    <mergeCell ref="BV4:BW4"/>
    <mergeCell ref="BN4:BO4"/>
    <mergeCell ref="AR4:AS4"/>
    <mergeCell ref="L4:M4"/>
    <mergeCell ref="Z4:AA4"/>
    <mergeCell ref="BD4:BE4"/>
    <mergeCell ref="AX4:AY4"/>
    <mergeCell ref="AZ4:BA4"/>
    <mergeCell ref="BT4:BU4"/>
    <mergeCell ref="AL4:AM4"/>
    <mergeCell ref="AH4:AI4"/>
    <mergeCell ref="AD4:AE4"/>
    <mergeCell ref="CB4:CC4"/>
    <mergeCell ref="BZ4:CA4"/>
    <mergeCell ref="AN4:AO4"/>
    <mergeCell ref="AJ4:AK4"/>
    <mergeCell ref="AF4:AG4"/>
    <mergeCell ref="AP4:AQ4"/>
    <mergeCell ref="BX4:BY4"/>
    <mergeCell ref="BL4:BM4"/>
    <mergeCell ref="AV4:AW4"/>
    <mergeCell ref="AT4:AU4"/>
    <mergeCell ref="BB4:BC4"/>
    <mergeCell ref="BR4:BS4"/>
    <mergeCell ref="BF4:BG4"/>
    <mergeCell ref="BH4:BI4"/>
    <mergeCell ref="BJ4:BK4"/>
    <mergeCell ref="BP4:BQ4"/>
    <mergeCell ref="CL4:CM4"/>
    <mergeCell ref="CJ4:CK4"/>
    <mergeCell ref="CH4:CI4"/>
    <mergeCell ref="CF4:CG4"/>
    <mergeCell ref="CD4:CE4"/>
  </mergeCells>
  <hyperlinks>
    <hyperlink ref="A1" location="Contents!A1" display="Back to Table of Contents" xr:uid="{00000000-0004-0000-0300-000000000000}"/>
  </hyperlinks>
  <pageMargins left="0.11811023622047245" right="0.11811023622047245" top="0" bottom="0" header="0.51181102362204722"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E68"/>
  <sheetViews>
    <sheetView zoomScaleNormal="100" workbookViewId="0"/>
  </sheetViews>
  <sheetFormatPr defaultRowHeight="12.75"/>
  <cols>
    <col min="1" max="1" width="17.5703125" style="15" customWidth="1"/>
    <col min="2" max="2" width="8.140625" style="15" customWidth="1"/>
    <col min="3" max="3" width="9.42578125" style="15" customWidth="1"/>
    <col min="4" max="4" width="8" style="15" customWidth="1"/>
    <col min="5" max="5" width="9.5703125" style="15" customWidth="1"/>
    <col min="6" max="6" width="8.7109375" style="15" customWidth="1"/>
    <col min="7" max="7" width="9.5703125" style="15" customWidth="1"/>
    <col min="8" max="8" width="8.28515625" style="15" customWidth="1"/>
    <col min="9" max="9" width="9.28515625" style="15" customWidth="1"/>
    <col min="10" max="10" width="8.42578125" style="15" customWidth="1"/>
    <col min="11" max="11" width="9.5703125" style="15" customWidth="1"/>
    <col min="12" max="12" width="9.140625" style="15" customWidth="1"/>
    <col min="13" max="13" width="9.5703125" style="15" customWidth="1"/>
    <col min="14" max="14" width="9.140625" style="15" customWidth="1"/>
    <col min="15" max="15" width="9.5703125" style="15" customWidth="1"/>
    <col min="16" max="16" width="9.140625" style="15" customWidth="1"/>
    <col min="17" max="17" width="9.5703125" style="15" customWidth="1"/>
    <col min="18" max="18" width="9.140625" style="15" customWidth="1"/>
    <col min="19" max="19" width="9.5703125" style="15" customWidth="1"/>
    <col min="20" max="22" width="9.140625" style="15" customWidth="1"/>
    <col min="23" max="23" width="9.5703125" style="15" customWidth="1"/>
    <col min="24" max="24" width="9.140625" style="15" customWidth="1"/>
    <col min="25" max="25" width="9.5703125" style="15" customWidth="1"/>
    <col min="26" max="26" width="9.140625" style="15" customWidth="1"/>
    <col min="27" max="27" width="9.5703125" style="15" customWidth="1"/>
    <col min="28" max="30" width="9.140625" style="15" customWidth="1"/>
    <col min="31" max="31" width="9.5703125" style="15" customWidth="1"/>
    <col min="32" max="32" width="9.140625" style="15" customWidth="1"/>
    <col min="33" max="33" width="9" style="15" customWidth="1"/>
    <col min="34" max="34" width="9.140625" style="15" customWidth="1"/>
    <col min="35" max="35" width="9.5703125" style="15" customWidth="1"/>
    <col min="36" max="36" width="9.140625" style="15" customWidth="1"/>
    <col min="37" max="37" width="9.5703125" style="15" customWidth="1"/>
    <col min="38" max="38" width="9.140625" style="15" customWidth="1"/>
    <col min="39" max="39" width="9.5703125" style="15" customWidth="1"/>
    <col min="40" max="40" width="9.140625" style="15" customWidth="1"/>
    <col min="41" max="41" width="9.5703125" style="15" customWidth="1"/>
    <col min="42" max="42" width="9.140625" style="15" customWidth="1"/>
    <col min="43" max="43" width="9.5703125" style="15" customWidth="1"/>
    <col min="44" max="44" width="9.140625" style="15" customWidth="1"/>
    <col min="45" max="45" width="9.5703125" style="15" customWidth="1"/>
    <col min="46" max="46" width="9.140625" style="15" customWidth="1"/>
    <col min="47" max="47" width="9.5703125" style="15" customWidth="1"/>
    <col min="48" max="48" width="9.140625" style="15" customWidth="1"/>
    <col min="49" max="49" width="9.5703125" style="15" customWidth="1"/>
    <col min="50" max="50" width="9.140625" style="15" customWidth="1"/>
    <col min="51" max="51" width="9.5703125" style="15" customWidth="1"/>
    <col min="52" max="52" width="9.140625" style="15" customWidth="1"/>
    <col min="53" max="53" width="9.5703125" style="15" customWidth="1"/>
    <col min="54" max="54" width="9.140625" style="15" customWidth="1"/>
    <col min="55" max="55" width="9.5703125" style="15" customWidth="1"/>
    <col min="56" max="56" width="9.140625" style="15"/>
    <col min="57" max="57" width="9.5703125" style="15" bestFit="1" customWidth="1"/>
    <col min="58" max="58" width="9.140625" style="15"/>
    <col min="59" max="59" width="9.5703125" style="15" bestFit="1" customWidth="1"/>
    <col min="60" max="60" width="9.140625" style="15"/>
    <col min="61" max="61" width="9.5703125" style="15" bestFit="1" customWidth="1"/>
    <col min="62" max="62" width="9.140625" style="15"/>
    <col min="63" max="63" width="9.5703125" style="15" customWidth="1"/>
    <col min="64" max="16384" width="9.140625" style="15"/>
  </cols>
  <sheetData>
    <row r="1" spans="1:83" customFormat="1">
      <c r="A1" s="124" t="s">
        <v>164</v>
      </c>
    </row>
    <row r="2" spans="1:83" ht="15.75">
      <c r="A2" s="259" t="s">
        <v>299</v>
      </c>
      <c r="B2" s="260"/>
      <c r="C2" s="260"/>
      <c r="D2" s="260"/>
      <c r="E2" s="260"/>
      <c r="F2" s="260"/>
      <c r="G2" s="260"/>
      <c r="H2" s="260"/>
      <c r="I2" s="260"/>
      <c r="J2" s="260"/>
      <c r="K2" s="260"/>
      <c r="L2" s="260"/>
      <c r="M2" s="260"/>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row>
    <row r="3" spans="1:83">
      <c r="B3" s="1"/>
      <c r="D3" s="1"/>
      <c r="E3" s="1"/>
      <c r="F3" s="1"/>
      <c r="G3" s="1"/>
      <c r="H3" s="1"/>
      <c r="I3" s="1"/>
      <c r="CA3" s="642"/>
      <c r="CC3" s="642"/>
      <c r="CE3" s="642" t="s">
        <v>45</v>
      </c>
    </row>
    <row r="4" spans="1:83" ht="23.25" customHeight="1">
      <c r="A4" s="778" t="s">
        <v>46</v>
      </c>
      <c r="B4" s="769">
        <v>1984</v>
      </c>
      <c r="C4" s="770"/>
      <c r="D4" s="769">
        <v>1985</v>
      </c>
      <c r="E4" s="770"/>
      <c r="F4" s="769">
        <v>1986</v>
      </c>
      <c r="G4" s="770"/>
      <c r="H4" s="769">
        <v>1987</v>
      </c>
      <c r="I4" s="770"/>
      <c r="J4" s="769">
        <v>1988</v>
      </c>
      <c r="K4" s="770"/>
      <c r="L4" s="769">
        <v>1989</v>
      </c>
      <c r="M4" s="770"/>
      <c r="N4" s="356">
        <v>1990</v>
      </c>
      <c r="O4" s="356"/>
      <c r="P4" s="356">
        <v>1991</v>
      </c>
      <c r="Q4" s="356"/>
      <c r="R4" s="356">
        <v>1992</v>
      </c>
      <c r="S4" s="356"/>
      <c r="T4" s="356">
        <v>1993</v>
      </c>
      <c r="U4" s="356"/>
      <c r="V4" s="356">
        <v>1994</v>
      </c>
      <c r="W4" s="356"/>
      <c r="X4" s="356">
        <v>1995</v>
      </c>
      <c r="Y4" s="356"/>
      <c r="Z4" s="769">
        <v>1996</v>
      </c>
      <c r="AA4" s="770"/>
      <c r="AB4" s="773">
        <v>1997</v>
      </c>
      <c r="AC4" s="774"/>
      <c r="AD4" s="356">
        <v>1998</v>
      </c>
      <c r="AE4" s="356"/>
      <c r="AF4" s="356">
        <v>1999</v>
      </c>
      <c r="AG4" s="356"/>
      <c r="AH4" s="356">
        <v>2000</v>
      </c>
      <c r="AI4" s="356"/>
      <c r="AJ4" s="356">
        <v>2001</v>
      </c>
      <c r="AK4" s="356"/>
      <c r="AL4" s="356">
        <v>2002</v>
      </c>
      <c r="AM4" s="356"/>
      <c r="AN4" s="356">
        <v>2003</v>
      </c>
      <c r="AO4" s="356"/>
      <c r="AP4" s="356">
        <v>2004</v>
      </c>
      <c r="AQ4" s="356"/>
      <c r="AR4" s="356">
        <v>2005</v>
      </c>
      <c r="AS4" s="356"/>
      <c r="AT4" s="356">
        <v>2006</v>
      </c>
      <c r="AU4" s="356"/>
      <c r="AV4" s="773">
        <v>2007</v>
      </c>
      <c r="AW4" s="774"/>
      <c r="AX4" s="773">
        <v>2008</v>
      </c>
      <c r="AY4" s="774"/>
      <c r="AZ4" s="773">
        <v>2009</v>
      </c>
      <c r="BA4" s="774"/>
      <c r="BB4" s="773">
        <v>2010</v>
      </c>
      <c r="BC4" s="774"/>
      <c r="BD4" s="773">
        <v>2011</v>
      </c>
      <c r="BE4" s="780"/>
      <c r="BF4" s="769">
        <v>2012</v>
      </c>
      <c r="BG4" s="770"/>
      <c r="BH4" s="769">
        <v>2013</v>
      </c>
      <c r="BI4" s="770"/>
      <c r="BJ4" s="769">
        <v>2014</v>
      </c>
      <c r="BK4" s="770"/>
      <c r="BL4" s="769">
        <v>2015</v>
      </c>
      <c r="BM4" s="770"/>
      <c r="BN4" s="769">
        <v>2016</v>
      </c>
      <c r="BO4" s="770"/>
      <c r="BP4" s="769">
        <v>2017</v>
      </c>
      <c r="BQ4" s="770"/>
      <c r="BR4" s="769">
        <v>2018</v>
      </c>
      <c r="BS4" s="770"/>
      <c r="BT4" s="769">
        <v>2019</v>
      </c>
      <c r="BU4" s="770"/>
      <c r="BV4" s="769">
        <v>2020</v>
      </c>
      <c r="BW4" s="770"/>
      <c r="BX4" s="769" t="s">
        <v>229</v>
      </c>
      <c r="BY4" s="770"/>
      <c r="BZ4" s="769" t="s">
        <v>261</v>
      </c>
      <c r="CA4" s="770"/>
      <c r="CB4" s="769" t="s">
        <v>284</v>
      </c>
      <c r="CC4" s="770"/>
      <c r="CD4" s="769" t="s">
        <v>292</v>
      </c>
      <c r="CE4" s="770"/>
    </row>
    <row r="5" spans="1:83" s="142" customFormat="1" ht="23.25" customHeight="1">
      <c r="A5" s="779"/>
      <c r="B5" s="14" t="s">
        <v>4</v>
      </c>
      <c r="C5" s="338" t="s">
        <v>47</v>
      </c>
      <c r="D5" s="14" t="s">
        <v>4</v>
      </c>
      <c r="E5" s="338" t="s">
        <v>47</v>
      </c>
      <c r="F5" s="14" t="s">
        <v>4</v>
      </c>
      <c r="G5" s="338" t="s">
        <v>47</v>
      </c>
      <c r="H5" s="14" t="s">
        <v>4</v>
      </c>
      <c r="I5" s="338" t="s">
        <v>47</v>
      </c>
      <c r="J5" s="14" t="s">
        <v>4</v>
      </c>
      <c r="K5" s="338" t="s">
        <v>47</v>
      </c>
      <c r="L5" s="14" t="s">
        <v>4</v>
      </c>
      <c r="M5" s="338" t="s">
        <v>47</v>
      </c>
      <c r="N5" s="55" t="s">
        <v>4</v>
      </c>
      <c r="O5" s="338" t="s">
        <v>47</v>
      </c>
      <c r="P5" s="55" t="s">
        <v>4</v>
      </c>
      <c r="Q5" s="338" t="s">
        <v>47</v>
      </c>
      <c r="R5" s="55" t="s">
        <v>4</v>
      </c>
      <c r="S5" s="338" t="s">
        <v>47</v>
      </c>
      <c r="T5" s="55" t="s">
        <v>4</v>
      </c>
      <c r="U5" s="338" t="s">
        <v>47</v>
      </c>
      <c r="V5" s="55" t="s">
        <v>4</v>
      </c>
      <c r="W5" s="338" t="s">
        <v>47</v>
      </c>
      <c r="X5" s="14" t="s">
        <v>4</v>
      </c>
      <c r="Y5" s="417" t="s">
        <v>47</v>
      </c>
      <c r="Z5" s="14" t="s">
        <v>4</v>
      </c>
      <c r="AA5" s="417" t="s">
        <v>47</v>
      </c>
      <c r="AB5" s="14" t="s">
        <v>4</v>
      </c>
      <c r="AC5" s="417" t="s">
        <v>47</v>
      </c>
      <c r="AD5" s="14" t="s">
        <v>4</v>
      </c>
      <c r="AE5" s="417" t="s">
        <v>47</v>
      </c>
      <c r="AF5" s="14" t="s">
        <v>4</v>
      </c>
      <c r="AG5" s="417" t="s">
        <v>47</v>
      </c>
      <c r="AH5" s="14" t="s">
        <v>4</v>
      </c>
      <c r="AI5" s="417" t="s">
        <v>47</v>
      </c>
      <c r="AJ5" s="14" t="s">
        <v>4</v>
      </c>
      <c r="AK5" s="417" t="s">
        <v>47</v>
      </c>
      <c r="AL5" s="14" t="s">
        <v>4</v>
      </c>
      <c r="AM5" s="417" t="s">
        <v>47</v>
      </c>
      <c r="AN5" s="14" t="s">
        <v>4</v>
      </c>
      <c r="AO5" s="417" t="s">
        <v>47</v>
      </c>
      <c r="AP5" s="14" t="s">
        <v>4</v>
      </c>
      <c r="AQ5" s="417" t="s">
        <v>47</v>
      </c>
      <c r="AR5" s="14" t="s">
        <v>4</v>
      </c>
      <c r="AS5" s="417" t="s">
        <v>47</v>
      </c>
      <c r="AT5" s="14" t="s">
        <v>4</v>
      </c>
      <c r="AU5" s="417" t="s">
        <v>47</v>
      </c>
      <c r="AV5" s="55" t="s">
        <v>4</v>
      </c>
      <c r="AW5" s="338" t="s">
        <v>47</v>
      </c>
      <c r="AX5" s="179" t="s">
        <v>4</v>
      </c>
      <c r="AY5" s="338" t="s">
        <v>47</v>
      </c>
      <c r="AZ5" s="55" t="s">
        <v>4</v>
      </c>
      <c r="BA5" s="338" t="s">
        <v>47</v>
      </c>
      <c r="BB5" s="55" t="s">
        <v>4</v>
      </c>
      <c r="BC5" s="338" t="s">
        <v>47</v>
      </c>
      <c r="BD5" s="55" t="s">
        <v>4</v>
      </c>
      <c r="BE5" s="338" t="s">
        <v>47</v>
      </c>
      <c r="BF5" s="55" t="s">
        <v>4</v>
      </c>
      <c r="BG5" s="338" t="s">
        <v>47</v>
      </c>
      <c r="BH5" s="55" t="s">
        <v>4</v>
      </c>
      <c r="BI5" s="338" t="s">
        <v>47</v>
      </c>
      <c r="BJ5" s="175" t="s">
        <v>4</v>
      </c>
      <c r="BK5" s="338" t="s">
        <v>47</v>
      </c>
      <c r="BL5" s="175" t="s">
        <v>4</v>
      </c>
      <c r="BM5" s="338" t="s">
        <v>47</v>
      </c>
      <c r="BN5" s="175" t="s">
        <v>4</v>
      </c>
      <c r="BO5" s="338" t="s">
        <v>47</v>
      </c>
      <c r="BP5" s="175" t="s">
        <v>4</v>
      </c>
      <c r="BQ5" s="338" t="s">
        <v>47</v>
      </c>
      <c r="BR5" s="175" t="s">
        <v>4</v>
      </c>
      <c r="BS5" s="338" t="s">
        <v>47</v>
      </c>
      <c r="BT5" s="175" t="s">
        <v>4</v>
      </c>
      <c r="BU5" s="338" t="s">
        <v>47</v>
      </c>
      <c r="BV5" s="175" t="s">
        <v>4</v>
      </c>
      <c r="BW5" s="338" t="s">
        <v>47</v>
      </c>
      <c r="BX5" s="175" t="s">
        <v>4</v>
      </c>
      <c r="BY5" s="338" t="s">
        <v>47</v>
      </c>
      <c r="BZ5" s="175" t="s">
        <v>4</v>
      </c>
      <c r="CA5" s="338" t="s">
        <v>47</v>
      </c>
      <c r="CB5" s="175" t="s">
        <v>4</v>
      </c>
      <c r="CC5" s="338" t="s">
        <v>47</v>
      </c>
      <c r="CD5" s="175" t="s">
        <v>4</v>
      </c>
      <c r="CE5" s="338" t="s">
        <v>47</v>
      </c>
    </row>
    <row r="6" spans="1:83" ht="30.75" customHeight="1">
      <c r="A6" s="413" t="s">
        <v>48</v>
      </c>
      <c r="B6" s="16">
        <v>211.9</v>
      </c>
      <c r="C6" s="412">
        <v>2659</v>
      </c>
      <c r="D6" s="16">
        <v>222.9</v>
      </c>
      <c r="E6" s="412">
        <v>2713</v>
      </c>
      <c r="F6" s="16">
        <v>209.8</v>
      </c>
      <c r="G6" s="412">
        <v>2409</v>
      </c>
      <c r="H6" s="16">
        <v>122.8</v>
      </c>
      <c r="I6" s="412">
        <v>1435</v>
      </c>
      <c r="J6" s="16">
        <v>299.7</v>
      </c>
      <c r="K6" s="412">
        <v>2621</v>
      </c>
      <c r="L6" s="16">
        <v>275.3</v>
      </c>
      <c r="M6" s="412">
        <v>3115</v>
      </c>
      <c r="N6" s="16">
        <v>283.2</v>
      </c>
      <c r="O6" s="412">
        <v>2997</v>
      </c>
      <c r="P6" s="16">
        <v>135.4</v>
      </c>
      <c r="Q6" s="412">
        <v>1785</v>
      </c>
      <c r="R6" s="16">
        <v>155.80000000000001</v>
      </c>
      <c r="S6" s="412">
        <v>3121</v>
      </c>
      <c r="T6" s="16">
        <v>141.4</v>
      </c>
      <c r="U6" s="412">
        <v>2739</v>
      </c>
      <c r="V6" s="16">
        <v>187.6</v>
      </c>
      <c r="W6" s="412">
        <v>4028</v>
      </c>
      <c r="X6" s="16">
        <v>184.7</v>
      </c>
      <c r="Y6" s="412">
        <v>2969</v>
      </c>
      <c r="Z6" s="16">
        <v>337.4</v>
      </c>
      <c r="AA6" s="412">
        <v>7080</v>
      </c>
      <c r="AB6" s="16">
        <v>284.5</v>
      </c>
      <c r="AC6" s="412">
        <v>5260</v>
      </c>
      <c r="AD6" s="16">
        <v>192.6</v>
      </c>
      <c r="AE6" s="412">
        <v>3168</v>
      </c>
      <c r="AF6" s="16">
        <v>117</v>
      </c>
      <c r="AG6" s="412">
        <v>2456</v>
      </c>
      <c r="AH6" s="16">
        <v>209.4</v>
      </c>
      <c r="AI6" s="412">
        <v>4403</v>
      </c>
      <c r="AJ6" s="16">
        <v>561.79999999999995</v>
      </c>
      <c r="AK6" s="412">
        <v>11698</v>
      </c>
      <c r="AL6" s="16">
        <v>455.9</v>
      </c>
      <c r="AM6" s="412">
        <v>8394</v>
      </c>
      <c r="AN6" s="16">
        <v>332</v>
      </c>
      <c r="AO6" s="412">
        <v>5608</v>
      </c>
      <c r="AP6" s="23">
        <v>409.6</v>
      </c>
      <c r="AQ6" s="412">
        <v>7758</v>
      </c>
      <c r="AR6" s="16">
        <v>306.10000000000002</v>
      </c>
      <c r="AS6" s="412">
        <v>5819</v>
      </c>
      <c r="AT6" s="16">
        <v>279.3</v>
      </c>
      <c r="AU6" s="412">
        <v>5084</v>
      </c>
      <c r="AV6" s="192">
        <v>394</v>
      </c>
      <c r="AW6" s="412">
        <v>8367</v>
      </c>
      <c r="AX6" s="193">
        <v>304.7</v>
      </c>
      <c r="AY6" s="412">
        <v>5974</v>
      </c>
      <c r="AZ6" s="193">
        <v>354.3</v>
      </c>
      <c r="BA6" s="412">
        <v>7366</v>
      </c>
      <c r="BB6" s="193">
        <v>430.1</v>
      </c>
      <c r="BC6" s="412">
        <v>9215</v>
      </c>
      <c r="BD6" s="193">
        <v>394.51756537675351</v>
      </c>
      <c r="BE6" s="412">
        <v>7634</v>
      </c>
      <c r="BF6" s="193">
        <v>431.6</v>
      </c>
      <c r="BG6" s="412">
        <v>7483</v>
      </c>
      <c r="BH6" s="193">
        <v>350.7</v>
      </c>
      <c r="BI6" s="412">
        <v>6402</v>
      </c>
      <c r="BJ6" s="193">
        <v>307.12999999999988</v>
      </c>
      <c r="BK6" s="412">
        <v>5290.25</v>
      </c>
      <c r="BL6" s="16">
        <v>294.56383333333332</v>
      </c>
      <c r="BM6" s="412">
        <v>5667.7274983333346</v>
      </c>
      <c r="BN6" s="16">
        <v>291.04000000000002</v>
      </c>
      <c r="BO6" s="412">
        <v>5949.14</v>
      </c>
      <c r="BP6" s="16">
        <v>358.7642258313486</v>
      </c>
      <c r="BQ6" s="412">
        <v>6561.4099986290494</v>
      </c>
      <c r="BR6" s="508">
        <v>345.41839188361399</v>
      </c>
      <c r="BS6" s="507">
        <v>5048.4845583333299</v>
      </c>
      <c r="BT6" s="508">
        <v>393</v>
      </c>
      <c r="BU6" s="507">
        <v>5372</v>
      </c>
      <c r="BV6" s="508">
        <v>274.94855072463776</v>
      </c>
      <c r="BW6" s="507">
        <v>3860.8261583333342</v>
      </c>
      <c r="BX6" s="508">
        <v>282.3</v>
      </c>
      <c r="BY6" s="507">
        <v>3816</v>
      </c>
      <c r="BZ6" s="508">
        <v>289.60000000000002</v>
      </c>
      <c r="CA6" s="507">
        <v>4318</v>
      </c>
      <c r="CB6" s="508">
        <v>343.7</v>
      </c>
      <c r="CC6" s="507">
        <v>5465</v>
      </c>
      <c r="CD6" s="508">
        <v>341.5</v>
      </c>
      <c r="CE6" s="507">
        <v>6627</v>
      </c>
    </row>
    <row r="7" spans="1:83" ht="30.75" customHeight="1">
      <c r="A7" s="413" t="s">
        <v>49</v>
      </c>
      <c r="B7" s="16">
        <v>853</v>
      </c>
      <c r="C7" s="412">
        <v>7509</v>
      </c>
      <c r="D7" s="16">
        <v>1042.5</v>
      </c>
      <c r="E7" s="412">
        <v>9010</v>
      </c>
      <c r="F7" s="16">
        <v>1057.7</v>
      </c>
      <c r="G7" s="412">
        <v>9348</v>
      </c>
      <c r="H7" s="16">
        <v>986</v>
      </c>
      <c r="I7" s="412">
        <v>6393</v>
      </c>
      <c r="J7" s="16">
        <v>799.2</v>
      </c>
      <c r="K7" s="412">
        <v>5092</v>
      </c>
      <c r="L7" s="16">
        <v>703.5</v>
      </c>
      <c r="M7" s="412">
        <v>4310</v>
      </c>
      <c r="N7" s="16">
        <v>704</v>
      </c>
      <c r="O7" s="412">
        <v>4680</v>
      </c>
      <c r="P7" s="16">
        <v>960.5</v>
      </c>
      <c r="Q7" s="412">
        <v>7648</v>
      </c>
      <c r="R7" s="18">
        <v>808.8</v>
      </c>
      <c r="S7" s="412">
        <v>7078</v>
      </c>
      <c r="T7" s="16">
        <v>876.6</v>
      </c>
      <c r="U7" s="412">
        <v>6548</v>
      </c>
      <c r="V7" s="16">
        <v>562.6</v>
      </c>
      <c r="W7" s="412">
        <v>4899</v>
      </c>
      <c r="X7" s="16">
        <v>986.9</v>
      </c>
      <c r="Y7" s="412">
        <v>10717</v>
      </c>
      <c r="Z7" s="16">
        <v>805.8</v>
      </c>
      <c r="AA7" s="412">
        <v>8325</v>
      </c>
      <c r="AB7" s="16">
        <v>790.6</v>
      </c>
      <c r="AC7" s="412">
        <v>8578</v>
      </c>
      <c r="AD7" s="16">
        <v>879.4</v>
      </c>
      <c r="AE7" s="412">
        <v>9379</v>
      </c>
      <c r="AF7" s="16">
        <v>627.6</v>
      </c>
      <c r="AG7" s="412">
        <v>7832</v>
      </c>
      <c r="AH7" s="16">
        <v>780.6</v>
      </c>
      <c r="AI7" s="412">
        <v>12811</v>
      </c>
      <c r="AJ7" s="16">
        <v>841.1</v>
      </c>
      <c r="AK7" s="412">
        <v>15379</v>
      </c>
      <c r="AL7" s="16">
        <v>814.2</v>
      </c>
      <c r="AM7" s="412">
        <v>11948</v>
      </c>
      <c r="AN7" s="16">
        <v>957.9</v>
      </c>
      <c r="AO7" s="412">
        <v>16285</v>
      </c>
      <c r="AP7" s="23">
        <v>1069.8</v>
      </c>
      <c r="AQ7" s="412">
        <v>17959</v>
      </c>
      <c r="AR7" s="22">
        <v>912.1</v>
      </c>
      <c r="AS7" s="412">
        <v>15509</v>
      </c>
      <c r="AT7" s="22">
        <v>988.9</v>
      </c>
      <c r="AU7" s="412">
        <v>16996</v>
      </c>
      <c r="AV7" s="22">
        <v>1114.3</v>
      </c>
      <c r="AW7" s="412">
        <v>17667</v>
      </c>
      <c r="AX7" s="195">
        <v>1041.7</v>
      </c>
      <c r="AY7" s="412">
        <v>16279</v>
      </c>
      <c r="AZ7" s="195">
        <v>1159.5999999999999</v>
      </c>
      <c r="BA7" s="412">
        <v>20818</v>
      </c>
      <c r="BB7" s="195">
        <v>1198.5</v>
      </c>
      <c r="BC7" s="412">
        <v>18830</v>
      </c>
      <c r="BD7" s="195">
        <v>1518.8541373493413</v>
      </c>
      <c r="BE7" s="412">
        <v>25223</v>
      </c>
      <c r="BF7" s="195">
        <v>1778.2</v>
      </c>
      <c r="BG7" s="412">
        <v>28976</v>
      </c>
      <c r="BH7" s="195">
        <v>1840.1</v>
      </c>
      <c r="BI7" s="412">
        <v>31031</v>
      </c>
      <c r="BJ7" s="195">
        <v>1756.8999999999985</v>
      </c>
      <c r="BK7" s="412">
        <v>25106.229999999992</v>
      </c>
      <c r="BL7" s="22">
        <v>1739.6903833333283</v>
      </c>
      <c r="BM7" s="412">
        <v>24089.075424999995</v>
      </c>
      <c r="BN7" s="22">
        <v>1655.81</v>
      </c>
      <c r="BO7" s="412">
        <v>23367.55</v>
      </c>
      <c r="BP7" s="22">
        <v>1532.7144933333295</v>
      </c>
      <c r="BQ7" s="412">
        <v>20384.248926011693</v>
      </c>
      <c r="BR7" s="509">
        <v>1625.8782999999942</v>
      </c>
      <c r="BS7" s="507">
        <v>20249.397449999997</v>
      </c>
      <c r="BT7" s="508">
        <v>1557.2</v>
      </c>
      <c r="BU7" s="507">
        <v>19993</v>
      </c>
      <c r="BV7" s="508">
        <v>1476.207654761899</v>
      </c>
      <c r="BW7" s="507">
        <v>19139.164566666677</v>
      </c>
      <c r="BX7" s="508">
        <v>1589.9</v>
      </c>
      <c r="BY7" s="507">
        <v>19693</v>
      </c>
      <c r="BZ7" s="508">
        <v>1491.3</v>
      </c>
      <c r="CA7" s="507">
        <v>21365</v>
      </c>
      <c r="CB7" s="508">
        <v>1786.8</v>
      </c>
      <c r="CC7" s="507">
        <v>26880</v>
      </c>
      <c r="CD7" s="508">
        <v>1549.4</v>
      </c>
      <c r="CE7" s="507">
        <v>24851</v>
      </c>
    </row>
    <row r="8" spans="1:83" ht="30.75" customHeight="1">
      <c r="A8" s="413" t="s">
        <v>50</v>
      </c>
      <c r="B8" s="16">
        <v>770.7</v>
      </c>
      <c r="C8" s="412">
        <v>6040</v>
      </c>
      <c r="D8" s="16">
        <v>778.3</v>
      </c>
      <c r="E8" s="412">
        <v>7101</v>
      </c>
      <c r="F8" s="16">
        <v>1131.2</v>
      </c>
      <c r="G8" s="412">
        <v>8367</v>
      </c>
      <c r="H8" s="16">
        <v>829.8</v>
      </c>
      <c r="I8" s="412">
        <v>6283</v>
      </c>
      <c r="J8" s="16">
        <v>689.8</v>
      </c>
      <c r="K8" s="412">
        <v>5371</v>
      </c>
      <c r="L8" s="16">
        <v>571</v>
      </c>
      <c r="M8" s="412">
        <v>4810</v>
      </c>
      <c r="N8" s="16">
        <v>596</v>
      </c>
      <c r="O8" s="412">
        <v>5368</v>
      </c>
      <c r="P8" s="16">
        <v>781.9</v>
      </c>
      <c r="Q8" s="412">
        <v>7108</v>
      </c>
      <c r="R8" s="18">
        <v>853.8</v>
      </c>
      <c r="S8" s="412">
        <v>7534</v>
      </c>
      <c r="T8" s="16">
        <v>647.9</v>
      </c>
      <c r="U8" s="412">
        <v>7728</v>
      </c>
      <c r="V8" s="16">
        <v>580.4</v>
      </c>
      <c r="W8" s="412">
        <v>6395</v>
      </c>
      <c r="X8" s="16">
        <v>544.29999999999995</v>
      </c>
      <c r="Y8" s="412">
        <v>7292</v>
      </c>
      <c r="Z8" s="16">
        <v>612.1</v>
      </c>
      <c r="AA8" s="412">
        <v>7580</v>
      </c>
      <c r="AB8" s="16">
        <v>597.70000000000005</v>
      </c>
      <c r="AC8" s="412">
        <v>7055</v>
      </c>
      <c r="AD8" s="16">
        <v>461.2</v>
      </c>
      <c r="AE8" s="412">
        <v>4587</v>
      </c>
      <c r="AF8" s="16">
        <v>444.5</v>
      </c>
      <c r="AG8" s="412">
        <v>4115</v>
      </c>
      <c r="AH8" s="16">
        <v>499.3</v>
      </c>
      <c r="AI8" s="412">
        <v>5040</v>
      </c>
      <c r="AJ8" s="16">
        <v>596.6</v>
      </c>
      <c r="AK8" s="412">
        <v>8213</v>
      </c>
      <c r="AL8" s="16">
        <v>701.6</v>
      </c>
      <c r="AM8" s="412">
        <v>8667</v>
      </c>
      <c r="AN8" s="16">
        <v>845.5</v>
      </c>
      <c r="AO8" s="412">
        <v>10081</v>
      </c>
      <c r="AP8" s="23">
        <v>954.7</v>
      </c>
      <c r="AQ8" s="412">
        <v>11931</v>
      </c>
      <c r="AR8" s="16">
        <v>1016</v>
      </c>
      <c r="AS8" s="412">
        <v>12796</v>
      </c>
      <c r="AT8" s="16">
        <v>980.9</v>
      </c>
      <c r="AU8" s="412">
        <v>13874</v>
      </c>
      <c r="AV8" s="22">
        <v>859.1</v>
      </c>
      <c r="AW8" s="412">
        <v>11385</v>
      </c>
      <c r="AX8" s="195">
        <v>857</v>
      </c>
      <c r="AY8" s="412">
        <v>11181</v>
      </c>
      <c r="AZ8" s="195">
        <v>943.3</v>
      </c>
      <c r="BA8" s="412">
        <v>13083</v>
      </c>
      <c r="BB8" s="195">
        <v>929.2</v>
      </c>
      <c r="BC8" s="412">
        <v>12588</v>
      </c>
      <c r="BD8" s="195">
        <v>960.71258976488355</v>
      </c>
      <c r="BE8" s="412">
        <v>11386</v>
      </c>
      <c r="BF8" s="195">
        <v>1183.9000000000001</v>
      </c>
      <c r="BG8" s="412">
        <v>12203</v>
      </c>
      <c r="BH8" s="195">
        <v>1104.4000000000001</v>
      </c>
      <c r="BI8" s="412">
        <v>11222</v>
      </c>
      <c r="BJ8" s="195">
        <v>1377.4099999999999</v>
      </c>
      <c r="BK8" s="412">
        <v>15044.300000000001</v>
      </c>
      <c r="BL8" s="16">
        <v>753.45663636363633</v>
      </c>
      <c r="BM8" s="412">
        <v>10243.032595454546</v>
      </c>
      <c r="BN8" s="16">
        <v>913.41</v>
      </c>
      <c r="BO8" s="412">
        <v>12125.28</v>
      </c>
      <c r="BP8" s="16">
        <v>787.54566666666631</v>
      </c>
      <c r="BQ8" s="412">
        <v>10523.493213378804</v>
      </c>
      <c r="BR8" s="508">
        <v>701.30594285714312</v>
      </c>
      <c r="BS8" s="507">
        <v>9242.6093666666675</v>
      </c>
      <c r="BT8" s="508">
        <v>709.9</v>
      </c>
      <c r="BU8" s="507">
        <v>9576</v>
      </c>
      <c r="BV8" s="508">
        <v>703.22950000000014</v>
      </c>
      <c r="BW8" s="507">
        <v>10340.370333333336</v>
      </c>
      <c r="BX8" s="508">
        <v>935.4</v>
      </c>
      <c r="BY8" s="507">
        <v>13603</v>
      </c>
      <c r="BZ8" s="508">
        <v>908</v>
      </c>
      <c r="CA8" s="507">
        <v>13406</v>
      </c>
      <c r="CB8" s="508">
        <v>737.5</v>
      </c>
      <c r="CC8" s="507">
        <v>12206</v>
      </c>
      <c r="CD8" s="508">
        <v>805.2</v>
      </c>
      <c r="CE8" s="507">
        <v>13027</v>
      </c>
    </row>
    <row r="9" spans="1:83" ht="30.75" customHeight="1">
      <c r="A9" s="413" t="s">
        <v>51</v>
      </c>
      <c r="B9" s="16">
        <v>398.4</v>
      </c>
      <c r="C9" s="412">
        <v>8106</v>
      </c>
      <c r="D9" s="16">
        <v>596</v>
      </c>
      <c r="E9" s="412">
        <v>13188</v>
      </c>
      <c r="F9" s="16">
        <v>654.20000000000005</v>
      </c>
      <c r="G9" s="412">
        <v>9958</v>
      </c>
      <c r="H9" s="16">
        <v>699.4</v>
      </c>
      <c r="I9" s="412">
        <v>11090</v>
      </c>
      <c r="J9" s="16">
        <v>729.4</v>
      </c>
      <c r="K9" s="412">
        <v>10851</v>
      </c>
      <c r="L9" s="16">
        <v>782.8</v>
      </c>
      <c r="M9" s="412">
        <v>12142</v>
      </c>
      <c r="N9" s="16">
        <v>780</v>
      </c>
      <c r="O9" s="412">
        <v>12517</v>
      </c>
      <c r="P9" s="16">
        <v>768.5</v>
      </c>
      <c r="Q9" s="412">
        <v>12261</v>
      </c>
      <c r="R9" s="18">
        <v>765.1</v>
      </c>
      <c r="S9" s="412">
        <v>12026</v>
      </c>
      <c r="T9" s="16">
        <v>816.2</v>
      </c>
      <c r="U9" s="412">
        <v>13304</v>
      </c>
      <c r="V9" s="16">
        <v>1163.2</v>
      </c>
      <c r="W9" s="412">
        <v>16835</v>
      </c>
      <c r="X9" s="16">
        <v>666.4</v>
      </c>
      <c r="Y9" s="412">
        <v>10271</v>
      </c>
      <c r="Z9" s="16">
        <v>550.4</v>
      </c>
      <c r="AA9" s="412">
        <v>9111</v>
      </c>
      <c r="AB9" s="16">
        <v>631.20000000000005</v>
      </c>
      <c r="AC9" s="412">
        <v>13205</v>
      </c>
      <c r="AD9" s="16">
        <v>898.3</v>
      </c>
      <c r="AE9" s="412">
        <v>13271</v>
      </c>
      <c r="AF9" s="16">
        <v>663.2</v>
      </c>
      <c r="AG9" s="412">
        <v>10942</v>
      </c>
      <c r="AH9" s="16">
        <v>648.9</v>
      </c>
      <c r="AI9" s="412">
        <v>12054</v>
      </c>
      <c r="AJ9" s="16">
        <v>703.6</v>
      </c>
      <c r="AK9" s="412">
        <v>12378</v>
      </c>
      <c r="AL9" s="16">
        <v>599.29999999999995</v>
      </c>
      <c r="AM9" s="412">
        <v>10038</v>
      </c>
      <c r="AN9" s="16">
        <v>613.5</v>
      </c>
      <c r="AO9" s="412">
        <v>10781</v>
      </c>
      <c r="AP9" s="23">
        <v>500.1</v>
      </c>
      <c r="AQ9" s="412">
        <v>8965</v>
      </c>
      <c r="AR9" s="16">
        <v>515.5</v>
      </c>
      <c r="AS9" s="412">
        <v>8869</v>
      </c>
      <c r="AT9" s="16">
        <v>559.6</v>
      </c>
      <c r="AU9" s="412">
        <v>8667</v>
      </c>
      <c r="AV9" s="22">
        <v>560</v>
      </c>
      <c r="AW9" s="412">
        <v>9113</v>
      </c>
      <c r="AX9" s="195">
        <v>608.6</v>
      </c>
      <c r="AY9" s="412">
        <v>9583</v>
      </c>
      <c r="AZ9" s="195">
        <v>645.70000000000005</v>
      </c>
      <c r="BA9" s="412">
        <v>11250</v>
      </c>
      <c r="BB9" s="195">
        <v>735.7</v>
      </c>
      <c r="BC9" s="412">
        <v>11130</v>
      </c>
      <c r="BD9" s="195">
        <v>825.01436620815184</v>
      </c>
      <c r="BE9" s="412">
        <v>12298</v>
      </c>
      <c r="BF9" s="195">
        <v>744.9</v>
      </c>
      <c r="BG9" s="412">
        <v>11251</v>
      </c>
      <c r="BH9" s="195">
        <v>800.1</v>
      </c>
      <c r="BI9" s="412">
        <v>11078</v>
      </c>
      <c r="BJ9" s="195">
        <v>825.56000000000029</v>
      </c>
      <c r="BK9" s="412">
        <v>11435.32</v>
      </c>
      <c r="BL9" s="16">
        <v>1027.6322499999987</v>
      </c>
      <c r="BM9" s="412">
        <v>11149.434816666668</v>
      </c>
      <c r="BN9" s="16">
        <v>803.95</v>
      </c>
      <c r="BO9" s="412">
        <v>11179.39</v>
      </c>
      <c r="BP9" s="16">
        <v>864.39659666269733</v>
      </c>
      <c r="BQ9" s="412">
        <v>11799.969447586342</v>
      </c>
      <c r="BR9" s="508">
        <v>538.9446333333334</v>
      </c>
      <c r="BS9" s="507">
        <v>7950.0215083333369</v>
      </c>
      <c r="BT9" s="508">
        <v>639.4</v>
      </c>
      <c r="BU9" s="507">
        <v>9277</v>
      </c>
      <c r="BV9" s="508">
        <v>784.92999367437687</v>
      </c>
      <c r="BW9" s="507">
        <v>10271.589225000005</v>
      </c>
      <c r="BX9" s="508">
        <v>820.6</v>
      </c>
      <c r="BY9" s="507">
        <v>11244</v>
      </c>
      <c r="BZ9" s="508">
        <v>712.1</v>
      </c>
      <c r="CA9" s="507">
        <v>10680</v>
      </c>
      <c r="CB9" s="508">
        <v>1344.7</v>
      </c>
      <c r="CC9" s="507">
        <v>29166</v>
      </c>
      <c r="CD9" s="508">
        <v>1834.8</v>
      </c>
      <c r="CE9" s="507">
        <v>36447</v>
      </c>
    </row>
    <row r="10" spans="1:83" ht="30.75" customHeight="1">
      <c r="A10" s="413" t="s">
        <v>52</v>
      </c>
      <c r="B10" s="16">
        <v>534.29999999999995</v>
      </c>
      <c r="C10" s="412">
        <v>6054</v>
      </c>
      <c r="D10" s="16">
        <v>520.4</v>
      </c>
      <c r="E10" s="412">
        <v>5556</v>
      </c>
      <c r="F10" s="16">
        <v>534.29999999999995</v>
      </c>
      <c r="G10" s="412">
        <v>5184</v>
      </c>
      <c r="H10" s="16">
        <v>538.1</v>
      </c>
      <c r="I10" s="412">
        <v>4645</v>
      </c>
      <c r="J10" s="16">
        <v>514.29999999999995</v>
      </c>
      <c r="K10" s="412">
        <v>5000</v>
      </c>
      <c r="L10" s="16">
        <v>584.6</v>
      </c>
      <c r="M10" s="412">
        <v>6465</v>
      </c>
      <c r="N10" s="16">
        <v>725.3</v>
      </c>
      <c r="O10" s="412">
        <v>8320</v>
      </c>
      <c r="P10" s="16">
        <v>473.7</v>
      </c>
      <c r="Q10" s="412">
        <v>4551</v>
      </c>
      <c r="R10" s="18">
        <v>582.29999999999995</v>
      </c>
      <c r="S10" s="412">
        <v>6286</v>
      </c>
      <c r="T10" s="16">
        <v>742.7</v>
      </c>
      <c r="U10" s="412">
        <v>9182</v>
      </c>
      <c r="V10" s="16">
        <v>845.3</v>
      </c>
      <c r="W10" s="412">
        <v>8946</v>
      </c>
      <c r="X10" s="16">
        <v>979</v>
      </c>
      <c r="Y10" s="412">
        <v>12494</v>
      </c>
      <c r="Z10" s="16">
        <v>927.6</v>
      </c>
      <c r="AA10" s="412">
        <v>11338</v>
      </c>
      <c r="AB10" s="16">
        <v>875</v>
      </c>
      <c r="AC10" s="412">
        <v>10609</v>
      </c>
      <c r="AD10" s="21">
        <v>989.7</v>
      </c>
      <c r="AE10" s="412">
        <v>11073</v>
      </c>
      <c r="AF10" s="16">
        <v>840.5</v>
      </c>
      <c r="AG10" s="412">
        <v>8156</v>
      </c>
      <c r="AH10" s="16">
        <v>1061.5</v>
      </c>
      <c r="AI10" s="412">
        <v>12058</v>
      </c>
      <c r="AJ10" s="16">
        <v>1167</v>
      </c>
      <c r="AK10" s="412">
        <v>13653</v>
      </c>
      <c r="AL10" s="21">
        <v>1034.9000000000001</v>
      </c>
      <c r="AM10" s="412">
        <v>10870</v>
      </c>
      <c r="AN10" s="21">
        <v>1023.4</v>
      </c>
      <c r="AO10" s="412">
        <v>10851</v>
      </c>
      <c r="AP10" s="23">
        <v>1151.4000000000001</v>
      </c>
      <c r="AQ10" s="412">
        <v>12599</v>
      </c>
      <c r="AR10" s="22">
        <v>1157.5999999999999</v>
      </c>
      <c r="AS10" s="412">
        <v>11061</v>
      </c>
      <c r="AT10" s="22">
        <v>1302.5</v>
      </c>
      <c r="AU10" s="412">
        <v>14049</v>
      </c>
      <c r="AV10" s="22">
        <v>1195.5999999999999</v>
      </c>
      <c r="AW10" s="412">
        <v>12516</v>
      </c>
      <c r="AX10" s="195">
        <v>805.7</v>
      </c>
      <c r="AY10" s="412">
        <v>9382</v>
      </c>
      <c r="AZ10" s="195">
        <v>1098.8</v>
      </c>
      <c r="BA10" s="412">
        <v>12847</v>
      </c>
      <c r="BB10" s="195">
        <v>954.9</v>
      </c>
      <c r="BC10" s="412">
        <v>11127</v>
      </c>
      <c r="BD10" s="195">
        <v>947.01109079053288</v>
      </c>
      <c r="BE10" s="412">
        <v>12400</v>
      </c>
      <c r="BF10" s="195">
        <v>1149.7</v>
      </c>
      <c r="BG10" s="412">
        <v>15799</v>
      </c>
      <c r="BH10" s="195">
        <v>1363.5</v>
      </c>
      <c r="BI10" s="412">
        <v>17063</v>
      </c>
      <c r="BJ10" s="195">
        <v>1172.44</v>
      </c>
      <c r="BK10" s="412">
        <v>14955.639999999998</v>
      </c>
      <c r="BL10" s="22">
        <v>1244.0714999999993</v>
      </c>
      <c r="BM10" s="412">
        <v>14719.133500000002</v>
      </c>
      <c r="BN10" s="22">
        <v>1036.74</v>
      </c>
      <c r="BO10" s="412">
        <v>12725.03</v>
      </c>
      <c r="BP10" s="22">
        <v>1072.8731666666663</v>
      </c>
      <c r="BQ10" s="412">
        <v>13820.268914634396</v>
      </c>
      <c r="BR10" s="509">
        <v>1311.7546333333328</v>
      </c>
      <c r="BS10" s="507">
        <v>14144.230633333333</v>
      </c>
      <c r="BT10" s="508">
        <v>1200.8</v>
      </c>
      <c r="BU10" s="507">
        <v>13798</v>
      </c>
      <c r="BV10" s="508">
        <v>1285.3466666666664</v>
      </c>
      <c r="BW10" s="507">
        <v>16721.203999999998</v>
      </c>
      <c r="BX10" s="508">
        <v>1602.5</v>
      </c>
      <c r="BY10" s="507">
        <v>21875</v>
      </c>
      <c r="BZ10" s="508">
        <v>1486</v>
      </c>
      <c r="CA10" s="507">
        <v>23663</v>
      </c>
      <c r="CB10" s="508">
        <v>1739</v>
      </c>
      <c r="CC10" s="507">
        <v>29603</v>
      </c>
      <c r="CD10" s="508">
        <v>1962.9</v>
      </c>
      <c r="CE10" s="507">
        <v>34483</v>
      </c>
    </row>
    <row r="11" spans="1:83" ht="30.75" customHeight="1">
      <c r="A11" s="413" t="s">
        <v>53</v>
      </c>
      <c r="B11" s="16">
        <v>490.5</v>
      </c>
      <c r="C11" s="412">
        <v>8474</v>
      </c>
      <c r="D11" s="16">
        <v>468.1</v>
      </c>
      <c r="E11" s="412">
        <v>8095</v>
      </c>
      <c r="F11" s="16">
        <v>452.9</v>
      </c>
      <c r="G11" s="412">
        <v>7941</v>
      </c>
      <c r="H11" s="16">
        <v>406</v>
      </c>
      <c r="I11" s="412">
        <v>6738</v>
      </c>
      <c r="J11" s="16">
        <v>624</v>
      </c>
      <c r="K11" s="412">
        <v>9342</v>
      </c>
      <c r="L11" s="16">
        <v>756</v>
      </c>
      <c r="M11" s="412">
        <v>11972</v>
      </c>
      <c r="N11" s="16">
        <v>910</v>
      </c>
      <c r="O11" s="412">
        <v>13129</v>
      </c>
      <c r="P11" s="16">
        <v>759</v>
      </c>
      <c r="Q11" s="412">
        <v>11291</v>
      </c>
      <c r="R11" s="18">
        <v>951.5</v>
      </c>
      <c r="S11" s="412">
        <v>13940</v>
      </c>
      <c r="T11" s="16">
        <v>937.5</v>
      </c>
      <c r="U11" s="412">
        <v>15566</v>
      </c>
      <c r="V11" s="16">
        <v>1179.4000000000001</v>
      </c>
      <c r="W11" s="412">
        <v>18943</v>
      </c>
      <c r="X11" s="16">
        <v>1537.8</v>
      </c>
      <c r="Y11" s="412">
        <v>25386</v>
      </c>
      <c r="Z11" s="22">
        <v>1684.3</v>
      </c>
      <c r="AA11" s="412">
        <v>24532</v>
      </c>
      <c r="AB11" s="22">
        <v>1975.8</v>
      </c>
      <c r="AC11" s="412">
        <v>31922</v>
      </c>
      <c r="AD11" s="22">
        <v>1781.5</v>
      </c>
      <c r="AE11" s="412">
        <v>28013</v>
      </c>
      <c r="AF11" s="22">
        <v>2036.9</v>
      </c>
      <c r="AG11" s="412">
        <v>33881</v>
      </c>
      <c r="AH11" s="22">
        <v>2734.8</v>
      </c>
      <c r="AI11" s="412">
        <v>50193</v>
      </c>
      <c r="AJ11" s="22">
        <v>2475</v>
      </c>
      <c r="AK11" s="412">
        <v>47348</v>
      </c>
      <c r="AL11" s="22">
        <v>1949.8</v>
      </c>
      <c r="AM11" s="412">
        <v>35183</v>
      </c>
      <c r="AN11" s="22">
        <v>1391.5</v>
      </c>
      <c r="AO11" s="412">
        <v>22411</v>
      </c>
      <c r="AP11" s="23">
        <v>1419.7</v>
      </c>
      <c r="AQ11" s="412">
        <v>24594</v>
      </c>
      <c r="AR11" s="22">
        <v>1067.9000000000001</v>
      </c>
      <c r="AS11" s="412">
        <v>18370</v>
      </c>
      <c r="AT11" s="22">
        <v>1080.9000000000001</v>
      </c>
      <c r="AU11" s="412">
        <v>18850</v>
      </c>
      <c r="AV11" s="22">
        <v>918.2</v>
      </c>
      <c r="AW11" s="412">
        <v>16759</v>
      </c>
      <c r="AX11" s="195">
        <v>979.8</v>
      </c>
      <c r="AY11" s="412">
        <v>17409</v>
      </c>
      <c r="AZ11" s="195">
        <v>1052.7</v>
      </c>
      <c r="BA11" s="412">
        <v>21589</v>
      </c>
      <c r="BB11" s="195">
        <v>1230.8</v>
      </c>
      <c r="BC11" s="412">
        <v>23200</v>
      </c>
      <c r="BD11" s="195">
        <v>985.51258194121385</v>
      </c>
      <c r="BE11" s="412">
        <v>17709</v>
      </c>
      <c r="BF11" s="195">
        <v>1051.3</v>
      </c>
      <c r="BG11" s="412">
        <v>17352</v>
      </c>
      <c r="BH11" s="195">
        <v>1011.4</v>
      </c>
      <c r="BI11" s="412">
        <v>15701</v>
      </c>
      <c r="BJ11" s="195">
        <v>1046.3999999999999</v>
      </c>
      <c r="BK11" s="412">
        <v>13791.999999999985</v>
      </c>
      <c r="BL11" s="22">
        <v>1208.4726666666663</v>
      </c>
      <c r="BM11" s="412">
        <v>12179.966046666666</v>
      </c>
      <c r="BN11" s="22">
        <v>1090.2</v>
      </c>
      <c r="BO11" s="412">
        <v>15510</v>
      </c>
      <c r="BP11" s="22">
        <v>1145.8599999999999</v>
      </c>
      <c r="BQ11" s="412">
        <v>15921.34</v>
      </c>
      <c r="BR11" s="509">
        <v>986.29455555555558</v>
      </c>
      <c r="BS11" s="507">
        <v>13546.882013888884</v>
      </c>
      <c r="BT11" s="508">
        <v>810.8</v>
      </c>
      <c r="BU11" s="507">
        <v>9396</v>
      </c>
      <c r="BV11" s="508">
        <v>729.9841666666664</v>
      </c>
      <c r="BW11" s="507">
        <v>8030.5183333333325</v>
      </c>
      <c r="BX11" s="508">
        <v>738.5</v>
      </c>
      <c r="BY11" s="507">
        <v>7821</v>
      </c>
      <c r="BZ11" s="508">
        <v>870.9</v>
      </c>
      <c r="CA11" s="507">
        <v>10109</v>
      </c>
      <c r="CB11" s="508">
        <v>1089.7</v>
      </c>
      <c r="CC11" s="507">
        <v>18796</v>
      </c>
      <c r="CD11" s="508">
        <v>1323</v>
      </c>
      <c r="CE11" s="507">
        <v>25010</v>
      </c>
    </row>
    <row r="12" spans="1:83" ht="30.75" customHeight="1">
      <c r="A12" s="413" t="s">
        <v>54</v>
      </c>
      <c r="B12" s="16">
        <v>980.5</v>
      </c>
      <c r="C12" s="412">
        <v>8001</v>
      </c>
      <c r="D12" s="16">
        <v>770.3</v>
      </c>
      <c r="E12" s="412">
        <v>6693</v>
      </c>
      <c r="F12" s="16">
        <v>913</v>
      </c>
      <c r="G12" s="412">
        <v>6804</v>
      </c>
      <c r="H12" s="16">
        <v>761.4</v>
      </c>
      <c r="I12" s="412">
        <v>4722</v>
      </c>
      <c r="J12" s="16">
        <v>746.4</v>
      </c>
      <c r="K12" s="412">
        <v>4439</v>
      </c>
      <c r="L12" s="16">
        <v>784</v>
      </c>
      <c r="M12" s="412">
        <v>6418</v>
      </c>
      <c r="N12" s="16">
        <v>730.4</v>
      </c>
      <c r="O12" s="412">
        <v>6435</v>
      </c>
      <c r="P12" s="16">
        <v>756.3</v>
      </c>
      <c r="Q12" s="412">
        <v>6616</v>
      </c>
      <c r="R12" s="18">
        <v>767.1</v>
      </c>
      <c r="S12" s="412">
        <v>7883</v>
      </c>
      <c r="T12" s="16">
        <v>765.8</v>
      </c>
      <c r="U12" s="412">
        <v>8160</v>
      </c>
      <c r="V12" s="16">
        <v>913.8</v>
      </c>
      <c r="W12" s="412">
        <v>7944</v>
      </c>
      <c r="X12" s="16">
        <v>931.2</v>
      </c>
      <c r="Y12" s="412">
        <v>11111</v>
      </c>
      <c r="Z12" s="23">
        <v>854.8</v>
      </c>
      <c r="AA12" s="412">
        <v>8377</v>
      </c>
      <c r="AB12" s="23">
        <v>898.3</v>
      </c>
      <c r="AC12" s="412">
        <v>9482</v>
      </c>
      <c r="AD12" s="23">
        <v>1019.2</v>
      </c>
      <c r="AE12" s="412">
        <v>9580</v>
      </c>
      <c r="AF12" s="23">
        <v>692.1</v>
      </c>
      <c r="AG12" s="412">
        <v>5573</v>
      </c>
      <c r="AH12" s="23">
        <v>790.7</v>
      </c>
      <c r="AI12" s="412">
        <v>7753</v>
      </c>
      <c r="AJ12" s="23">
        <v>768.3</v>
      </c>
      <c r="AK12" s="412">
        <v>7872</v>
      </c>
      <c r="AL12" s="23">
        <v>967</v>
      </c>
      <c r="AM12" s="412">
        <v>9242</v>
      </c>
      <c r="AN12" s="23">
        <v>1093.9000000000001</v>
      </c>
      <c r="AO12" s="412">
        <v>10688</v>
      </c>
      <c r="AP12" s="23">
        <v>1072.3</v>
      </c>
      <c r="AQ12" s="412">
        <v>10966</v>
      </c>
      <c r="AR12" s="23">
        <v>1077.4000000000001</v>
      </c>
      <c r="AS12" s="412">
        <v>9772</v>
      </c>
      <c r="AT12" s="23">
        <v>1141.2</v>
      </c>
      <c r="AU12" s="412">
        <v>11899</v>
      </c>
      <c r="AV12" s="22">
        <v>872.8</v>
      </c>
      <c r="AW12" s="412">
        <v>8190</v>
      </c>
      <c r="AX12" s="195">
        <v>773.6</v>
      </c>
      <c r="AY12" s="412">
        <v>7961</v>
      </c>
      <c r="AZ12" s="195">
        <v>906.2</v>
      </c>
      <c r="BA12" s="412">
        <v>9848</v>
      </c>
      <c r="BB12" s="195">
        <v>932.3</v>
      </c>
      <c r="BC12" s="412">
        <v>10116</v>
      </c>
      <c r="BD12" s="195">
        <v>673.97022888504387</v>
      </c>
      <c r="BE12" s="412">
        <v>8197</v>
      </c>
      <c r="BF12" s="195">
        <v>675.2</v>
      </c>
      <c r="BG12" s="412">
        <v>8599</v>
      </c>
      <c r="BH12" s="195">
        <v>762.3</v>
      </c>
      <c r="BI12" s="412">
        <v>8301</v>
      </c>
      <c r="BJ12" s="195">
        <v>989.21000000000049</v>
      </c>
      <c r="BK12" s="412">
        <v>10768.070000000002</v>
      </c>
      <c r="BL12" s="23">
        <v>991.72141666666528</v>
      </c>
      <c r="BM12" s="412">
        <v>9986.5469250000006</v>
      </c>
      <c r="BN12" s="23">
        <v>1206.44</v>
      </c>
      <c r="BO12" s="412">
        <v>13476.24</v>
      </c>
      <c r="BP12" s="23">
        <v>1283.9872868797847</v>
      </c>
      <c r="BQ12" s="412">
        <v>16632.364903488906</v>
      </c>
      <c r="BR12" s="510">
        <v>1346.9922761904731</v>
      </c>
      <c r="BS12" s="507">
        <v>13916.250033333326</v>
      </c>
      <c r="BT12" s="508">
        <v>1054.5</v>
      </c>
      <c r="BU12" s="507">
        <v>14132</v>
      </c>
      <c r="BV12" s="508">
        <v>1188.1196666666658</v>
      </c>
      <c r="BW12" s="507">
        <v>14965.455666666663</v>
      </c>
      <c r="BX12" s="508">
        <v>1166.5999999999999</v>
      </c>
      <c r="BY12" s="507">
        <v>16567</v>
      </c>
      <c r="BZ12" s="508">
        <v>1138.5</v>
      </c>
      <c r="CA12" s="507">
        <v>17051</v>
      </c>
      <c r="CB12" s="508">
        <v>1211.9000000000001</v>
      </c>
      <c r="CC12" s="507">
        <v>18484</v>
      </c>
      <c r="CD12" s="508">
        <v>1160.2</v>
      </c>
      <c r="CE12" s="507">
        <v>18284</v>
      </c>
    </row>
    <row r="13" spans="1:83" ht="30.75" customHeight="1">
      <c r="A13" s="413" t="s">
        <v>55</v>
      </c>
      <c r="B13" s="16">
        <v>1068.7</v>
      </c>
      <c r="C13" s="412">
        <v>14112</v>
      </c>
      <c r="D13" s="16">
        <v>946.3</v>
      </c>
      <c r="E13" s="412">
        <v>14839</v>
      </c>
      <c r="F13" s="16">
        <v>1343.1</v>
      </c>
      <c r="G13" s="412">
        <v>15689</v>
      </c>
      <c r="H13" s="16">
        <v>673.6</v>
      </c>
      <c r="I13" s="412">
        <v>11824</v>
      </c>
      <c r="J13" s="16">
        <v>797.7</v>
      </c>
      <c r="K13" s="412">
        <v>11684</v>
      </c>
      <c r="L13" s="16">
        <v>746.3</v>
      </c>
      <c r="M13" s="412">
        <v>11183</v>
      </c>
      <c r="N13" s="16">
        <v>970.4</v>
      </c>
      <c r="O13" s="412">
        <v>12394</v>
      </c>
      <c r="P13" s="16">
        <v>858.2</v>
      </c>
      <c r="Q13" s="412">
        <v>12829</v>
      </c>
      <c r="R13" s="18">
        <v>971.3</v>
      </c>
      <c r="S13" s="412">
        <v>14202</v>
      </c>
      <c r="T13" s="16">
        <v>1055.9000000000001</v>
      </c>
      <c r="U13" s="412">
        <v>15947</v>
      </c>
      <c r="V13" s="16">
        <v>909.7</v>
      </c>
      <c r="W13" s="412">
        <v>13476</v>
      </c>
      <c r="X13" s="16">
        <v>938.4</v>
      </c>
      <c r="Y13" s="412">
        <v>17293</v>
      </c>
      <c r="Z13" s="16">
        <v>731.1</v>
      </c>
      <c r="AA13" s="412">
        <v>13286</v>
      </c>
      <c r="AB13" s="16">
        <v>859.9</v>
      </c>
      <c r="AC13" s="412">
        <v>15331</v>
      </c>
      <c r="AD13" s="16">
        <v>772.2</v>
      </c>
      <c r="AE13" s="412">
        <v>12547</v>
      </c>
      <c r="AF13" s="16">
        <v>637.6</v>
      </c>
      <c r="AG13" s="412">
        <v>13128</v>
      </c>
      <c r="AH13" s="16">
        <v>631.79999999999995</v>
      </c>
      <c r="AI13" s="412">
        <v>10172</v>
      </c>
      <c r="AJ13" s="16">
        <v>804.3</v>
      </c>
      <c r="AK13" s="412">
        <v>12578</v>
      </c>
      <c r="AL13" s="16">
        <v>737.9</v>
      </c>
      <c r="AM13" s="412">
        <v>9534</v>
      </c>
      <c r="AN13" s="16">
        <v>970.7</v>
      </c>
      <c r="AO13" s="412">
        <v>16750</v>
      </c>
      <c r="AP13" s="23">
        <v>975</v>
      </c>
      <c r="AQ13" s="412">
        <v>16861</v>
      </c>
      <c r="AR13" s="16">
        <v>848.8</v>
      </c>
      <c r="AS13" s="412">
        <v>14586</v>
      </c>
      <c r="AT13" s="16">
        <v>874.1</v>
      </c>
      <c r="AU13" s="412">
        <v>17483</v>
      </c>
      <c r="AV13" s="22">
        <v>826.4</v>
      </c>
      <c r="AW13" s="412">
        <v>15133</v>
      </c>
      <c r="AX13" s="195">
        <v>894.7</v>
      </c>
      <c r="AY13" s="412">
        <v>15252</v>
      </c>
      <c r="AZ13" s="195">
        <v>922.2</v>
      </c>
      <c r="BA13" s="412">
        <v>17142</v>
      </c>
      <c r="BB13" s="195">
        <v>1158.3</v>
      </c>
      <c r="BC13" s="412">
        <v>18638</v>
      </c>
      <c r="BD13" s="195">
        <v>1178.207439684079</v>
      </c>
      <c r="BE13" s="412">
        <v>21087</v>
      </c>
      <c r="BF13" s="195">
        <v>1109.5</v>
      </c>
      <c r="BG13" s="412">
        <v>19443</v>
      </c>
      <c r="BH13" s="195">
        <v>956.9</v>
      </c>
      <c r="BI13" s="412">
        <v>17323</v>
      </c>
      <c r="BJ13" s="195">
        <v>983.77999999999963</v>
      </c>
      <c r="BK13" s="412">
        <v>17565.04</v>
      </c>
      <c r="BL13" s="16">
        <v>817.62005797101369</v>
      </c>
      <c r="BM13" s="412">
        <v>14628.131279710151</v>
      </c>
      <c r="BN13" s="16">
        <v>768</v>
      </c>
      <c r="BO13" s="412">
        <v>11938.63</v>
      </c>
      <c r="BP13" s="16">
        <v>734.10320317460332</v>
      </c>
      <c r="BQ13" s="412">
        <v>10978</v>
      </c>
      <c r="BR13" s="508">
        <v>789.40245238095099</v>
      </c>
      <c r="BS13" s="507">
        <v>12749.0952</v>
      </c>
      <c r="BT13" s="508">
        <v>969.6</v>
      </c>
      <c r="BU13" s="507">
        <v>12197</v>
      </c>
      <c r="BV13" s="508">
        <v>909.08687592435535</v>
      </c>
      <c r="BW13" s="507">
        <v>11699.948946</v>
      </c>
      <c r="BX13" s="508">
        <v>868.2</v>
      </c>
      <c r="BY13" s="507">
        <v>13394</v>
      </c>
      <c r="BZ13" s="508">
        <v>968.3</v>
      </c>
      <c r="CA13" s="507">
        <v>16522</v>
      </c>
      <c r="CB13" s="508">
        <v>957.6</v>
      </c>
      <c r="CC13" s="507">
        <v>14618</v>
      </c>
      <c r="CD13" s="508">
        <v>690.1</v>
      </c>
      <c r="CE13" s="507">
        <v>10972</v>
      </c>
    </row>
    <row r="14" spans="1:83" ht="30.75" customHeight="1">
      <c r="A14" s="414" t="s">
        <v>56</v>
      </c>
      <c r="B14" s="17">
        <v>5308</v>
      </c>
      <c r="C14" s="415">
        <v>60955</v>
      </c>
      <c r="D14" s="17">
        <v>5344.8</v>
      </c>
      <c r="E14" s="415">
        <v>67195</v>
      </c>
      <c r="F14" s="17">
        <v>6296.2000000000007</v>
      </c>
      <c r="G14" s="415">
        <v>65700</v>
      </c>
      <c r="H14" s="17">
        <v>5017.1000000000004</v>
      </c>
      <c r="I14" s="415">
        <v>53130</v>
      </c>
      <c r="J14" s="17">
        <v>5200.4999999999991</v>
      </c>
      <c r="K14" s="415">
        <v>54400</v>
      </c>
      <c r="L14" s="17">
        <v>5203.5</v>
      </c>
      <c r="M14" s="415">
        <v>60415</v>
      </c>
      <c r="N14" s="19">
        <v>5699.2999999999993</v>
      </c>
      <c r="O14" s="416">
        <v>65840</v>
      </c>
      <c r="P14" s="19">
        <v>5493.5</v>
      </c>
      <c r="Q14" s="416">
        <v>64089</v>
      </c>
      <c r="R14" s="19">
        <v>5855.7000000000007</v>
      </c>
      <c r="S14" s="416">
        <v>72070</v>
      </c>
      <c r="T14" s="19">
        <v>5984</v>
      </c>
      <c r="U14" s="416">
        <v>79174</v>
      </c>
      <c r="V14" s="19">
        <v>6342</v>
      </c>
      <c r="W14" s="416">
        <v>81466</v>
      </c>
      <c r="X14" s="17">
        <v>6768.6999999999989</v>
      </c>
      <c r="Y14" s="418">
        <v>97533</v>
      </c>
      <c r="Z14" s="17">
        <v>6503.5</v>
      </c>
      <c r="AA14" s="418">
        <v>89629</v>
      </c>
      <c r="AB14" s="24">
        <v>6913</v>
      </c>
      <c r="AC14" s="415">
        <v>101442</v>
      </c>
      <c r="AD14" s="24">
        <v>6994.0999999999995</v>
      </c>
      <c r="AE14" s="415">
        <v>91618</v>
      </c>
      <c r="AF14" s="17">
        <v>6059.4000000000015</v>
      </c>
      <c r="AG14" s="418">
        <v>86083</v>
      </c>
      <c r="AH14" s="17">
        <v>7357</v>
      </c>
      <c r="AI14" s="418">
        <v>114484</v>
      </c>
      <c r="AJ14" s="17">
        <v>7917.7000000000007</v>
      </c>
      <c r="AK14" s="415">
        <v>129119</v>
      </c>
      <c r="AL14" s="17">
        <v>7260.5999999999995</v>
      </c>
      <c r="AM14" s="415">
        <v>103876</v>
      </c>
      <c r="AN14" s="17">
        <v>7228.4000000000005</v>
      </c>
      <c r="AO14" s="415">
        <v>103455</v>
      </c>
      <c r="AP14" s="17">
        <v>7552.6</v>
      </c>
      <c r="AQ14" s="415">
        <v>111633</v>
      </c>
      <c r="AR14" s="17">
        <v>6901.4000000000005</v>
      </c>
      <c r="AS14" s="415">
        <v>96782</v>
      </c>
      <c r="AT14" s="17">
        <v>7207.4000000000005</v>
      </c>
      <c r="AU14" s="415">
        <v>106902</v>
      </c>
      <c r="AV14" s="17">
        <v>6740.4</v>
      </c>
      <c r="AW14" s="415">
        <v>99130</v>
      </c>
      <c r="AX14" s="24">
        <v>6265.8</v>
      </c>
      <c r="AY14" s="415">
        <v>93021</v>
      </c>
      <c r="AZ14" s="24">
        <v>7082.7999999999993</v>
      </c>
      <c r="BA14" s="415">
        <v>113943</v>
      </c>
      <c r="BB14" s="24">
        <v>7569.8</v>
      </c>
      <c r="BC14" s="415">
        <v>114844</v>
      </c>
      <c r="BD14" s="24">
        <v>7483.8</v>
      </c>
      <c r="BE14" s="415">
        <v>115934</v>
      </c>
      <c r="BF14" s="24">
        <v>8124.3</v>
      </c>
      <c r="BG14" s="415">
        <v>121106</v>
      </c>
      <c r="BH14" s="24">
        <v>8189.4</v>
      </c>
      <c r="BI14" s="415">
        <v>118121</v>
      </c>
      <c r="BJ14" s="24">
        <v>8458.8299999999981</v>
      </c>
      <c r="BK14" s="415">
        <v>113956.84999999998</v>
      </c>
      <c r="BL14" s="17">
        <v>8077.2287443346422</v>
      </c>
      <c r="BM14" s="415">
        <v>102663.04808683138</v>
      </c>
      <c r="BN14" s="17">
        <v>7765.59</v>
      </c>
      <c r="BO14" s="415">
        <v>106271.26000000001</v>
      </c>
      <c r="BP14" s="17">
        <v>7780.244639215096</v>
      </c>
      <c r="BQ14" s="415">
        <v>106621.0954037292</v>
      </c>
      <c r="BR14" s="511">
        <v>7645.991185534398</v>
      </c>
      <c r="BS14" s="512">
        <v>96846.970763888879</v>
      </c>
      <c r="BT14" s="578">
        <v>7335.2000000000007</v>
      </c>
      <c r="BU14" s="579">
        <v>93741</v>
      </c>
      <c r="BV14" s="578">
        <v>7351.8530750852678</v>
      </c>
      <c r="BW14" s="579">
        <v>95029.077229333343</v>
      </c>
      <c r="BX14" s="578">
        <v>8004.1</v>
      </c>
      <c r="BY14" s="579">
        <v>108012</v>
      </c>
      <c r="BZ14" s="578">
        <v>7864.6</v>
      </c>
      <c r="CA14" s="579">
        <v>117115</v>
      </c>
      <c r="CB14" s="578">
        <v>9211</v>
      </c>
      <c r="CC14" s="579">
        <v>155219</v>
      </c>
      <c r="CD14" s="578">
        <v>9667.2000000000007</v>
      </c>
      <c r="CE14" s="579">
        <v>169701</v>
      </c>
    </row>
    <row r="15" spans="1:83" ht="7.5" customHeight="1">
      <c r="A15" s="1"/>
      <c r="B15" s="1"/>
      <c r="C15" s="1"/>
      <c r="D15" s="1"/>
      <c r="E15" s="1"/>
      <c r="F15" s="1"/>
      <c r="G15" s="1"/>
      <c r="H15" s="1"/>
      <c r="I15" s="1"/>
      <c r="J15" s="1"/>
      <c r="K15" s="1"/>
      <c r="L15" s="1"/>
      <c r="M15" s="1"/>
    </row>
    <row r="16" spans="1:83" ht="15.75">
      <c r="A16" s="603" t="s">
        <v>230</v>
      </c>
      <c r="B16" s="82"/>
      <c r="C16" s="82"/>
      <c r="D16" s="82"/>
      <c r="E16" s="82"/>
      <c r="F16" s="82"/>
      <c r="G16" s="82"/>
      <c r="H16" s="82"/>
      <c r="I16" s="82"/>
      <c r="J16" s="82"/>
      <c r="K16" s="82"/>
      <c r="L16" s="138"/>
      <c r="M16" s="138"/>
    </row>
    <row r="17" spans="1:13" ht="6" customHeight="1">
      <c r="A17" s="603"/>
      <c r="B17" s="145"/>
      <c r="C17" s="13"/>
      <c r="D17" s="145"/>
      <c r="E17" s="13"/>
      <c r="F17" s="145"/>
      <c r="G17" s="13"/>
      <c r="H17" s="145"/>
      <c r="I17" s="13"/>
      <c r="J17" s="145"/>
      <c r="K17" s="13"/>
      <c r="L17" s="145"/>
      <c r="M17" s="13"/>
    </row>
    <row r="18" spans="1:13" ht="17.25" customHeight="1">
      <c r="A18" s="604" t="s">
        <v>267</v>
      </c>
      <c r="B18" s="145"/>
      <c r="C18" s="13"/>
      <c r="D18" s="145"/>
      <c r="E18" s="13"/>
      <c r="F18" s="146"/>
      <c r="G18" s="13"/>
      <c r="H18" s="145"/>
      <c r="I18" s="13"/>
      <c r="J18" s="145"/>
      <c r="K18" s="13"/>
      <c r="L18" s="145"/>
      <c r="M18" s="13"/>
    </row>
    <row r="19" spans="1:13" ht="17.25" customHeight="1">
      <c r="A19" s="604" t="s">
        <v>268</v>
      </c>
      <c r="B19" s="145"/>
      <c r="C19" s="13"/>
      <c r="D19" s="145"/>
      <c r="E19" s="13"/>
      <c r="F19" s="146"/>
      <c r="G19" s="13"/>
      <c r="H19" s="145"/>
      <c r="I19" s="13"/>
      <c r="J19" s="145"/>
      <c r="K19" s="13"/>
      <c r="L19" s="145"/>
      <c r="M19" s="13"/>
    </row>
    <row r="20" spans="1:13">
      <c r="A20" s="604" t="s">
        <v>269</v>
      </c>
      <c r="B20" s="145"/>
      <c r="C20" s="13"/>
      <c r="D20" s="145"/>
      <c r="E20" s="13"/>
      <c r="F20" s="146"/>
      <c r="G20" s="13"/>
      <c r="H20" s="145"/>
      <c r="I20" s="13"/>
      <c r="J20" s="145"/>
      <c r="K20" s="13"/>
      <c r="L20" s="145"/>
      <c r="M20" s="13"/>
    </row>
    <row r="21" spans="1:13" ht="13.5">
      <c r="A21" s="605" t="s">
        <v>232</v>
      </c>
      <c r="B21" s="145"/>
      <c r="C21" s="13"/>
      <c r="D21" s="145"/>
      <c r="E21" s="13"/>
      <c r="F21" s="146"/>
      <c r="G21" s="13"/>
      <c r="H21" s="145"/>
      <c r="I21" s="13"/>
      <c r="J21" s="145"/>
      <c r="K21" s="13"/>
      <c r="L21" s="145"/>
      <c r="M21" s="13"/>
    </row>
    <row r="22" spans="1:13">
      <c r="A22" s="144"/>
      <c r="B22" s="145"/>
      <c r="C22" s="13"/>
      <c r="D22" s="145"/>
      <c r="E22" s="13"/>
      <c r="F22" s="146"/>
      <c r="G22" s="13"/>
      <c r="H22" s="145"/>
      <c r="I22" s="13"/>
      <c r="J22" s="145"/>
      <c r="K22" s="13"/>
      <c r="L22" s="145"/>
      <c r="M22" s="13"/>
    </row>
    <row r="23" spans="1:13">
      <c r="A23" s="144"/>
      <c r="B23" s="145"/>
      <c r="C23" s="13"/>
      <c r="D23" s="145"/>
      <c r="E23" s="13"/>
      <c r="F23" s="146"/>
      <c r="G23" s="13"/>
      <c r="H23" s="145"/>
      <c r="I23" s="13"/>
      <c r="J23" s="145"/>
      <c r="K23" s="13"/>
      <c r="L23" s="145"/>
      <c r="M23" s="13"/>
    </row>
    <row r="24" spans="1:13">
      <c r="A24" s="144"/>
      <c r="B24" s="145"/>
      <c r="C24" s="13"/>
      <c r="D24" s="145"/>
      <c r="E24" s="13"/>
      <c r="F24" s="146"/>
      <c r="G24" s="13"/>
      <c r="H24" s="145"/>
      <c r="I24" s="13"/>
      <c r="J24" s="145"/>
      <c r="K24" s="13"/>
      <c r="L24" s="145"/>
      <c r="M24" s="13"/>
    </row>
    <row r="25" spans="1:13">
      <c r="A25" s="82"/>
      <c r="B25" s="20"/>
      <c r="C25" s="20"/>
      <c r="D25" s="20"/>
      <c r="E25" s="20"/>
      <c r="F25" s="20"/>
      <c r="G25" s="20"/>
      <c r="H25" s="20"/>
      <c r="I25" s="20"/>
      <c r="J25" s="20"/>
      <c r="K25" s="20"/>
      <c r="L25" s="25"/>
      <c r="M25" s="10"/>
    </row>
    <row r="26" spans="1:13" ht="10.5" customHeight="1">
      <c r="A26" s="82"/>
      <c r="B26" s="20"/>
      <c r="C26" s="20"/>
      <c r="D26" s="20"/>
      <c r="E26" s="20"/>
      <c r="F26" s="20"/>
      <c r="G26" s="20"/>
      <c r="H26" s="20"/>
      <c r="I26" s="20"/>
      <c r="J26" s="20"/>
      <c r="K26" s="20"/>
      <c r="L26" s="25"/>
      <c r="M26" s="10"/>
    </row>
    <row r="27" spans="1:13">
      <c r="A27" s="143"/>
      <c r="B27" s="20"/>
      <c r="C27" s="20"/>
      <c r="D27" s="20"/>
      <c r="E27" s="20"/>
      <c r="F27" s="20"/>
      <c r="G27" s="20"/>
      <c r="H27" s="20"/>
      <c r="I27" s="20"/>
      <c r="J27" s="20"/>
      <c r="K27" s="20"/>
      <c r="L27" s="11"/>
      <c r="M27" s="11"/>
    </row>
    <row r="28" spans="1:13">
      <c r="A28" s="11"/>
      <c r="B28" s="11"/>
      <c r="C28" s="11"/>
      <c r="D28" s="11"/>
      <c r="E28" s="11"/>
      <c r="F28" s="11"/>
      <c r="G28" s="11"/>
      <c r="H28" s="11"/>
      <c r="I28" s="11"/>
      <c r="J28" s="11"/>
      <c r="K28" s="11"/>
      <c r="L28" s="11"/>
      <c r="M28" s="147"/>
    </row>
    <row r="29" spans="1:13">
      <c r="A29" s="776"/>
      <c r="B29" s="775"/>
      <c r="C29" s="775"/>
      <c r="D29" s="771"/>
      <c r="E29" s="771"/>
      <c r="F29" s="5"/>
      <c r="G29" s="5"/>
      <c r="H29" s="5"/>
      <c r="I29" s="5"/>
      <c r="J29" s="5"/>
      <c r="K29" s="5"/>
      <c r="L29" s="5"/>
      <c r="M29" s="5"/>
    </row>
    <row r="30" spans="1:13">
      <c r="A30" s="777"/>
      <c r="B30" s="138"/>
      <c r="C30" s="138"/>
      <c r="D30" s="138"/>
      <c r="E30" s="138"/>
      <c r="F30" s="138"/>
      <c r="G30" s="138"/>
      <c r="H30" s="138"/>
      <c r="I30" s="138"/>
      <c r="J30" s="138"/>
      <c r="K30" s="138"/>
      <c r="L30" s="138"/>
      <c r="M30" s="138"/>
    </row>
    <row r="31" spans="1:13">
      <c r="A31" s="144"/>
      <c r="B31" s="145"/>
      <c r="C31" s="13"/>
      <c r="D31" s="145"/>
      <c r="E31" s="13"/>
      <c r="F31" s="145"/>
      <c r="G31" s="13"/>
      <c r="H31" s="145"/>
      <c r="I31" s="13"/>
      <c r="J31" s="145"/>
      <c r="K31" s="13"/>
      <c r="L31" s="145"/>
      <c r="M31" s="13"/>
    </row>
    <row r="32" spans="1:13">
      <c r="A32" s="144"/>
      <c r="B32" s="145"/>
      <c r="C32" s="13"/>
      <c r="D32" s="145"/>
      <c r="E32" s="13"/>
      <c r="F32" s="145"/>
      <c r="G32" s="13"/>
      <c r="H32" s="145"/>
      <c r="I32" s="13"/>
      <c r="J32" s="145"/>
      <c r="K32" s="13"/>
      <c r="L32" s="145"/>
      <c r="M32" s="13"/>
    </row>
    <row r="33" spans="1:13">
      <c r="A33" s="144"/>
      <c r="B33" s="145"/>
      <c r="C33" s="13"/>
      <c r="D33" s="145"/>
      <c r="E33" s="13"/>
      <c r="F33" s="145"/>
      <c r="G33" s="13"/>
      <c r="H33" s="145"/>
      <c r="I33" s="13"/>
      <c r="J33" s="145"/>
      <c r="K33" s="13"/>
      <c r="L33" s="145"/>
      <c r="M33" s="13"/>
    </row>
    <row r="34" spans="1:13">
      <c r="A34" s="144"/>
      <c r="B34" s="145"/>
      <c r="C34" s="13"/>
      <c r="D34" s="145"/>
      <c r="E34" s="13"/>
      <c r="F34" s="145"/>
      <c r="G34" s="13"/>
      <c r="H34" s="145"/>
      <c r="I34" s="13"/>
      <c r="J34" s="145"/>
      <c r="K34" s="13"/>
      <c r="L34" s="145"/>
      <c r="M34" s="13"/>
    </row>
    <row r="35" spans="1:13">
      <c r="A35" s="144"/>
      <c r="B35" s="145"/>
      <c r="C35" s="13"/>
      <c r="D35" s="145"/>
      <c r="E35" s="13"/>
      <c r="F35" s="148"/>
      <c r="G35" s="13"/>
      <c r="H35" s="145"/>
      <c r="I35" s="13"/>
      <c r="J35" s="145"/>
      <c r="K35" s="13"/>
      <c r="L35" s="145"/>
      <c r="M35" s="13"/>
    </row>
    <row r="36" spans="1:13">
      <c r="A36" s="144"/>
      <c r="B36" s="149"/>
      <c r="C36" s="13"/>
      <c r="D36" s="149"/>
      <c r="E36" s="13"/>
      <c r="F36" s="149"/>
      <c r="G36" s="13"/>
      <c r="H36" s="149"/>
      <c r="I36" s="13"/>
      <c r="J36" s="149"/>
      <c r="K36" s="13"/>
      <c r="L36" s="149"/>
      <c r="M36" s="13"/>
    </row>
    <row r="37" spans="1:13">
      <c r="A37" s="144"/>
      <c r="B37" s="150"/>
      <c r="C37" s="13"/>
      <c r="D37" s="150"/>
      <c r="E37" s="13"/>
      <c r="F37" s="150"/>
      <c r="G37" s="13"/>
      <c r="H37" s="150"/>
      <c r="I37" s="13"/>
      <c r="J37" s="150"/>
      <c r="K37" s="13"/>
      <c r="L37" s="150"/>
      <c r="M37" s="13"/>
    </row>
    <row r="38" spans="1:13">
      <c r="A38" s="144"/>
      <c r="B38" s="145"/>
      <c r="C38" s="13"/>
      <c r="D38" s="145"/>
      <c r="E38" s="13"/>
      <c r="F38" s="145"/>
      <c r="G38" s="13"/>
      <c r="H38" s="145"/>
      <c r="I38" s="13"/>
      <c r="J38" s="145"/>
      <c r="K38" s="13"/>
      <c r="L38" s="145"/>
      <c r="M38" s="13"/>
    </row>
    <row r="39" spans="1:13">
      <c r="A39" s="82"/>
      <c r="B39" s="25"/>
      <c r="C39" s="10"/>
      <c r="D39" s="119"/>
      <c r="E39" s="26"/>
      <c r="F39" s="119"/>
      <c r="G39" s="26"/>
      <c r="H39" s="25"/>
      <c r="I39" s="10"/>
      <c r="J39" s="25"/>
      <c r="K39" s="10"/>
      <c r="L39" s="25"/>
      <c r="M39" s="26"/>
    </row>
    <row r="40" spans="1:13" ht="7.5" customHeight="1">
      <c r="A40" s="82"/>
      <c r="B40" s="25"/>
      <c r="C40" s="10"/>
      <c r="D40" s="119"/>
      <c r="E40" s="26"/>
      <c r="F40" s="119"/>
      <c r="G40" s="26"/>
      <c r="H40" s="25"/>
      <c r="I40" s="10"/>
      <c r="J40" s="25"/>
      <c r="K40" s="10"/>
      <c r="L40" s="25"/>
      <c r="M40" s="26"/>
    </row>
    <row r="41" spans="1:13">
      <c r="A41" s="143"/>
      <c r="B41" s="25"/>
      <c r="C41" s="10"/>
      <c r="D41" s="25"/>
      <c r="E41" s="10"/>
      <c r="F41" s="119"/>
      <c r="G41" s="26"/>
      <c r="H41" s="25"/>
      <c r="I41" s="26"/>
      <c r="J41" s="25"/>
      <c r="K41" s="10"/>
      <c r="L41" s="11"/>
      <c r="M41" s="11"/>
    </row>
    <row r="42" spans="1:13" ht="11.25" customHeight="1">
      <c r="A42" s="5"/>
      <c r="B42" s="25"/>
      <c r="C42" s="10"/>
      <c r="D42" s="25"/>
      <c r="E42" s="10"/>
      <c r="F42" s="25"/>
      <c r="G42" s="26"/>
      <c r="H42" s="25"/>
      <c r="I42" s="26"/>
      <c r="J42" s="11"/>
      <c r="K42" s="11"/>
      <c r="L42" s="11"/>
      <c r="M42" s="147"/>
    </row>
    <row r="43" spans="1:13">
      <c r="A43" s="776"/>
      <c r="B43" s="5"/>
      <c r="C43" s="5"/>
      <c r="D43" s="5"/>
      <c r="E43" s="5"/>
      <c r="F43" s="5"/>
      <c r="G43" s="5"/>
      <c r="H43" s="5"/>
      <c r="I43" s="5"/>
      <c r="J43" s="5"/>
      <c r="K43" s="5"/>
      <c r="L43" s="771"/>
      <c r="M43" s="771"/>
    </row>
    <row r="44" spans="1:13">
      <c r="A44" s="777"/>
      <c r="B44" s="138"/>
      <c r="C44" s="138"/>
      <c r="D44" s="138"/>
      <c r="E44" s="138"/>
      <c r="F44" s="138"/>
      <c r="G44" s="138"/>
      <c r="H44" s="138"/>
      <c r="I44" s="138"/>
      <c r="J44" s="138"/>
      <c r="K44" s="138"/>
      <c r="L44" s="82"/>
      <c r="M44" s="82"/>
    </row>
    <row r="45" spans="1:13">
      <c r="A45" s="144"/>
      <c r="B45" s="145"/>
      <c r="C45" s="13"/>
      <c r="D45" s="145"/>
      <c r="E45" s="13"/>
      <c r="F45" s="150"/>
      <c r="G45" s="13"/>
      <c r="H45" s="145"/>
      <c r="I45" s="13"/>
      <c r="J45" s="145"/>
      <c r="K45" s="13"/>
      <c r="L45" s="151"/>
      <c r="M45" s="151"/>
    </row>
    <row r="46" spans="1:13">
      <c r="A46" s="144"/>
      <c r="B46" s="145"/>
      <c r="C46" s="13"/>
      <c r="D46" s="145"/>
      <c r="E46" s="13"/>
      <c r="F46" s="150"/>
      <c r="G46" s="13"/>
      <c r="H46" s="149"/>
      <c r="I46" s="13"/>
      <c r="J46" s="149"/>
      <c r="K46" s="13"/>
      <c r="L46" s="151"/>
      <c r="M46" s="151"/>
    </row>
    <row r="47" spans="1:13">
      <c r="A47" s="144"/>
      <c r="B47" s="145"/>
      <c r="C47" s="13"/>
      <c r="D47" s="145"/>
      <c r="E47" s="13"/>
      <c r="F47" s="150"/>
      <c r="G47" s="13"/>
      <c r="H47" s="145"/>
      <c r="I47" s="13"/>
      <c r="J47" s="145"/>
      <c r="K47" s="13"/>
      <c r="L47" s="151"/>
      <c r="M47" s="151"/>
    </row>
    <row r="48" spans="1:13">
      <c r="A48" s="144"/>
      <c r="B48" s="145"/>
      <c r="C48" s="13"/>
      <c r="D48" s="145"/>
      <c r="E48" s="13"/>
      <c r="F48" s="150"/>
      <c r="G48" s="13"/>
      <c r="H48" s="145"/>
      <c r="I48" s="13"/>
      <c r="J48" s="145"/>
      <c r="K48" s="13"/>
      <c r="L48" s="151"/>
      <c r="M48" s="151"/>
    </row>
    <row r="49" spans="1:13">
      <c r="A49" s="144"/>
      <c r="B49" s="148"/>
      <c r="C49" s="13"/>
      <c r="D49" s="148"/>
      <c r="E49" s="13"/>
      <c r="F49" s="150"/>
      <c r="G49" s="13"/>
      <c r="H49" s="149"/>
      <c r="I49" s="13"/>
      <c r="J49" s="149"/>
      <c r="K49" s="13"/>
      <c r="L49" s="151"/>
      <c r="M49" s="151"/>
    </row>
    <row r="50" spans="1:13">
      <c r="A50" s="144"/>
      <c r="B50" s="149"/>
      <c r="C50" s="13"/>
      <c r="D50" s="149"/>
      <c r="E50" s="13"/>
      <c r="F50" s="150"/>
      <c r="G50" s="13"/>
      <c r="H50" s="149"/>
      <c r="I50" s="13"/>
      <c r="J50" s="149"/>
      <c r="K50" s="13"/>
      <c r="L50" s="151"/>
      <c r="M50" s="151"/>
    </row>
    <row r="51" spans="1:13">
      <c r="A51" s="144"/>
      <c r="B51" s="150"/>
      <c r="C51" s="13"/>
      <c r="D51" s="150"/>
      <c r="E51" s="13"/>
      <c r="F51" s="150"/>
      <c r="G51" s="13"/>
      <c r="H51" s="150"/>
      <c r="I51" s="13"/>
      <c r="J51" s="150"/>
      <c r="K51" s="13"/>
      <c r="L51" s="151"/>
      <c r="M51" s="151"/>
    </row>
    <row r="52" spans="1:13">
      <c r="A52" s="144"/>
      <c r="B52" s="145"/>
      <c r="C52" s="13"/>
      <c r="D52" s="145"/>
      <c r="E52" s="13"/>
      <c r="F52" s="150"/>
      <c r="G52" s="13"/>
      <c r="H52" s="145"/>
      <c r="I52" s="13"/>
      <c r="J52" s="145"/>
      <c r="K52" s="13"/>
      <c r="L52" s="151"/>
      <c r="M52" s="151"/>
    </row>
    <row r="53" spans="1:13">
      <c r="A53" s="82"/>
      <c r="B53" s="25"/>
      <c r="C53" s="26"/>
      <c r="D53" s="25"/>
      <c r="E53" s="26"/>
      <c r="F53" s="25"/>
      <c r="G53" s="26"/>
      <c r="H53" s="25"/>
      <c r="I53" s="26"/>
      <c r="J53" s="25"/>
      <c r="K53" s="26"/>
      <c r="L53" s="20"/>
      <c r="M53" s="26"/>
    </row>
    <row r="54" spans="1:13">
      <c r="A54" s="82"/>
      <c r="B54" s="25"/>
      <c r="C54" s="26"/>
      <c r="D54" s="25"/>
      <c r="E54" s="26"/>
      <c r="F54" s="25"/>
      <c r="G54" s="26"/>
      <c r="H54" s="25"/>
      <c r="I54" s="26"/>
      <c r="J54" s="25"/>
      <c r="K54" s="26"/>
      <c r="L54" s="20"/>
      <c r="M54" s="26"/>
    </row>
    <row r="55" spans="1:13">
      <c r="A55" s="143"/>
      <c r="B55" s="25"/>
      <c r="C55" s="10"/>
      <c r="D55" s="25"/>
      <c r="E55" s="26"/>
      <c r="F55" s="25"/>
      <c r="G55" s="26"/>
      <c r="H55" s="25"/>
      <c r="I55" s="26"/>
      <c r="J55" s="25"/>
      <c r="K55" s="26"/>
      <c r="L55" s="152"/>
      <c r="M55" s="11"/>
    </row>
    <row r="56" spans="1:13" ht="11.25" customHeight="1">
      <c r="A56" s="11"/>
      <c r="B56" s="11"/>
      <c r="C56" s="11"/>
      <c r="D56" s="11"/>
      <c r="E56" s="11"/>
      <c r="F56" s="11"/>
      <c r="G56" s="11"/>
      <c r="H56" s="11"/>
      <c r="I56" s="11"/>
      <c r="J56" s="11"/>
      <c r="K56" s="147"/>
      <c r="L56" s="11"/>
      <c r="M56" s="11"/>
    </row>
    <row r="57" spans="1:13">
      <c r="A57" s="776"/>
      <c r="B57" s="771"/>
      <c r="C57" s="771"/>
      <c r="D57" s="771"/>
      <c r="E57" s="771"/>
      <c r="F57" s="771"/>
      <c r="G57" s="771"/>
      <c r="H57" s="771"/>
      <c r="I57" s="772"/>
      <c r="J57" s="775"/>
      <c r="K57" s="775"/>
      <c r="L57" s="775"/>
      <c r="M57" s="775"/>
    </row>
    <row r="58" spans="1:13">
      <c r="A58" s="777"/>
      <c r="B58" s="82"/>
      <c r="C58" s="82"/>
      <c r="D58" s="82"/>
      <c r="E58" s="82"/>
      <c r="F58" s="82"/>
      <c r="G58" s="82"/>
      <c r="H58" s="82"/>
      <c r="I58" s="82"/>
      <c r="J58" s="82"/>
      <c r="K58" s="82"/>
      <c r="L58" s="82"/>
      <c r="M58" s="82"/>
    </row>
    <row r="59" spans="1:13">
      <c r="A59" s="144"/>
      <c r="B59" s="151"/>
      <c r="C59" s="151"/>
      <c r="D59" s="151"/>
      <c r="E59" s="151"/>
      <c r="F59" s="151"/>
      <c r="G59" s="151"/>
      <c r="H59" s="145"/>
      <c r="I59" s="151"/>
      <c r="J59" s="151"/>
      <c r="K59" s="151"/>
      <c r="L59" s="151"/>
      <c r="M59" s="151"/>
    </row>
    <row r="60" spans="1:13">
      <c r="A60" s="144"/>
      <c r="B60" s="151"/>
      <c r="C60" s="151"/>
      <c r="D60" s="151"/>
      <c r="E60" s="151"/>
      <c r="F60" s="151"/>
      <c r="G60" s="151"/>
      <c r="H60" s="145"/>
      <c r="I60" s="151"/>
      <c r="J60" s="151"/>
      <c r="K60" s="151"/>
      <c r="L60" s="151"/>
      <c r="M60" s="151"/>
    </row>
    <row r="61" spans="1:13">
      <c r="A61" s="144"/>
      <c r="B61" s="145"/>
      <c r="C61" s="151"/>
      <c r="D61" s="151"/>
      <c r="E61" s="151"/>
      <c r="F61" s="151"/>
      <c r="G61" s="151"/>
      <c r="H61" s="145"/>
      <c r="I61" s="151"/>
      <c r="J61" s="151"/>
      <c r="K61" s="151"/>
      <c r="L61" s="151"/>
      <c r="M61" s="151"/>
    </row>
    <row r="62" spans="1:13">
      <c r="A62" s="144"/>
      <c r="B62" s="151"/>
      <c r="C62" s="151"/>
      <c r="D62" s="151"/>
      <c r="E62" s="151"/>
      <c r="F62" s="151"/>
      <c r="G62" s="151"/>
      <c r="H62" s="145"/>
      <c r="I62" s="151"/>
      <c r="J62" s="151"/>
      <c r="K62" s="151"/>
      <c r="L62" s="151"/>
      <c r="M62" s="151"/>
    </row>
    <row r="63" spans="1:13">
      <c r="A63" s="144"/>
      <c r="B63" s="151"/>
      <c r="C63" s="151"/>
      <c r="D63" s="151"/>
      <c r="E63" s="151"/>
      <c r="F63" s="151"/>
      <c r="G63" s="151"/>
      <c r="H63" s="145"/>
      <c r="I63" s="151"/>
      <c r="J63" s="151"/>
      <c r="K63" s="151"/>
      <c r="L63" s="151"/>
      <c r="M63" s="151"/>
    </row>
    <row r="64" spans="1:13">
      <c r="A64" s="144"/>
      <c r="B64" s="151"/>
      <c r="C64" s="151"/>
      <c r="D64" s="151"/>
      <c r="E64" s="151"/>
      <c r="F64" s="151"/>
      <c r="G64" s="151"/>
      <c r="H64" s="145"/>
      <c r="I64" s="151"/>
      <c r="J64" s="151"/>
      <c r="K64" s="151"/>
      <c r="L64" s="151"/>
      <c r="M64" s="151"/>
    </row>
    <row r="65" spans="1:13">
      <c r="A65" s="144"/>
      <c r="B65" s="151"/>
      <c r="C65" s="151"/>
      <c r="D65" s="151"/>
      <c r="E65" s="151"/>
      <c r="F65" s="151"/>
      <c r="G65" s="151"/>
      <c r="H65" s="145"/>
      <c r="I65" s="151"/>
      <c r="J65" s="151"/>
      <c r="K65" s="151"/>
      <c r="L65" s="151"/>
      <c r="M65" s="151"/>
    </row>
    <row r="66" spans="1:13">
      <c r="A66" s="144"/>
      <c r="B66" s="151"/>
      <c r="C66" s="151"/>
      <c r="D66" s="151"/>
      <c r="E66" s="151"/>
      <c r="F66" s="151"/>
      <c r="G66" s="151"/>
      <c r="H66" s="145"/>
      <c r="I66" s="151"/>
      <c r="J66" s="151"/>
      <c r="K66" s="151"/>
      <c r="L66" s="151"/>
      <c r="M66" s="151"/>
    </row>
    <row r="67" spans="1:13">
      <c r="A67" s="82"/>
      <c r="B67" s="25"/>
      <c r="C67" s="26"/>
      <c r="D67" s="20"/>
      <c r="E67" s="26"/>
      <c r="F67" s="153"/>
      <c r="G67" s="10"/>
      <c r="H67" s="153"/>
      <c r="I67" s="10"/>
      <c r="J67" s="153"/>
      <c r="K67" s="10"/>
      <c r="L67" s="153"/>
      <c r="M67" s="10"/>
    </row>
    <row r="68" spans="1:13">
      <c r="A68" s="1"/>
      <c r="B68" s="1"/>
      <c r="C68" s="1"/>
      <c r="D68" s="1"/>
      <c r="E68" s="1"/>
      <c r="F68" s="1"/>
      <c r="G68" s="1"/>
      <c r="H68" s="1"/>
      <c r="I68" s="1"/>
      <c r="J68" s="1"/>
      <c r="K68" s="1"/>
      <c r="L68" s="1"/>
      <c r="M68" s="1"/>
    </row>
  </sheetData>
  <mergeCells count="39">
    <mergeCell ref="BZ4:CA4"/>
    <mergeCell ref="A4:A5"/>
    <mergeCell ref="B4:C4"/>
    <mergeCell ref="D4:E4"/>
    <mergeCell ref="BL4:BM4"/>
    <mergeCell ref="AB4:AC4"/>
    <mergeCell ref="J4:K4"/>
    <mergeCell ref="L4:M4"/>
    <mergeCell ref="BD4:BE4"/>
    <mergeCell ref="AV4:AW4"/>
    <mergeCell ref="BP4:BQ4"/>
    <mergeCell ref="F4:G4"/>
    <mergeCell ref="BJ4:BK4"/>
    <mergeCell ref="A57:A58"/>
    <mergeCell ref="B57:C57"/>
    <mergeCell ref="A43:A44"/>
    <mergeCell ref="A29:A30"/>
    <mergeCell ref="B29:C29"/>
    <mergeCell ref="D29:E29"/>
    <mergeCell ref="L57:M57"/>
    <mergeCell ref="F57:G57"/>
    <mergeCell ref="D57:E57"/>
    <mergeCell ref="J57:K57"/>
    <mergeCell ref="CD4:CE4"/>
    <mergeCell ref="CB4:CC4"/>
    <mergeCell ref="BX4:BY4"/>
    <mergeCell ref="H57:I57"/>
    <mergeCell ref="L43:M43"/>
    <mergeCell ref="BN4:BO4"/>
    <mergeCell ref="AZ4:BA4"/>
    <mergeCell ref="Z4:AA4"/>
    <mergeCell ref="AX4:AY4"/>
    <mergeCell ref="BF4:BG4"/>
    <mergeCell ref="BB4:BC4"/>
    <mergeCell ref="BH4:BI4"/>
    <mergeCell ref="BV4:BW4"/>
    <mergeCell ref="BT4:BU4"/>
    <mergeCell ref="BR4:BS4"/>
    <mergeCell ref="H4:I4"/>
  </mergeCells>
  <hyperlinks>
    <hyperlink ref="A1" location="Contents!A1" display="Back to Table of Contents" xr:uid="{00000000-0004-0000-0400-000000000000}"/>
  </hyperlinks>
  <pageMargins left="0.15748031496062992" right="0.11811023622047245" top="0.23622047244094491" bottom="0.15748031496062992" header="0.19685039370078741" footer="0.15748031496062992"/>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R68"/>
  <sheetViews>
    <sheetView workbookViewId="0"/>
  </sheetViews>
  <sheetFormatPr defaultRowHeight="12.75"/>
  <cols>
    <col min="1" max="1" width="9.140625" style="15"/>
    <col min="2" max="2" width="14" style="15" customWidth="1"/>
    <col min="3" max="5" width="9.140625" style="142"/>
    <col min="6" max="6" width="8.7109375" style="142" customWidth="1"/>
    <col min="7" max="9" width="9.140625" style="142"/>
    <col min="10" max="10" width="8.7109375" style="142" customWidth="1"/>
    <col min="11" max="13" width="9.140625" style="142"/>
    <col min="14" max="14" width="8.7109375" style="142" customWidth="1"/>
    <col min="15" max="16384" width="9.140625" style="15"/>
  </cols>
  <sheetData>
    <row r="1" spans="1:14" customFormat="1">
      <c r="A1" s="124" t="s">
        <v>164</v>
      </c>
      <c r="B1" s="124"/>
      <c r="C1" s="139"/>
      <c r="D1" s="139"/>
      <c r="E1" s="139"/>
      <c r="F1" s="139"/>
      <c r="G1" s="139"/>
      <c r="H1" s="139"/>
      <c r="I1" s="139"/>
      <c r="J1" s="139"/>
      <c r="K1" s="139"/>
      <c r="L1" s="139"/>
      <c r="M1" s="139"/>
      <c r="N1" s="139"/>
    </row>
    <row r="2" spans="1:14" ht="15.75">
      <c r="A2" s="273" t="s">
        <v>301</v>
      </c>
      <c r="B2" s="273"/>
      <c r="C2" s="274"/>
      <c r="D2" s="274"/>
      <c r="E2" s="274"/>
      <c r="F2" s="274"/>
      <c r="G2" s="274"/>
      <c r="H2" s="274"/>
      <c r="I2" s="274"/>
      <c r="J2" s="274"/>
      <c r="K2" s="274"/>
      <c r="L2" s="274"/>
      <c r="M2" s="274"/>
      <c r="N2" s="274"/>
    </row>
    <row r="3" spans="1:14">
      <c r="A3" s="29"/>
      <c r="B3" s="29"/>
      <c r="C3" s="140"/>
      <c r="D3" s="140"/>
      <c r="E3" s="140"/>
      <c r="F3" s="140"/>
      <c r="G3" s="140"/>
      <c r="H3" s="140"/>
      <c r="I3" s="140"/>
      <c r="J3" s="140"/>
      <c r="K3" s="140"/>
      <c r="L3" s="140"/>
      <c r="M3" s="140"/>
      <c r="N3" s="140"/>
    </row>
    <row r="4" spans="1:14" ht="12.75" customHeight="1">
      <c r="A4" s="781" t="s">
        <v>57</v>
      </c>
      <c r="B4" s="787" t="s">
        <v>290</v>
      </c>
      <c r="C4" s="785" t="s">
        <v>58</v>
      </c>
      <c r="D4" s="785"/>
      <c r="E4" s="785"/>
      <c r="F4" s="786"/>
      <c r="G4" s="784" t="s">
        <v>59</v>
      </c>
      <c r="H4" s="785"/>
      <c r="I4" s="785"/>
      <c r="J4" s="786"/>
      <c r="K4" s="784" t="s">
        <v>60</v>
      </c>
      <c r="L4" s="785"/>
      <c r="M4" s="785"/>
      <c r="N4" s="786"/>
    </row>
    <row r="5" spans="1:14" ht="16.5" customHeight="1">
      <c r="A5" s="782"/>
      <c r="B5" s="788"/>
      <c r="C5" s="790" t="s">
        <v>302</v>
      </c>
      <c r="D5" s="275" t="s">
        <v>61</v>
      </c>
      <c r="E5" s="276" t="s">
        <v>62</v>
      </c>
      <c r="F5" s="277" t="s">
        <v>63</v>
      </c>
      <c r="G5" s="790" t="s">
        <v>302</v>
      </c>
      <c r="H5" s="275" t="s">
        <v>61</v>
      </c>
      <c r="I5" s="276" t="s">
        <v>62</v>
      </c>
      <c r="J5" s="277" t="s">
        <v>63</v>
      </c>
      <c r="K5" s="790" t="s">
        <v>302</v>
      </c>
      <c r="L5" s="275" t="s">
        <v>61</v>
      </c>
      <c r="M5" s="276" t="s">
        <v>62</v>
      </c>
      <c r="N5" s="278" t="s">
        <v>63</v>
      </c>
    </row>
    <row r="6" spans="1:14" ht="24" customHeight="1">
      <c r="A6" s="783"/>
      <c r="B6" s="789"/>
      <c r="C6" s="791"/>
      <c r="D6" s="279" t="s">
        <v>64</v>
      </c>
      <c r="E6" s="280" t="s">
        <v>65</v>
      </c>
      <c r="F6" s="281" t="s">
        <v>64</v>
      </c>
      <c r="G6" s="791"/>
      <c r="H6" s="279" t="s">
        <v>64</v>
      </c>
      <c r="I6" s="280" t="s">
        <v>65</v>
      </c>
      <c r="J6" s="281" t="s">
        <v>66</v>
      </c>
      <c r="K6" s="791"/>
      <c r="L6" s="279" t="s">
        <v>64</v>
      </c>
      <c r="M6" s="280" t="s">
        <v>65</v>
      </c>
      <c r="N6" s="282" t="s">
        <v>64</v>
      </c>
    </row>
    <row r="7" spans="1:14">
      <c r="A7" s="283">
        <v>1975</v>
      </c>
      <c r="B7" s="288" t="s">
        <v>291</v>
      </c>
      <c r="C7" s="741">
        <v>44046</v>
      </c>
      <c r="D7" s="285">
        <v>2210</v>
      </c>
      <c r="E7" s="34">
        <v>33733</v>
      </c>
      <c r="F7" s="288">
        <v>79989</v>
      </c>
      <c r="G7" s="34">
        <v>2783</v>
      </c>
      <c r="H7" s="285">
        <v>75</v>
      </c>
      <c r="I7" s="34">
        <v>1458</v>
      </c>
      <c r="J7" s="294">
        <v>4316</v>
      </c>
      <c r="K7" s="36">
        <v>63.183944058484308</v>
      </c>
      <c r="L7" s="296">
        <v>33.936651583710407</v>
      </c>
      <c r="M7" s="37">
        <v>43.22177096611626</v>
      </c>
      <c r="N7" s="299">
        <v>53.957419145132455</v>
      </c>
    </row>
    <row r="8" spans="1:14">
      <c r="A8" s="283">
        <v>1976</v>
      </c>
      <c r="B8" s="288" t="s">
        <v>291</v>
      </c>
      <c r="C8" s="43">
        <v>44635</v>
      </c>
      <c r="D8" s="286">
        <v>2074</v>
      </c>
      <c r="E8" s="38">
        <v>34169</v>
      </c>
      <c r="F8" s="288">
        <v>80878</v>
      </c>
      <c r="G8" s="38">
        <v>3977</v>
      </c>
      <c r="H8" s="286">
        <v>115</v>
      </c>
      <c r="I8" s="38">
        <v>2310</v>
      </c>
      <c r="J8" s="295">
        <v>6402</v>
      </c>
      <c r="K8" s="37">
        <v>89.100481684776526</v>
      </c>
      <c r="L8" s="296">
        <v>55.448408871745414</v>
      </c>
      <c r="M8" s="37">
        <v>67.60513916122801</v>
      </c>
      <c r="N8" s="299">
        <v>79.156260045995197</v>
      </c>
    </row>
    <row r="9" spans="1:14">
      <c r="A9" s="283">
        <v>1977</v>
      </c>
      <c r="B9" s="288" t="s">
        <v>291</v>
      </c>
      <c r="C9" s="43">
        <v>44357</v>
      </c>
      <c r="D9" s="286">
        <v>1968</v>
      </c>
      <c r="E9" s="38">
        <v>34296</v>
      </c>
      <c r="F9" s="288">
        <v>80621</v>
      </c>
      <c r="G9" s="38">
        <v>3747</v>
      </c>
      <c r="H9" s="286">
        <v>104</v>
      </c>
      <c r="I9" s="38">
        <v>2171</v>
      </c>
      <c r="J9" s="295">
        <v>6022</v>
      </c>
      <c r="K9" s="37">
        <v>84.473702008702119</v>
      </c>
      <c r="L9" s="296">
        <v>52.845528455284558</v>
      </c>
      <c r="M9" s="37">
        <v>63.301842780499193</v>
      </c>
      <c r="N9" s="299">
        <v>74.695178675531182</v>
      </c>
    </row>
    <row r="10" spans="1:14">
      <c r="A10" s="283">
        <v>1978</v>
      </c>
      <c r="B10" s="288" t="s">
        <v>291</v>
      </c>
      <c r="C10" s="39">
        <v>44827</v>
      </c>
      <c r="D10" s="286">
        <v>1907</v>
      </c>
      <c r="E10" s="38">
        <v>33543</v>
      </c>
      <c r="F10" s="288">
        <v>80277</v>
      </c>
      <c r="G10" s="39">
        <v>3914</v>
      </c>
      <c r="H10" s="286">
        <v>101</v>
      </c>
      <c r="I10" s="38">
        <v>2245</v>
      </c>
      <c r="J10" s="288">
        <v>6260</v>
      </c>
      <c r="K10" s="37">
        <v>87.313449483570167</v>
      </c>
      <c r="L10" s="296">
        <v>52.9</v>
      </c>
      <c r="M10" s="37">
        <v>66.929016486301165</v>
      </c>
      <c r="N10" s="299">
        <v>77.979994269840674</v>
      </c>
    </row>
    <row r="11" spans="1:14">
      <c r="A11" s="283">
        <v>1979</v>
      </c>
      <c r="B11" s="288" t="s">
        <v>291</v>
      </c>
      <c r="C11" s="39">
        <v>45033</v>
      </c>
      <c r="D11" s="286">
        <v>1802</v>
      </c>
      <c r="E11" s="38">
        <v>32889</v>
      </c>
      <c r="F11" s="288">
        <v>79724</v>
      </c>
      <c r="G11" s="39">
        <v>3977</v>
      </c>
      <c r="H11" s="286">
        <v>96</v>
      </c>
      <c r="I11" s="38">
        <v>2240</v>
      </c>
      <c r="J11" s="288">
        <v>6313</v>
      </c>
      <c r="K11" s="37">
        <v>88.3</v>
      </c>
      <c r="L11" s="296">
        <v>53.3</v>
      </c>
      <c r="M11" s="37">
        <v>68.107878013925628</v>
      </c>
      <c r="N11" s="299">
        <v>79.18569063268275</v>
      </c>
    </row>
    <row r="12" spans="1:14">
      <c r="A12" s="283">
        <v>1980</v>
      </c>
      <c r="B12" s="288" t="s">
        <v>291</v>
      </c>
      <c r="C12" s="39">
        <v>44905</v>
      </c>
      <c r="D12" s="286">
        <v>1792</v>
      </c>
      <c r="E12" s="38">
        <v>32446</v>
      </c>
      <c r="F12" s="288">
        <v>79143</v>
      </c>
      <c r="G12" s="39">
        <v>2874</v>
      </c>
      <c r="H12" s="286">
        <v>69</v>
      </c>
      <c r="I12" s="38">
        <v>1621</v>
      </c>
      <c r="J12" s="288">
        <v>4564</v>
      </c>
      <c r="K12" s="37">
        <v>64.001781538804153</v>
      </c>
      <c r="L12" s="296">
        <v>38.504464285714285</v>
      </c>
      <c r="M12" s="37">
        <v>49.95993342784935</v>
      </c>
      <c r="N12" s="299">
        <v>57.667765942660751</v>
      </c>
    </row>
    <row r="13" spans="1:14">
      <c r="A13" s="283">
        <v>1981</v>
      </c>
      <c r="B13" s="288" t="s">
        <v>291</v>
      </c>
      <c r="C13" s="39">
        <v>44530</v>
      </c>
      <c r="D13" s="286">
        <v>1771</v>
      </c>
      <c r="E13" s="38">
        <v>31990</v>
      </c>
      <c r="F13" s="288">
        <v>78291</v>
      </c>
      <c r="G13" s="39">
        <v>3455</v>
      </c>
      <c r="H13" s="286">
        <v>87</v>
      </c>
      <c r="I13" s="38">
        <v>1761</v>
      </c>
      <c r="J13" s="288">
        <v>5303</v>
      </c>
      <c r="K13" s="37">
        <v>77.588142825061752</v>
      </c>
      <c r="L13" s="296">
        <v>49.124788255223038</v>
      </c>
      <c r="M13" s="37">
        <v>55.1</v>
      </c>
      <c r="N13" s="299">
        <v>67.734477781609641</v>
      </c>
    </row>
    <row r="14" spans="1:14">
      <c r="A14" s="283">
        <v>1982</v>
      </c>
      <c r="B14" s="288" t="s">
        <v>291</v>
      </c>
      <c r="C14" s="39">
        <v>43305</v>
      </c>
      <c r="D14" s="286">
        <v>1746</v>
      </c>
      <c r="E14" s="38">
        <v>34857</v>
      </c>
      <c r="F14" s="288">
        <v>79908</v>
      </c>
      <c r="G14" s="39">
        <v>3942</v>
      </c>
      <c r="H14" s="286">
        <v>100</v>
      </c>
      <c r="I14" s="38">
        <v>2540</v>
      </c>
      <c r="J14" s="288">
        <v>6582</v>
      </c>
      <c r="K14" s="37">
        <v>91.02874956702459</v>
      </c>
      <c r="L14" s="296">
        <v>57.273768613974795</v>
      </c>
      <c r="M14" s="37">
        <v>72.869151103078295</v>
      </c>
      <c r="N14" s="299">
        <v>82.369725183961563</v>
      </c>
    </row>
    <row r="15" spans="1:14">
      <c r="A15" s="283">
        <v>1983</v>
      </c>
      <c r="B15" s="288" t="s">
        <v>291</v>
      </c>
      <c r="C15" s="39">
        <v>41981</v>
      </c>
      <c r="D15" s="286">
        <v>1812</v>
      </c>
      <c r="E15" s="38">
        <v>34642</v>
      </c>
      <c r="F15" s="288">
        <v>78435</v>
      </c>
      <c r="G15" s="39">
        <v>3203</v>
      </c>
      <c r="H15" s="286">
        <v>87</v>
      </c>
      <c r="I15" s="38">
        <v>1965</v>
      </c>
      <c r="J15" s="288">
        <v>5255</v>
      </c>
      <c r="K15" s="37">
        <v>76.29641980896119</v>
      </c>
      <c r="L15" s="296">
        <v>48.013245033112582</v>
      </c>
      <c r="M15" s="37">
        <v>56.723052941516073</v>
      </c>
      <c r="N15" s="299">
        <v>66.998151335500737</v>
      </c>
    </row>
    <row r="16" spans="1:14">
      <c r="A16" s="283">
        <v>1984</v>
      </c>
      <c r="B16" s="288" t="s">
        <v>291</v>
      </c>
      <c r="C16" s="39">
        <v>41569</v>
      </c>
      <c r="D16" s="286">
        <v>1936</v>
      </c>
      <c r="E16" s="38">
        <v>34498</v>
      </c>
      <c r="F16" s="288">
        <v>78003</v>
      </c>
      <c r="G16" s="39">
        <v>3117</v>
      </c>
      <c r="H16" s="286">
        <v>85</v>
      </c>
      <c r="I16" s="38">
        <v>1807</v>
      </c>
      <c r="J16" s="288">
        <v>5009</v>
      </c>
      <c r="K16" s="37">
        <v>74.983761937982635</v>
      </c>
      <c r="L16" s="297">
        <v>43.904958677685947</v>
      </c>
      <c r="M16" s="37">
        <v>52.379848107136645</v>
      </c>
      <c r="N16" s="299">
        <v>64.215478891837506</v>
      </c>
    </row>
    <row r="17" spans="1:14">
      <c r="A17" s="283">
        <v>1985</v>
      </c>
      <c r="B17" s="288" t="s">
        <v>291</v>
      </c>
      <c r="C17" s="39">
        <v>41023</v>
      </c>
      <c r="D17" s="286">
        <v>1973</v>
      </c>
      <c r="E17" s="38">
        <v>35032</v>
      </c>
      <c r="F17" s="288">
        <v>78028</v>
      </c>
      <c r="G17" s="39">
        <v>3281</v>
      </c>
      <c r="H17" s="286">
        <v>100</v>
      </c>
      <c r="I17" s="38">
        <v>2202</v>
      </c>
      <c r="J17" s="288">
        <v>5583</v>
      </c>
      <c r="K17" s="37">
        <v>79.979523681837009</v>
      </c>
      <c r="L17" s="296">
        <v>50.684237202230108</v>
      </c>
      <c r="M17" s="37">
        <v>62.856816624800182</v>
      </c>
      <c r="N17" s="299">
        <v>71.5</v>
      </c>
    </row>
    <row r="18" spans="1:14">
      <c r="A18" s="283">
        <v>1986</v>
      </c>
      <c r="B18" s="288" t="s">
        <v>291</v>
      </c>
      <c r="C18" s="39">
        <v>39282</v>
      </c>
      <c r="D18" s="286">
        <v>2020</v>
      </c>
      <c r="E18" s="38">
        <v>36407</v>
      </c>
      <c r="F18" s="288">
        <v>77709</v>
      </c>
      <c r="G18" s="39">
        <v>3381</v>
      </c>
      <c r="H18" s="286">
        <v>108</v>
      </c>
      <c r="I18" s="38">
        <v>2536</v>
      </c>
      <c r="J18" s="288">
        <v>6025</v>
      </c>
      <c r="K18" s="37">
        <v>86.069955704903009</v>
      </c>
      <c r="L18" s="296">
        <v>53.465346534653463</v>
      </c>
      <c r="M18" s="37">
        <v>69.656934106078495</v>
      </c>
      <c r="N18" s="299">
        <v>77.532846903190105</v>
      </c>
    </row>
    <row r="19" spans="1:14">
      <c r="A19" s="283">
        <v>1987</v>
      </c>
      <c r="B19" s="288" t="s">
        <v>291</v>
      </c>
      <c r="C19" s="39">
        <v>39201</v>
      </c>
      <c r="D19" s="286">
        <v>1939</v>
      </c>
      <c r="E19" s="38">
        <v>36208</v>
      </c>
      <c r="F19" s="288">
        <v>77348</v>
      </c>
      <c r="G19" s="39">
        <v>3479</v>
      </c>
      <c r="H19" s="286">
        <v>108</v>
      </c>
      <c r="I19" s="38">
        <v>2644</v>
      </c>
      <c r="J19" s="288">
        <v>6231</v>
      </c>
      <c r="K19" s="37">
        <v>88.747736027142167</v>
      </c>
      <c r="L19" s="296">
        <v>55.8</v>
      </c>
      <c r="M19" s="37">
        <v>73.022536456031816</v>
      </c>
      <c r="N19" s="299">
        <v>80.557997621140814</v>
      </c>
    </row>
    <row r="20" spans="1:14">
      <c r="A20" s="283">
        <v>1988</v>
      </c>
      <c r="B20" s="288">
        <v>83102</v>
      </c>
      <c r="C20" s="39">
        <v>38855</v>
      </c>
      <c r="D20" s="286">
        <v>1956</v>
      </c>
      <c r="E20" s="38">
        <v>36108</v>
      </c>
      <c r="F20" s="288">
        <v>76919</v>
      </c>
      <c r="G20" s="39">
        <v>3291</v>
      </c>
      <c r="H20" s="286">
        <v>94</v>
      </c>
      <c r="I20" s="38">
        <v>2132</v>
      </c>
      <c r="J20" s="288">
        <v>5517</v>
      </c>
      <c r="K20" s="37">
        <v>84.699523870801698</v>
      </c>
      <c r="L20" s="296">
        <v>48.3</v>
      </c>
      <c r="M20" s="37">
        <v>59.045086961338207</v>
      </c>
      <c r="N20" s="299">
        <v>71.724801414474967</v>
      </c>
    </row>
    <row r="21" spans="1:14">
      <c r="A21" s="283">
        <v>1989</v>
      </c>
      <c r="B21" s="288">
        <v>82418</v>
      </c>
      <c r="C21" s="39">
        <v>39374</v>
      </c>
      <c r="D21" s="286">
        <v>1842</v>
      </c>
      <c r="E21" s="38">
        <v>35569</v>
      </c>
      <c r="F21" s="288">
        <v>76785</v>
      </c>
      <c r="G21" s="39">
        <v>3180</v>
      </c>
      <c r="H21" s="286">
        <v>80</v>
      </c>
      <c r="I21" s="38">
        <v>2176</v>
      </c>
      <c r="J21" s="288">
        <v>5436</v>
      </c>
      <c r="K21" s="37">
        <v>80.763955909991353</v>
      </c>
      <c r="L21" s="296">
        <v>43.431053203040172</v>
      </c>
      <c r="M21" s="37">
        <v>61.176867496977707</v>
      </c>
      <c r="N21" s="299">
        <v>70.795077163508495</v>
      </c>
    </row>
    <row r="22" spans="1:14">
      <c r="A22" s="283">
        <v>1990</v>
      </c>
      <c r="B22" s="288">
        <v>82352</v>
      </c>
      <c r="C22" s="39">
        <v>39057</v>
      </c>
      <c r="D22" s="286">
        <v>1730</v>
      </c>
      <c r="E22" s="38">
        <v>35515</v>
      </c>
      <c r="F22" s="288">
        <v>76302</v>
      </c>
      <c r="G22" s="39">
        <v>3356</v>
      </c>
      <c r="H22" s="286">
        <v>74</v>
      </c>
      <c r="I22" s="38">
        <v>2118</v>
      </c>
      <c r="J22" s="288">
        <v>5548</v>
      </c>
      <c r="K22" s="37">
        <v>85.925698338326043</v>
      </c>
      <c r="L22" s="296">
        <v>42.9</v>
      </c>
      <c r="M22" s="37">
        <v>59.63677319442489</v>
      </c>
      <c r="N22" s="299">
        <v>72.711069172498753</v>
      </c>
    </row>
    <row r="23" spans="1:14">
      <c r="A23" s="283">
        <v>1991</v>
      </c>
      <c r="B23" s="288">
        <v>82115</v>
      </c>
      <c r="C23" s="39">
        <v>39235</v>
      </c>
      <c r="D23" s="286">
        <v>1713</v>
      </c>
      <c r="E23" s="38">
        <v>35018</v>
      </c>
      <c r="F23" s="288">
        <v>75966</v>
      </c>
      <c r="G23" s="39">
        <v>3511</v>
      </c>
      <c r="H23" s="286">
        <v>87</v>
      </c>
      <c r="I23" s="38">
        <v>2023</v>
      </c>
      <c r="J23" s="288">
        <v>5621</v>
      </c>
      <c r="K23" s="37">
        <v>89.486427934242386</v>
      </c>
      <c r="L23" s="296">
        <v>50.788091068301227</v>
      </c>
      <c r="M23" s="37">
        <v>57.770289565366383</v>
      </c>
      <c r="N23" s="299">
        <v>73.993628728641767</v>
      </c>
    </row>
    <row r="24" spans="1:14">
      <c r="A24" s="283">
        <v>1992</v>
      </c>
      <c r="B24" s="288">
        <v>81148</v>
      </c>
      <c r="C24" s="39">
        <v>39496</v>
      </c>
      <c r="D24" s="286">
        <v>1701</v>
      </c>
      <c r="E24" s="38">
        <v>33880</v>
      </c>
      <c r="F24" s="288">
        <v>75077</v>
      </c>
      <c r="G24" s="39">
        <v>3497</v>
      </c>
      <c r="H24" s="286">
        <v>81</v>
      </c>
      <c r="I24" s="38">
        <v>2202</v>
      </c>
      <c r="J24" s="288">
        <v>5780</v>
      </c>
      <c r="K24" s="37">
        <v>88.540611707514685</v>
      </c>
      <c r="L24" s="296">
        <v>47.619047619047613</v>
      </c>
      <c r="M24" s="37">
        <v>64.994096812278627</v>
      </c>
      <c r="N24" s="299">
        <v>76.987626037268399</v>
      </c>
    </row>
    <row r="25" spans="1:14">
      <c r="A25" s="283">
        <v>1993</v>
      </c>
      <c r="B25" s="289">
        <v>79452</v>
      </c>
      <c r="C25" s="141">
        <v>39762</v>
      </c>
      <c r="D25" s="287">
        <v>1558</v>
      </c>
      <c r="E25" s="126">
        <v>32711</v>
      </c>
      <c r="F25" s="289">
        <v>74031</v>
      </c>
      <c r="G25" s="39">
        <v>3270</v>
      </c>
      <c r="H25" s="286">
        <v>75</v>
      </c>
      <c r="I25" s="38">
        <v>2057</v>
      </c>
      <c r="J25" s="289">
        <v>5402</v>
      </c>
      <c r="K25" s="37">
        <v>82.239323977667112</v>
      </c>
      <c r="L25" s="296">
        <v>48.138639281129649</v>
      </c>
      <c r="M25" s="37">
        <v>62.884045122435879</v>
      </c>
      <c r="N25" s="299">
        <v>72.969431724547832</v>
      </c>
    </row>
    <row r="26" spans="1:14">
      <c r="A26" s="283">
        <v>1994</v>
      </c>
      <c r="B26" s="289">
        <v>77467</v>
      </c>
      <c r="C26" s="141">
        <v>38356</v>
      </c>
      <c r="D26" s="287">
        <v>1452</v>
      </c>
      <c r="E26" s="126">
        <v>33209</v>
      </c>
      <c r="F26" s="289">
        <v>73017</v>
      </c>
      <c r="G26" s="141">
        <v>2866</v>
      </c>
      <c r="H26" s="286">
        <v>54</v>
      </c>
      <c r="I26" s="126">
        <v>1893</v>
      </c>
      <c r="J26" s="289">
        <v>4813</v>
      </c>
      <c r="K26" s="37">
        <v>74.721034518719364</v>
      </c>
      <c r="L26" s="296">
        <v>37.190082644628099</v>
      </c>
      <c r="M26" s="37">
        <v>57.00261977174862</v>
      </c>
      <c r="N26" s="299">
        <v>65.91615651149732</v>
      </c>
    </row>
    <row r="27" spans="1:14">
      <c r="A27" s="283">
        <v>1995</v>
      </c>
      <c r="B27" s="290">
        <v>76839</v>
      </c>
      <c r="C27" s="141">
        <v>36362</v>
      </c>
      <c r="D27" s="287">
        <v>1231</v>
      </c>
      <c r="E27" s="126">
        <v>34416</v>
      </c>
      <c r="F27" s="290">
        <v>72010</v>
      </c>
      <c r="G27" s="141">
        <v>2900</v>
      </c>
      <c r="H27" s="286">
        <v>53</v>
      </c>
      <c r="I27" s="126">
        <v>2206</v>
      </c>
      <c r="J27" s="290">
        <v>5159</v>
      </c>
      <c r="K27" s="37">
        <v>79.753588911501012</v>
      </c>
      <c r="L27" s="296">
        <v>43.05442729488221</v>
      </c>
      <c r="M27" s="37">
        <v>64.098093909809393</v>
      </c>
      <c r="N27" s="299">
        <v>71.642827385085397</v>
      </c>
    </row>
    <row r="28" spans="1:14">
      <c r="A28" s="283">
        <v>1996</v>
      </c>
      <c r="B28" s="290">
        <v>76812</v>
      </c>
      <c r="C28" s="141">
        <v>36375</v>
      </c>
      <c r="D28" s="287">
        <v>1479</v>
      </c>
      <c r="E28" s="126">
        <v>33946</v>
      </c>
      <c r="F28" s="290">
        <v>71800</v>
      </c>
      <c r="G28" s="141">
        <v>2988</v>
      </c>
      <c r="H28" s="286">
        <v>70</v>
      </c>
      <c r="I28" s="126">
        <v>2202</v>
      </c>
      <c r="J28" s="290">
        <v>5260</v>
      </c>
      <c r="K28" s="37">
        <v>82.144329896907223</v>
      </c>
      <c r="L28" s="297">
        <v>47.329276538201484</v>
      </c>
      <c r="M28" s="37">
        <v>64.867731102339008</v>
      </c>
      <c r="N28" s="299">
        <v>73.259052924791078</v>
      </c>
    </row>
    <row r="29" spans="1:14">
      <c r="A29" s="283">
        <v>1997</v>
      </c>
      <c r="B29" s="290">
        <v>78284</v>
      </c>
      <c r="C29" s="141">
        <v>38783</v>
      </c>
      <c r="D29" s="287">
        <v>1470</v>
      </c>
      <c r="E29" s="126">
        <v>32505</v>
      </c>
      <c r="F29" s="290">
        <v>72758</v>
      </c>
      <c r="G29" s="141">
        <v>3354</v>
      </c>
      <c r="H29" s="286">
        <v>74</v>
      </c>
      <c r="I29" s="126">
        <v>2359</v>
      </c>
      <c r="J29" s="290">
        <v>5787</v>
      </c>
      <c r="K29" s="37">
        <v>86.481190212206371</v>
      </c>
      <c r="L29" s="296">
        <v>50.34013605442177</v>
      </c>
      <c r="M29" s="37">
        <v>72.573450238424854</v>
      </c>
      <c r="N29" s="299">
        <v>79.537645344841792</v>
      </c>
    </row>
    <row r="30" spans="1:14">
      <c r="A30" s="283">
        <v>1998</v>
      </c>
      <c r="B30" s="290">
        <v>78020</v>
      </c>
      <c r="C30" s="141">
        <v>37330</v>
      </c>
      <c r="D30" s="287">
        <v>1096</v>
      </c>
      <c r="E30" s="126">
        <v>35587</v>
      </c>
      <c r="F30" s="290">
        <v>74013</v>
      </c>
      <c r="G30" s="141">
        <v>3221</v>
      </c>
      <c r="H30" s="286">
        <v>61</v>
      </c>
      <c r="I30" s="126">
        <v>2499</v>
      </c>
      <c r="J30" s="290">
        <v>5781</v>
      </c>
      <c r="K30" s="37">
        <v>86.284489686579164</v>
      </c>
      <c r="L30" s="296">
        <v>56</v>
      </c>
      <c r="M30" s="37">
        <v>70.222272178042545</v>
      </c>
      <c r="N30" s="299">
        <v>78.107899963519927</v>
      </c>
    </row>
    <row r="31" spans="1:14">
      <c r="A31" s="283">
        <v>1999</v>
      </c>
      <c r="B31" s="290">
        <v>75384</v>
      </c>
      <c r="C31" s="141">
        <v>33227</v>
      </c>
      <c r="D31" s="287">
        <v>1089</v>
      </c>
      <c r="E31" s="126">
        <v>38231</v>
      </c>
      <c r="F31" s="290">
        <v>72546</v>
      </c>
      <c r="G31" s="244">
        <v>2203</v>
      </c>
      <c r="H31" s="286">
        <v>43</v>
      </c>
      <c r="I31" s="200">
        <v>1636</v>
      </c>
      <c r="J31" s="290">
        <v>3882</v>
      </c>
      <c r="K31" s="37">
        <v>66.301501790712365</v>
      </c>
      <c r="L31" s="296">
        <v>39.6</v>
      </c>
      <c r="M31" s="37">
        <v>42.870993946699507</v>
      </c>
      <c r="N31" s="299">
        <v>53.561819611738898</v>
      </c>
    </row>
    <row r="32" spans="1:14">
      <c r="A32" s="283">
        <v>2000</v>
      </c>
      <c r="B32" s="290">
        <v>76962</v>
      </c>
      <c r="C32" s="141">
        <v>35885</v>
      </c>
      <c r="D32" s="287">
        <v>1092</v>
      </c>
      <c r="E32" s="126">
        <v>36080</v>
      </c>
      <c r="F32" s="290">
        <v>73057</v>
      </c>
      <c r="G32" s="244">
        <v>2878</v>
      </c>
      <c r="H32" s="286">
        <v>55</v>
      </c>
      <c r="I32" s="200">
        <v>2176</v>
      </c>
      <c r="J32" s="290">
        <v>5109</v>
      </c>
      <c r="K32" s="37">
        <v>80.200640936324362</v>
      </c>
      <c r="L32" s="296">
        <v>50.366300366300365</v>
      </c>
      <c r="M32" s="37">
        <v>60.310421286031044</v>
      </c>
      <c r="N32" s="299">
        <v>69.931697167964742</v>
      </c>
    </row>
    <row r="33" spans="1:26">
      <c r="A33" s="283">
        <v>2001</v>
      </c>
      <c r="B33" s="290">
        <v>76478</v>
      </c>
      <c r="C33" s="141">
        <v>35495</v>
      </c>
      <c r="D33" s="287">
        <v>1101</v>
      </c>
      <c r="E33" s="126">
        <v>36601</v>
      </c>
      <c r="F33" s="290">
        <v>73197</v>
      </c>
      <c r="G33" s="244">
        <v>3139</v>
      </c>
      <c r="H33" s="286">
        <v>64</v>
      </c>
      <c r="I33" s="200">
        <v>2589</v>
      </c>
      <c r="J33" s="290">
        <v>5792</v>
      </c>
      <c r="K33" s="37">
        <v>88.43499084378081</v>
      </c>
      <c r="L33" s="296">
        <v>58</v>
      </c>
      <c r="M33" s="37">
        <v>70.735772246659934</v>
      </c>
      <c r="N33" s="299">
        <v>79.128926048881794</v>
      </c>
    </row>
    <row r="34" spans="1:26">
      <c r="A34" s="283">
        <v>2002</v>
      </c>
      <c r="B34" s="291">
        <v>75501</v>
      </c>
      <c r="C34" s="742">
        <v>29619</v>
      </c>
      <c r="D34" s="287">
        <v>1073</v>
      </c>
      <c r="E34" s="126">
        <v>41575</v>
      </c>
      <c r="F34" s="291">
        <v>72267</v>
      </c>
      <c r="G34" s="200">
        <v>2293</v>
      </c>
      <c r="H34" s="286">
        <v>50</v>
      </c>
      <c r="I34" s="200">
        <v>2531</v>
      </c>
      <c r="J34" s="290">
        <v>4874</v>
      </c>
      <c r="K34" s="37">
        <v>77.416523177689996</v>
      </c>
      <c r="L34" s="297">
        <v>46.9</v>
      </c>
      <c r="M34" s="37">
        <v>60.87793144918821</v>
      </c>
      <c r="N34" s="299">
        <v>67.444338356372896</v>
      </c>
    </row>
    <row r="35" spans="1:26">
      <c r="A35" s="283">
        <v>2003</v>
      </c>
      <c r="B35" s="291">
        <v>74117</v>
      </c>
      <c r="C35" s="742">
        <v>28284</v>
      </c>
      <c r="D35" s="287">
        <v>1041</v>
      </c>
      <c r="E35" s="126">
        <v>41670</v>
      </c>
      <c r="F35" s="291">
        <v>70995</v>
      </c>
      <c r="G35" s="200">
        <v>2309</v>
      </c>
      <c r="H35" s="286">
        <v>52</v>
      </c>
      <c r="I35" s="200">
        <v>2839</v>
      </c>
      <c r="J35" s="290">
        <v>5200</v>
      </c>
      <c r="K35" s="37">
        <v>81.599999999999994</v>
      </c>
      <c r="L35" s="297">
        <v>50.1</v>
      </c>
      <c r="M35" s="37">
        <v>68.099999999999994</v>
      </c>
      <c r="N35" s="299">
        <v>73.244594689766885</v>
      </c>
    </row>
    <row r="36" spans="1:26">
      <c r="A36" s="283">
        <v>2004</v>
      </c>
      <c r="B36" s="291">
        <v>72955</v>
      </c>
      <c r="C36" s="742">
        <v>28022</v>
      </c>
      <c r="D36" s="287">
        <v>1013</v>
      </c>
      <c r="E36" s="126">
        <v>40664</v>
      </c>
      <c r="F36" s="291">
        <v>69698</v>
      </c>
      <c r="G36" s="200">
        <v>2350</v>
      </c>
      <c r="H36" s="286">
        <v>49</v>
      </c>
      <c r="I36" s="200">
        <v>2882</v>
      </c>
      <c r="J36" s="290">
        <v>5280</v>
      </c>
      <c r="K36" s="37">
        <v>83.9</v>
      </c>
      <c r="L36" s="297">
        <v>47.9</v>
      </c>
      <c r="M36" s="37">
        <v>70.900000000000006</v>
      </c>
      <c r="N36" s="299">
        <v>75.755401876667904</v>
      </c>
    </row>
    <row r="37" spans="1:26">
      <c r="A37" s="283">
        <v>2005</v>
      </c>
      <c r="B37" s="291">
        <v>71583</v>
      </c>
      <c r="C37" s="742">
        <v>27699</v>
      </c>
      <c r="D37" s="287">
        <v>1039</v>
      </c>
      <c r="E37" s="126">
        <v>39612</v>
      </c>
      <c r="F37" s="291">
        <v>68351</v>
      </c>
      <c r="G37" s="200">
        <v>2270</v>
      </c>
      <c r="H37" s="286">
        <v>50</v>
      </c>
      <c r="I37" s="200">
        <v>2664</v>
      </c>
      <c r="J37" s="290">
        <v>4984</v>
      </c>
      <c r="K37" s="37">
        <v>82</v>
      </c>
      <c r="L37" s="297">
        <v>47.8</v>
      </c>
      <c r="M37" s="37">
        <v>67.3</v>
      </c>
      <c r="N37" s="299">
        <v>72.900000000000006</v>
      </c>
    </row>
    <row r="38" spans="1:26">
      <c r="A38" s="283">
        <v>2006</v>
      </c>
      <c r="B38" s="291">
        <v>70801</v>
      </c>
      <c r="C38" s="742">
        <v>26614</v>
      </c>
      <c r="D38" s="287">
        <v>965</v>
      </c>
      <c r="E38" s="126">
        <v>39153</v>
      </c>
      <c r="F38" s="291">
        <v>66732</v>
      </c>
      <c r="G38" s="200">
        <v>2124</v>
      </c>
      <c r="H38" s="286">
        <v>44</v>
      </c>
      <c r="I38" s="200">
        <v>2581</v>
      </c>
      <c r="J38" s="290">
        <v>4749</v>
      </c>
      <c r="K38" s="37">
        <v>79.8</v>
      </c>
      <c r="L38" s="297">
        <v>45.6</v>
      </c>
      <c r="M38" s="37">
        <v>65.900000000000006</v>
      </c>
      <c r="N38" s="299">
        <v>71.2</v>
      </c>
    </row>
    <row r="39" spans="1:26">
      <c r="A39" s="283">
        <v>2007</v>
      </c>
      <c r="B39" s="291">
        <v>68523</v>
      </c>
      <c r="C39" s="742">
        <v>24360</v>
      </c>
      <c r="D39" s="287">
        <v>964</v>
      </c>
      <c r="E39" s="126">
        <v>38936</v>
      </c>
      <c r="F39" s="291">
        <v>64260</v>
      </c>
      <c r="G39" s="200">
        <v>1783</v>
      </c>
      <c r="H39" s="286">
        <v>40</v>
      </c>
      <c r="I39" s="200">
        <v>2412</v>
      </c>
      <c r="J39" s="290">
        <v>4236</v>
      </c>
      <c r="K39" s="37">
        <v>73.2</v>
      </c>
      <c r="L39" s="297">
        <v>41.8</v>
      </c>
      <c r="M39" s="37">
        <v>62</v>
      </c>
      <c r="N39" s="299">
        <v>65.900000000000006</v>
      </c>
    </row>
    <row r="40" spans="1:26" ht="12.75" customHeight="1">
      <c r="A40" s="283">
        <v>2008</v>
      </c>
      <c r="B40" s="291">
        <v>65710</v>
      </c>
      <c r="C40" s="742">
        <v>26573</v>
      </c>
      <c r="D40" s="287">
        <v>907</v>
      </c>
      <c r="E40" s="126">
        <v>34544</v>
      </c>
      <c r="F40" s="291">
        <v>62024</v>
      </c>
      <c r="G40" s="200">
        <v>2227</v>
      </c>
      <c r="H40" s="286">
        <v>45</v>
      </c>
      <c r="I40" s="200">
        <v>2261</v>
      </c>
      <c r="J40" s="291">
        <v>4533</v>
      </c>
      <c r="K40" s="37">
        <v>83.8</v>
      </c>
      <c r="L40" s="296">
        <v>49.3</v>
      </c>
      <c r="M40" s="37">
        <v>65.5</v>
      </c>
      <c r="N40" s="300">
        <v>73.099999999999994</v>
      </c>
    </row>
    <row r="41" spans="1:26" ht="12.75" customHeight="1">
      <c r="A41" s="283">
        <v>2009</v>
      </c>
      <c r="B41" s="291">
        <v>64120</v>
      </c>
      <c r="C41" s="742">
        <v>29500</v>
      </c>
      <c r="D41" s="287">
        <v>807</v>
      </c>
      <c r="E41" s="126">
        <v>30073</v>
      </c>
      <c r="F41" s="291">
        <v>60380</v>
      </c>
      <c r="G41" s="200">
        <v>2527</v>
      </c>
      <c r="H41" s="286">
        <v>40</v>
      </c>
      <c r="I41" s="200">
        <v>2100</v>
      </c>
      <c r="J41" s="291">
        <v>4667</v>
      </c>
      <c r="K41" s="37">
        <v>85.7</v>
      </c>
      <c r="L41" s="296">
        <v>49.6</v>
      </c>
      <c r="M41" s="37">
        <v>69.8</v>
      </c>
      <c r="N41" s="300">
        <v>77.3</v>
      </c>
    </row>
    <row r="42" spans="1:26" ht="12.75" customHeight="1">
      <c r="A42" s="283">
        <v>2010</v>
      </c>
      <c r="B42" s="291">
        <v>62100</v>
      </c>
      <c r="C42" s="742">
        <v>28834</v>
      </c>
      <c r="D42" s="287">
        <v>812</v>
      </c>
      <c r="E42" s="126">
        <v>29063</v>
      </c>
      <c r="F42" s="291">
        <v>58709</v>
      </c>
      <c r="G42" s="200">
        <v>2365</v>
      </c>
      <c r="H42" s="286">
        <v>35</v>
      </c>
      <c r="I42" s="200">
        <v>1966</v>
      </c>
      <c r="J42" s="291">
        <v>4366</v>
      </c>
      <c r="K42" s="37">
        <v>82</v>
      </c>
      <c r="L42" s="296">
        <v>43.2</v>
      </c>
      <c r="M42" s="37">
        <v>67.599999999999994</v>
      </c>
      <c r="N42" s="300">
        <v>74.400000000000006</v>
      </c>
    </row>
    <row r="43" spans="1:26" ht="12.75" customHeight="1">
      <c r="A43" s="283">
        <v>2011</v>
      </c>
      <c r="B43" s="291">
        <v>59724</v>
      </c>
      <c r="C43" s="742">
        <v>30200</v>
      </c>
      <c r="D43" s="287">
        <v>672</v>
      </c>
      <c r="E43" s="126">
        <v>25797</v>
      </c>
      <c r="F43" s="291">
        <v>56668</v>
      </c>
      <c r="G43" s="200">
        <v>2479</v>
      </c>
      <c r="H43" s="286">
        <v>30</v>
      </c>
      <c r="I43" s="200">
        <v>1721</v>
      </c>
      <c r="J43" s="291">
        <v>4230</v>
      </c>
      <c r="K43" s="40">
        <v>82.094139072847682</v>
      </c>
      <c r="L43" s="298">
        <v>44.605654761904759</v>
      </c>
      <c r="M43" s="40">
        <v>66.711478078846383</v>
      </c>
      <c r="N43" s="301">
        <v>74.64837297945931</v>
      </c>
    </row>
    <row r="44" spans="1:26" ht="12.75" customHeight="1">
      <c r="A44" s="283">
        <v>2012</v>
      </c>
      <c r="B44" s="292">
        <v>57160</v>
      </c>
      <c r="C44" s="742">
        <v>27999</v>
      </c>
      <c r="D44" s="287">
        <v>573</v>
      </c>
      <c r="E44" s="126">
        <v>25569</v>
      </c>
      <c r="F44" s="292">
        <v>54140</v>
      </c>
      <c r="G44" s="200">
        <v>2244</v>
      </c>
      <c r="H44" s="286">
        <v>26</v>
      </c>
      <c r="I44" s="200">
        <v>1677</v>
      </c>
      <c r="J44" s="292">
        <v>3947</v>
      </c>
      <c r="K44" s="32">
        <v>80.2</v>
      </c>
      <c r="L44" s="276">
        <v>45.7</v>
      </c>
      <c r="M44" s="32">
        <v>65.599999999999994</v>
      </c>
      <c r="N44" s="283">
        <v>72.900000000000006</v>
      </c>
      <c r="O44" s="198"/>
      <c r="P44" s="198"/>
      <c r="Q44" s="198"/>
      <c r="R44" s="198"/>
      <c r="S44" s="198"/>
      <c r="T44" s="198"/>
      <c r="U44" s="198"/>
      <c r="V44" s="198"/>
      <c r="W44" s="198"/>
      <c r="X44" s="198"/>
      <c r="Y44" s="198"/>
      <c r="Z44" s="198"/>
    </row>
    <row r="45" spans="1:26" s="127" customFormat="1" ht="12.75" customHeight="1">
      <c r="A45" s="283">
        <v>2013</v>
      </c>
      <c r="B45" s="293">
        <v>56391</v>
      </c>
      <c r="C45" s="742">
        <v>28003</v>
      </c>
      <c r="D45" s="287">
        <v>456</v>
      </c>
      <c r="E45" s="126">
        <v>25005</v>
      </c>
      <c r="F45" s="293">
        <v>53464</v>
      </c>
      <c r="G45" s="126">
        <v>2237</v>
      </c>
      <c r="H45" s="286">
        <v>22</v>
      </c>
      <c r="I45" s="126">
        <v>1556</v>
      </c>
      <c r="J45" s="292">
        <v>3816</v>
      </c>
      <c r="K45" s="32">
        <v>79.900000000000006</v>
      </c>
      <c r="L45" s="296">
        <v>49</v>
      </c>
      <c r="M45" s="32">
        <v>62.2</v>
      </c>
      <c r="N45" s="283">
        <v>71.400000000000006</v>
      </c>
      <c r="O45" s="643"/>
      <c r="P45" s="643"/>
      <c r="Q45" s="643"/>
      <c r="R45" s="643"/>
      <c r="S45" s="643"/>
      <c r="T45" s="643"/>
      <c r="U45" s="643"/>
      <c r="V45" s="643"/>
      <c r="W45" s="643"/>
      <c r="X45" s="643"/>
      <c r="Y45" s="643"/>
      <c r="Z45" s="643"/>
    </row>
    <row r="46" spans="1:26" ht="12.75" customHeight="1">
      <c r="A46" s="283">
        <v>2014</v>
      </c>
      <c r="B46" s="292">
        <v>57081</v>
      </c>
      <c r="C46" s="743">
        <v>26422</v>
      </c>
      <c r="D46" s="287">
        <v>623</v>
      </c>
      <c r="E46" s="200">
        <v>23648</v>
      </c>
      <c r="F46" s="292">
        <v>50694</v>
      </c>
      <c r="G46" s="200">
        <v>2309</v>
      </c>
      <c r="H46" s="286">
        <v>32</v>
      </c>
      <c r="I46" s="200">
        <v>1703</v>
      </c>
      <c r="J46" s="292">
        <v>4044</v>
      </c>
      <c r="K46" s="201">
        <v>87.4</v>
      </c>
      <c r="L46" s="296">
        <v>52</v>
      </c>
      <c r="M46" s="202">
        <v>72</v>
      </c>
      <c r="N46" s="283">
        <v>79.8</v>
      </c>
      <c r="O46" s="198"/>
      <c r="P46" s="198"/>
      <c r="Q46" s="198"/>
      <c r="R46" s="198"/>
      <c r="S46" s="198"/>
      <c r="T46" s="198"/>
      <c r="U46" s="198"/>
      <c r="V46" s="198"/>
      <c r="W46" s="198"/>
      <c r="X46" s="198"/>
      <c r="Y46" s="198"/>
      <c r="Z46" s="198"/>
    </row>
    <row r="47" spans="1:26" ht="12.75" customHeight="1">
      <c r="A47" s="283">
        <v>2015</v>
      </c>
      <c r="B47" s="676">
        <v>56872</v>
      </c>
      <c r="C47" s="681">
        <v>28315</v>
      </c>
      <c r="D47" s="675">
        <v>567</v>
      </c>
      <c r="E47" s="674">
        <v>23505</v>
      </c>
      <c r="F47" s="676">
        <v>52387</v>
      </c>
      <c r="G47" s="674">
        <v>2399</v>
      </c>
      <c r="H47" s="286">
        <v>29</v>
      </c>
      <c r="I47" s="674">
        <v>1581</v>
      </c>
      <c r="J47" s="676">
        <v>4009</v>
      </c>
      <c r="K47" s="188">
        <v>84.7</v>
      </c>
      <c r="L47" s="677">
        <v>50.8</v>
      </c>
      <c r="M47" s="678">
        <v>67.3</v>
      </c>
      <c r="N47" s="679">
        <v>76.5</v>
      </c>
      <c r="O47" s="198"/>
      <c r="P47" s="198"/>
      <c r="Q47" s="198"/>
      <c r="R47" s="198"/>
      <c r="S47" s="198"/>
      <c r="T47" s="198"/>
      <c r="U47" s="198"/>
      <c r="V47" s="198"/>
      <c r="W47" s="198"/>
      <c r="X47" s="198"/>
      <c r="Y47" s="198"/>
      <c r="Z47" s="198"/>
    </row>
    <row r="48" spans="1:26" ht="12.75" customHeight="1">
      <c r="A48" s="283">
        <v>2016</v>
      </c>
      <c r="B48" s="676">
        <v>55560</v>
      </c>
      <c r="C48" s="681">
        <v>28157</v>
      </c>
      <c r="D48" s="680">
        <v>593</v>
      </c>
      <c r="E48" s="674">
        <v>22727</v>
      </c>
      <c r="F48" s="676">
        <v>51476</v>
      </c>
      <c r="G48" s="681">
        <v>2254</v>
      </c>
      <c r="H48" s="286">
        <v>30</v>
      </c>
      <c r="I48" s="674">
        <v>1514</v>
      </c>
      <c r="J48" s="676">
        <v>3798</v>
      </c>
      <c r="K48" s="678">
        <v>80.099999999999994</v>
      </c>
      <c r="L48" s="677">
        <v>50.9</v>
      </c>
      <c r="M48" s="678">
        <v>66.599999999999994</v>
      </c>
      <c r="N48" s="682">
        <v>73.8</v>
      </c>
      <c r="O48" s="198"/>
      <c r="P48" s="198"/>
      <c r="Q48" s="198"/>
      <c r="R48" s="198"/>
      <c r="S48" s="198"/>
      <c r="T48" s="198"/>
      <c r="U48" s="198"/>
      <c r="V48" s="198"/>
      <c r="W48" s="198"/>
      <c r="X48" s="198"/>
      <c r="Y48" s="198"/>
      <c r="Z48" s="198"/>
    </row>
    <row r="49" spans="1:252" ht="12.75" customHeight="1">
      <c r="A49" s="536">
        <v>2017</v>
      </c>
      <c r="B49" s="676">
        <v>54182</v>
      </c>
      <c r="C49" s="681">
        <v>27513</v>
      </c>
      <c r="D49" s="680">
        <v>561</v>
      </c>
      <c r="E49" s="674">
        <v>21900</v>
      </c>
      <c r="F49" s="676">
        <v>49974</v>
      </c>
      <c r="G49" s="681">
        <v>2246</v>
      </c>
      <c r="H49" s="286">
        <v>29</v>
      </c>
      <c r="I49" s="674">
        <v>1438</v>
      </c>
      <c r="J49" s="676">
        <v>3713</v>
      </c>
      <c r="K49" s="678">
        <v>81.599999999999994</v>
      </c>
      <c r="L49" s="677">
        <v>52.5</v>
      </c>
      <c r="M49" s="678">
        <v>65.7</v>
      </c>
      <c r="N49" s="682">
        <v>74.3</v>
      </c>
      <c r="O49" s="644"/>
      <c r="P49" s="644"/>
      <c r="Q49" s="644"/>
      <c r="R49" s="644"/>
      <c r="S49" s="644"/>
      <c r="T49" s="644"/>
      <c r="U49" s="644"/>
      <c r="V49" s="644"/>
      <c r="W49" s="644"/>
      <c r="X49" s="644"/>
      <c r="Y49" s="644"/>
      <c r="Z49" s="644"/>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E49" s="127"/>
      <c r="CF49" s="127"/>
      <c r="CG49" s="127"/>
      <c r="CH49" s="127"/>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c r="DL49" s="127"/>
      <c r="DM49" s="127"/>
      <c r="DN49" s="127"/>
      <c r="DO49" s="127"/>
      <c r="DP49" s="127"/>
      <c r="DQ49" s="127"/>
      <c r="DR49" s="127"/>
      <c r="DS49" s="127"/>
      <c r="DT49" s="127"/>
      <c r="DU49" s="127"/>
      <c r="DV49" s="127"/>
      <c r="DW49" s="127"/>
      <c r="DX49" s="127"/>
      <c r="DY49" s="127"/>
      <c r="DZ49" s="127"/>
      <c r="EA49" s="127"/>
      <c r="EB49" s="127"/>
      <c r="EC49" s="127"/>
      <c r="ED49" s="127"/>
      <c r="EE49" s="127"/>
      <c r="EF49" s="127"/>
      <c r="EG49" s="127"/>
      <c r="EH49" s="127"/>
      <c r="EI49" s="127"/>
      <c r="EJ49" s="127"/>
      <c r="EK49" s="127"/>
      <c r="EL49" s="127"/>
      <c r="EM49" s="127"/>
      <c r="EN49" s="127"/>
      <c r="EO49" s="127"/>
      <c r="EP49" s="127"/>
      <c r="EQ49" s="127"/>
      <c r="ER49" s="127"/>
      <c r="ES49" s="127"/>
      <c r="ET49" s="127"/>
      <c r="EU49" s="127"/>
      <c r="EV49" s="127"/>
      <c r="EW49" s="127"/>
      <c r="EX49" s="127"/>
      <c r="EY49" s="127"/>
      <c r="EZ49" s="127"/>
      <c r="FA49" s="127"/>
      <c r="FB49" s="127"/>
      <c r="FC49" s="127"/>
      <c r="FD49" s="127"/>
      <c r="FE49" s="127"/>
      <c r="FF49" s="127"/>
      <c r="FG49" s="127"/>
      <c r="FH49" s="127"/>
      <c r="FI49" s="127"/>
      <c r="FJ49" s="127"/>
      <c r="FK49" s="127"/>
      <c r="FL49" s="127"/>
      <c r="FM49" s="127"/>
      <c r="FN49" s="127"/>
      <c r="FO49" s="127"/>
      <c r="FP49" s="127"/>
      <c r="FQ49" s="127"/>
      <c r="FR49" s="127"/>
      <c r="FS49" s="127"/>
      <c r="FT49" s="127"/>
      <c r="FU49" s="127"/>
      <c r="FV49" s="127"/>
      <c r="FW49" s="127"/>
      <c r="FX49" s="127"/>
      <c r="FY49" s="127"/>
      <c r="FZ49" s="127"/>
      <c r="GA49" s="127"/>
      <c r="GB49" s="127"/>
      <c r="GC49" s="127"/>
      <c r="GD49" s="127"/>
      <c r="GE49" s="127"/>
      <c r="GF49" s="127"/>
      <c r="GG49" s="127"/>
      <c r="GH49" s="127"/>
      <c r="GI49" s="127"/>
      <c r="GJ49" s="127"/>
      <c r="GK49" s="127"/>
      <c r="GL49" s="127"/>
      <c r="GM49" s="127"/>
      <c r="GN49" s="127"/>
      <c r="GO49" s="127"/>
      <c r="GP49" s="127"/>
      <c r="GQ49" s="127"/>
      <c r="GR49" s="127"/>
      <c r="GS49" s="127"/>
      <c r="GT49" s="127"/>
      <c r="GU49" s="127"/>
      <c r="GV49" s="127"/>
      <c r="GW49" s="127"/>
      <c r="GX49" s="127"/>
      <c r="GY49" s="127"/>
      <c r="GZ49" s="127"/>
      <c r="HA49" s="127"/>
      <c r="HB49" s="127"/>
      <c r="HC49" s="127"/>
      <c r="HD49" s="127"/>
      <c r="HE49" s="127"/>
      <c r="HF49" s="127"/>
      <c r="HG49" s="127"/>
      <c r="HH49" s="127"/>
      <c r="HI49" s="127"/>
      <c r="HJ49" s="127"/>
      <c r="HK49" s="127"/>
      <c r="HL49" s="127"/>
      <c r="HM49" s="127"/>
      <c r="HN49" s="127"/>
      <c r="HO49" s="127"/>
      <c r="HP49" s="127"/>
      <c r="HQ49" s="127"/>
      <c r="HR49" s="127"/>
      <c r="HS49" s="127"/>
      <c r="HT49" s="127"/>
      <c r="HU49" s="127"/>
      <c r="HV49" s="127"/>
      <c r="HW49" s="127"/>
      <c r="HX49" s="127"/>
      <c r="HY49" s="127"/>
      <c r="HZ49" s="127"/>
      <c r="IA49" s="127"/>
      <c r="IB49" s="127"/>
      <c r="IC49" s="127"/>
      <c r="ID49" s="127"/>
      <c r="IE49" s="127"/>
      <c r="IF49" s="127"/>
      <c r="IG49" s="127"/>
      <c r="IH49" s="127"/>
      <c r="II49" s="127"/>
      <c r="IJ49" s="127"/>
      <c r="IK49" s="127"/>
      <c r="IL49" s="127"/>
      <c r="IM49" s="127"/>
      <c r="IN49" s="127"/>
      <c r="IO49" s="127"/>
      <c r="IP49" s="127"/>
      <c r="IQ49" s="127"/>
      <c r="IR49" s="127"/>
    </row>
    <row r="50" spans="1:252">
      <c r="A50" s="566">
        <v>2018</v>
      </c>
      <c r="B50" s="676">
        <v>51454</v>
      </c>
      <c r="C50" s="681">
        <v>26530</v>
      </c>
      <c r="D50" s="680">
        <v>471</v>
      </c>
      <c r="E50" s="674">
        <v>20677</v>
      </c>
      <c r="F50" s="676">
        <v>47678</v>
      </c>
      <c r="G50" s="681">
        <v>1930</v>
      </c>
      <c r="H50" s="286">
        <v>24</v>
      </c>
      <c r="I50" s="674">
        <v>1201</v>
      </c>
      <c r="J50" s="676">
        <v>3155</v>
      </c>
      <c r="K50" s="678">
        <v>72.7</v>
      </c>
      <c r="L50" s="677">
        <v>51</v>
      </c>
      <c r="M50" s="678">
        <v>58.1</v>
      </c>
      <c r="N50" s="682">
        <v>66.2</v>
      </c>
      <c r="O50" s="644"/>
      <c r="P50" s="644"/>
      <c r="Q50" s="644"/>
      <c r="R50" s="644"/>
      <c r="S50" s="644"/>
      <c r="T50" s="644"/>
      <c r="U50" s="644"/>
      <c r="V50" s="644"/>
      <c r="W50" s="644"/>
      <c r="X50" s="644"/>
      <c r="Y50" s="644"/>
      <c r="Z50" s="644"/>
    </row>
    <row r="51" spans="1:252">
      <c r="A51" s="575">
        <v>2019</v>
      </c>
      <c r="B51" s="676">
        <v>48819.338000000003</v>
      </c>
      <c r="C51" s="681">
        <v>21769</v>
      </c>
      <c r="D51" s="680">
        <v>473</v>
      </c>
      <c r="E51" s="674">
        <v>22812</v>
      </c>
      <c r="F51" s="676">
        <v>45054</v>
      </c>
      <c r="G51" s="681">
        <v>1802</v>
      </c>
      <c r="H51" s="286">
        <v>26</v>
      </c>
      <c r="I51" s="674">
        <v>1577</v>
      </c>
      <c r="J51" s="676">
        <v>3405</v>
      </c>
      <c r="K51" s="678">
        <v>82.8</v>
      </c>
      <c r="L51" s="677">
        <v>55.6</v>
      </c>
      <c r="M51" s="678">
        <v>69.099999999999994</v>
      </c>
      <c r="N51" s="682">
        <v>75.599999999999994</v>
      </c>
      <c r="O51" s="644"/>
      <c r="P51" s="644"/>
      <c r="Q51" s="644"/>
      <c r="R51" s="644"/>
      <c r="S51" s="644"/>
      <c r="T51" s="644"/>
      <c r="U51" s="644"/>
      <c r="V51" s="644"/>
      <c r="W51" s="644"/>
      <c r="X51" s="644"/>
      <c r="Y51" s="644"/>
      <c r="Z51" s="644"/>
    </row>
    <row r="52" spans="1:252">
      <c r="A52" s="576">
        <v>2020</v>
      </c>
      <c r="B52" s="676">
        <v>45805</v>
      </c>
      <c r="C52" s="681">
        <v>20285</v>
      </c>
      <c r="D52" s="680">
        <v>468</v>
      </c>
      <c r="E52" s="674">
        <v>22958</v>
      </c>
      <c r="F52" s="676">
        <v>43711</v>
      </c>
      <c r="G52" s="681">
        <v>1383</v>
      </c>
      <c r="H52" s="286">
        <v>20</v>
      </c>
      <c r="I52" s="674">
        <v>1218</v>
      </c>
      <c r="J52" s="676">
        <v>2621</v>
      </c>
      <c r="K52" s="678">
        <v>68.2</v>
      </c>
      <c r="L52" s="677">
        <v>43.3</v>
      </c>
      <c r="M52" s="678">
        <v>53.1</v>
      </c>
      <c r="N52" s="682">
        <v>60</v>
      </c>
      <c r="O52" s="644"/>
      <c r="P52" s="644"/>
      <c r="Q52" s="644"/>
      <c r="R52" s="644"/>
      <c r="S52" s="644"/>
      <c r="T52" s="644"/>
      <c r="U52" s="644"/>
      <c r="V52" s="644"/>
      <c r="W52" s="644"/>
      <c r="X52" s="644"/>
      <c r="Y52" s="644"/>
      <c r="Z52" s="644"/>
    </row>
    <row r="53" spans="1:252">
      <c r="A53" s="632">
        <v>2021</v>
      </c>
      <c r="B53" s="676">
        <v>45939</v>
      </c>
      <c r="C53" s="681">
        <v>19200</v>
      </c>
      <c r="D53" s="680">
        <v>433</v>
      </c>
      <c r="E53" s="674">
        <v>22265</v>
      </c>
      <c r="F53" s="676">
        <v>41897</v>
      </c>
      <c r="G53" s="681">
        <v>1411</v>
      </c>
      <c r="H53" s="286">
        <v>25</v>
      </c>
      <c r="I53" s="674">
        <v>1233</v>
      </c>
      <c r="J53" s="676">
        <v>2670</v>
      </c>
      <c r="K53" s="678">
        <v>73.5</v>
      </c>
      <c r="L53" s="677">
        <v>58.7</v>
      </c>
      <c r="M53" s="678">
        <v>55.4</v>
      </c>
      <c r="N53" s="682">
        <v>63.7</v>
      </c>
      <c r="O53" s="644"/>
      <c r="P53" s="644"/>
      <c r="Q53" s="644"/>
      <c r="R53" s="644"/>
      <c r="S53" s="644"/>
      <c r="T53" s="644"/>
      <c r="U53" s="644"/>
      <c r="V53" s="644"/>
      <c r="W53" s="644"/>
      <c r="X53" s="644"/>
      <c r="Y53" s="644"/>
      <c r="Z53" s="644"/>
    </row>
    <row r="54" spans="1:252">
      <c r="A54" s="731">
        <v>2022</v>
      </c>
      <c r="B54" s="676">
        <v>42154</v>
      </c>
      <c r="C54" s="681">
        <v>17860</v>
      </c>
      <c r="D54" s="680">
        <v>419</v>
      </c>
      <c r="E54" s="674">
        <v>20920</v>
      </c>
      <c r="F54" s="676">
        <v>39199</v>
      </c>
      <c r="G54" s="681">
        <v>1138</v>
      </c>
      <c r="H54" s="286">
        <v>18</v>
      </c>
      <c r="I54" s="674">
        <v>1100</v>
      </c>
      <c r="J54" s="676">
        <v>2257</v>
      </c>
      <c r="K54" s="678">
        <v>63.7</v>
      </c>
      <c r="L54" s="677">
        <v>43.5</v>
      </c>
      <c r="M54" s="678">
        <v>52.6</v>
      </c>
      <c r="N54" s="682">
        <v>57.6</v>
      </c>
      <c r="O54" s="644"/>
      <c r="P54" s="644"/>
      <c r="Q54" s="644"/>
      <c r="R54" s="644"/>
      <c r="S54" s="644"/>
      <c r="T54" s="644"/>
      <c r="U54" s="644"/>
      <c r="V54" s="644"/>
      <c r="W54" s="644"/>
      <c r="X54" s="644"/>
      <c r="Y54" s="644"/>
      <c r="Z54" s="644"/>
    </row>
    <row r="55" spans="1:252">
      <c r="A55" s="744">
        <v>2023</v>
      </c>
      <c r="B55" s="676">
        <v>39017</v>
      </c>
      <c r="C55" s="681">
        <v>17470</v>
      </c>
      <c r="D55" s="680">
        <v>395</v>
      </c>
      <c r="E55" s="674">
        <v>17998</v>
      </c>
      <c r="F55" s="676">
        <v>35863</v>
      </c>
      <c r="G55" s="681">
        <v>1343</v>
      </c>
      <c r="H55" s="286">
        <v>18</v>
      </c>
      <c r="I55" s="674">
        <v>1091</v>
      </c>
      <c r="J55" s="676">
        <v>2453</v>
      </c>
      <c r="K55" s="678">
        <v>76.900000000000006</v>
      </c>
      <c r="L55" s="677">
        <v>46.3</v>
      </c>
      <c r="M55" s="678">
        <v>60.6</v>
      </c>
      <c r="N55" s="682">
        <v>68.400000000000006</v>
      </c>
      <c r="O55" s="644"/>
      <c r="P55" s="644"/>
      <c r="Q55" s="644"/>
      <c r="R55" s="644"/>
      <c r="S55" s="644"/>
      <c r="T55" s="644"/>
      <c r="U55" s="644"/>
      <c r="V55" s="644"/>
      <c r="W55" s="644"/>
      <c r="X55" s="644"/>
      <c r="Y55" s="644"/>
      <c r="Z55" s="644"/>
    </row>
    <row r="56" spans="1:252">
      <c r="A56" s="745">
        <v>2024</v>
      </c>
      <c r="B56" s="685">
        <v>37432</v>
      </c>
      <c r="C56" s="686">
        <v>12227</v>
      </c>
      <c r="D56" s="684">
        <v>385</v>
      </c>
      <c r="E56" s="683">
        <v>22147</v>
      </c>
      <c r="F56" s="685">
        <v>34759</v>
      </c>
      <c r="G56" s="686">
        <v>863</v>
      </c>
      <c r="H56" s="726">
        <v>17</v>
      </c>
      <c r="I56" s="683">
        <v>1316</v>
      </c>
      <c r="J56" s="685">
        <v>2196</v>
      </c>
      <c r="K56" s="687">
        <v>70.599999999999994</v>
      </c>
      <c r="L56" s="688">
        <v>44.4</v>
      </c>
      <c r="M56" s="687">
        <v>59.4</v>
      </c>
      <c r="N56" s="689">
        <v>63.2</v>
      </c>
      <c r="O56" s="644"/>
      <c r="P56" s="644"/>
      <c r="Q56" s="644"/>
      <c r="R56" s="644"/>
      <c r="S56" s="644"/>
      <c r="T56" s="644"/>
      <c r="U56" s="644"/>
      <c r="V56" s="644"/>
      <c r="W56" s="644"/>
      <c r="X56" s="644"/>
      <c r="Y56" s="644"/>
      <c r="Z56" s="644"/>
    </row>
    <row r="57" spans="1:252" ht="8.25" customHeight="1">
      <c r="O57" s="198"/>
      <c r="P57" s="198"/>
      <c r="Q57" s="198"/>
      <c r="R57" s="198"/>
      <c r="S57" s="198"/>
      <c r="T57" s="198"/>
      <c r="U57" s="198"/>
      <c r="V57" s="198"/>
      <c r="W57" s="198"/>
      <c r="X57" s="198"/>
      <c r="Y57" s="198"/>
      <c r="Z57" s="198"/>
    </row>
    <row r="58" spans="1:252">
      <c r="A58" s="606" t="s">
        <v>231</v>
      </c>
      <c r="B58" s="606"/>
      <c r="O58" s="198"/>
      <c r="P58" s="198"/>
      <c r="Q58" s="198"/>
      <c r="R58" s="198"/>
      <c r="S58" s="198"/>
      <c r="T58" s="198"/>
      <c r="U58" s="198"/>
      <c r="V58" s="198"/>
      <c r="W58" s="198"/>
      <c r="X58" s="198"/>
      <c r="Y58" s="198"/>
      <c r="Z58" s="198"/>
    </row>
    <row r="59" spans="1:252">
      <c r="O59" s="645"/>
      <c r="P59" s="645"/>
      <c r="Q59" s="645"/>
      <c r="R59" s="645"/>
      <c r="S59" s="645"/>
      <c r="T59" s="645"/>
      <c r="U59" s="645"/>
      <c r="V59" s="645"/>
      <c r="W59" s="645"/>
      <c r="X59" s="645"/>
      <c r="Y59" s="645"/>
      <c r="Z59" s="645"/>
    </row>
    <row r="60" spans="1:252">
      <c r="C60" s="640"/>
      <c r="O60" s="645"/>
      <c r="P60" s="645"/>
      <c r="Q60" s="645"/>
      <c r="R60" s="645"/>
      <c r="S60" s="645"/>
      <c r="T60" s="645"/>
      <c r="U60" s="645"/>
      <c r="V60" s="645"/>
      <c r="W60" s="645"/>
      <c r="X60" s="645"/>
      <c r="Y60" s="645"/>
      <c r="Z60" s="645"/>
    </row>
    <row r="61" spans="1:252">
      <c r="M61" s="645"/>
      <c r="N61" s="645"/>
      <c r="O61" s="645"/>
      <c r="P61" s="645"/>
      <c r="Q61" s="645"/>
      <c r="R61" s="645"/>
      <c r="S61" s="645"/>
      <c r="T61" s="645"/>
      <c r="U61" s="645"/>
      <c r="V61" s="645"/>
      <c r="W61" s="645"/>
      <c r="X61" s="645"/>
    </row>
    <row r="62" spans="1:252">
      <c r="O62" s="645"/>
      <c r="P62" s="645"/>
      <c r="Q62" s="645"/>
      <c r="R62" s="645"/>
      <c r="S62" s="645"/>
      <c r="T62" s="645"/>
      <c r="U62" s="645"/>
      <c r="V62" s="645"/>
      <c r="W62" s="645"/>
      <c r="X62" s="645"/>
      <c r="Y62" s="645"/>
      <c r="Z62" s="645"/>
    </row>
    <row r="63" spans="1:252">
      <c r="O63" s="645"/>
      <c r="P63" s="645"/>
      <c r="Q63" s="645"/>
      <c r="R63" s="645"/>
      <c r="S63" s="645"/>
      <c r="T63" s="645"/>
      <c r="U63" s="645"/>
      <c r="V63" s="645"/>
      <c r="W63" s="645"/>
      <c r="X63" s="645"/>
      <c r="Y63" s="645"/>
      <c r="Z63" s="645"/>
    </row>
    <row r="64" spans="1:252">
      <c r="O64" s="645"/>
      <c r="P64" s="645"/>
      <c r="Q64" s="645"/>
      <c r="R64" s="645"/>
      <c r="S64" s="645"/>
      <c r="T64" s="645"/>
      <c r="U64" s="645"/>
      <c r="V64" s="645"/>
      <c r="W64" s="645"/>
      <c r="X64" s="645"/>
      <c r="Y64" s="645"/>
      <c r="Z64" s="645"/>
    </row>
    <row r="65" spans="15:26">
      <c r="O65" s="645"/>
      <c r="P65" s="645"/>
      <c r="Q65" s="645"/>
      <c r="R65" s="645"/>
      <c r="S65" s="645"/>
      <c r="T65" s="645"/>
      <c r="U65" s="645"/>
      <c r="V65" s="645"/>
      <c r="W65" s="645"/>
      <c r="X65" s="645"/>
      <c r="Y65" s="645"/>
      <c r="Z65" s="645"/>
    </row>
    <row r="66" spans="15:26">
      <c r="O66" s="645"/>
      <c r="P66" s="645"/>
      <c r="Q66" s="645"/>
      <c r="R66" s="645"/>
      <c r="S66" s="645"/>
      <c r="T66" s="645"/>
      <c r="U66" s="645"/>
      <c r="V66" s="645"/>
      <c r="W66" s="645"/>
      <c r="X66" s="645"/>
      <c r="Y66" s="645"/>
      <c r="Z66" s="645"/>
    </row>
    <row r="67" spans="15:26">
      <c r="O67" s="645"/>
      <c r="P67" s="645"/>
      <c r="Q67" s="645"/>
      <c r="R67" s="645"/>
      <c r="S67" s="645"/>
      <c r="T67" s="645"/>
      <c r="U67" s="645"/>
      <c r="V67" s="645"/>
      <c r="W67" s="645"/>
      <c r="X67" s="645"/>
      <c r="Y67" s="645"/>
      <c r="Z67" s="645"/>
    </row>
    <row r="68" spans="15:26">
      <c r="O68" s="198"/>
      <c r="P68" s="198"/>
      <c r="Q68" s="198"/>
      <c r="R68" s="198"/>
      <c r="S68" s="198"/>
      <c r="T68" s="198"/>
      <c r="U68" s="198"/>
      <c r="V68" s="198"/>
      <c r="W68" s="198"/>
      <c r="X68" s="198"/>
      <c r="Y68" s="198"/>
      <c r="Z68" s="198"/>
    </row>
  </sheetData>
  <mergeCells count="8">
    <mergeCell ref="A4:A6"/>
    <mergeCell ref="K4:N4"/>
    <mergeCell ref="G4:J4"/>
    <mergeCell ref="C4:F4"/>
    <mergeCell ref="B4:B6"/>
    <mergeCell ref="C5:C6"/>
    <mergeCell ref="G5:G6"/>
    <mergeCell ref="K5:K6"/>
  </mergeCells>
  <hyperlinks>
    <hyperlink ref="A1" location="Contents!A1" display="Back to Table of Contents" xr:uid="{00000000-0004-0000-0500-000000000000}"/>
  </hyperlinks>
  <pageMargins left="0.15748031496062992" right="0.11811023622047245" top="0.46" bottom="0.74803149606299213" header="0.23"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0"/>
  <sheetViews>
    <sheetView workbookViewId="0"/>
  </sheetViews>
  <sheetFormatPr defaultRowHeight="12.75"/>
  <cols>
    <col min="1" max="1" width="9.28515625" customWidth="1"/>
    <col min="3" max="3" width="10.42578125" customWidth="1"/>
    <col min="4" max="4" width="10.42578125" bestFit="1" customWidth="1"/>
    <col min="6" max="6" width="12.5703125" style="139" customWidth="1"/>
    <col min="7" max="7" width="13.42578125" style="139" customWidth="1"/>
    <col min="8" max="8" width="10.5703125" customWidth="1"/>
    <col min="9" max="9" width="9.28515625" customWidth="1"/>
  </cols>
  <sheetData>
    <row r="1" spans="1:10">
      <c r="A1" s="124" t="s">
        <v>164</v>
      </c>
    </row>
    <row r="2" spans="1:10" ht="15">
      <c r="A2" s="302" t="s">
        <v>303</v>
      </c>
      <c r="B2" s="303"/>
      <c r="C2" s="303"/>
      <c r="D2" s="303"/>
      <c r="E2" s="303"/>
      <c r="F2" s="304"/>
      <c r="G2" s="304"/>
      <c r="H2" s="303"/>
      <c r="I2" s="303"/>
      <c r="J2" s="303"/>
    </row>
    <row r="3" spans="1:10" ht="9.75" customHeight="1">
      <c r="A3" s="28"/>
      <c r="B3" s="41"/>
      <c r="C3" s="41"/>
      <c r="D3" s="41"/>
      <c r="E3" s="41"/>
      <c r="F3" s="171"/>
      <c r="G3" s="171"/>
      <c r="H3" s="41"/>
      <c r="I3" s="41"/>
      <c r="J3" s="41"/>
    </row>
    <row r="4" spans="1:10">
      <c r="A4" s="305"/>
      <c r="B4" s="308" t="s">
        <v>67</v>
      </c>
      <c r="C4" s="309"/>
      <c r="D4" s="309"/>
      <c r="E4" s="309"/>
      <c r="F4" s="310"/>
      <c r="G4" s="310"/>
      <c r="H4" s="311"/>
      <c r="I4" s="312"/>
      <c r="J4" s="311"/>
    </row>
    <row r="5" spans="1:10">
      <c r="A5" s="306"/>
      <c r="B5" s="781" t="s">
        <v>68</v>
      </c>
      <c r="C5" s="794"/>
      <c r="D5" s="795"/>
      <c r="E5" s="313" t="s">
        <v>69</v>
      </c>
      <c r="F5" s="314" t="s">
        <v>70</v>
      </c>
      <c r="G5" s="314" t="s">
        <v>71</v>
      </c>
      <c r="H5" s="315" t="s">
        <v>69</v>
      </c>
      <c r="I5" s="289" t="s">
        <v>72</v>
      </c>
      <c r="J5" s="289" t="s">
        <v>73</v>
      </c>
    </row>
    <row r="6" spans="1:10">
      <c r="A6" s="283" t="s">
        <v>57</v>
      </c>
      <c r="B6" s="796"/>
      <c r="C6" s="797"/>
      <c r="D6" s="798"/>
      <c r="E6" s="316" t="s">
        <v>74</v>
      </c>
      <c r="F6" s="283" t="s">
        <v>75</v>
      </c>
      <c r="G6" s="283" t="s">
        <v>76</v>
      </c>
      <c r="H6" s="289" t="s">
        <v>77</v>
      </c>
      <c r="I6" s="289" t="s">
        <v>78</v>
      </c>
      <c r="J6" s="289" t="s">
        <v>78</v>
      </c>
    </row>
    <row r="7" spans="1:10">
      <c r="A7" s="306"/>
      <c r="B7" s="317"/>
      <c r="C7" s="318"/>
      <c r="D7" s="319"/>
      <c r="E7" s="316" t="s">
        <v>79</v>
      </c>
      <c r="F7" s="788" t="s">
        <v>80</v>
      </c>
      <c r="G7" s="283" t="s">
        <v>81</v>
      </c>
      <c r="H7" s="289" t="s">
        <v>82</v>
      </c>
      <c r="I7" s="289"/>
      <c r="J7" s="289"/>
    </row>
    <row r="8" spans="1:10" ht="19.5" customHeight="1">
      <c r="A8" s="307"/>
      <c r="B8" s="320" t="s">
        <v>83</v>
      </c>
      <c r="C8" s="321" t="s">
        <v>165</v>
      </c>
      <c r="D8" s="321" t="s">
        <v>63</v>
      </c>
      <c r="E8" s="322"/>
      <c r="F8" s="789"/>
      <c r="G8" s="284" t="s">
        <v>84</v>
      </c>
      <c r="H8" s="323"/>
      <c r="I8" s="323"/>
      <c r="J8" s="323"/>
    </row>
    <row r="9" spans="1:10" ht="15" hidden="1" customHeight="1">
      <c r="A9" s="283">
        <v>1975</v>
      </c>
      <c r="B9" s="39">
        <v>25418</v>
      </c>
      <c r="C9" s="286">
        <v>442838</v>
      </c>
      <c r="D9" s="35">
        <v>468256</v>
      </c>
      <c r="E9" s="325">
        <v>10.85</v>
      </c>
      <c r="F9" s="42">
        <v>9.2200000000000006</v>
      </c>
      <c r="G9" s="325">
        <v>5.85</v>
      </c>
      <c r="H9" s="42">
        <v>98.7</v>
      </c>
      <c r="I9" s="332">
        <v>129432</v>
      </c>
      <c r="J9" s="43">
        <v>153105</v>
      </c>
    </row>
    <row r="10" spans="1:10" ht="15" hidden="1" customHeight="1">
      <c r="A10" s="283">
        <v>1976</v>
      </c>
      <c r="B10" s="39">
        <v>52745</v>
      </c>
      <c r="C10" s="286">
        <v>637187</v>
      </c>
      <c r="D10" s="35">
        <v>689932</v>
      </c>
      <c r="E10" s="326">
        <v>10.78</v>
      </c>
      <c r="F10" s="44">
        <v>9.2799999999999994</v>
      </c>
      <c r="G10" s="276">
        <v>8.5299999999999994</v>
      </c>
      <c r="H10" s="33">
        <v>98.7</v>
      </c>
      <c r="I10" s="332">
        <v>199421</v>
      </c>
      <c r="J10" s="43">
        <v>208291</v>
      </c>
    </row>
    <row r="11" spans="1:10" ht="15" hidden="1" customHeight="1">
      <c r="A11" s="283">
        <v>1977</v>
      </c>
      <c r="B11" s="39">
        <v>48079</v>
      </c>
      <c r="C11" s="286">
        <v>617356</v>
      </c>
      <c r="D11" s="35">
        <v>665435</v>
      </c>
      <c r="E11" s="326">
        <v>11.05</v>
      </c>
      <c r="F11" s="44">
        <v>9.0500000000000007</v>
      </c>
      <c r="G11" s="276">
        <v>8.24</v>
      </c>
      <c r="H11" s="33">
        <v>98.8</v>
      </c>
      <c r="I11" s="332">
        <v>194561</v>
      </c>
      <c r="J11" s="43">
        <v>204636</v>
      </c>
    </row>
    <row r="12" spans="1:10" ht="15" hidden="1" customHeight="1">
      <c r="A12" s="283">
        <v>1978</v>
      </c>
      <c r="B12" s="39">
        <v>41745</v>
      </c>
      <c r="C12" s="286">
        <v>623474</v>
      </c>
      <c r="D12" s="35">
        <v>665219</v>
      </c>
      <c r="E12" s="326">
        <v>10.63</v>
      </c>
      <c r="F12" s="44">
        <v>9.41</v>
      </c>
      <c r="G12" s="276">
        <v>8.2899999999999991</v>
      </c>
      <c r="H12" s="33">
        <v>98.8</v>
      </c>
      <c r="I12" s="332">
        <v>201783</v>
      </c>
      <c r="J12" s="43">
        <v>210317</v>
      </c>
    </row>
    <row r="13" spans="1:10" ht="15" hidden="1" customHeight="1">
      <c r="A13" s="283">
        <v>1979</v>
      </c>
      <c r="B13" s="39">
        <v>42311</v>
      </c>
      <c r="C13" s="286">
        <v>646072</v>
      </c>
      <c r="D13" s="35">
        <v>688383</v>
      </c>
      <c r="E13" s="327">
        <v>10.9</v>
      </c>
      <c r="F13" s="44">
        <v>9.17</v>
      </c>
      <c r="G13" s="276">
        <v>8.6199999999999992</v>
      </c>
      <c r="H13" s="33">
        <v>98.8</v>
      </c>
      <c r="I13" s="332">
        <v>207975</v>
      </c>
      <c r="J13" s="43">
        <v>214014</v>
      </c>
    </row>
    <row r="14" spans="1:10" ht="15" hidden="1" customHeight="1">
      <c r="A14" s="283">
        <v>1980</v>
      </c>
      <c r="B14" s="39">
        <v>31550</v>
      </c>
      <c r="C14" s="286">
        <v>443944</v>
      </c>
      <c r="D14" s="35">
        <v>475494</v>
      </c>
      <c r="E14" s="326">
        <v>10.42</v>
      </c>
      <c r="F14" s="45">
        <v>9.6</v>
      </c>
      <c r="G14" s="276">
        <v>6.02</v>
      </c>
      <c r="H14" s="33">
        <v>98.8</v>
      </c>
      <c r="I14" s="332">
        <v>136415</v>
      </c>
      <c r="J14" s="43">
        <v>177230</v>
      </c>
    </row>
    <row r="15" spans="1:10" ht="15" hidden="1" customHeight="1">
      <c r="A15" s="283">
        <v>1981</v>
      </c>
      <c r="B15" s="39">
        <v>36781</v>
      </c>
      <c r="C15" s="286">
        <v>537745</v>
      </c>
      <c r="D15" s="35">
        <v>574526</v>
      </c>
      <c r="E15" s="326">
        <v>10.84</v>
      </c>
      <c r="F15" s="44">
        <v>9.23</v>
      </c>
      <c r="G15" s="276">
        <v>7.34</v>
      </c>
      <c r="H15" s="33">
        <v>98.7</v>
      </c>
      <c r="I15" s="332">
        <v>153607</v>
      </c>
      <c r="J15" s="43">
        <v>207655</v>
      </c>
    </row>
    <row r="16" spans="1:10" ht="15" hidden="1" customHeight="1">
      <c r="A16" s="283">
        <v>1982</v>
      </c>
      <c r="B16" s="39">
        <v>40902</v>
      </c>
      <c r="C16" s="286">
        <v>647038</v>
      </c>
      <c r="D16" s="35">
        <v>687940</v>
      </c>
      <c r="E16" s="326">
        <v>10.45</v>
      </c>
      <c r="F16" s="44">
        <v>9.57</v>
      </c>
      <c r="G16" s="330">
        <v>8.1</v>
      </c>
      <c r="H16" s="33">
        <v>98.7</v>
      </c>
      <c r="I16" s="332">
        <v>190103</v>
      </c>
      <c r="J16" s="43">
        <v>245416</v>
      </c>
    </row>
    <row r="17" spans="1:10" ht="15" customHeight="1">
      <c r="A17" s="283">
        <v>1983</v>
      </c>
      <c r="B17" s="39">
        <v>37738</v>
      </c>
      <c r="C17" s="286">
        <v>566992</v>
      </c>
      <c r="D17" s="35">
        <v>604730</v>
      </c>
      <c r="E17" s="326">
        <v>11.51</v>
      </c>
      <c r="F17" s="44">
        <v>8.69</v>
      </c>
      <c r="G17" s="276">
        <v>7.23</v>
      </c>
      <c r="H17" s="33">
        <v>98.7</v>
      </c>
      <c r="I17" s="332">
        <v>162143</v>
      </c>
      <c r="J17" s="43">
        <v>204311</v>
      </c>
    </row>
    <row r="18" spans="1:10" ht="15" customHeight="1">
      <c r="A18" s="283">
        <v>1984</v>
      </c>
      <c r="B18" s="39">
        <v>39842</v>
      </c>
      <c r="C18" s="286">
        <v>535775</v>
      </c>
      <c r="D18" s="35">
        <v>575617</v>
      </c>
      <c r="E18" s="326">
        <v>11.49</v>
      </c>
      <c r="F18" s="45">
        <v>8.6999999999999993</v>
      </c>
      <c r="G18" s="276">
        <v>7.37</v>
      </c>
      <c r="H18" s="33">
        <v>98.7</v>
      </c>
      <c r="I18" s="332">
        <v>141652</v>
      </c>
      <c r="J18" s="43">
        <v>202999</v>
      </c>
    </row>
    <row r="19" spans="1:10" ht="15" customHeight="1">
      <c r="A19" s="283">
        <v>1985</v>
      </c>
      <c r="B19" s="39">
        <v>48698</v>
      </c>
      <c r="C19" s="286">
        <v>597099</v>
      </c>
      <c r="D19" s="35">
        <v>645797</v>
      </c>
      <c r="E19" s="326">
        <v>10.57</v>
      </c>
      <c r="F19" s="44">
        <v>8.64</v>
      </c>
      <c r="G19" s="276">
        <v>8.24</v>
      </c>
      <c r="H19" s="33">
        <v>98.7</v>
      </c>
      <c r="I19" s="332">
        <v>154149</v>
      </c>
      <c r="J19" s="43">
        <v>216417</v>
      </c>
    </row>
    <row r="20" spans="1:10" ht="15" customHeight="1">
      <c r="A20" s="283">
        <v>1986</v>
      </c>
      <c r="B20" s="39">
        <v>38129</v>
      </c>
      <c r="C20" s="286">
        <v>668710</v>
      </c>
      <c r="D20" s="35">
        <v>706839</v>
      </c>
      <c r="E20" s="326">
        <v>11.73</v>
      </c>
      <c r="F20" s="44">
        <v>8.52</v>
      </c>
      <c r="G20" s="330">
        <v>9.1</v>
      </c>
      <c r="H20" s="33">
        <v>98.7</v>
      </c>
      <c r="I20" s="332">
        <v>173398</v>
      </c>
      <c r="J20" s="43">
        <v>235130</v>
      </c>
    </row>
    <row r="21" spans="1:10" ht="15" customHeight="1">
      <c r="A21" s="283">
        <v>1987</v>
      </c>
      <c r="B21" s="39">
        <v>43262</v>
      </c>
      <c r="C21" s="286">
        <v>647872</v>
      </c>
      <c r="D21" s="35">
        <v>691134</v>
      </c>
      <c r="E21" s="326">
        <v>11.09</v>
      </c>
      <c r="F21" s="44">
        <v>9.02</v>
      </c>
      <c r="G21" s="276">
        <v>8.91</v>
      </c>
      <c r="H21" s="33">
        <v>98.7</v>
      </c>
      <c r="I21" s="332">
        <v>191946</v>
      </c>
      <c r="J21" s="43">
        <v>245520</v>
      </c>
    </row>
    <row r="22" spans="1:10" ht="15" customHeight="1">
      <c r="A22" s="283">
        <v>1988</v>
      </c>
      <c r="B22" s="39">
        <v>36972</v>
      </c>
      <c r="C22" s="286">
        <v>597252</v>
      </c>
      <c r="D22" s="35">
        <v>634224</v>
      </c>
      <c r="E22" s="326">
        <v>11.5</v>
      </c>
      <c r="F22" s="44">
        <v>8.6999999999999993</v>
      </c>
      <c r="G22" s="276">
        <v>8.25</v>
      </c>
      <c r="H22" s="33">
        <v>98.7</v>
      </c>
      <c r="I22" s="332">
        <v>179622</v>
      </c>
      <c r="J22" s="43">
        <v>238457</v>
      </c>
    </row>
    <row r="23" spans="1:10" ht="15" customHeight="1">
      <c r="A23" s="283">
        <v>1989</v>
      </c>
      <c r="B23" s="39">
        <v>43508</v>
      </c>
      <c r="C23" s="286">
        <v>524793</v>
      </c>
      <c r="D23" s="35">
        <v>568301</v>
      </c>
      <c r="E23" s="326">
        <v>10.45</v>
      </c>
      <c r="F23" s="44">
        <v>9.57</v>
      </c>
      <c r="G23" s="276">
        <v>7.36</v>
      </c>
      <c r="H23" s="33">
        <v>98.7</v>
      </c>
      <c r="I23" s="332">
        <v>164718</v>
      </c>
      <c r="J23" s="43">
        <v>239159</v>
      </c>
    </row>
    <row r="24" spans="1:10" ht="15" customHeight="1">
      <c r="A24" s="283">
        <v>1990</v>
      </c>
      <c r="B24" s="39">
        <v>44325</v>
      </c>
      <c r="C24" s="286">
        <v>579977</v>
      </c>
      <c r="D24" s="35">
        <v>624302</v>
      </c>
      <c r="E24" s="326">
        <v>11.25</v>
      </c>
      <c r="F24" s="44">
        <v>8.89</v>
      </c>
      <c r="G24" s="276">
        <v>8.18</v>
      </c>
      <c r="H24" s="33">
        <v>98.7</v>
      </c>
      <c r="I24" s="332">
        <v>168023</v>
      </c>
      <c r="J24" s="43">
        <v>245060</v>
      </c>
    </row>
    <row r="25" spans="1:10" ht="15" customHeight="1">
      <c r="A25" s="283">
        <v>1991</v>
      </c>
      <c r="B25" s="39">
        <v>55227</v>
      </c>
      <c r="C25" s="286">
        <v>556113</v>
      </c>
      <c r="D25" s="35">
        <v>611340</v>
      </c>
      <c r="E25" s="326">
        <v>10.87</v>
      </c>
      <c r="F25" s="44">
        <v>9.19</v>
      </c>
      <c r="G25" s="276">
        <v>8.0500000000000007</v>
      </c>
      <c r="H25" s="33">
        <v>98.7</v>
      </c>
      <c r="I25" s="332">
        <v>174933</v>
      </c>
      <c r="J25" s="43">
        <v>259095</v>
      </c>
    </row>
    <row r="26" spans="1:10" ht="15" customHeight="1">
      <c r="A26" s="283">
        <v>1992</v>
      </c>
      <c r="B26" s="39">
        <v>70316</v>
      </c>
      <c r="C26" s="286">
        <v>572849</v>
      </c>
      <c r="D26" s="35">
        <v>643165</v>
      </c>
      <c r="E26" s="328">
        <v>11.12</v>
      </c>
      <c r="F26" s="172">
        <v>8.98</v>
      </c>
      <c r="G26" s="331">
        <v>8.56</v>
      </c>
      <c r="H26" s="46">
        <v>98.5</v>
      </c>
      <c r="I26" s="332">
        <v>173201</v>
      </c>
      <c r="J26" s="43">
        <v>261252</v>
      </c>
    </row>
    <row r="27" spans="1:10" ht="15" customHeight="1">
      <c r="A27" s="283">
        <v>1993</v>
      </c>
      <c r="B27" s="39">
        <v>63078</v>
      </c>
      <c r="C27" s="286">
        <v>501948</v>
      </c>
      <c r="D27" s="35">
        <v>565026</v>
      </c>
      <c r="E27" s="329">
        <v>10.46</v>
      </c>
      <c r="F27" s="172">
        <v>9.56</v>
      </c>
      <c r="G27" s="331">
        <v>7.63</v>
      </c>
      <c r="H27" s="47">
        <v>98.5</v>
      </c>
      <c r="I27" s="332">
        <v>164801</v>
      </c>
      <c r="J27" s="43">
        <v>244640</v>
      </c>
    </row>
    <row r="28" spans="1:10" ht="15" customHeight="1">
      <c r="A28" s="283">
        <v>1994</v>
      </c>
      <c r="B28" s="39">
        <v>39691</v>
      </c>
      <c r="C28" s="286">
        <v>460518</v>
      </c>
      <c r="D28" s="35">
        <v>500209</v>
      </c>
      <c r="E28" s="329">
        <v>10.39</v>
      </c>
      <c r="F28" s="172">
        <v>9.6199999999999992</v>
      </c>
      <c r="G28" s="331">
        <v>6.85</v>
      </c>
      <c r="H28" s="47">
        <v>98.5</v>
      </c>
      <c r="I28" s="332">
        <v>144510</v>
      </c>
      <c r="J28" s="43">
        <v>246926</v>
      </c>
    </row>
    <row r="29" spans="1:10" ht="15" customHeight="1">
      <c r="A29" s="283">
        <v>1995</v>
      </c>
      <c r="B29" s="39">
        <v>6510</v>
      </c>
      <c r="C29" s="286">
        <v>533011</v>
      </c>
      <c r="D29" s="35">
        <v>539521</v>
      </c>
      <c r="E29" s="329">
        <v>10.46</v>
      </c>
      <c r="F29" s="172">
        <v>9.56</v>
      </c>
      <c r="G29" s="331">
        <v>7.49</v>
      </c>
      <c r="H29" s="47">
        <v>98.5</v>
      </c>
      <c r="I29" s="332">
        <v>150400</v>
      </c>
      <c r="J29" s="43">
        <v>245952</v>
      </c>
    </row>
    <row r="30" spans="1:10" ht="15" customHeight="1">
      <c r="A30" s="283">
        <v>1996</v>
      </c>
      <c r="B30" s="39">
        <v>7359</v>
      </c>
      <c r="C30" s="286">
        <v>581096</v>
      </c>
      <c r="D30" s="35">
        <v>588455</v>
      </c>
      <c r="E30" s="329">
        <v>11.18</v>
      </c>
      <c r="F30" s="172">
        <v>8.94</v>
      </c>
      <c r="G30" s="331">
        <v>8.1999999999999993</v>
      </c>
      <c r="H30" s="47">
        <v>98.5</v>
      </c>
      <c r="I30" s="332">
        <v>151527</v>
      </c>
      <c r="J30" s="43">
        <v>266558</v>
      </c>
    </row>
    <row r="31" spans="1:10" ht="15" customHeight="1">
      <c r="A31" s="283">
        <v>1997</v>
      </c>
      <c r="B31" s="39">
        <v>5296</v>
      </c>
      <c r="C31" s="286">
        <v>615293</v>
      </c>
      <c r="D31" s="35">
        <v>620589</v>
      </c>
      <c r="E31" s="329">
        <v>10.73</v>
      </c>
      <c r="F31" s="172">
        <v>9.33</v>
      </c>
      <c r="G31" s="331">
        <v>8.5299999999999994</v>
      </c>
      <c r="H31" s="47">
        <v>98.5</v>
      </c>
      <c r="I31" s="332">
        <v>165802</v>
      </c>
      <c r="J31" s="43">
        <v>277028</v>
      </c>
    </row>
    <row r="32" spans="1:10" ht="15" customHeight="1">
      <c r="A32" s="283">
        <v>1998</v>
      </c>
      <c r="B32" s="39">
        <v>4346</v>
      </c>
      <c r="C32" s="286">
        <v>624242</v>
      </c>
      <c r="D32" s="35">
        <v>628588</v>
      </c>
      <c r="E32" s="329">
        <v>10.88</v>
      </c>
      <c r="F32" s="172">
        <v>9.26</v>
      </c>
      <c r="G32" s="331">
        <v>8.43</v>
      </c>
      <c r="H32" s="47">
        <v>98.5</v>
      </c>
      <c r="I32" s="332">
        <v>168518</v>
      </c>
      <c r="J32" s="43">
        <v>302437</v>
      </c>
    </row>
    <row r="33" spans="1:10" ht="15" customHeight="1">
      <c r="A33" s="283">
        <v>1999</v>
      </c>
      <c r="B33" s="39">
        <v>2386</v>
      </c>
      <c r="C33" s="286">
        <v>370908</v>
      </c>
      <c r="D33" s="35">
        <v>373294</v>
      </c>
      <c r="E33" s="329">
        <v>9.6199999999999992</v>
      </c>
      <c r="F33" s="172">
        <v>10.36</v>
      </c>
      <c r="G33" s="331">
        <v>5.16</v>
      </c>
      <c r="H33" s="47">
        <v>98.5</v>
      </c>
      <c r="I33" s="332">
        <v>124712</v>
      </c>
      <c r="J33" s="43">
        <v>212578</v>
      </c>
    </row>
    <row r="34" spans="1:10" ht="15" customHeight="1">
      <c r="A34" s="283">
        <v>2000</v>
      </c>
      <c r="B34" s="39">
        <v>3061</v>
      </c>
      <c r="C34" s="286">
        <v>566228</v>
      </c>
      <c r="D34" s="35">
        <v>569289</v>
      </c>
      <c r="E34" s="329">
        <v>11.15</v>
      </c>
      <c r="F34" s="172">
        <v>8.98</v>
      </c>
      <c r="G34" s="331">
        <v>7.79</v>
      </c>
      <c r="H34" s="47">
        <v>98.5</v>
      </c>
      <c r="I34" s="332">
        <v>144027</v>
      </c>
      <c r="J34" s="43">
        <v>254568</v>
      </c>
    </row>
    <row r="35" spans="1:10" ht="15" customHeight="1">
      <c r="A35" s="283">
        <v>2001</v>
      </c>
      <c r="B35" s="39">
        <v>22676</v>
      </c>
      <c r="C35" s="286">
        <v>622922</v>
      </c>
      <c r="D35" s="35">
        <v>645597</v>
      </c>
      <c r="E35" s="329">
        <v>11.15</v>
      </c>
      <c r="F35" s="172">
        <v>8.9700000000000006</v>
      </c>
      <c r="G35" s="331">
        <v>8.82</v>
      </c>
      <c r="H35" s="47">
        <v>98.5</v>
      </c>
      <c r="I35" s="332">
        <v>174095</v>
      </c>
      <c r="J35" s="43">
        <v>286284</v>
      </c>
    </row>
    <row r="36" spans="1:10" ht="15" customHeight="1">
      <c r="A36" s="283">
        <v>2002</v>
      </c>
      <c r="B36" s="39">
        <v>7091</v>
      </c>
      <c r="C36" s="286">
        <v>513796</v>
      </c>
      <c r="D36" s="35">
        <v>520887</v>
      </c>
      <c r="E36" s="329">
        <v>10.7</v>
      </c>
      <c r="F36" s="172">
        <v>9.35</v>
      </c>
      <c r="G36" s="331">
        <v>7.21</v>
      </c>
      <c r="H36" s="47">
        <v>98.5</v>
      </c>
      <c r="I36" s="332">
        <v>140814</v>
      </c>
      <c r="J36" s="43">
        <v>277367</v>
      </c>
    </row>
    <row r="37" spans="1:10" ht="15" customHeight="1">
      <c r="A37" s="283">
        <v>2003</v>
      </c>
      <c r="B37" s="495">
        <v>547</v>
      </c>
      <c r="C37" s="286">
        <v>536608</v>
      </c>
      <c r="D37" s="35">
        <v>537155</v>
      </c>
      <c r="E37" s="329">
        <v>10.34</v>
      </c>
      <c r="F37" s="172">
        <v>9.68</v>
      </c>
      <c r="G37" s="331">
        <v>7.57</v>
      </c>
      <c r="H37" s="47">
        <v>98.5</v>
      </c>
      <c r="I37" s="332">
        <v>160041</v>
      </c>
      <c r="J37" s="43">
        <v>271239</v>
      </c>
    </row>
    <row r="38" spans="1:10" ht="15" customHeight="1">
      <c r="A38" s="283">
        <v>2004</v>
      </c>
      <c r="B38" s="495">
        <v>0</v>
      </c>
      <c r="C38" s="286">
        <v>572316</v>
      </c>
      <c r="D38" s="35">
        <v>572316</v>
      </c>
      <c r="E38" s="329">
        <v>10.85</v>
      </c>
      <c r="F38" s="172">
        <v>9.23</v>
      </c>
      <c r="G38" s="331">
        <v>8.2100000000000009</v>
      </c>
      <c r="H38" s="47">
        <v>98.5</v>
      </c>
      <c r="I38" s="332">
        <v>155763</v>
      </c>
      <c r="J38" s="43">
        <v>285298</v>
      </c>
    </row>
    <row r="39" spans="1:10" ht="15" customHeight="1">
      <c r="A39" s="283">
        <v>2005</v>
      </c>
      <c r="B39" s="495">
        <v>1537</v>
      </c>
      <c r="C39" s="286">
        <v>518279</v>
      </c>
      <c r="D39" s="35">
        <v>519816</v>
      </c>
      <c r="E39" s="329">
        <v>10.44</v>
      </c>
      <c r="F39" s="172">
        <v>9.59</v>
      </c>
      <c r="G39" s="331">
        <v>7.61</v>
      </c>
      <c r="H39" s="47">
        <v>98.5</v>
      </c>
      <c r="I39" s="332">
        <v>145425</v>
      </c>
      <c r="J39" s="43">
        <v>287659</v>
      </c>
    </row>
    <row r="40" spans="1:10" ht="15" customHeight="1">
      <c r="A40" s="283">
        <v>2006</v>
      </c>
      <c r="B40" s="495">
        <v>0</v>
      </c>
      <c r="C40" s="286">
        <v>504857</v>
      </c>
      <c r="D40" s="35">
        <v>504857</v>
      </c>
      <c r="E40" s="329">
        <v>10.64</v>
      </c>
      <c r="F40" s="172">
        <v>9.4</v>
      </c>
      <c r="G40" s="331">
        <v>7.57</v>
      </c>
      <c r="H40" s="47">
        <v>98.5</v>
      </c>
      <c r="I40" s="332">
        <v>139621</v>
      </c>
      <c r="J40" s="43">
        <v>261850</v>
      </c>
    </row>
    <row r="41" spans="1:10" ht="15" customHeight="1">
      <c r="A41" s="283">
        <v>2007</v>
      </c>
      <c r="B41" s="495">
        <v>0</v>
      </c>
      <c r="C41" s="286">
        <v>435972</v>
      </c>
      <c r="D41" s="35">
        <v>435972</v>
      </c>
      <c r="E41" s="329">
        <v>10.31</v>
      </c>
      <c r="F41" s="172">
        <v>9.7200000000000006</v>
      </c>
      <c r="G41" s="331">
        <v>6.68</v>
      </c>
      <c r="H41" s="47">
        <v>98.5</v>
      </c>
      <c r="I41" s="332">
        <v>130917</v>
      </c>
      <c r="J41" s="43">
        <v>170841</v>
      </c>
    </row>
    <row r="42" spans="1:10" ht="15" customHeight="1">
      <c r="A42" s="283">
        <v>2008</v>
      </c>
      <c r="B42" s="496">
        <v>2852</v>
      </c>
      <c r="C42" s="286">
        <v>449210</v>
      </c>
      <c r="D42" s="35">
        <v>452062</v>
      </c>
      <c r="E42" s="328">
        <v>9.98</v>
      </c>
      <c r="F42" s="172">
        <v>10.029999999999999</v>
      </c>
      <c r="G42" s="331">
        <v>7.29</v>
      </c>
      <c r="H42" s="48">
        <v>98.5</v>
      </c>
      <c r="I42" s="286">
        <v>145113</v>
      </c>
      <c r="J42" s="38">
        <v>167934</v>
      </c>
    </row>
    <row r="43" spans="1:10" ht="15" customHeight="1">
      <c r="A43" s="283">
        <v>2009</v>
      </c>
      <c r="B43" s="496">
        <v>8565</v>
      </c>
      <c r="C43" s="286">
        <v>458669</v>
      </c>
      <c r="D43" s="35">
        <v>467234</v>
      </c>
      <c r="E43" s="328">
        <v>10.02</v>
      </c>
      <c r="F43" s="172">
        <v>9.98</v>
      </c>
      <c r="G43" s="331">
        <v>7.74</v>
      </c>
      <c r="H43" s="48">
        <v>98.5</v>
      </c>
      <c r="I43" s="286">
        <v>147568</v>
      </c>
      <c r="J43" s="38">
        <v>171273</v>
      </c>
    </row>
    <row r="44" spans="1:10" ht="15" customHeight="1">
      <c r="A44" s="283" t="s">
        <v>271</v>
      </c>
      <c r="B44" s="495">
        <v>0</v>
      </c>
      <c r="C44" s="286">
        <v>452473</v>
      </c>
      <c r="D44" s="35">
        <v>452473</v>
      </c>
      <c r="E44" s="328">
        <v>10.37</v>
      </c>
      <c r="F44" s="172">
        <v>9.64</v>
      </c>
      <c r="G44" s="331">
        <v>7.71</v>
      </c>
      <c r="H44" s="48">
        <v>98.5</v>
      </c>
      <c r="I44" s="286">
        <v>143515</v>
      </c>
      <c r="J44" s="38">
        <v>160345</v>
      </c>
    </row>
    <row r="45" spans="1:10" ht="15" customHeight="1">
      <c r="A45" s="635" t="s">
        <v>272</v>
      </c>
      <c r="B45" s="495">
        <v>0</v>
      </c>
      <c r="C45" s="286">
        <v>435310</v>
      </c>
      <c r="D45" s="35">
        <v>435310</v>
      </c>
      <c r="E45" s="328">
        <v>10.3</v>
      </c>
      <c r="F45" s="172">
        <v>9.6999999999999993</v>
      </c>
      <c r="G45" s="331">
        <v>7.68</v>
      </c>
      <c r="H45" s="48">
        <v>98.5</v>
      </c>
      <c r="I45" s="286">
        <v>138579</v>
      </c>
      <c r="J45" s="38">
        <v>144801</v>
      </c>
    </row>
    <row r="46" spans="1:10" ht="15" customHeight="1">
      <c r="A46" s="635" t="s">
        <v>273</v>
      </c>
      <c r="B46" s="495">
        <v>0</v>
      </c>
      <c r="C46" s="324">
        <v>409200</v>
      </c>
      <c r="D46" s="35">
        <v>409200</v>
      </c>
      <c r="E46" s="328">
        <v>10.38</v>
      </c>
      <c r="F46" s="172">
        <v>9.6300000000000008</v>
      </c>
      <c r="G46" s="331">
        <v>7.56</v>
      </c>
      <c r="H46" s="48">
        <v>98.5</v>
      </c>
      <c r="I46" s="286">
        <v>125131</v>
      </c>
      <c r="J46" s="126">
        <v>150232</v>
      </c>
    </row>
    <row r="47" spans="1:10" s="663" customFormat="1" ht="15" customHeight="1">
      <c r="A47" s="654" t="s">
        <v>279</v>
      </c>
      <c r="B47" s="690">
        <v>0</v>
      </c>
      <c r="C47" s="691">
        <v>404713</v>
      </c>
      <c r="D47" s="692">
        <v>404713</v>
      </c>
      <c r="E47" s="693">
        <v>10.62</v>
      </c>
      <c r="F47" s="694">
        <v>9.42</v>
      </c>
      <c r="G47" s="695">
        <v>7.57</v>
      </c>
      <c r="H47" s="696">
        <v>98.5</v>
      </c>
      <c r="I47" s="434">
        <v>126601</v>
      </c>
      <c r="J47" s="697">
        <v>148235</v>
      </c>
    </row>
    <row r="48" spans="1:10" s="663" customFormat="1" ht="15" customHeight="1">
      <c r="A48" s="654" t="s">
        <v>280</v>
      </c>
      <c r="B48" s="690">
        <v>0</v>
      </c>
      <c r="C48" s="691">
        <v>400173</v>
      </c>
      <c r="D48" s="692">
        <v>400173</v>
      </c>
      <c r="E48" s="698">
        <v>9.91</v>
      </c>
      <c r="F48" s="699">
        <v>10.09</v>
      </c>
      <c r="G48" s="700">
        <v>7.89</v>
      </c>
      <c r="H48" s="701">
        <v>98.5</v>
      </c>
      <c r="I48" s="702">
        <v>138441</v>
      </c>
      <c r="J48" s="703">
        <v>145692</v>
      </c>
    </row>
    <row r="49" spans="1:10" s="663" customFormat="1" ht="15" customHeight="1">
      <c r="A49" s="654" t="s">
        <v>281</v>
      </c>
      <c r="B49" s="690">
        <v>0</v>
      </c>
      <c r="C49" s="691">
        <v>366070</v>
      </c>
      <c r="D49" s="692">
        <v>366070</v>
      </c>
      <c r="E49" s="698">
        <v>9.14</v>
      </c>
      <c r="F49" s="699">
        <v>10.94</v>
      </c>
      <c r="G49" s="700">
        <v>6.99</v>
      </c>
      <c r="H49" s="701">
        <v>98.5</v>
      </c>
      <c r="I49" s="702">
        <v>132244</v>
      </c>
      <c r="J49" s="703">
        <v>131641</v>
      </c>
    </row>
    <row r="50" spans="1:10" s="663" customFormat="1" ht="15" customHeight="1">
      <c r="A50" s="654" t="s">
        <v>282</v>
      </c>
      <c r="B50" s="690">
        <v>0</v>
      </c>
      <c r="C50" s="691">
        <v>386277</v>
      </c>
      <c r="D50" s="692">
        <v>386277</v>
      </c>
      <c r="E50" s="698">
        <v>10.18</v>
      </c>
      <c r="F50" s="699">
        <v>9.83</v>
      </c>
      <c r="G50" s="700">
        <v>7.5</v>
      </c>
      <c r="H50" s="701">
        <v>98.5</v>
      </c>
      <c r="I50" s="702">
        <v>118144</v>
      </c>
      <c r="J50" s="703">
        <v>124103</v>
      </c>
    </row>
    <row r="51" spans="1:10" s="705" customFormat="1" ht="15" customHeight="1">
      <c r="A51" s="654" t="s">
        <v>283</v>
      </c>
      <c r="B51" s="704">
        <v>0</v>
      </c>
      <c r="C51" s="691">
        <v>355213</v>
      </c>
      <c r="D51" s="692">
        <v>355213</v>
      </c>
      <c r="E51" s="698">
        <v>9.57</v>
      </c>
      <c r="F51" s="699">
        <v>10.45</v>
      </c>
      <c r="G51" s="700">
        <v>7.11</v>
      </c>
      <c r="H51" s="701">
        <v>98.5</v>
      </c>
      <c r="I51" s="702">
        <v>122273</v>
      </c>
      <c r="J51" s="703">
        <v>120132</v>
      </c>
    </row>
    <row r="52" spans="1:10" s="705" customFormat="1" ht="15" customHeight="1">
      <c r="A52" s="654" t="s">
        <v>278</v>
      </c>
      <c r="B52" s="704">
        <v>0</v>
      </c>
      <c r="C52" s="691">
        <v>323406</v>
      </c>
      <c r="D52" s="692">
        <v>323406</v>
      </c>
      <c r="E52" s="706">
        <v>10.26</v>
      </c>
      <c r="F52" s="699">
        <v>9.75</v>
      </c>
      <c r="G52" s="700">
        <v>6.78</v>
      </c>
      <c r="H52" s="707">
        <v>98.5</v>
      </c>
      <c r="I52" s="708">
        <v>106871</v>
      </c>
      <c r="J52" s="709">
        <v>104037</v>
      </c>
    </row>
    <row r="53" spans="1:10" s="705" customFormat="1" ht="15" customHeight="1">
      <c r="A53" s="654" t="s">
        <v>219</v>
      </c>
      <c r="B53" s="704">
        <v>0</v>
      </c>
      <c r="C53" s="691">
        <v>331105</v>
      </c>
      <c r="D53" s="692">
        <v>331105</v>
      </c>
      <c r="E53" s="706">
        <v>9.73</v>
      </c>
      <c r="F53" s="699">
        <v>10.28</v>
      </c>
      <c r="G53" s="700">
        <v>7.35</v>
      </c>
      <c r="H53" s="707">
        <v>98.5</v>
      </c>
      <c r="I53" s="708">
        <v>119545</v>
      </c>
      <c r="J53" s="709">
        <v>93634</v>
      </c>
    </row>
    <row r="54" spans="1:10" s="705" customFormat="1" ht="15" customHeight="1">
      <c r="A54" s="654" t="s">
        <v>220</v>
      </c>
      <c r="B54" s="704">
        <v>0</v>
      </c>
      <c r="C54" s="691">
        <v>270875</v>
      </c>
      <c r="D54" s="692">
        <v>270875</v>
      </c>
      <c r="E54" s="706">
        <v>10.34</v>
      </c>
      <c r="F54" s="699">
        <v>9.67</v>
      </c>
      <c r="G54" s="700">
        <v>6.2</v>
      </c>
      <c r="H54" s="707">
        <v>98.5</v>
      </c>
      <c r="I54" s="708">
        <v>86911</v>
      </c>
      <c r="J54" s="709">
        <v>77377</v>
      </c>
    </row>
    <row r="55" spans="1:10" s="705" customFormat="1" ht="15" customHeight="1">
      <c r="A55" s="654" t="s">
        <v>229</v>
      </c>
      <c r="B55" s="704">
        <v>0</v>
      </c>
      <c r="C55" s="710">
        <v>255818</v>
      </c>
      <c r="D55" s="692">
        <v>255818</v>
      </c>
      <c r="E55" s="706">
        <v>9.59</v>
      </c>
      <c r="F55" s="699">
        <v>10.43</v>
      </c>
      <c r="G55" s="700">
        <v>6.11</v>
      </c>
      <c r="H55" s="707">
        <v>98.5</v>
      </c>
      <c r="I55" s="708">
        <v>90376</v>
      </c>
      <c r="J55" s="709">
        <v>85219</v>
      </c>
    </row>
    <row r="56" spans="1:10" s="705" customFormat="1" ht="15" customHeight="1">
      <c r="A56" s="732" t="s">
        <v>261</v>
      </c>
      <c r="B56" s="704">
        <v>0</v>
      </c>
      <c r="C56" s="691">
        <v>232707</v>
      </c>
      <c r="D56" s="733">
        <v>232707</v>
      </c>
      <c r="E56" s="706">
        <v>10.32</v>
      </c>
      <c r="F56" s="699">
        <v>9.69</v>
      </c>
      <c r="G56" s="700">
        <v>5.94</v>
      </c>
      <c r="H56" s="707">
        <v>98.5</v>
      </c>
      <c r="I56" s="708">
        <v>74955</v>
      </c>
      <c r="J56" s="709">
        <v>71274</v>
      </c>
    </row>
    <row r="57" spans="1:10" s="705" customFormat="1" ht="15" customHeight="1">
      <c r="A57" s="746" t="s">
        <v>284</v>
      </c>
      <c r="B57" s="704">
        <v>0</v>
      </c>
      <c r="C57" s="691">
        <v>238854</v>
      </c>
      <c r="D57" s="733">
        <v>238854</v>
      </c>
      <c r="E57" s="706">
        <v>9.74</v>
      </c>
      <c r="F57" s="699">
        <v>10.26</v>
      </c>
      <c r="G57" s="700">
        <v>6.66</v>
      </c>
      <c r="H57" s="707">
        <v>98.5</v>
      </c>
      <c r="I57" s="708">
        <v>87575</v>
      </c>
      <c r="J57" s="709">
        <v>73001</v>
      </c>
    </row>
    <row r="58" spans="1:10" s="705" customFormat="1" ht="15" customHeight="1">
      <c r="A58" s="747" t="s">
        <v>292</v>
      </c>
      <c r="B58" s="711">
        <v>0</v>
      </c>
      <c r="C58" s="712">
        <v>225547</v>
      </c>
      <c r="D58" s="713">
        <v>225547</v>
      </c>
      <c r="E58" s="714">
        <v>10.28</v>
      </c>
      <c r="F58" s="715">
        <v>9.73</v>
      </c>
      <c r="G58" s="716">
        <v>6.49</v>
      </c>
      <c r="H58" s="717">
        <v>98.5</v>
      </c>
      <c r="I58" s="718">
        <v>80376</v>
      </c>
      <c r="J58" s="719">
        <v>64601</v>
      </c>
    </row>
    <row r="59" spans="1:10" s="513" customFormat="1" ht="5.25" customHeight="1">
      <c r="A59"/>
      <c r="B59"/>
      <c r="C59"/>
      <c r="D59"/>
      <c r="E59"/>
      <c r="F59"/>
      <c r="G59"/>
      <c r="H59"/>
      <c r="I59"/>
      <c r="J59"/>
    </row>
    <row r="60" spans="1:10" ht="28.5" customHeight="1">
      <c r="A60" s="792" t="s">
        <v>166</v>
      </c>
      <c r="B60" s="793"/>
      <c r="C60" s="793"/>
      <c r="D60" s="793"/>
      <c r="E60" s="793"/>
      <c r="F60" s="793"/>
      <c r="G60" s="793"/>
      <c r="H60" s="793"/>
      <c r="I60" s="793"/>
      <c r="J60" s="793"/>
    </row>
  </sheetData>
  <mergeCells count="3">
    <mergeCell ref="A60:J60"/>
    <mergeCell ref="B5:D6"/>
    <mergeCell ref="F7:F8"/>
  </mergeCells>
  <hyperlinks>
    <hyperlink ref="A1" location="Contents!A1" display="Back to Table of Contents" xr:uid="{00000000-0004-0000-0600-000000000000}"/>
  </hyperlinks>
  <pageMargins left="0.27559055118110237" right="0.11811023622047245" top="0.39370078740157483" bottom="0.39370078740157483" header="0.5511811023622047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5"/>
  <sheetViews>
    <sheetView workbookViewId="0"/>
  </sheetViews>
  <sheetFormatPr defaultRowHeight="12.75"/>
  <cols>
    <col min="1" max="4" width="25.140625" customWidth="1"/>
    <col min="5" max="6" width="13.7109375" customWidth="1"/>
    <col min="7" max="7" width="9.140625" customWidth="1"/>
  </cols>
  <sheetData>
    <row r="1" spans="1:6">
      <c r="A1" s="124" t="s">
        <v>164</v>
      </c>
    </row>
    <row r="2" spans="1:6" ht="18.75">
      <c r="A2" s="302" t="s">
        <v>305</v>
      </c>
      <c r="B2" s="302"/>
      <c r="C2" s="302"/>
      <c r="D2" s="302"/>
      <c r="E2" s="730"/>
      <c r="F2" s="730"/>
    </row>
    <row r="3" spans="1:6">
      <c r="A3" s="29"/>
      <c r="B3" s="29"/>
      <c r="C3" s="29"/>
      <c r="D3" s="29"/>
    </row>
    <row r="4" spans="1:6">
      <c r="A4" s="333" t="s">
        <v>57</v>
      </c>
      <c r="B4" s="334" t="s">
        <v>234</v>
      </c>
      <c r="C4" s="335" t="s">
        <v>235</v>
      </c>
      <c r="D4" s="335" t="s">
        <v>63</v>
      </c>
    </row>
    <row r="5" spans="1:6">
      <c r="A5" s="336">
        <v>1981</v>
      </c>
      <c r="B5" s="50">
        <v>36963</v>
      </c>
      <c r="C5" s="337">
        <v>13091</v>
      </c>
      <c r="D5" s="51">
        <v>50054</v>
      </c>
    </row>
    <row r="6" spans="1:6">
      <c r="A6" s="336">
        <v>1982</v>
      </c>
      <c r="B6" s="50">
        <v>36205</v>
      </c>
      <c r="C6" s="337">
        <v>13159</v>
      </c>
      <c r="D6" s="51">
        <v>49364</v>
      </c>
    </row>
    <row r="7" spans="1:6">
      <c r="A7" s="336">
        <v>1983</v>
      </c>
      <c r="B7" s="50">
        <v>36521</v>
      </c>
      <c r="C7" s="337">
        <v>12611</v>
      </c>
      <c r="D7" s="51">
        <v>49132</v>
      </c>
    </row>
    <row r="8" spans="1:6">
      <c r="A8" s="336">
        <v>1984</v>
      </c>
      <c r="B8" s="50">
        <v>34888</v>
      </c>
      <c r="C8" s="337">
        <v>12687</v>
      </c>
      <c r="D8" s="51">
        <v>47575</v>
      </c>
    </row>
    <row r="9" spans="1:6">
      <c r="A9" s="336">
        <v>1985</v>
      </c>
      <c r="B9" s="50">
        <v>34373</v>
      </c>
      <c r="C9" s="337">
        <v>12230</v>
      </c>
      <c r="D9" s="51">
        <v>46603</v>
      </c>
    </row>
    <row r="10" spans="1:6">
      <c r="A10" s="336">
        <v>1986</v>
      </c>
      <c r="B10" s="50">
        <v>33634</v>
      </c>
      <c r="C10" s="337">
        <v>12166</v>
      </c>
      <c r="D10" s="51">
        <v>45800</v>
      </c>
    </row>
    <row r="11" spans="1:6">
      <c r="A11" s="336">
        <v>1987</v>
      </c>
      <c r="B11" s="50">
        <v>32686</v>
      </c>
      <c r="C11" s="337">
        <v>11631</v>
      </c>
      <c r="D11" s="51">
        <v>44317</v>
      </c>
    </row>
    <row r="12" spans="1:6">
      <c r="A12" s="336">
        <v>1988</v>
      </c>
      <c r="B12" s="50">
        <v>32629</v>
      </c>
      <c r="C12" s="337">
        <v>11093</v>
      </c>
      <c r="D12" s="51">
        <v>43722</v>
      </c>
    </row>
    <row r="13" spans="1:6">
      <c r="A13" s="336">
        <v>1989</v>
      </c>
      <c r="B13" s="50">
        <v>31222</v>
      </c>
      <c r="C13" s="337">
        <v>10877</v>
      </c>
      <c r="D13" s="51">
        <v>42099</v>
      </c>
    </row>
    <row r="14" spans="1:6">
      <c r="A14" s="336">
        <v>1990</v>
      </c>
      <c r="B14" s="50">
        <v>29873</v>
      </c>
      <c r="C14" s="337">
        <v>10072</v>
      </c>
      <c r="D14" s="51">
        <v>39945</v>
      </c>
    </row>
    <row r="15" spans="1:6">
      <c r="A15" s="336">
        <v>1991</v>
      </c>
      <c r="B15" s="50">
        <v>29800</v>
      </c>
      <c r="C15" s="337">
        <v>10338</v>
      </c>
      <c r="D15" s="51">
        <v>40138</v>
      </c>
    </row>
    <row r="16" spans="1:6">
      <c r="A16" s="336">
        <v>1992</v>
      </c>
      <c r="B16" s="50">
        <v>21925</v>
      </c>
      <c r="C16" s="337">
        <v>10047</v>
      </c>
      <c r="D16" s="51">
        <v>31972</v>
      </c>
    </row>
    <row r="17" spans="1:4">
      <c r="A17" s="336">
        <v>1993</v>
      </c>
      <c r="B17" s="50">
        <v>21517</v>
      </c>
      <c r="C17" s="337">
        <v>9743</v>
      </c>
      <c r="D17" s="51">
        <v>31260</v>
      </c>
    </row>
    <row r="18" spans="1:4">
      <c r="A18" s="336">
        <v>1994</v>
      </c>
      <c r="B18" s="50">
        <v>20773</v>
      </c>
      <c r="C18" s="337">
        <v>9456</v>
      </c>
      <c r="D18" s="51">
        <v>30229</v>
      </c>
    </row>
    <row r="19" spans="1:4">
      <c r="A19" s="336">
        <v>1995</v>
      </c>
      <c r="B19" s="50">
        <v>19905</v>
      </c>
      <c r="C19" s="337">
        <v>9204</v>
      </c>
      <c r="D19" s="51">
        <v>29109</v>
      </c>
    </row>
    <row r="20" spans="1:4">
      <c r="A20" s="336">
        <v>1996</v>
      </c>
      <c r="B20" s="50">
        <v>20323</v>
      </c>
      <c r="C20" s="337">
        <v>8743</v>
      </c>
      <c r="D20" s="51">
        <v>29066</v>
      </c>
    </row>
    <row r="21" spans="1:4">
      <c r="A21" s="336">
        <v>1997</v>
      </c>
      <c r="B21" s="50">
        <v>19696</v>
      </c>
      <c r="C21" s="337">
        <v>8477</v>
      </c>
      <c r="D21" s="51">
        <v>28173</v>
      </c>
    </row>
    <row r="22" spans="1:4">
      <c r="A22" s="336">
        <v>1998</v>
      </c>
      <c r="B22" s="50">
        <v>19485</v>
      </c>
      <c r="C22" s="337">
        <v>8031</v>
      </c>
      <c r="D22" s="51">
        <v>27516</v>
      </c>
    </row>
    <row r="23" spans="1:4">
      <c r="A23" s="336">
        <v>1999</v>
      </c>
      <c r="B23" s="50">
        <v>18727</v>
      </c>
      <c r="C23" s="337">
        <v>7334</v>
      </c>
      <c r="D23" s="51">
        <v>26061</v>
      </c>
    </row>
    <row r="24" spans="1:4">
      <c r="A24" s="336">
        <v>2000</v>
      </c>
      <c r="B24" s="50">
        <v>17797</v>
      </c>
      <c r="C24" s="337">
        <v>6989</v>
      </c>
      <c r="D24" s="51">
        <v>24786</v>
      </c>
    </row>
    <row r="25" spans="1:4">
      <c r="A25" s="336">
        <v>2001</v>
      </c>
      <c r="B25" s="50">
        <v>16916</v>
      </c>
      <c r="C25" s="337">
        <v>6618</v>
      </c>
      <c r="D25" s="51">
        <v>23534</v>
      </c>
    </row>
    <row r="26" spans="1:4">
      <c r="A26" s="336">
        <v>2002</v>
      </c>
      <c r="B26" s="50">
        <v>13453</v>
      </c>
      <c r="C26" s="337">
        <v>4162</v>
      </c>
      <c r="D26" s="51">
        <v>17615</v>
      </c>
    </row>
    <row r="27" spans="1:4">
      <c r="A27" s="336">
        <v>2003</v>
      </c>
      <c r="B27" s="50">
        <v>12499</v>
      </c>
      <c r="C27" s="337">
        <v>3041</v>
      </c>
      <c r="D27" s="51">
        <v>15540</v>
      </c>
    </row>
    <row r="28" spans="1:4">
      <c r="A28" s="336">
        <v>2004</v>
      </c>
      <c r="B28" s="50">
        <v>12035</v>
      </c>
      <c r="C28" s="337">
        <v>2787</v>
      </c>
      <c r="D28" s="51">
        <v>14822</v>
      </c>
    </row>
    <row r="29" spans="1:4">
      <c r="A29" s="336">
        <v>2005</v>
      </c>
      <c r="B29" s="50">
        <v>11246</v>
      </c>
      <c r="C29" s="337">
        <v>2557</v>
      </c>
      <c r="D29" s="51">
        <v>13803</v>
      </c>
    </row>
    <row r="30" spans="1:4">
      <c r="A30" s="336">
        <v>2006</v>
      </c>
      <c r="B30" s="50">
        <v>11369</v>
      </c>
      <c r="C30" s="337">
        <v>2428</v>
      </c>
      <c r="D30" s="51">
        <v>13797</v>
      </c>
    </row>
    <row r="31" spans="1:4">
      <c r="A31" s="336">
        <v>2007</v>
      </c>
      <c r="B31" s="50">
        <v>11499</v>
      </c>
      <c r="C31" s="337">
        <v>2497</v>
      </c>
      <c r="D31" s="51">
        <v>13996</v>
      </c>
    </row>
    <row r="32" spans="1:4" ht="12.75" customHeight="1">
      <c r="A32" s="336">
        <v>2008</v>
      </c>
      <c r="B32" s="50">
        <v>8167</v>
      </c>
      <c r="C32" s="337">
        <v>1814</v>
      </c>
      <c r="D32" s="51">
        <v>9981</v>
      </c>
    </row>
    <row r="33" spans="1:5" ht="12.75" customHeight="1">
      <c r="A33" s="336">
        <v>2009</v>
      </c>
      <c r="B33" s="50">
        <v>8064</v>
      </c>
      <c r="C33" s="337">
        <v>1260</v>
      </c>
      <c r="D33" s="51">
        <v>9324</v>
      </c>
    </row>
    <row r="34" spans="1:5" ht="12.75" customHeight="1">
      <c r="A34" s="336">
        <v>2010</v>
      </c>
      <c r="B34" s="50">
        <v>7202</v>
      </c>
      <c r="C34" s="337">
        <v>1537</v>
      </c>
      <c r="D34" s="51">
        <v>8739</v>
      </c>
    </row>
    <row r="35" spans="1:5" ht="12.75" customHeight="1">
      <c r="A35" s="336">
        <v>2011</v>
      </c>
      <c r="B35" s="50">
        <v>6637</v>
      </c>
      <c r="C35" s="337">
        <v>1122</v>
      </c>
      <c r="D35" s="51">
        <v>7759</v>
      </c>
    </row>
    <row r="36" spans="1:5" ht="12.75" customHeight="1">
      <c r="A36" s="336">
        <v>2012</v>
      </c>
      <c r="B36" s="50">
        <v>6239</v>
      </c>
      <c r="C36" s="337">
        <v>995</v>
      </c>
      <c r="D36" s="51">
        <v>7234</v>
      </c>
    </row>
    <row r="37" spans="1:5" ht="12.75" customHeight="1">
      <c r="A37" s="336">
        <v>2013</v>
      </c>
      <c r="B37" s="176">
        <v>6088</v>
      </c>
      <c r="C37" s="337">
        <v>973</v>
      </c>
      <c r="D37" s="177">
        <v>7061</v>
      </c>
    </row>
    <row r="38" spans="1:5" ht="12.75" customHeight="1">
      <c r="A38" s="336">
        <v>2014</v>
      </c>
      <c r="B38" s="176">
        <v>5750</v>
      </c>
      <c r="C38" s="337">
        <v>944</v>
      </c>
      <c r="D38" s="177">
        <v>6694</v>
      </c>
    </row>
    <row r="39" spans="1:5" ht="12.75" customHeight="1">
      <c r="A39" s="336">
        <v>2015</v>
      </c>
      <c r="B39" s="176">
        <v>5612</v>
      </c>
      <c r="C39" s="337">
        <v>895</v>
      </c>
      <c r="D39" s="177">
        <v>6507</v>
      </c>
    </row>
    <row r="40" spans="1:5" ht="12.75" customHeight="1">
      <c r="A40" s="336">
        <v>2016</v>
      </c>
      <c r="B40" s="176">
        <v>6569</v>
      </c>
      <c r="C40" s="337">
        <v>936</v>
      </c>
      <c r="D40" s="177">
        <v>7505</v>
      </c>
    </row>
    <row r="41" spans="1:5" ht="13.5" customHeight="1">
      <c r="A41" s="336">
        <v>2017</v>
      </c>
      <c r="B41" s="176">
        <v>6250</v>
      </c>
      <c r="C41" s="337">
        <v>945</v>
      </c>
      <c r="D41" s="177">
        <v>7195</v>
      </c>
      <c r="E41" s="15"/>
    </row>
    <row r="42" spans="1:5" ht="13.5" customHeight="1">
      <c r="A42" s="336">
        <v>2018</v>
      </c>
      <c r="B42" s="176">
        <v>6074</v>
      </c>
      <c r="C42" s="337">
        <v>910</v>
      </c>
      <c r="D42" s="177">
        <v>6984</v>
      </c>
    </row>
    <row r="43" spans="1:5" ht="13.5" customHeight="1">
      <c r="A43" s="567">
        <v>2019</v>
      </c>
      <c r="B43" s="176">
        <v>5680</v>
      </c>
      <c r="C43" s="337">
        <v>889</v>
      </c>
      <c r="D43" s="177">
        <v>6569</v>
      </c>
    </row>
    <row r="44" spans="1:5" ht="13.5" customHeight="1">
      <c r="A44" s="567" t="s">
        <v>239</v>
      </c>
      <c r="B44" s="176">
        <v>4808</v>
      </c>
      <c r="C44" s="337">
        <v>707</v>
      </c>
      <c r="D44" s="177">
        <v>5515</v>
      </c>
    </row>
    <row r="45" spans="1:5" ht="13.5" customHeight="1">
      <c r="A45" s="611" t="s">
        <v>262</v>
      </c>
      <c r="B45" s="176">
        <v>4027</v>
      </c>
      <c r="C45" s="337">
        <v>454</v>
      </c>
      <c r="D45" s="177">
        <v>4481</v>
      </c>
    </row>
    <row r="46" spans="1:5" ht="13.5" customHeight="1">
      <c r="A46" s="611" t="s">
        <v>285</v>
      </c>
      <c r="B46" s="176">
        <v>3957</v>
      </c>
      <c r="C46" s="337">
        <v>612</v>
      </c>
      <c r="D46" s="177">
        <v>4569</v>
      </c>
    </row>
    <row r="47" spans="1:5" ht="13.5" customHeight="1">
      <c r="A47" s="611" t="s">
        <v>307</v>
      </c>
      <c r="B47" s="176">
        <v>3779</v>
      </c>
      <c r="C47" s="337">
        <v>597</v>
      </c>
      <c r="D47" s="177">
        <v>4376</v>
      </c>
    </row>
    <row r="48" spans="1:5" ht="13.5" customHeight="1">
      <c r="A48" s="611" t="s">
        <v>306</v>
      </c>
      <c r="B48" s="176">
        <v>3564</v>
      </c>
      <c r="C48" s="337">
        <v>558</v>
      </c>
      <c r="D48" s="177">
        <v>4122</v>
      </c>
    </row>
    <row r="49" spans="1:6" ht="7.5" customHeight="1">
      <c r="A49" s="15"/>
      <c r="B49" s="15"/>
      <c r="C49" s="15"/>
      <c r="D49" s="15"/>
    </row>
    <row r="50" spans="1:6" ht="15.75" customHeight="1">
      <c r="A50" s="609" t="s">
        <v>236</v>
      </c>
      <c r="B50" s="15"/>
      <c r="C50" s="15"/>
      <c r="D50" s="15"/>
    </row>
    <row r="51" spans="1:6" ht="15.75" customHeight="1">
      <c r="A51" s="610" t="s">
        <v>237</v>
      </c>
      <c r="B51" s="15"/>
      <c r="C51" s="15"/>
      <c r="D51" s="15"/>
    </row>
    <row r="52" spans="1:6" ht="15.75" customHeight="1">
      <c r="A52" s="610" t="s">
        <v>238</v>
      </c>
      <c r="B52" s="127"/>
      <c r="C52" s="127"/>
      <c r="D52" s="127"/>
    </row>
    <row r="53" spans="1:6" ht="21" customHeight="1">
      <c r="A53" s="607" t="s">
        <v>243</v>
      </c>
      <c r="B53" s="608"/>
      <c r="C53" s="608"/>
      <c r="D53" s="608"/>
    </row>
    <row r="54" spans="1:6">
      <c r="A54" s="52"/>
      <c r="B54" s="52"/>
      <c r="C54" s="52"/>
      <c r="D54" s="52"/>
    </row>
    <row r="55" spans="1:6">
      <c r="A55" s="15"/>
      <c r="B55" s="15"/>
      <c r="C55" s="15"/>
      <c r="D55" s="15"/>
      <c r="E55" s="15"/>
      <c r="F55" s="15"/>
    </row>
  </sheetData>
  <hyperlinks>
    <hyperlink ref="A1" location="Contents!A1" display="Back to Table of Contents" xr:uid="{00000000-0004-0000-0700-000000000000}"/>
  </hyperlinks>
  <pageMargins left="0.59"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5"/>
  <sheetViews>
    <sheetView workbookViewId="0"/>
  </sheetViews>
  <sheetFormatPr defaultRowHeight="12.75"/>
  <cols>
    <col min="1" max="1" width="19.42578125" customWidth="1"/>
    <col min="2" max="2" width="42.42578125" customWidth="1"/>
    <col min="11" max="11" width="9.140625" customWidth="1"/>
  </cols>
  <sheetData>
    <row r="1" spans="1:9">
      <c r="A1" s="124" t="s">
        <v>164</v>
      </c>
    </row>
    <row r="2" spans="1:9" ht="17.25" customHeight="1">
      <c r="A2" s="799" t="s">
        <v>309</v>
      </c>
      <c r="B2" s="799"/>
      <c r="C2" s="799"/>
      <c r="D2" s="799"/>
      <c r="E2" s="799"/>
      <c r="F2" s="799"/>
      <c r="G2" s="799"/>
      <c r="H2" s="116"/>
      <c r="I2" s="116"/>
    </row>
    <row r="3" spans="1:9">
      <c r="B3" s="3"/>
      <c r="E3" s="3"/>
      <c r="F3" s="54"/>
      <c r="G3" s="54"/>
    </row>
    <row r="4" spans="1:9" ht="28.5">
      <c r="A4" s="338" t="s">
        <v>57</v>
      </c>
      <c r="B4" s="467" t="s">
        <v>277</v>
      </c>
    </row>
    <row r="5" spans="1:9" ht="16.5" customHeight="1">
      <c r="A5" s="339">
        <v>1979</v>
      </c>
      <c r="B5" s="57">
        <v>2296</v>
      </c>
    </row>
    <row r="6" spans="1:9" ht="16.5" customHeight="1">
      <c r="A6" s="339">
        <v>1980</v>
      </c>
      <c r="B6" s="57">
        <v>2564</v>
      </c>
    </row>
    <row r="7" spans="1:9" ht="16.5" customHeight="1">
      <c r="A7" s="339">
        <v>1981</v>
      </c>
      <c r="B7" s="57">
        <v>2980</v>
      </c>
    </row>
    <row r="8" spans="1:9" ht="16.5" customHeight="1">
      <c r="A8" s="339">
        <v>1982</v>
      </c>
      <c r="B8" s="57">
        <v>3094</v>
      </c>
    </row>
    <row r="9" spans="1:9" ht="16.5" customHeight="1">
      <c r="A9" s="339">
        <v>1983</v>
      </c>
      <c r="B9" s="57">
        <v>3279</v>
      </c>
    </row>
    <row r="10" spans="1:9" ht="16.5" customHeight="1">
      <c r="A10" s="339">
        <v>1984</v>
      </c>
      <c r="B10" s="57">
        <v>3955</v>
      </c>
    </row>
    <row r="11" spans="1:9" ht="16.5" customHeight="1">
      <c r="A11" s="339">
        <v>1985</v>
      </c>
      <c r="B11" s="57">
        <v>4261</v>
      </c>
    </row>
    <row r="12" spans="1:9" ht="16.5" customHeight="1">
      <c r="A12" s="339">
        <v>1986</v>
      </c>
      <c r="B12" s="57">
        <v>4581</v>
      </c>
    </row>
    <row r="13" spans="1:9" ht="16.5" customHeight="1">
      <c r="A13" s="339">
        <v>1987</v>
      </c>
      <c r="B13" s="57">
        <v>5228</v>
      </c>
    </row>
    <row r="14" spans="1:9" ht="16.5" customHeight="1">
      <c r="A14" s="339">
        <v>1988</v>
      </c>
      <c r="B14" s="57">
        <v>5902</v>
      </c>
    </row>
    <row r="15" spans="1:9" ht="16.5" customHeight="1">
      <c r="A15" s="339">
        <v>1989</v>
      </c>
      <c r="B15" s="57">
        <v>7182</v>
      </c>
    </row>
    <row r="16" spans="1:9" ht="16.5" customHeight="1">
      <c r="A16" s="339">
        <v>1990</v>
      </c>
      <c r="B16" s="57">
        <v>7337</v>
      </c>
    </row>
    <row r="17" spans="1:2" ht="16.5" customHeight="1">
      <c r="A17" s="339">
        <v>1991</v>
      </c>
      <c r="B17" s="57">
        <v>7554</v>
      </c>
    </row>
    <row r="18" spans="1:2" ht="16.5" customHeight="1">
      <c r="A18" s="339">
        <v>1992</v>
      </c>
      <c r="B18" s="57">
        <v>7800</v>
      </c>
    </row>
    <row r="19" spans="1:2" ht="16.5" customHeight="1">
      <c r="A19" s="339">
        <v>1993</v>
      </c>
      <c r="B19" s="57">
        <v>8844</v>
      </c>
    </row>
    <row r="20" spans="1:2" ht="16.5" customHeight="1">
      <c r="A20" s="339">
        <v>1994</v>
      </c>
      <c r="B20" s="57">
        <v>10143</v>
      </c>
    </row>
    <row r="21" spans="1:2" ht="16.5" customHeight="1">
      <c r="A21" s="339">
        <v>1995</v>
      </c>
      <c r="B21" s="57">
        <v>11463</v>
      </c>
    </row>
    <row r="22" spans="1:2" ht="16.5" customHeight="1">
      <c r="A22" s="339">
        <v>1996</v>
      </c>
      <c r="B22" s="57">
        <v>12319</v>
      </c>
    </row>
    <row r="23" spans="1:2" ht="16.5" customHeight="1">
      <c r="A23" s="339">
        <v>1997</v>
      </c>
      <c r="B23" s="57">
        <v>11907</v>
      </c>
    </row>
    <row r="24" spans="1:2" ht="16.5" customHeight="1">
      <c r="A24" s="339">
        <v>1998</v>
      </c>
      <c r="B24" s="57">
        <v>13230</v>
      </c>
    </row>
    <row r="25" spans="1:2" ht="16.5" customHeight="1">
      <c r="A25" s="339">
        <v>1999</v>
      </c>
      <c r="B25" s="57">
        <v>12374</v>
      </c>
    </row>
    <row r="26" spans="1:2" ht="16.5" customHeight="1">
      <c r="A26" s="339">
        <v>2000</v>
      </c>
      <c r="B26" s="57">
        <v>11570</v>
      </c>
    </row>
    <row r="27" spans="1:2" ht="16.5" customHeight="1">
      <c r="A27" s="339">
        <v>2001</v>
      </c>
      <c r="B27" s="57">
        <v>12835</v>
      </c>
    </row>
    <row r="28" spans="1:2" ht="16.5" customHeight="1">
      <c r="A28" s="339">
        <v>2002</v>
      </c>
      <c r="B28" s="57">
        <v>14047</v>
      </c>
    </row>
    <row r="29" spans="1:2" ht="16.5" customHeight="1">
      <c r="A29" s="339">
        <v>2003</v>
      </c>
      <c r="B29" s="57">
        <v>15200</v>
      </c>
    </row>
    <row r="30" spans="1:2" ht="16.5" customHeight="1">
      <c r="A30" s="339">
        <v>2004</v>
      </c>
      <c r="B30" s="57">
        <v>16150</v>
      </c>
    </row>
    <row r="31" spans="1:2" ht="16.5" customHeight="1">
      <c r="A31" s="339">
        <v>2005</v>
      </c>
      <c r="B31" s="57">
        <v>17626</v>
      </c>
    </row>
    <row r="32" spans="1:2" ht="16.5" customHeight="1">
      <c r="A32" s="339">
        <v>2006</v>
      </c>
      <c r="B32" s="57">
        <v>17891</v>
      </c>
    </row>
    <row r="33" spans="1:2" ht="16.5" customHeight="1">
      <c r="A33" s="340">
        <v>2007</v>
      </c>
      <c r="B33" s="58">
        <v>18620</v>
      </c>
    </row>
    <row r="34" spans="1:2" ht="16.5" customHeight="1">
      <c r="A34" s="340">
        <v>2008</v>
      </c>
      <c r="B34" s="58">
        <v>17427</v>
      </c>
    </row>
    <row r="35" spans="1:2" ht="16.5" customHeight="1">
      <c r="A35" s="339">
        <v>2009</v>
      </c>
      <c r="B35" s="57">
        <v>14612</v>
      </c>
    </row>
    <row r="36" spans="1:2" ht="16.5" customHeight="1">
      <c r="A36" s="339">
        <v>2010</v>
      </c>
      <c r="B36" s="57">
        <v>13536</v>
      </c>
    </row>
    <row r="37" spans="1:2" ht="16.5" customHeight="1">
      <c r="A37" s="339">
        <v>2011</v>
      </c>
      <c r="B37" s="57">
        <v>16020</v>
      </c>
    </row>
    <row r="38" spans="1:2" ht="16.5" customHeight="1">
      <c r="A38" s="339">
        <v>2012</v>
      </c>
      <c r="B38" s="57">
        <v>17574</v>
      </c>
    </row>
    <row r="39" spans="1:2" ht="16.5" customHeight="1">
      <c r="A39" s="339">
        <v>2013</v>
      </c>
      <c r="B39" s="178">
        <v>15830</v>
      </c>
    </row>
    <row r="40" spans="1:2" ht="16.5" customHeight="1">
      <c r="A40" s="339">
        <v>2014</v>
      </c>
      <c r="B40" s="178">
        <v>12694</v>
      </c>
    </row>
    <row r="41" spans="1:2" ht="16.5" customHeight="1">
      <c r="A41" s="339">
        <v>2015</v>
      </c>
      <c r="B41" s="178">
        <v>13166</v>
      </c>
    </row>
    <row r="42" spans="1:2" ht="16.5" customHeight="1">
      <c r="A42" s="339">
        <v>2016</v>
      </c>
      <c r="B42" s="178">
        <v>15571</v>
      </c>
    </row>
    <row r="43" spans="1:2" ht="16.5" customHeight="1">
      <c r="A43" s="339">
        <v>2017</v>
      </c>
      <c r="B43" s="178">
        <v>10717</v>
      </c>
    </row>
    <row r="44" spans="1:2" ht="16.5" customHeight="1">
      <c r="A44" s="339">
        <v>2018</v>
      </c>
      <c r="B44" s="178">
        <v>8686</v>
      </c>
    </row>
    <row r="45" spans="1:2" ht="16.5" customHeight="1">
      <c r="A45" s="339">
        <v>2019</v>
      </c>
      <c r="B45" s="178">
        <v>11383</v>
      </c>
    </row>
    <row r="46" spans="1:2" ht="16.5" customHeight="1">
      <c r="A46" s="339">
        <v>2020</v>
      </c>
      <c r="B46" s="178">
        <v>14062</v>
      </c>
    </row>
    <row r="47" spans="1:2" ht="16.5" customHeight="1">
      <c r="A47" s="339">
        <v>2021</v>
      </c>
      <c r="B47" s="178">
        <v>16765</v>
      </c>
    </row>
    <row r="48" spans="1:2" ht="16.5" customHeight="1">
      <c r="A48" s="339">
        <v>2022</v>
      </c>
      <c r="B48" s="178">
        <v>25554</v>
      </c>
    </row>
    <row r="49" spans="1:4" ht="16.5" customHeight="1">
      <c r="A49" s="339">
        <v>2023</v>
      </c>
      <c r="B49" s="178">
        <v>30951</v>
      </c>
    </row>
    <row r="50" spans="1:4" ht="16.5" customHeight="1">
      <c r="A50" s="339" t="s">
        <v>310</v>
      </c>
      <c r="B50" s="178">
        <v>27478</v>
      </c>
    </row>
    <row r="51" spans="1:4" ht="8.25" customHeight="1">
      <c r="A51" s="60"/>
      <c r="B51" s="612"/>
    </row>
    <row r="52" spans="1:4" ht="18" customHeight="1">
      <c r="A52" s="59" t="s">
        <v>86</v>
      </c>
      <c r="B52" s="60"/>
    </row>
    <row r="53" spans="1:4" ht="15.75" customHeight="1">
      <c r="A53" s="610" t="s">
        <v>311</v>
      </c>
      <c r="B53" s="127"/>
      <c r="C53" s="127"/>
      <c r="D53" s="127"/>
    </row>
    <row r="54" spans="1:4" ht="3.75" customHeight="1">
      <c r="A54" s="59"/>
      <c r="B54" s="60"/>
    </row>
    <row r="55" spans="1:4" ht="14.25" customHeight="1">
      <c r="A55" s="8" t="s">
        <v>85</v>
      </c>
      <c r="B55" s="60"/>
      <c r="C55" s="154"/>
    </row>
  </sheetData>
  <mergeCells count="1">
    <mergeCell ref="A2:G2"/>
  </mergeCells>
  <hyperlinks>
    <hyperlink ref="A1" location="Contents!A1" display="Back to Table of Contents" xr:uid="{00000000-0004-0000-0800-000000000000}"/>
  </hyperlinks>
  <pageMargins left="0.7" right="0.11"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A7FA5F8F-AF38-423A-BCD1-C1D21EF90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4B4D10-BFB7-4681-9B66-9F43F2758DA7}">
  <ds:schemaRefs>
    <ds:schemaRef ds:uri="http://schemas.microsoft.com/sharepoint/v3/contenttype/forms"/>
  </ds:schemaRefs>
</ds:datastoreItem>
</file>

<file path=customXml/itemProps3.xml><?xml version="1.0" encoding="utf-8"?>
<ds:datastoreItem xmlns:ds="http://schemas.openxmlformats.org/officeDocument/2006/customXml" ds:itemID="{C422CD0A-17D6-4FF3-AD70-D72900C6BFB5}">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EAD7C0BB-0176-41CE-8F04-E2AE48658AD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Contents</vt:lpstr>
      <vt:lpstr>Explanations</vt:lpstr>
      <vt:lpstr>Table 1</vt:lpstr>
      <vt:lpstr> Table 2</vt:lpstr>
      <vt:lpstr> 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 Table 2'!Print_Area</vt:lpstr>
      <vt:lpstr>' Table 3'!Print_Area</vt:lpstr>
      <vt:lpstr>Contents!Print_Area</vt:lpstr>
      <vt:lpstr>Explanations!Print_Area</vt:lpstr>
      <vt:lpstr>'Table 1'!Print_Area</vt:lpstr>
      <vt:lpstr>'Table 10'!Print_Area</vt:lpstr>
      <vt:lpstr>'Table 11'!Print_Area</vt:lpstr>
      <vt:lpstr>'Table 12'!Print_Area</vt:lpstr>
      <vt:lpstr>'Table 13'!Print_Area</vt:lpstr>
      <vt:lpstr>'Table 14'!Print_Area</vt:lpstr>
      <vt:lpstr>'Table 15'!Print_Area</vt:lpstr>
      <vt:lpstr>'Table 5'!Print_Area</vt:lpstr>
      <vt:lpstr>'Table 6'!Print_Area</vt:lpstr>
      <vt:lpstr>'Table 7'!Print_Area</vt:lpstr>
      <vt:lpstr>'Table 8'!Print_Area</vt:lpstr>
      <vt:lpstr>'Table 9'!Print_Area</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cso</dc:creator>
  <cp:lastModifiedBy>Zameer Mahmad Kausmaully</cp:lastModifiedBy>
  <cp:lastPrinted>2020-11-19T06:42:31Z</cp:lastPrinted>
  <dcterms:created xsi:type="dcterms:W3CDTF">2004-04-08T09:31:54Z</dcterms:created>
  <dcterms:modified xsi:type="dcterms:W3CDTF">2025-12-11T06:23:48Z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Order">
    <vt:lpwstr>371600.000000000</vt:lpwstr>
  </property>
  <property fmtid="{D5CDD505-2E9C-101B-9397-08002B2CF9AE}" pid="6" name="_SourceUrl">
    <vt:lpwstr/>
  </property>
  <property fmtid="{D5CDD505-2E9C-101B-9397-08002B2CF9AE}" pid="7" name="_SharedFileIndex">
    <vt:lpwstr/>
  </property>
</Properties>
</file>